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codeName="Ta_delovni_zvezek"/>
  <bookViews>
    <workbookView xWindow="0" yWindow="0" windowWidth="18465" windowHeight="11670"/>
  </bookViews>
  <sheets>
    <sheet name="POPIS 2017" sheetId="1" r:id="rId1"/>
  </sheets>
  <definedNames>
    <definedName name="_xlnm.Print_Area" localSheetId="0">'POPIS 2017'!$A$1:$I$138</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3" i="1" l="1"/>
  <c r="I137" i="1" l="1"/>
  <c r="I136" i="1"/>
  <c r="I71" i="1"/>
  <c r="I135" i="1" l="1"/>
  <c r="I134" i="1"/>
  <c r="I133" i="1"/>
  <c r="I132" i="1"/>
  <c r="I131" i="1"/>
  <c r="I130" i="1"/>
  <c r="I129" i="1"/>
  <c r="I128" i="1"/>
  <c r="I127" i="1"/>
  <c r="I126" i="1"/>
  <c r="I125" i="1"/>
  <c r="I124" i="1"/>
  <c r="I123" i="1"/>
  <c r="I122" i="1"/>
  <c r="I121" i="1"/>
  <c r="I120" i="1"/>
  <c r="I119" i="1"/>
  <c r="I113" i="1"/>
  <c r="I112" i="1"/>
  <c r="I111" i="1"/>
  <c r="I110" i="1"/>
  <c r="I109" i="1"/>
  <c r="I108" i="1"/>
  <c r="I107" i="1"/>
  <c r="I106" i="1"/>
  <c r="I105" i="1"/>
  <c r="I104" i="1"/>
  <c r="I103" i="1"/>
  <c r="I102" i="1"/>
  <c r="I101" i="1"/>
  <c r="I81" i="1"/>
  <c r="I68" i="1" l="1"/>
  <c r="I69" i="1"/>
  <c r="I100" i="1" l="1"/>
  <c r="I99" i="1"/>
  <c r="I98" i="1"/>
  <c r="I97" i="1"/>
  <c r="I96" i="1"/>
  <c r="I95" i="1"/>
  <c r="I94" i="1"/>
  <c r="I88" i="1"/>
  <c r="I87" i="1"/>
  <c r="I86" i="1"/>
  <c r="I80" i="1"/>
  <c r="I78" i="1"/>
  <c r="I79" i="1"/>
  <c r="I77" i="1"/>
  <c r="I76" i="1"/>
  <c r="I75" i="1"/>
  <c r="I74" i="1"/>
  <c r="I72" i="1"/>
  <c r="I70" i="1"/>
  <c r="I67" i="1"/>
  <c r="I62" i="1"/>
  <c r="I61" i="1"/>
  <c r="I60" i="1"/>
  <c r="I59" i="1"/>
  <c r="I63" i="1" l="1"/>
  <c r="I82" i="1"/>
  <c r="I114" i="1"/>
  <c r="I89" i="1"/>
  <c r="I41" i="1" s="1"/>
  <c r="I138" i="1" l="1"/>
  <c r="I45" i="1" s="1"/>
  <c r="I39" i="1"/>
  <c r="I37" i="1"/>
  <c r="I43" i="1" l="1"/>
  <c r="I49" i="1" s="1"/>
</calcChain>
</file>

<file path=xl/sharedStrings.xml><?xml version="1.0" encoding="utf-8"?>
<sst xmlns="http://schemas.openxmlformats.org/spreadsheetml/2006/main" count="252" uniqueCount="163">
  <si>
    <t>kos</t>
  </si>
  <si>
    <t>PROJEKT:</t>
  </si>
  <si>
    <t>OBJEKT:</t>
  </si>
  <si>
    <t xml:space="preserve"> </t>
  </si>
  <si>
    <t>ŠT. NAČRTA:</t>
  </si>
  <si>
    <t>DATUM:</t>
  </si>
  <si>
    <t>POPIS DEL S PREDIZMERAMI IN PREDRAČUNOM</t>
  </si>
  <si>
    <t>SKUPAJ</t>
  </si>
  <si>
    <t>€</t>
  </si>
  <si>
    <t>postavka</t>
  </si>
  <si>
    <t>opis dela</t>
  </si>
  <si>
    <t>enota mere</t>
  </si>
  <si>
    <t>količina</t>
  </si>
  <si>
    <t>cena/enoto</t>
  </si>
  <si>
    <t>cena</t>
  </si>
  <si>
    <t>1.1</t>
  </si>
  <si>
    <t>1.2</t>
  </si>
  <si>
    <t>1.3</t>
  </si>
  <si>
    <t>1.4</t>
  </si>
  <si>
    <t>ur</t>
  </si>
  <si>
    <t>skupaj</t>
  </si>
  <si>
    <t>2.1</t>
  </si>
  <si>
    <t>2.2</t>
  </si>
  <si>
    <t>2.3</t>
  </si>
  <si>
    <t>2.4</t>
  </si>
  <si>
    <t>2.5</t>
  </si>
  <si>
    <t>2.6</t>
  </si>
  <si>
    <t>2.7</t>
  </si>
  <si>
    <t>2.8</t>
  </si>
  <si>
    <t>2.9</t>
  </si>
  <si>
    <t>2.10</t>
  </si>
  <si>
    <t>2.11</t>
  </si>
  <si>
    <t>2.12</t>
  </si>
  <si>
    <t>INVESTITOR:</t>
  </si>
  <si>
    <t>IZDELAL:</t>
  </si>
  <si>
    <t>marec 2017</t>
  </si>
  <si>
    <t>Andrej Bogataj, univ. dipl. inž. grad.</t>
  </si>
  <si>
    <t>KANALIZACIJA</t>
  </si>
  <si>
    <t>17-0596/K</t>
  </si>
  <si>
    <t>1. PRIPRAVLJALNA DELA</t>
  </si>
  <si>
    <t>PRIPRAVLJALNA DELA SKUPAJ</t>
  </si>
  <si>
    <t>2. ZEMELJSKA DELA</t>
  </si>
  <si>
    <t>ZEMELJSKA DELA SKUPAJ</t>
  </si>
  <si>
    <t>3.1</t>
  </si>
  <si>
    <t>3.2</t>
  </si>
  <si>
    <t>3.3</t>
  </si>
  <si>
    <t>4. KANALIZACIJA</t>
  </si>
  <si>
    <t>4.1</t>
  </si>
  <si>
    <t>4.2</t>
  </si>
  <si>
    <t>4.3</t>
  </si>
  <si>
    <t>4.4</t>
  </si>
  <si>
    <t>4.5</t>
  </si>
  <si>
    <t>4.6</t>
  </si>
  <si>
    <t>4.7</t>
  </si>
  <si>
    <t>4.8</t>
  </si>
  <si>
    <t>4.9</t>
  </si>
  <si>
    <t>4.10</t>
  </si>
  <si>
    <t>4.11</t>
  </si>
  <si>
    <t>4.12</t>
  </si>
  <si>
    <t>2.13</t>
  </si>
  <si>
    <t>Dobava, transport, polaganje, stikovanje in vodotesno spajanje cevi iz PVC  d200 mm, nazivne togosti SN 8, s (na betonsko posteljico- obbetoniranje pri gradbenih delih)</t>
  </si>
  <si>
    <t>Dobava, transport, polaganje, stikovanje in vodotesno spajanje cevi iz PVC d160 mm, nazivne togosti SN 8, s (na betonsko posteljico- obbetoniranje pri gradbenih delih)</t>
  </si>
  <si>
    <t>4.13</t>
  </si>
  <si>
    <t>4.14</t>
  </si>
  <si>
    <t>4.15</t>
  </si>
  <si>
    <t>4.16</t>
  </si>
  <si>
    <t>4.17</t>
  </si>
  <si>
    <t>Dobava, transport in vgradnja PVC drsne spojke d200 mm</t>
  </si>
  <si>
    <t>Dobava, transport in vgradnja PVC drsne spojke d160 mm</t>
  </si>
  <si>
    <t>Dobava, transport in vgradnja PVC kolena  d160-45</t>
  </si>
  <si>
    <t>Dobava, transport in vgradnja PVC kolena  d200-45</t>
  </si>
  <si>
    <t>4.18</t>
  </si>
  <si>
    <t>4.19</t>
  </si>
  <si>
    <t>4.20</t>
  </si>
  <si>
    <t>KANALIZACIJA SKUPAJ</t>
  </si>
  <si>
    <t>5.1</t>
  </si>
  <si>
    <t>5.2</t>
  </si>
  <si>
    <t>5.3</t>
  </si>
  <si>
    <t>5.4</t>
  </si>
  <si>
    <t>5.5</t>
  </si>
  <si>
    <t>5.6</t>
  </si>
  <si>
    <t>5.7</t>
  </si>
  <si>
    <t>5.8</t>
  </si>
  <si>
    <t>5.9</t>
  </si>
  <si>
    <t>5.10</t>
  </si>
  <si>
    <t>5.11</t>
  </si>
  <si>
    <t>5.12</t>
  </si>
  <si>
    <t>5.13</t>
  </si>
  <si>
    <t>5.14</t>
  </si>
  <si>
    <t>5.15</t>
  </si>
  <si>
    <t>5.16</t>
  </si>
  <si>
    <t>5.17</t>
  </si>
  <si>
    <t>5.18</t>
  </si>
  <si>
    <t xml:space="preserve"> Pregled in čiščenje kanala DN 400 mm po končani izgradnji</t>
  </si>
  <si>
    <t xml:space="preserve"> Pregled in čiščenje kanala DN 300 mm po končani izgradnji</t>
  </si>
  <si>
    <t xml:space="preserve"> Pregled in čiščenje kanala DN 250 mm po končani izgradnji</t>
  </si>
  <si>
    <t xml:space="preserve"> Pregled in čiščenje kanala DN 200 mm po končani izgradnji</t>
  </si>
  <si>
    <t xml:space="preserve"> Pregled in čiščenje kanala DN 160 mm po končani izgradnji</t>
  </si>
  <si>
    <t>Izvajalčev predpreiskus vodotesnosti cevovoda DN 400 mm pred zasipom kanala</t>
  </si>
  <si>
    <t>Izvajalčev predpreiskus vodotesnosti cevovoda DN 300 mm pred zasipom kanala</t>
  </si>
  <si>
    <t>Izvajalčev predpreiskus vodotesnosti cevovoda DN 250 mm pred zasipom kanala</t>
  </si>
  <si>
    <t>Izvajalčev predpreiskus vodotesnosti cevovoda DN 200 mm pred zasipom kanala</t>
  </si>
  <si>
    <t>Izvajalčev predpreiskus vodotesnosti cevovoda DN 160 mm pred zasipom kanala</t>
  </si>
  <si>
    <t>Glavni tlačni preiskus cevovoda DN 400 mm s strani pristojne institiucije po končanih gradbenih delih</t>
  </si>
  <si>
    <t>Glavni tlačni preiskus cevovoda DN 300 mm s strani pristojne institiucije po končanih gradbenih delih</t>
  </si>
  <si>
    <t>Glavni tlačni preiskus cevovoda DN 250 mm s strani pristojne institiucije po končanih gradbenih delih</t>
  </si>
  <si>
    <t>Glavni tlačni preiskus cevovoda DN 200 mm s strani pristojne institiucije po končanih gradbenih delih</t>
  </si>
  <si>
    <t>Glavni tlačni preiskus cevovoda DN 160 mm s strani pristojne institiucije po končanih gradbenih delih</t>
  </si>
  <si>
    <t>Glavni tlačni preiskus jaška DN 1000 mm s strani pristojne institiucije po končanih gradbenih delih</t>
  </si>
  <si>
    <t>Glavni tlačni preiskus jaška DN 800 mm s strani pristojne institiucije po končanih gradbenih delih</t>
  </si>
  <si>
    <t>ZAKLJUČNA DELA SKUPAJ</t>
  </si>
  <si>
    <t>1. PRIPRAVLJALNA  DELA</t>
  </si>
  <si>
    <t>3. ASFALTERSKA IN BETONERSKA DELA</t>
  </si>
  <si>
    <t xml:space="preserve">5. ZAKLJUČNA DELA </t>
  </si>
  <si>
    <t>ASFALTERSKA IN BETONERSKA DELA SKUPAJ</t>
  </si>
  <si>
    <t>5. ZAKLJUČNA DELA</t>
  </si>
  <si>
    <t>- upoštevano obstoječe stanje terena, humusiranje ni vključeno</t>
  </si>
  <si>
    <t>A: REKAPITULACIJA</t>
  </si>
  <si>
    <t>Gradnja komunalne opreme na območju urejanja MS 1/2 in MR 1/1 Zelena jama po internih cestah U2, U3 (del), U4 (del) in U5 in območje Šmartinske ceste – 2. faza</t>
  </si>
  <si>
    <t>2.14</t>
  </si>
  <si>
    <t>Izdelava projekta izvedenih del</t>
  </si>
  <si>
    <t>5.19</t>
  </si>
  <si>
    <t>Projektantski nadzor</t>
  </si>
  <si>
    <t>2.15</t>
  </si>
  <si>
    <t>Dobava, transport, namestitev in montaža popolnoma predfabriciranih jaškov iz armiranega poliestra DN 1000 , ki imajo že izdelano muldo in nastavke za priključne cevi do DN 400, debelina stene min 12 mm; višina jaška od 1,50 -2,00 m; dotok, iztok  do DN 400 mm</t>
  </si>
  <si>
    <t>Dobava, transport, namestitev in montaža popolnoma predfabriciranih jaškov iz armiranega poliestra DN 800 , ki imajo že izdelano muldo in nastavke za priključne cevi do DN 300, debelina stene min 12 mm; višina jaška od 1,00 -1,50 m; dotok, iztok  do DN 300 mm</t>
  </si>
  <si>
    <t>Kanalski pokrov tip "D" z armiranobetonskim vencem, premer pokrova fi 600 mm, N=400 kN iz duktilne litine, po standardu EN 124-2, ISO 1401, s protihrupnim vložkom in z zaklepanjem (na jašku DN 800 mm)</t>
  </si>
  <si>
    <t>Kanalski pokrov tip "D" z armiranobetonskim vencem, premer pokrova fi 600 mm, N=400 kN iz duktilne litine, po standardu EN 124-2, ISO 1401, s protihrupnim vložkom in z zaklepanjem (na jašku DN 1000 mm)</t>
  </si>
  <si>
    <t>Dobava, transport in vgradnja sedla DN 400/200-45 in izdelava vodotesnega priključka na GRP kanalu DN 400</t>
  </si>
  <si>
    <t>Dobava, transport in vgradnja sedla d300/200-45 in izdelava vodotesnega priključka na GRP kanalu DN 300</t>
  </si>
  <si>
    <t>Dobava, transport in vgradnja sedla d300/160-45 in izdelava vodotesnega priključka na GRP kanalu DN 300</t>
  </si>
  <si>
    <t>Dobava, transport in vgradnja sedla d250/200-45 in izdelava vodotesnega priključka na GRP kanalu DN 250 oz izdelava priključka brez sedla z lepljenjem stika</t>
  </si>
  <si>
    <t>Izdelava vodotesnega priključka cevi do DN 300 iz GRP na obstoječi jašek</t>
  </si>
  <si>
    <t>Izdelava vodotesnega priključka cevi do DN 400 iz GRP na obstoječo cev</t>
  </si>
  <si>
    <t>Dobava, transport in vgradnja sedla d400/160-45 in izdelava vodotesnega priključka na GRP kanalu DN 400</t>
  </si>
  <si>
    <t>Dobava, transport, polaganje, stikovanje in vodotesno spajanje cevi iz armiranega poliestra DN 400, nazivne togosti SN 5000 s standardnimi spojkami vred, skladno s SIST EN 14364 in SIST EN 1769. (na peščeno posteljico)</t>
  </si>
  <si>
    <t>Dobava, transport, polaganje, stikovanje in vodotesno spajanje cevi iz armiranega poliestra DN 300, nazivne togosti SN 5000 s standardnimi spojkami vred, skladno s SIST EN 14364 in SIST EN 1769. (na peščeno posteljico)</t>
  </si>
  <si>
    <t>Dobava, transport, polaganje, stikovanje in vodotesno spajanje cevi iz armiranega poliestra DN 250, nazivne togosti SN 5000 s standardnimi spojkami vred, skladno s SIST EN 14364 in SIST EN 17695. (na peščeno posteljico)</t>
  </si>
  <si>
    <r>
      <rPr>
        <b/>
        <sz val="10"/>
        <rFont val="Arial Narrow"/>
        <family val="2"/>
        <charset val="238"/>
      </rPr>
      <t xml:space="preserve">Zakoličba osi </t>
    </r>
    <r>
      <rPr>
        <sz val="10"/>
        <rFont val="Arial Narrow"/>
        <family val="2"/>
        <charset val="238"/>
      </rPr>
      <t xml:space="preserve">cevovoda z zavarovanjem osi, oznakami horizontalnih in vertikalnih lomov, oznako vozlišč in odcepov ter zakoličba mesta prevezave na obstoječi cevovod. Postavitev gradbenih profilov na vzporedno os trase cevovoda in določitev nivoja za merjenje globine izkopa in polaganje cevovoda. 
Obračun za </t>
    </r>
    <r>
      <rPr>
        <b/>
        <sz val="10"/>
        <rFont val="Arial Narrow"/>
        <family val="2"/>
        <charset val="238"/>
      </rPr>
      <t>1 m'</t>
    </r>
    <r>
      <rPr>
        <sz val="10"/>
        <rFont val="Arial Narrow"/>
        <family val="2"/>
        <charset val="238"/>
      </rPr>
      <t>.</t>
    </r>
  </si>
  <si>
    <r>
      <t>m</t>
    </r>
    <r>
      <rPr>
        <vertAlign val="superscript"/>
        <sz val="10"/>
        <rFont val="Arial Narrow"/>
        <family val="2"/>
        <charset val="238"/>
      </rPr>
      <t>1</t>
    </r>
  </si>
  <si>
    <r>
      <rPr>
        <b/>
        <sz val="10"/>
        <rFont val="Arial Narrow"/>
        <family val="2"/>
        <charset val="238"/>
      </rPr>
      <t>Izdelava geodetskega posnetka</t>
    </r>
    <r>
      <rPr>
        <sz val="10"/>
        <rFont val="Arial Narrow"/>
        <family val="2"/>
        <charset val="238"/>
      </rPr>
      <t xml:space="preserve"> in vris v kataster. En izvod posnetka v Gauss-Krugerjevem sistemu oziroma drugem veljavnem sistemu se odda v elektronski obliki. Izdelava geodetskega načrta po zahtevi upravljalca vodovoda in veljavni gradbeni zakonodaji.
Obračun za </t>
    </r>
    <r>
      <rPr>
        <b/>
        <sz val="10"/>
        <rFont val="Arial Narrow"/>
        <family val="2"/>
        <charset val="238"/>
      </rPr>
      <t>1 m'</t>
    </r>
    <r>
      <rPr>
        <sz val="10"/>
        <rFont val="Arial Narrow"/>
        <family val="2"/>
        <charset val="238"/>
      </rPr>
      <t xml:space="preserve"> dolžine glavnega voda.</t>
    </r>
  </si>
  <si>
    <r>
      <rPr>
        <b/>
        <sz val="10"/>
        <rFont val="Arial Narrow"/>
        <family val="2"/>
        <charset val="238"/>
      </rPr>
      <t>Priprava gradbišča</t>
    </r>
    <r>
      <rPr>
        <sz val="10"/>
        <rFont val="Arial Narrow"/>
        <family val="2"/>
        <charset val="238"/>
      </rPr>
      <t xml:space="preserve"> v dolžini </t>
    </r>
    <r>
      <rPr>
        <b/>
        <sz val="10"/>
        <rFont val="Arial Narrow"/>
        <family val="2"/>
        <charset val="238"/>
      </rPr>
      <t>L = 205 m</t>
    </r>
    <r>
      <rPr>
        <sz val="10"/>
        <rFont val="Arial Narrow"/>
        <family val="2"/>
        <charset val="238"/>
      </rPr>
      <t xml:space="preserve">. Odstranitev morebitnih ovir in utrditev delovnega platoja. Po končanih delih se gradbišče pospravi in vzpostavi v prvotno oziroma novo stanje po zunanji ureditvi območja. Ureditev začasnih dostopov do objektov preko izkopanih jarkov iz lesenih plohov debeline 5 cm in ograjo.
Obračun za </t>
    </r>
    <r>
      <rPr>
        <b/>
        <sz val="10"/>
        <rFont val="Arial Narrow"/>
        <family val="2"/>
        <charset val="238"/>
      </rPr>
      <t>1 m'</t>
    </r>
    <r>
      <rPr>
        <sz val="10"/>
        <rFont val="Arial Narrow"/>
        <family val="2"/>
        <charset val="238"/>
      </rPr>
      <t>.</t>
    </r>
  </si>
  <si>
    <r>
      <rPr>
        <b/>
        <sz val="10"/>
        <rFont val="Arial Narrow"/>
        <family val="2"/>
        <charset val="238"/>
      </rPr>
      <t>Zakoličba</t>
    </r>
    <r>
      <rPr>
        <sz val="10"/>
        <rFont val="Arial Narrow"/>
        <family val="2"/>
        <charset val="238"/>
      </rPr>
      <t xml:space="preserve"> obstoječih in predvidenih komunalnih vodov in oznaka križanj. Nadzor pristojnih komunalnih organizacij na območju gradnje. V ponudbi se predpostavi cena 80 €, obračun je po dejanskih stroških.</t>
    </r>
  </si>
  <si>
    <r>
      <rPr>
        <b/>
        <sz val="10"/>
        <rFont val="Arial Narrow"/>
        <family val="2"/>
        <charset val="238"/>
      </rPr>
      <t>Strojni</t>
    </r>
    <r>
      <rPr>
        <sz val="10"/>
        <rFont val="Arial Narrow"/>
        <family val="2"/>
        <charset val="238"/>
      </rPr>
      <t xml:space="preserve"> izkop vezljive zemljine/zrnate kamnine 3. - 4. kategorije </t>
    </r>
    <r>
      <rPr>
        <b/>
        <sz val="10"/>
        <rFont val="Arial Narrow"/>
        <family val="2"/>
        <charset val="238"/>
      </rPr>
      <t xml:space="preserve">z nakladanjem na kamion. </t>
    </r>
    <r>
      <rPr>
        <sz val="10"/>
        <rFont val="Arial Narrow"/>
        <family val="2"/>
        <charset val="238"/>
      </rPr>
      <t xml:space="preserve">Izkop brežine se izvaja v naklonu 65° do </t>
    </r>
    <r>
      <rPr>
        <b/>
        <sz val="10"/>
        <rFont val="Arial Narrow"/>
        <family val="2"/>
        <charset val="238"/>
      </rPr>
      <t>nivoja ureditve ceste</t>
    </r>
    <r>
      <rPr>
        <sz val="10"/>
        <rFont val="Arial Narrow"/>
        <family val="2"/>
        <charset val="238"/>
      </rPr>
      <t xml:space="preserve">, širina dna je 0,6 m in globine do 2,0 m.
Obračun za </t>
    </r>
    <r>
      <rPr>
        <b/>
        <sz val="10"/>
        <rFont val="Arial Narrow"/>
        <family val="2"/>
        <charset val="238"/>
      </rPr>
      <t>1 m</t>
    </r>
    <r>
      <rPr>
        <b/>
        <vertAlign val="superscript"/>
        <sz val="10"/>
        <rFont val="Arial Narrow"/>
        <family val="2"/>
        <charset val="238"/>
      </rPr>
      <t>3</t>
    </r>
    <r>
      <rPr>
        <sz val="10"/>
        <rFont val="Arial Narrow"/>
        <family val="2"/>
        <charset val="238"/>
      </rPr>
      <t>.</t>
    </r>
  </si>
  <si>
    <r>
      <t>m</t>
    </r>
    <r>
      <rPr>
        <vertAlign val="superscript"/>
        <sz val="10"/>
        <rFont val="Arial Narrow"/>
        <family val="2"/>
        <charset val="238"/>
      </rPr>
      <t>3</t>
    </r>
  </si>
  <si>
    <r>
      <rPr>
        <b/>
        <sz val="10"/>
        <rFont val="Arial Narrow"/>
        <family val="2"/>
        <charset val="238"/>
      </rPr>
      <t>Rezkanje ali rušenje</t>
    </r>
    <r>
      <rPr>
        <sz val="10"/>
        <rFont val="Arial Narrow"/>
        <family val="2"/>
        <charset val="238"/>
      </rPr>
      <t xml:space="preserve"> asfaltnega cestišča v debelini do 11 cm v potrebni širini vključno z </t>
    </r>
    <r>
      <rPr>
        <b/>
        <sz val="10"/>
        <rFont val="Arial Narrow"/>
        <family val="2"/>
        <charset val="238"/>
      </rPr>
      <t>zarezanjem</t>
    </r>
    <r>
      <rPr>
        <sz val="10"/>
        <rFont val="Arial Narrow"/>
        <family val="2"/>
        <charset val="238"/>
      </rPr>
      <t xml:space="preserve">, poravnavanjem, zavaljanjem in odvozom na trajno lastno deponijo, vključno s stroški deponije. Zagotavljanje prevoznosti do končne ureditve. 
Obračun za </t>
    </r>
    <r>
      <rPr>
        <b/>
        <sz val="10"/>
        <rFont val="Arial Narrow"/>
        <family val="2"/>
        <charset val="238"/>
      </rPr>
      <t>1 m</t>
    </r>
    <r>
      <rPr>
        <b/>
        <vertAlign val="superscript"/>
        <sz val="10"/>
        <rFont val="Arial Narrow"/>
        <family val="2"/>
        <charset val="238"/>
      </rPr>
      <t>2</t>
    </r>
    <r>
      <rPr>
        <sz val="10"/>
        <rFont val="Arial Narrow"/>
        <family val="2"/>
        <charset val="238"/>
      </rPr>
      <t>.</t>
    </r>
  </si>
  <si>
    <r>
      <t>m</t>
    </r>
    <r>
      <rPr>
        <vertAlign val="superscript"/>
        <sz val="10"/>
        <rFont val="Arial Narrow"/>
        <family val="2"/>
        <charset val="238"/>
      </rPr>
      <t>2</t>
    </r>
  </si>
  <si>
    <r>
      <rPr>
        <b/>
        <sz val="10"/>
        <rFont val="Arial Narrow"/>
        <family val="2"/>
        <charset val="238"/>
      </rPr>
      <t xml:space="preserve">Rezkanje asfalta </t>
    </r>
    <r>
      <rPr>
        <sz val="10"/>
        <rFont val="Arial Narrow"/>
        <family val="2"/>
        <charset val="238"/>
      </rPr>
      <t xml:space="preserve">v debelini </t>
    </r>
    <r>
      <rPr>
        <b/>
        <sz val="10"/>
        <rFont val="Arial Narrow"/>
        <family val="2"/>
        <charset val="238"/>
      </rPr>
      <t xml:space="preserve">3 - 5 cm </t>
    </r>
    <r>
      <rPr>
        <sz val="10"/>
        <rFont val="Arial Narrow"/>
        <family val="2"/>
        <charset val="238"/>
      </rPr>
      <t xml:space="preserve">na robovih že odrezanega asfalta v </t>
    </r>
    <r>
      <rPr>
        <b/>
        <sz val="10"/>
        <rFont val="Arial Narrow"/>
        <family val="2"/>
        <charset val="238"/>
      </rPr>
      <t xml:space="preserve">širini 0,20 do 0,50 m </t>
    </r>
    <r>
      <rPr>
        <sz val="10"/>
        <rFont val="Arial Narrow"/>
        <family val="2"/>
        <charset val="238"/>
      </rPr>
      <t xml:space="preserve">in odvozom na trajno lastno deponijo, vključno s stroški deponije. 
Obračun za </t>
    </r>
    <r>
      <rPr>
        <b/>
        <sz val="10"/>
        <rFont val="Arial Narrow"/>
        <family val="2"/>
        <charset val="238"/>
      </rPr>
      <t>1 m</t>
    </r>
    <r>
      <rPr>
        <b/>
        <vertAlign val="superscript"/>
        <sz val="10"/>
        <rFont val="Arial Narrow"/>
        <family val="2"/>
        <charset val="238"/>
      </rPr>
      <t>2</t>
    </r>
    <r>
      <rPr>
        <sz val="10"/>
        <rFont val="Arial Narrow"/>
        <family val="2"/>
        <charset val="238"/>
      </rPr>
      <t>.</t>
    </r>
  </si>
  <si>
    <r>
      <rPr>
        <b/>
        <sz val="10"/>
        <rFont val="Arial Narrow"/>
        <family val="2"/>
        <charset val="238"/>
      </rPr>
      <t>Ročni</t>
    </r>
    <r>
      <rPr>
        <sz val="10"/>
        <rFont val="Arial Narrow"/>
        <family val="2"/>
        <charset val="238"/>
      </rPr>
      <t xml:space="preserve"> izkop vezljive zemljine/zrnate kamnine 3. - 4. kategorije </t>
    </r>
    <r>
      <rPr>
        <b/>
        <sz val="10"/>
        <rFont val="Arial Narrow"/>
        <family val="2"/>
        <charset val="238"/>
      </rPr>
      <t>z nakladanjem na kamion</t>
    </r>
    <r>
      <rPr>
        <sz val="10"/>
        <rFont val="Arial Narrow"/>
        <family val="2"/>
        <charset val="238"/>
      </rPr>
      <t xml:space="preserve">. Izkop brežine se izvaja v naklonu 65° do </t>
    </r>
    <r>
      <rPr>
        <b/>
        <sz val="10"/>
        <rFont val="Arial Narrow"/>
        <family val="2"/>
        <charset val="238"/>
      </rPr>
      <t>nivoja ureditve ceste</t>
    </r>
    <r>
      <rPr>
        <sz val="10"/>
        <rFont val="Arial Narrow"/>
        <family val="2"/>
        <charset val="238"/>
      </rPr>
      <t xml:space="preserve">, širina dna je 0,6 m in globine do 2,0 m.
Obračun za </t>
    </r>
    <r>
      <rPr>
        <b/>
        <sz val="10"/>
        <rFont val="Arial Narrow"/>
        <family val="2"/>
        <charset val="238"/>
      </rPr>
      <t>1 m</t>
    </r>
    <r>
      <rPr>
        <b/>
        <vertAlign val="superscript"/>
        <sz val="10"/>
        <rFont val="Arial Narrow"/>
        <family val="2"/>
        <charset val="238"/>
      </rPr>
      <t>3</t>
    </r>
    <r>
      <rPr>
        <sz val="10"/>
        <rFont val="Arial Narrow"/>
        <family val="2"/>
        <charset val="238"/>
      </rPr>
      <t>.</t>
    </r>
  </si>
  <si>
    <r>
      <t xml:space="preserve">Obojestranska </t>
    </r>
    <r>
      <rPr>
        <b/>
        <sz val="10"/>
        <rFont val="Arial Narrow"/>
        <family val="2"/>
        <charset val="238"/>
      </rPr>
      <t>zaščita brežin</t>
    </r>
    <r>
      <rPr>
        <sz val="10"/>
        <rFont val="Arial Narrow"/>
        <family val="2"/>
        <charset val="238"/>
      </rPr>
      <t xml:space="preserve"> gradbene jame z razpiranjem oz. ustreznim postopkom varovanja.
Obračun za </t>
    </r>
    <r>
      <rPr>
        <b/>
        <sz val="10"/>
        <rFont val="Arial Narrow"/>
        <family val="2"/>
        <charset val="238"/>
      </rPr>
      <t>1 m</t>
    </r>
    <r>
      <rPr>
        <b/>
        <vertAlign val="superscript"/>
        <sz val="10"/>
        <rFont val="Arial Narrow"/>
        <family val="2"/>
        <charset val="238"/>
      </rPr>
      <t>2</t>
    </r>
    <r>
      <rPr>
        <sz val="10"/>
        <rFont val="Arial Narrow"/>
        <family val="2"/>
        <charset val="238"/>
      </rPr>
      <t>.</t>
    </r>
  </si>
  <si>
    <r>
      <rPr>
        <b/>
        <sz val="10"/>
        <rFont val="Arial Narrow"/>
        <family val="2"/>
        <charset val="238"/>
      </rPr>
      <t>Odvoz</t>
    </r>
    <r>
      <rPr>
        <sz val="10"/>
        <rFont val="Arial Narrow"/>
        <family val="2"/>
        <charset val="238"/>
      </rPr>
      <t xml:space="preserve"> odkopanega materiala na stalno deponijo.
Obračun za </t>
    </r>
    <r>
      <rPr>
        <b/>
        <sz val="10"/>
        <rFont val="Arial Narrow"/>
        <family val="2"/>
        <charset val="238"/>
      </rPr>
      <t>1 m</t>
    </r>
    <r>
      <rPr>
        <b/>
        <vertAlign val="superscript"/>
        <sz val="10"/>
        <rFont val="Arial Narrow"/>
        <family val="2"/>
        <charset val="238"/>
      </rPr>
      <t>3</t>
    </r>
    <r>
      <rPr>
        <sz val="10"/>
        <rFont val="Arial Narrow"/>
        <family val="2"/>
        <charset val="238"/>
      </rPr>
      <t>.</t>
    </r>
  </si>
  <si>
    <r>
      <rPr>
        <b/>
        <sz val="10"/>
        <rFont val="Arial Narrow"/>
        <family val="2"/>
        <charset val="238"/>
      </rPr>
      <t xml:space="preserve">Odlaganje </t>
    </r>
    <r>
      <rPr>
        <sz val="10"/>
        <rFont val="Arial Narrow"/>
        <family val="2"/>
        <charset val="238"/>
      </rPr>
      <t xml:space="preserve">odpadne zmesi zemljine in kamnine. Upoštevati je potrebno stroške odlaganja odvečnega materiala na urejenih deponijah z upoštevanjem plačila deponijske takse.
Obračun za </t>
    </r>
    <r>
      <rPr>
        <b/>
        <sz val="10"/>
        <rFont val="Arial Narrow"/>
        <family val="2"/>
        <charset val="238"/>
      </rPr>
      <t>1 m</t>
    </r>
    <r>
      <rPr>
        <b/>
        <vertAlign val="superscript"/>
        <sz val="10"/>
        <rFont val="Arial Narrow"/>
        <family val="2"/>
        <charset val="238"/>
      </rPr>
      <t>3</t>
    </r>
    <r>
      <rPr>
        <sz val="10"/>
        <rFont val="Arial Narrow"/>
        <family val="2"/>
        <charset val="238"/>
      </rPr>
      <t>.</t>
    </r>
  </si>
  <si>
    <r>
      <rPr>
        <b/>
        <sz val="10"/>
        <rFont val="Arial Narrow"/>
        <family val="2"/>
        <charset val="238"/>
      </rPr>
      <t>Ročno planiranje</t>
    </r>
    <r>
      <rPr>
        <sz val="10"/>
        <rFont val="Arial Narrow"/>
        <family val="2"/>
        <charset val="238"/>
      </rPr>
      <t xml:space="preserve"> dna jarka v projektiranem padcu. Obračun za </t>
    </r>
    <r>
      <rPr>
        <b/>
        <sz val="10"/>
        <rFont val="Arial Narrow"/>
        <family val="2"/>
        <charset val="238"/>
      </rPr>
      <t>1 m</t>
    </r>
    <r>
      <rPr>
        <b/>
        <vertAlign val="superscript"/>
        <sz val="10"/>
        <rFont val="Arial Narrow"/>
        <family val="2"/>
        <charset val="238"/>
      </rPr>
      <t>2</t>
    </r>
    <r>
      <rPr>
        <sz val="10"/>
        <rFont val="Arial Narrow"/>
        <family val="2"/>
        <charset val="238"/>
      </rPr>
      <t>.</t>
    </r>
  </si>
  <si>
    <r>
      <t xml:space="preserve">Nabava in dobava peščenega materiala (gramoza) 0,02 - 16 mm oziroma po navodilih proizvajalca cevi ter izdelava </t>
    </r>
    <r>
      <rPr>
        <b/>
        <sz val="10"/>
        <rFont val="Arial Narrow"/>
        <family val="2"/>
        <charset val="238"/>
      </rPr>
      <t>posteljice</t>
    </r>
    <r>
      <rPr>
        <sz val="10"/>
        <rFont val="Arial Narrow"/>
        <family val="2"/>
        <charset val="238"/>
      </rPr>
      <t xml:space="preserve"> v debelini 10 cm vključno s planiranjem in utrjevanjem do 95 % trdnosti po standardnem Proktorjevem postopku.
Obračun za </t>
    </r>
    <r>
      <rPr>
        <b/>
        <sz val="10"/>
        <rFont val="Arial Narrow"/>
        <family val="2"/>
        <charset val="238"/>
      </rPr>
      <t>1 m</t>
    </r>
    <r>
      <rPr>
        <b/>
        <vertAlign val="superscript"/>
        <sz val="10"/>
        <rFont val="Arial Narrow"/>
        <family val="2"/>
        <charset val="238"/>
      </rPr>
      <t>3</t>
    </r>
    <r>
      <rPr>
        <sz val="10"/>
        <rFont val="Arial Narrow"/>
        <family val="2"/>
        <charset val="238"/>
      </rPr>
      <t>.</t>
    </r>
  </si>
  <si>
    <r>
      <t xml:space="preserve">Nabava in dobava peščenega materiala (gramoza) 0,02 - 16 mm oziroma po navodilih proizvajalca cevi ter </t>
    </r>
    <r>
      <rPr>
        <b/>
        <sz val="10"/>
        <rFont val="Arial Narrow"/>
        <family val="2"/>
        <charset val="238"/>
      </rPr>
      <t>izdelava obsipa in nasipa</t>
    </r>
    <r>
      <rPr>
        <sz val="10"/>
        <rFont val="Arial Narrow"/>
        <family val="2"/>
        <charset val="238"/>
      </rPr>
      <t xml:space="preserve"> 20 cm nad temenom cevi. Izvedba 3 - 5 cm debelega ležišča cevi na peščeni posteljici. Obsip cevi se izvaja v slojih po 20 cm istočasno na obeh straneh cevi in se utrjuje do 95 % trdnosti po standardnem Proktorjevem postopku. Paziti je potrebno, da se cev ne premakne iz ležišča.
Obračun za </t>
    </r>
    <r>
      <rPr>
        <b/>
        <sz val="10"/>
        <rFont val="Arial Narrow"/>
        <family val="2"/>
        <charset val="238"/>
      </rPr>
      <t>1 m</t>
    </r>
    <r>
      <rPr>
        <b/>
        <vertAlign val="superscript"/>
        <sz val="10"/>
        <rFont val="Arial Narrow"/>
        <family val="2"/>
        <charset val="238"/>
      </rPr>
      <t>3</t>
    </r>
    <r>
      <rPr>
        <sz val="10"/>
        <rFont val="Arial Narrow"/>
        <family val="2"/>
        <charset val="238"/>
      </rPr>
      <t>.</t>
    </r>
  </si>
  <si>
    <r>
      <t xml:space="preserve">Nabava in dobava </t>
    </r>
    <r>
      <rPr>
        <b/>
        <sz val="10"/>
        <rFont val="Arial Narrow"/>
        <family val="2"/>
        <charset val="238"/>
      </rPr>
      <t>tamponskega drobljenca</t>
    </r>
    <r>
      <rPr>
        <sz val="10"/>
        <rFont val="Arial Narrow"/>
        <family val="2"/>
        <charset val="238"/>
      </rPr>
      <t xml:space="preserve"> frakcije 0,02 - 100 mm za zasip do višine potrebne za dokončno ureditev terena, vključno s komprimiranjem v slojih debeline 20 cm. 
Obračun za </t>
    </r>
    <r>
      <rPr>
        <b/>
        <sz val="10"/>
        <rFont val="Arial Narrow"/>
        <family val="2"/>
        <charset val="238"/>
      </rPr>
      <t>1 m</t>
    </r>
    <r>
      <rPr>
        <b/>
        <vertAlign val="superscript"/>
        <sz val="10"/>
        <rFont val="Arial Narrow"/>
        <family val="2"/>
        <charset val="238"/>
      </rPr>
      <t>3</t>
    </r>
    <r>
      <rPr>
        <sz val="10"/>
        <rFont val="Arial Narrow"/>
        <family val="2"/>
        <charset val="238"/>
      </rPr>
      <t xml:space="preserve"> izvedenega zasipa.</t>
    </r>
  </si>
  <si>
    <r>
      <t xml:space="preserve">Zasip z </t>
    </r>
    <r>
      <rPr>
        <b/>
        <sz val="10"/>
        <rFont val="Arial Narrow"/>
        <family val="2"/>
        <charset val="238"/>
      </rPr>
      <t>obstoječim materialom</t>
    </r>
    <r>
      <rPr>
        <sz val="10"/>
        <rFont val="Arial Narrow"/>
        <family val="2"/>
        <charset val="238"/>
      </rPr>
      <t xml:space="preserve"> do višine potrebne za dokončno ureditev terena, vključno s komprimiranjem v slojih debeline 20 cm. 
Obračun za </t>
    </r>
    <r>
      <rPr>
        <b/>
        <sz val="10"/>
        <rFont val="Arial Narrow"/>
        <family val="2"/>
        <charset val="238"/>
      </rPr>
      <t>1 m</t>
    </r>
    <r>
      <rPr>
        <b/>
        <vertAlign val="superscript"/>
        <sz val="10"/>
        <rFont val="Arial Narrow"/>
        <family val="2"/>
        <charset val="238"/>
      </rPr>
      <t>3</t>
    </r>
    <r>
      <rPr>
        <sz val="10"/>
        <rFont val="Arial Narrow"/>
        <family val="2"/>
        <charset val="238"/>
      </rPr>
      <t xml:space="preserve"> izvedenega nasipa.</t>
    </r>
  </si>
  <si>
    <r>
      <t xml:space="preserve">Nabava in dobava </t>
    </r>
    <r>
      <rPr>
        <b/>
        <sz val="10"/>
        <rFont val="Arial Narrow"/>
        <family val="2"/>
        <charset val="238"/>
      </rPr>
      <t>gramoza</t>
    </r>
    <r>
      <rPr>
        <sz val="10"/>
        <rFont val="Arial Narrow"/>
        <family val="2"/>
        <charset val="238"/>
      </rPr>
      <t xml:space="preserve"> frakcije 0,02 - 32 mm in izdelava zgornjega ustroja asfaltne ceste </t>
    </r>
    <r>
      <rPr>
        <b/>
        <sz val="10"/>
        <rFont val="Arial Narrow"/>
        <family val="2"/>
        <charset val="238"/>
      </rPr>
      <t>v debelini 40 cm</t>
    </r>
    <r>
      <rPr>
        <sz val="10"/>
        <rFont val="Arial Narrow"/>
        <family val="2"/>
        <charset val="238"/>
      </rPr>
      <t xml:space="preserve"> z začasnim zasipom do terena, s komprimiranjem v slojih debeline 20 cm. 
Obračun za </t>
    </r>
    <r>
      <rPr>
        <b/>
        <sz val="10"/>
        <rFont val="Arial Narrow"/>
        <family val="2"/>
        <charset val="238"/>
      </rPr>
      <t>1 m</t>
    </r>
    <r>
      <rPr>
        <b/>
        <vertAlign val="superscript"/>
        <sz val="10"/>
        <rFont val="Arial Narrow"/>
        <family val="2"/>
        <charset val="238"/>
      </rPr>
      <t>3</t>
    </r>
    <r>
      <rPr>
        <sz val="10"/>
        <rFont val="Arial Narrow"/>
        <family val="2"/>
        <charset val="238"/>
      </rPr>
      <t xml:space="preserve"> izvedenega zasipa.</t>
    </r>
  </si>
  <si>
    <r>
      <t xml:space="preserve">Izdelava </t>
    </r>
    <r>
      <rPr>
        <b/>
        <sz val="10"/>
        <rFont val="Arial Narrow"/>
        <family val="2"/>
        <charset val="238"/>
      </rPr>
      <t>finega planuma</t>
    </r>
    <r>
      <rPr>
        <sz val="10"/>
        <rFont val="Arial Narrow"/>
        <family val="2"/>
        <charset val="238"/>
      </rPr>
      <t xml:space="preserve"> zgornjega ustroja in utrjevanjem na predpisano nosilnost, vključno z dosipom materiala in meritvami nosilnosti. 
Obračun za </t>
    </r>
    <r>
      <rPr>
        <b/>
        <sz val="10"/>
        <rFont val="Arial Narrow"/>
        <family val="2"/>
        <charset val="238"/>
      </rPr>
      <t>1 m</t>
    </r>
    <r>
      <rPr>
        <b/>
        <vertAlign val="superscript"/>
        <sz val="10"/>
        <rFont val="Arial Narrow"/>
        <family val="2"/>
        <charset val="238"/>
      </rPr>
      <t>2</t>
    </r>
    <r>
      <rPr>
        <sz val="10"/>
        <rFont val="Arial Narrow"/>
        <family val="2"/>
        <charset val="238"/>
      </rPr>
      <t>.</t>
    </r>
  </si>
  <si>
    <r>
      <rPr>
        <b/>
        <sz val="10"/>
        <rFont val="Arial Narrow"/>
        <family val="2"/>
        <charset val="238"/>
      </rPr>
      <t>Črpanje vode</t>
    </r>
    <r>
      <rPr>
        <sz val="10"/>
        <rFont val="Arial Narrow"/>
        <family val="2"/>
        <charset val="238"/>
      </rPr>
      <t xml:space="preserve"> iz gradbene jame, do </t>
    </r>
    <r>
      <rPr>
        <b/>
        <sz val="10"/>
        <rFont val="Arial Narrow"/>
        <family val="2"/>
        <charset val="238"/>
      </rPr>
      <t>5 l/s</t>
    </r>
    <r>
      <rPr>
        <sz val="10"/>
        <rFont val="Arial Narrow"/>
        <family val="2"/>
        <charset val="238"/>
      </rPr>
      <t xml:space="preserve">.
Obračun je po </t>
    </r>
    <r>
      <rPr>
        <b/>
        <sz val="10"/>
        <rFont val="Arial Narrow"/>
        <family val="2"/>
        <charset val="238"/>
      </rPr>
      <t>urah</t>
    </r>
    <r>
      <rPr>
        <sz val="10"/>
        <rFont val="Arial Narrow"/>
        <family val="2"/>
        <charset val="238"/>
      </rPr>
      <t>.</t>
    </r>
  </si>
  <si>
    <r>
      <rPr>
        <b/>
        <sz val="10"/>
        <rFont val="Arial Narrow"/>
        <family val="2"/>
        <charset val="238"/>
      </rPr>
      <t>Strojno rezanje</t>
    </r>
    <r>
      <rPr>
        <sz val="10"/>
        <rFont val="Arial Narrow"/>
        <family val="2"/>
        <charset val="238"/>
      </rPr>
      <t xml:space="preserve"> asfalta debeline </t>
    </r>
    <r>
      <rPr>
        <b/>
        <sz val="10"/>
        <rFont val="Arial Narrow"/>
        <family val="2"/>
        <charset val="238"/>
      </rPr>
      <t>do 12 cm</t>
    </r>
    <r>
      <rPr>
        <sz val="10"/>
        <rFont val="Arial Narrow"/>
        <family val="2"/>
        <charset val="238"/>
      </rPr>
      <t xml:space="preserve">. 
Obračun za </t>
    </r>
    <r>
      <rPr>
        <b/>
        <sz val="10"/>
        <rFont val="Arial Narrow"/>
        <family val="2"/>
        <charset val="238"/>
      </rPr>
      <t>1 m'</t>
    </r>
    <r>
      <rPr>
        <sz val="10"/>
        <rFont val="Arial Narrow"/>
        <family val="2"/>
        <charset val="238"/>
      </rPr>
      <t>.</t>
    </r>
  </si>
  <si>
    <r>
      <rPr>
        <b/>
        <sz val="10"/>
        <rFont val="Arial Narrow"/>
        <family val="2"/>
        <charset val="238"/>
      </rPr>
      <t>Asfaltiranje</t>
    </r>
    <r>
      <rPr>
        <sz val="10"/>
        <rFont val="Arial Narrow"/>
        <family val="2"/>
        <charset val="238"/>
      </rPr>
      <t xml:space="preserve"> cestišča z nosilnim slojem </t>
    </r>
    <r>
      <rPr>
        <b/>
        <sz val="10"/>
        <rFont val="Arial Narrow"/>
        <family val="2"/>
        <charset val="238"/>
      </rPr>
      <t>AC 16 surf B 70/100 A4</t>
    </r>
    <r>
      <rPr>
        <sz val="10"/>
        <rFont val="Arial Narrow"/>
        <family val="2"/>
        <charset val="238"/>
      </rPr>
      <t xml:space="preserve"> v debelini </t>
    </r>
    <r>
      <rPr>
        <b/>
        <sz val="10"/>
        <rFont val="Arial Narrow"/>
        <family val="2"/>
        <charset val="238"/>
      </rPr>
      <t>7 cm</t>
    </r>
    <r>
      <rPr>
        <sz val="10"/>
        <rFont val="Arial Narrow"/>
        <family val="2"/>
        <charset val="238"/>
      </rPr>
      <t xml:space="preserve">. Izvedba po zahtevi upravljalca ceste in dovoljenja za poseg v cestišče. Cena zajema material, delo, brizg z emulzijo in premaz vseh stikov z dilaplastom.
Obračun za </t>
    </r>
    <r>
      <rPr>
        <b/>
        <sz val="10"/>
        <rFont val="Arial Narrow"/>
        <family val="2"/>
        <charset val="238"/>
      </rPr>
      <t>1 m</t>
    </r>
    <r>
      <rPr>
        <b/>
        <vertAlign val="superscript"/>
        <sz val="10"/>
        <rFont val="Arial Narrow"/>
        <family val="2"/>
        <charset val="238"/>
      </rPr>
      <t>2</t>
    </r>
    <r>
      <rPr>
        <sz val="10"/>
        <rFont val="Arial Narrow"/>
        <family val="2"/>
        <charset val="238"/>
      </rPr>
      <t>.</t>
    </r>
  </si>
  <si>
    <r>
      <rPr>
        <b/>
        <sz val="10"/>
        <rFont val="Arial Narrow"/>
        <family val="2"/>
        <charset val="238"/>
      </rPr>
      <t>Asfaltiranje</t>
    </r>
    <r>
      <rPr>
        <sz val="10"/>
        <rFont val="Arial Narrow"/>
        <family val="2"/>
        <charset val="238"/>
      </rPr>
      <t xml:space="preserve"> cestišča z obrabno-zapornim slojem </t>
    </r>
    <r>
      <rPr>
        <b/>
        <sz val="10"/>
        <rFont val="Arial Narrow"/>
        <family val="2"/>
        <charset val="238"/>
      </rPr>
      <t>AC 8 surf B 70/100 A4</t>
    </r>
    <r>
      <rPr>
        <sz val="10"/>
        <rFont val="Arial Narrow"/>
        <family val="2"/>
        <charset val="238"/>
      </rPr>
      <t xml:space="preserve"> v debelini </t>
    </r>
    <r>
      <rPr>
        <b/>
        <sz val="10"/>
        <rFont val="Arial Narrow"/>
        <family val="2"/>
        <charset val="238"/>
      </rPr>
      <t>3 cm</t>
    </r>
    <r>
      <rPr>
        <sz val="10"/>
        <rFont val="Arial Narrow"/>
        <family val="2"/>
        <charset val="238"/>
      </rPr>
      <t xml:space="preserve">. Izvedba po zahtevi upravljalca ceste in dovoljenja za poseg v cestišče. Cena zajema material, delo, brizg z emulzijo in premaz vseh stikov z dilaplastom.
Obračun za </t>
    </r>
    <r>
      <rPr>
        <b/>
        <sz val="10"/>
        <rFont val="Arial Narrow"/>
        <family val="2"/>
        <charset val="238"/>
      </rPr>
      <t>1 m</t>
    </r>
    <r>
      <rPr>
        <b/>
        <vertAlign val="superscript"/>
        <sz val="10"/>
        <rFont val="Arial Narrow"/>
        <family val="2"/>
        <charset val="238"/>
      </rPr>
      <t>2</t>
    </r>
    <r>
      <rPr>
        <sz val="10"/>
        <rFont val="Arial Narrow"/>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</si>
</sst>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Red]\-#,##0.00"/>
    <numFmt numFmtId="165" formatCode="#,##0.00\ [$€-424];[Red]\-#,##0.00\ [$€-424]"/>
    <numFmt numFmtId="166" formatCode="#,##0.00\ &quot;€&quot;"/>
  </numFmts>
  <fonts count="18" x14ac:knownFonts="1">
    <font>
      <sz val="11"/>
      <color theme="1"/>
      <name val="Calibri"/>
      <family val="2"/>
      <charset val="238"/>
      <scheme val="minor"/>
    </font>
    <font>
      <sz val="10"/>
      <name val="Arial"/>
      <family val="2"/>
      <charset val="238"/>
    </font>
    <font>
      <sz val="10"/>
      <name val="Arial Narrow"/>
      <family val="2"/>
      <charset val="238"/>
    </font>
    <font>
      <sz val="10"/>
      <color theme="1"/>
      <name val="Arial Narrow"/>
      <family val="2"/>
      <charset val="238"/>
    </font>
    <font>
      <sz val="11"/>
      <color theme="1"/>
      <name val="Arial Narrow"/>
      <family val="2"/>
      <charset val="238"/>
    </font>
    <font>
      <b/>
      <sz val="11"/>
      <color theme="1"/>
      <name val="Arial Narrow"/>
      <family val="2"/>
      <charset val="238"/>
    </font>
    <font>
      <b/>
      <sz val="10"/>
      <name val="Arial Narrow"/>
      <family val="2"/>
      <charset val="238"/>
    </font>
    <font>
      <b/>
      <i/>
      <sz val="14"/>
      <name val="Arial Narrow"/>
      <family val="2"/>
      <charset val="238"/>
    </font>
    <font>
      <b/>
      <sz val="11"/>
      <name val="Arial Narrow"/>
      <family val="2"/>
      <charset val="238"/>
    </font>
    <font>
      <b/>
      <sz val="8"/>
      <name val="Arial Narrow"/>
      <family val="2"/>
      <charset val="238"/>
    </font>
    <font>
      <b/>
      <sz val="12"/>
      <name val="Arial Narrow"/>
      <family val="2"/>
      <charset val="238"/>
    </font>
    <font>
      <sz val="12"/>
      <name val="Arial Narrow"/>
      <family val="2"/>
      <charset val="238"/>
    </font>
    <font>
      <sz val="11"/>
      <name val="Arial Narrow"/>
      <family val="2"/>
      <charset val="238"/>
    </font>
    <font>
      <sz val="10"/>
      <color rgb="FFFF0000"/>
      <name val="Arial Narrow"/>
      <family val="2"/>
      <charset val="238"/>
    </font>
    <font>
      <sz val="11"/>
      <color rgb="FFFF0000"/>
      <name val="Arial Narrow"/>
      <family val="2"/>
      <charset val="238"/>
    </font>
    <font>
      <b/>
      <sz val="14"/>
      <name val="Arial Narrow"/>
      <family val="2"/>
      <charset val="238"/>
    </font>
    <font>
      <vertAlign val="superscript"/>
      <sz val="10"/>
      <name val="Arial Narrow"/>
      <family val="2"/>
      <charset val="238"/>
    </font>
    <font>
      <b/>
      <vertAlign val="superscript"/>
      <sz val="10"/>
      <name val="Arial Narrow"/>
      <family val="2"/>
      <charset val="238"/>
    </font>
  </fonts>
  <fills count="2">
    <fill>
      <patternFill patternType="none"/>
    </fill>
    <fill>
      <patternFill patternType="gray125"/>
    </fill>
  </fills>
  <borders count="8">
    <border>
      <left/>
      <right/>
      <top/>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13">
    <xf numFmtId="0" fontId="0" fillId="0" borderId="0" xfId="0"/>
    <xf numFmtId="0" fontId="6" fillId="0" borderId="0" xfId="0" applyFont="1" applyFill="1" applyAlignment="1">
      <alignment vertical="center"/>
    </xf>
    <xf numFmtId="165" fontId="9" fillId="0" borderId="0" xfId="0" applyNumberFormat="1" applyFont="1" applyFill="1" applyAlignment="1" applyProtection="1">
      <alignment horizontal="center" vertical="center"/>
      <protection locked="0"/>
    </xf>
    <xf numFmtId="0" fontId="6" fillId="0" borderId="2" xfId="0" applyFont="1" applyFill="1" applyBorder="1" applyAlignment="1" applyProtection="1">
      <alignment horizontal="center" vertical="center"/>
      <protection locked="0"/>
    </xf>
    <xf numFmtId="0" fontId="6" fillId="0" borderId="2" xfId="0" applyFont="1" applyFill="1" applyBorder="1" applyAlignment="1" applyProtection="1">
      <alignment horizontal="center" vertical="center" wrapText="1"/>
      <protection locked="0"/>
    </xf>
    <xf numFmtId="164" fontId="6" fillId="0" borderId="2" xfId="0" applyNumberFormat="1" applyFont="1" applyFill="1" applyBorder="1" applyAlignment="1" applyProtection="1">
      <alignment horizontal="center" vertical="center"/>
      <protection locked="0"/>
    </xf>
    <xf numFmtId="165" fontId="6" fillId="0" borderId="2" xfId="0" applyNumberFormat="1" applyFont="1" applyFill="1" applyBorder="1" applyAlignment="1" applyProtection="1">
      <alignment horizontal="center" vertical="center"/>
      <protection locked="0"/>
    </xf>
    <xf numFmtId="165" fontId="6" fillId="0" borderId="0" xfId="0" applyNumberFormat="1" applyFont="1" applyFill="1" applyBorder="1" applyAlignment="1" applyProtection="1">
      <alignment horizontal="center" vertical="center"/>
      <protection locked="0"/>
    </xf>
    <xf numFmtId="0" fontId="4" fillId="0" borderId="0" xfId="0" applyFont="1" applyFill="1" applyAlignment="1">
      <alignment vertical="center"/>
    </xf>
    <xf numFmtId="0" fontId="5" fillId="0" borderId="0" xfId="0" applyFont="1" applyFill="1" applyAlignment="1">
      <alignment vertical="center" wrapText="1"/>
    </xf>
    <xf numFmtId="0" fontId="4" fillId="0" borderId="0" xfId="0" applyFont="1" applyFill="1" applyAlignment="1">
      <alignment vertical="center" wrapText="1"/>
    </xf>
    <xf numFmtId="0" fontId="4"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49" fontId="8" fillId="0" borderId="0" xfId="0" applyNumberFormat="1" applyFont="1" applyFill="1" applyAlignment="1" applyProtection="1">
      <alignment vertical="center" wrapText="1"/>
      <protection locked="0"/>
    </xf>
    <xf numFmtId="0" fontId="4" fillId="0" borderId="0" xfId="0" applyFont="1" applyFill="1" applyAlignment="1">
      <alignment horizontal="left" vertical="center"/>
    </xf>
    <xf numFmtId="49" fontId="4" fillId="0" borderId="0" xfId="0" applyNumberFormat="1" applyFont="1" applyFill="1" applyAlignment="1" applyProtection="1">
      <alignment horizontal="left" vertical="center" wrapText="1"/>
      <protection locked="0"/>
    </xf>
    <xf numFmtId="49" fontId="7" fillId="0" borderId="0" xfId="0" applyNumberFormat="1" applyFont="1" applyFill="1" applyBorder="1" applyAlignment="1" applyProtection="1">
      <alignment horizontal="left" vertical="center"/>
      <protection locked="0"/>
    </xf>
    <xf numFmtId="165" fontId="4" fillId="0" borderId="0" xfId="0" applyNumberFormat="1" applyFont="1" applyFill="1" applyAlignment="1" applyProtection="1">
      <alignment vertical="center"/>
      <protection locked="0"/>
    </xf>
    <xf numFmtId="0" fontId="6" fillId="0" borderId="0" xfId="0" applyFont="1" applyFill="1" applyAlignment="1" applyProtection="1">
      <alignment horizontal="left" vertical="center"/>
      <protection locked="0"/>
    </xf>
    <xf numFmtId="164" fontId="6" fillId="0" borderId="0" xfId="0" applyNumberFormat="1" applyFont="1" applyFill="1" applyAlignment="1" applyProtection="1">
      <alignment vertical="center"/>
      <protection locked="0"/>
    </xf>
    <xf numFmtId="165" fontId="6" fillId="0" borderId="0" xfId="0" applyNumberFormat="1" applyFont="1" applyFill="1" applyAlignment="1">
      <alignment horizontal="right" vertical="center"/>
    </xf>
    <xf numFmtId="165" fontId="6" fillId="0" borderId="0" xfId="0" applyNumberFormat="1" applyFont="1" applyFill="1" applyAlignment="1" applyProtection="1">
      <alignment vertical="center"/>
      <protection locked="0"/>
    </xf>
    <xf numFmtId="49" fontId="6" fillId="0" borderId="0" xfId="0" applyNumberFormat="1" applyFont="1" applyFill="1" applyAlignment="1" applyProtection="1">
      <alignment vertical="center"/>
      <protection locked="0"/>
    </xf>
    <xf numFmtId="165" fontId="4" fillId="0" borderId="0" xfId="0" applyNumberFormat="1" applyFont="1" applyFill="1" applyBorder="1" applyAlignment="1">
      <alignment vertical="center"/>
    </xf>
    <xf numFmtId="165" fontId="4" fillId="0" borderId="0" xfId="0" applyNumberFormat="1" applyFont="1" applyFill="1" applyAlignment="1">
      <alignment vertical="center"/>
    </xf>
    <xf numFmtId="49" fontId="10" fillId="0" borderId="0" xfId="0" applyNumberFormat="1" applyFont="1" applyFill="1" applyAlignment="1" applyProtection="1">
      <alignment horizontal="left" vertical="center"/>
      <protection locked="0"/>
    </xf>
    <xf numFmtId="49" fontId="11" fillId="0" borderId="0" xfId="0" quotePrefix="1" applyNumberFormat="1" applyFont="1" applyFill="1" applyAlignment="1" applyProtection="1">
      <alignment horizontal="left" vertical="center"/>
      <protection locked="0"/>
    </xf>
    <xf numFmtId="0" fontId="10" fillId="0" borderId="0" xfId="0" applyFont="1" applyFill="1" applyAlignment="1" applyProtection="1">
      <alignment horizontal="center" vertical="center"/>
      <protection locked="0"/>
    </xf>
    <xf numFmtId="0" fontId="10" fillId="0" borderId="0" xfId="0" applyFont="1" applyFill="1" applyAlignment="1" applyProtection="1">
      <alignment horizontal="left" vertical="center"/>
      <protection locked="0"/>
    </xf>
    <xf numFmtId="164" fontId="10" fillId="0" borderId="0" xfId="0" applyNumberFormat="1" applyFont="1" applyFill="1" applyAlignment="1" applyProtection="1">
      <alignment horizontal="center" vertical="center"/>
      <protection locked="0"/>
    </xf>
    <xf numFmtId="165" fontId="10" fillId="0" borderId="0" xfId="0" applyNumberFormat="1" applyFont="1" applyFill="1" applyAlignment="1" applyProtection="1">
      <alignment horizontal="center" vertical="center"/>
      <protection locked="0"/>
    </xf>
    <xf numFmtId="165" fontId="3" fillId="0" borderId="0" xfId="0" applyNumberFormat="1"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164" fontId="6" fillId="0" borderId="0" xfId="0" applyNumberFormat="1" applyFont="1" applyFill="1" applyBorder="1" applyAlignment="1" applyProtection="1">
      <alignment vertical="center"/>
      <protection locked="0"/>
    </xf>
    <xf numFmtId="165" fontId="6" fillId="0" borderId="0" xfId="0" applyNumberFormat="1" applyFont="1" applyFill="1" applyBorder="1" applyAlignment="1" applyProtection="1">
      <alignment vertical="center"/>
      <protection locked="0"/>
    </xf>
    <xf numFmtId="0" fontId="6" fillId="0" borderId="0" xfId="0" applyFont="1" applyFill="1" applyAlignment="1" applyProtection="1">
      <alignment vertical="center"/>
      <protection locked="0"/>
    </xf>
    <xf numFmtId="0" fontId="6" fillId="0" borderId="2" xfId="0" applyFont="1" applyFill="1" applyBorder="1" applyAlignment="1" applyProtection="1">
      <alignment horizontal="left" vertical="center"/>
      <protection locked="0"/>
    </xf>
    <xf numFmtId="164" fontId="6" fillId="0" borderId="2" xfId="0" applyNumberFormat="1" applyFont="1" applyFill="1" applyBorder="1" applyAlignment="1" applyProtection="1">
      <alignment vertical="center"/>
      <protection locked="0"/>
    </xf>
    <xf numFmtId="165" fontId="6" fillId="0" borderId="2" xfId="0" applyNumberFormat="1" applyFont="1" applyFill="1" applyBorder="1" applyAlignment="1" applyProtection="1">
      <alignment vertical="center"/>
      <protection locked="0"/>
    </xf>
    <xf numFmtId="49" fontId="10" fillId="0" borderId="0" xfId="0" applyNumberFormat="1" applyFont="1" applyFill="1" applyAlignment="1" applyProtection="1">
      <alignment vertical="center"/>
      <protection locked="0"/>
    </xf>
    <xf numFmtId="49" fontId="11" fillId="0" borderId="0" xfId="0" quotePrefix="1" applyNumberFormat="1" applyFont="1" applyFill="1" applyAlignment="1" applyProtection="1">
      <alignment vertical="center"/>
      <protection locked="0"/>
    </xf>
    <xf numFmtId="164" fontId="2" fillId="0" borderId="2" xfId="0" applyNumberFormat="1" applyFont="1" applyFill="1" applyBorder="1" applyAlignment="1" applyProtection="1">
      <alignment vertical="center"/>
      <protection locked="0"/>
    </xf>
    <xf numFmtId="165" fontId="2" fillId="0" borderId="2" xfId="0" applyNumberFormat="1" applyFont="1" applyFill="1" applyBorder="1" applyAlignment="1">
      <alignment vertical="center"/>
    </xf>
    <xf numFmtId="165" fontId="2" fillId="0" borderId="2" xfId="0" applyNumberFormat="1" applyFont="1" applyFill="1" applyBorder="1" applyAlignment="1" applyProtection="1">
      <alignment vertical="center"/>
      <protection locked="0"/>
    </xf>
    <xf numFmtId="165" fontId="2" fillId="0" borderId="0" xfId="0" applyNumberFormat="1" applyFont="1" applyFill="1" applyBorder="1" applyAlignment="1" applyProtection="1">
      <alignment vertical="center"/>
      <protection locked="0"/>
    </xf>
    <xf numFmtId="0" fontId="12" fillId="0" borderId="0" xfId="0" applyFont="1" applyFill="1" applyAlignment="1">
      <alignment vertical="center"/>
    </xf>
    <xf numFmtId="165" fontId="2" fillId="0" borderId="0" xfId="0" applyNumberFormat="1" applyFont="1" applyFill="1" applyBorder="1" applyAlignment="1" applyProtection="1">
      <alignment horizontal="right" vertical="center"/>
      <protection locked="0"/>
    </xf>
    <xf numFmtId="0" fontId="4" fillId="0" borderId="0" xfId="0" applyFont="1" applyFill="1" applyBorder="1" applyAlignment="1">
      <alignment vertical="center"/>
    </xf>
    <xf numFmtId="164" fontId="2" fillId="0" borderId="0" xfId="0" applyNumberFormat="1" applyFont="1" applyFill="1" applyBorder="1" applyAlignment="1" applyProtection="1">
      <alignment vertical="center"/>
      <protection locked="0"/>
    </xf>
    <xf numFmtId="165" fontId="2" fillId="0" borderId="0" xfId="0" applyNumberFormat="1" applyFont="1" applyFill="1" applyBorder="1" applyAlignment="1">
      <alignment vertical="center"/>
    </xf>
    <xf numFmtId="165" fontId="3" fillId="0" borderId="0" xfId="0" applyNumberFormat="1" applyFont="1" applyFill="1" applyBorder="1" applyAlignment="1" applyProtection="1">
      <alignment vertical="top"/>
      <protection locked="0"/>
    </xf>
    <xf numFmtId="0" fontId="4" fillId="0" borderId="0" xfId="0" applyFont="1" applyFill="1" applyAlignment="1">
      <alignment vertical="top"/>
    </xf>
    <xf numFmtId="166" fontId="4" fillId="0" borderId="0" xfId="0" applyNumberFormat="1" applyFont="1" applyFill="1" applyAlignment="1">
      <alignment vertical="center"/>
    </xf>
    <xf numFmtId="166" fontId="4" fillId="0" borderId="0" xfId="0" applyNumberFormat="1" applyFont="1" applyFill="1" applyBorder="1" applyAlignment="1">
      <alignment vertical="center"/>
    </xf>
    <xf numFmtId="166" fontId="6" fillId="0" borderId="0" xfId="0" applyNumberFormat="1" applyFont="1" applyFill="1" applyBorder="1" applyAlignment="1" applyProtection="1">
      <alignment vertical="center"/>
      <protection locked="0"/>
    </xf>
    <xf numFmtId="164" fontId="2" fillId="0" borderId="2" xfId="0" applyNumberFormat="1" applyFont="1" applyFill="1" applyBorder="1" applyAlignment="1" applyProtection="1">
      <protection locked="0"/>
    </xf>
    <xf numFmtId="165" fontId="2" fillId="0" borderId="2" xfId="0" applyNumberFormat="1" applyFont="1" applyFill="1" applyBorder="1" applyAlignment="1"/>
    <xf numFmtId="165" fontId="2" fillId="0" borderId="2" xfId="0" applyNumberFormat="1" applyFont="1" applyFill="1" applyBorder="1" applyAlignment="1" applyProtection="1">
      <protection locked="0"/>
    </xf>
    <xf numFmtId="49" fontId="10" fillId="0" borderId="0" xfId="0" applyNumberFormat="1" applyFont="1" applyFill="1" applyAlignment="1" applyProtection="1">
      <alignment horizontal="left" vertical="center"/>
      <protection locked="0"/>
    </xf>
    <xf numFmtId="49" fontId="6" fillId="0" borderId="0" xfId="0" applyNumberFormat="1" applyFont="1" applyFill="1" applyAlignment="1" applyProtection="1">
      <alignment horizontal="left" vertical="center"/>
      <protection locked="0"/>
    </xf>
    <xf numFmtId="49" fontId="8" fillId="0" borderId="0" xfId="0" applyNumberFormat="1" applyFont="1" applyFill="1" applyAlignment="1" applyProtection="1">
      <alignment horizontal="left" vertical="center" wrapText="1"/>
      <protection locked="0"/>
    </xf>
    <xf numFmtId="165" fontId="13" fillId="0" borderId="0" xfId="0" applyNumberFormat="1" applyFont="1" applyFill="1" applyBorder="1" applyAlignment="1" applyProtection="1">
      <alignment vertical="center"/>
      <protection locked="0"/>
    </xf>
    <xf numFmtId="0" fontId="14" fillId="0" borderId="0" xfId="0" applyFont="1" applyFill="1" applyAlignment="1">
      <alignment vertical="center"/>
    </xf>
    <xf numFmtId="0" fontId="8" fillId="0" borderId="0" xfId="0" applyFont="1" applyFill="1" applyAlignment="1">
      <alignment vertical="center" wrapText="1"/>
    </xf>
    <xf numFmtId="0" fontId="12" fillId="0" borderId="0" xfId="0" applyFont="1" applyFill="1" applyAlignment="1">
      <alignment vertical="center" wrapText="1"/>
    </xf>
    <xf numFmtId="49" fontId="12" fillId="0" borderId="0" xfId="0" applyNumberFormat="1"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0" fontId="8" fillId="0" borderId="0" xfId="0" applyFont="1" applyFill="1" applyAlignment="1" applyProtection="1">
      <alignment vertical="center" wrapText="1"/>
      <protection locked="0"/>
    </xf>
    <xf numFmtId="0" fontId="12" fillId="0" borderId="0" xfId="0" applyFont="1" applyFill="1" applyAlignment="1" applyProtection="1">
      <alignment horizontal="left" vertical="center" wrapText="1"/>
      <protection locked="0"/>
    </xf>
    <xf numFmtId="0" fontId="12" fillId="0" borderId="0" xfId="0" applyFont="1" applyFill="1" applyAlignment="1">
      <alignment horizontal="left" vertical="center"/>
    </xf>
    <xf numFmtId="49" fontId="12" fillId="0" borderId="0" xfId="0" applyNumberFormat="1" applyFont="1" applyFill="1" applyAlignment="1" applyProtection="1">
      <alignment vertical="center"/>
      <protection locked="0"/>
    </xf>
    <xf numFmtId="0" fontId="2" fillId="0" borderId="0" xfId="0" applyFont="1" applyFill="1" applyAlignment="1" applyProtection="1">
      <alignment vertical="center" wrapText="1"/>
      <protection locked="0"/>
    </xf>
    <xf numFmtId="0" fontId="12" fillId="0" borderId="0" xfId="0" applyFont="1" applyFill="1" applyAlignment="1" applyProtection="1">
      <alignment horizontal="left" vertical="center"/>
      <protection locked="0"/>
    </xf>
    <xf numFmtId="164" fontId="12" fillId="0" borderId="0" xfId="0" applyNumberFormat="1" applyFont="1" applyFill="1" applyAlignment="1" applyProtection="1">
      <alignment vertical="center"/>
      <protection locked="0"/>
    </xf>
    <xf numFmtId="165" fontId="12" fillId="0" borderId="0" xfId="0" applyNumberFormat="1" applyFont="1" applyFill="1" applyAlignment="1" applyProtection="1">
      <alignment vertical="center"/>
      <protection locked="0"/>
    </xf>
    <xf numFmtId="0" fontId="6" fillId="0" borderId="0" xfId="0" applyFont="1" applyFill="1" applyAlignment="1" applyProtection="1">
      <alignment vertical="center" wrapText="1"/>
      <protection locked="0"/>
    </xf>
    <xf numFmtId="49" fontId="12" fillId="0" borderId="1" xfId="0" applyNumberFormat="1" applyFont="1" applyFill="1" applyBorder="1" applyAlignment="1" applyProtection="1">
      <alignment vertical="center"/>
      <protection locked="0"/>
    </xf>
    <xf numFmtId="0" fontId="12" fillId="0" borderId="1" xfId="0" applyFont="1" applyFill="1" applyBorder="1" applyAlignment="1">
      <alignment vertical="center"/>
    </xf>
    <xf numFmtId="0" fontId="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protection locked="0"/>
    </xf>
    <xf numFmtId="164" fontId="12" fillId="0" borderId="1" xfId="0" applyNumberFormat="1" applyFont="1" applyFill="1" applyBorder="1" applyAlignment="1" applyProtection="1">
      <alignment vertical="center"/>
      <protection locked="0"/>
    </xf>
    <xf numFmtId="165" fontId="12" fillId="0" borderId="1" xfId="0" applyNumberFormat="1" applyFont="1" applyFill="1" applyBorder="1" applyAlignment="1" applyProtection="1">
      <alignment vertical="center"/>
      <protection locked="0"/>
    </xf>
    <xf numFmtId="165" fontId="12" fillId="0" borderId="1" xfId="0" applyNumberFormat="1" applyFont="1" applyFill="1" applyBorder="1" applyAlignment="1">
      <alignment vertical="center"/>
    </xf>
    <xf numFmtId="0" fontId="10" fillId="0" borderId="0" xfId="0" applyFont="1" applyFill="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protection locked="0"/>
    </xf>
    <xf numFmtId="0" fontId="2" fillId="0" borderId="2" xfId="0" applyFont="1" applyFill="1" applyBorder="1" applyAlignment="1" applyProtection="1">
      <alignment horizontal="left" vertical="center"/>
      <protection locked="0"/>
    </xf>
    <xf numFmtId="49" fontId="2" fillId="0" borderId="0" xfId="0" applyNumberFormat="1" applyFont="1" applyFill="1" applyBorder="1" applyAlignment="1" applyProtection="1">
      <alignment horizontal="center" vertical="center"/>
      <protection locked="0"/>
    </xf>
    <xf numFmtId="0" fontId="6" fillId="0" borderId="0" xfId="0" applyFont="1" applyFill="1" applyBorder="1" applyAlignment="1" applyProtection="1">
      <alignment horizontal="left" vertical="center" wrapText="1"/>
      <protection locked="0"/>
    </xf>
    <xf numFmtId="49" fontId="2" fillId="0" borderId="7" xfId="0" applyNumberFormat="1" applyFont="1" applyFill="1" applyBorder="1" applyAlignment="1" applyProtection="1">
      <alignment horizontal="center" vertical="center"/>
      <protection locked="0"/>
    </xf>
    <xf numFmtId="0" fontId="2" fillId="0" borderId="2" xfId="0" applyFont="1" applyFill="1" applyBorder="1" applyAlignment="1" applyProtection="1">
      <alignment horizontal="left"/>
      <protection locked="0"/>
    </xf>
    <xf numFmtId="49" fontId="2" fillId="0" borderId="2" xfId="0" applyNumberFormat="1" applyFont="1" applyFill="1" applyBorder="1" applyAlignment="1" applyProtection="1">
      <alignment horizontal="right" vertical="center"/>
      <protection locked="0"/>
    </xf>
    <xf numFmtId="0" fontId="2" fillId="0" borderId="0" xfId="0" applyFont="1" applyFill="1" applyBorder="1" applyAlignment="1" applyProtection="1">
      <alignment horizontal="left" vertical="center"/>
      <protection locked="0"/>
    </xf>
    <xf numFmtId="49" fontId="2" fillId="0" borderId="2" xfId="0" applyNumberFormat="1" applyFont="1" applyFill="1" applyBorder="1" applyAlignment="1" applyProtection="1">
      <alignment horizontal="center" vertical="top"/>
      <protection locked="0"/>
    </xf>
    <xf numFmtId="49" fontId="2" fillId="0" borderId="0" xfId="0" applyNumberFormat="1" applyFont="1" applyFill="1" applyBorder="1" applyAlignment="1" applyProtection="1">
      <alignment horizontal="right" vertical="center"/>
      <protection locked="0"/>
    </xf>
    <xf numFmtId="0" fontId="2" fillId="0" borderId="4" xfId="0" applyFont="1" applyFill="1" applyBorder="1" applyAlignment="1" applyProtection="1">
      <alignment horizontal="left" vertical="top" wrapText="1"/>
      <protection locked="0"/>
    </xf>
    <xf numFmtId="0" fontId="2" fillId="0" borderId="5" xfId="0" applyFont="1" applyFill="1" applyBorder="1" applyAlignment="1" applyProtection="1">
      <alignment horizontal="left" vertical="top" wrapText="1"/>
      <protection locked="0"/>
    </xf>
    <xf numFmtId="0" fontId="2" fillId="0" borderId="6" xfId="0" applyFont="1" applyFill="1" applyBorder="1" applyAlignment="1" applyProtection="1">
      <alignment horizontal="left" vertical="top" wrapText="1"/>
      <protection locked="0"/>
    </xf>
    <xf numFmtId="49" fontId="10" fillId="0" borderId="0" xfId="0" applyNumberFormat="1" applyFont="1" applyFill="1" applyAlignment="1" applyProtection="1">
      <alignment horizontal="left" vertical="center"/>
      <protection locked="0"/>
    </xf>
    <xf numFmtId="0" fontId="2" fillId="0" borderId="2" xfId="0" applyFont="1" applyFill="1" applyBorder="1" applyAlignment="1" applyProtection="1">
      <alignment horizontal="justify" vertical="center" wrapText="1"/>
      <protection locked="0"/>
    </xf>
    <xf numFmtId="0" fontId="2" fillId="0" borderId="0" xfId="0" applyFont="1" applyFill="1" applyBorder="1" applyAlignment="1" applyProtection="1">
      <alignment horizontal="justify" vertical="center" wrapText="1"/>
      <protection locked="0"/>
    </xf>
    <xf numFmtId="0" fontId="6" fillId="0" borderId="2" xfId="0" applyFont="1" applyFill="1" applyBorder="1" applyAlignment="1" applyProtection="1">
      <alignment horizontal="left" vertical="center" wrapText="1"/>
      <protection locked="0"/>
    </xf>
    <xf numFmtId="0" fontId="15" fillId="0" borderId="0" xfId="0" applyFont="1" applyFill="1" applyAlignment="1">
      <alignment horizontal="center" vertical="center" wrapText="1"/>
    </xf>
    <xf numFmtId="0" fontId="8" fillId="0" borderId="0" xfId="0" applyFont="1" applyFill="1" applyAlignment="1" applyProtection="1">
      <alignment horizontal="left" vertical="top" wrapText="1"/>
      <protection locked="0"/>
    </xf>
    <xf numFmtId="49" fontId="8" fillId="0" borderId="0" xfId="0" applyNumberFormat="1" applyFont="1" applyFill="1" applyAlignment="1" applyProtection="1">
      <alignment horizontal="left" vertical="center" wrapText="1"/>
      <protection locked="0"/>
    </xf>
    <xf numFmtId="0" fontId="8" fillId="0" borderId="0" xfId="0" applyFont="1" applyFill="1" applyAlignment="1" applyProtection="1">
      <alignment horizontal="left" vertical="center" wrapText="1"/>
      <protection locked="0"/>
    </xf>
    <xf numFmtId="0" fontId="12" fillId="0" borderId="0" xfId="0" applyFont="1" applyFill="1" applyAlignment="1" applyProtection="1">
      <alignment horizontal="left" vertical="center" wrapText="1"/>
      <protection locked="0"/>
    </xf>
    <xf numFmtId="49" fontId="12" fillId="0" borderId="0" xfId="0" applyNumberFormat="1" applyFont="1" applyFill="1" applyAlignment="1" applyProtection="1">
      <alignment horizontal="left" vertical="center" wrapText="1"/>
      <protection locked="0"/>
    </xf>
    <xf numFmtId="49" fontId="7" fillId="0" borderId="3" xfId="0" applyNumberFormat="1" applyFont="1" applyFill="1" applyBorder="1" applyAlignment="1" applyProtection="1">
      <alignment horizontal="left" vertical="center"/>
      <protection locked="0"/>
    </xf>
    <xf numFmtId="49" fontId="6" fillId="0" borderId="0" xfId="0" applyNumberFormat="1" applyFont="1" applyFill="1" applyAlignment="1" applyProtection="1">
      <alignment horizontal="left" vertical="center"/>
      <protection locked="0"/>
    </xf>
    <xf numFmtId="49" fontId="11" fillId="0" borderId="0" xfId="0" quotePrefix="1" applyNumberFormat="1" applyFont="1" applyFill="1" applyAlignment="1" applyProtection="1">
      <alignment horizontal="left" vertical="center"/>
      <protection locked="0"/>
    </xf>
    <xf numFmtId="0" fontId="6" fillId="0" borderId="2"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justify" vertical="top" wrapText="1"/>
      <protection locked="0"/>
    </xf>
    <xf numFmtId="0" fontId="2" fillId="0" borderId="2" xfId="0" applyFont="1" applyFill="1" applyBorder="1" applyAlignment="1" applyProtection="1">
      <alignment horizontal="left" vertical="top" wrapText="1"/>
      <protection locked="0"/>
    </xf>
  </cellXfs>
  <cellStyles count="2">
    <cellStyle name="Navadno" xfId="0" builtinId="0"/>
    <cellStyle name="Navad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N154"/>
  <sheetViews>
    <sheetView tabSelected="1" view="pageBreakPreview" topLeftCell="A30" zoomScaleNormal="100" zoomScaleSheetLayoutView="100" workbookViewId="0">
      <selection activeCell="H119" sqref="H119:H137"/>
    </sheetView>
  </sheetViews>
  <sheetFormatPr defaultColWidth="9.140625" defaultRowHeight="16.5" x14ac:dyDescent="0.25"/>
  <cols>
    <col min="1" max="1" width="7.85546875" style="8" bestFit="1" customWidth="1"/>
    <col min="2" max="4" width="11.140625" style="8" customWidth="1"/>
    <col min="5" max="5" width="8.28515625" style="8" bestFit="1" customWidth="1"/>
    <col min="6" max="6" width="6" style="8" customWidth="1"/>
    <col min="7" max="7" width="8.7109375" style="8" bestFit="1" customWidth="1"/>
    <col min="8" max="8" width="9.42578125" style="8" bestFit="1" customWidth="1"/>
    <col min="9" max="9" width="12.42578125" style="8" customWidth="1"/>
    <col min="10" max="10" width="9.28515625" style="8" customWidth="1"/>
    <col min="11" max="11" width="21" style="8" customWidth="1"/>
    <col min="12" max="16384" width="9.140625" style="8"/>
  </cols>
  <sheetData>
    <row r="1" spans="1:10" ht="13.9" x14ac:dyDescent="0.3">
      <c r="A1" s="45"/>
      <c r="B1" s="45"/>
      <c r="C1" s="45"/>
      <c r="D1" s="45"/>
      <c r="E1" s="45"/>
      <c r="F1" s="45"/>
      <c r="G1" s="45"/>
      <c r="H1" s="45"/>
      <c r="I1" s="45"/>
    </row>
    <row r="2" spans="1:10" ht="18" x14ac:dyDescent="0.25">
      <c r="A2" s="45"/>
      <c r="B2" s="101" t="s">
        <v>6</v>
      </c>
      <c r="C2" s="101"/>
      <c r="D2" s="101"/>
      <c r="E2" s="101"/>
      <c r="F2" s="101"/>
      <c r="G2" s="101"/>
      <c r="H2" s="101"/>
      <c r="I2" s="63"/>
      <c r="J2" s="9"/>
    </row>
    <row r="3" spans="1:10" ht="13.9" x14ac:dyDescent="0.3">
      <c r="A3" s="45"/>
      <c r="B3" s="64"/>
      <c r="C3" s="64"/>
      <c r="D3" s="64"/>
      <c r="E3" s="64"/>
      <c r="F3" s="64"/>
      <c r="G3" s="64"/>
      <c r="H3" s="64"/>
      <c r="I3" s="64"/>
      <c r="J3" s="10"/>
    </row>
    <row r="4" spans="1:10" ht="13.9" x14ac:dyDescent="0.3">
      <c r="A4" s="45"/>
      <c r="B4" s="45"/>
      <c r="C4" s="45"/>
      <c r="D4" s="45"/>
      <c r="E4" s="45"/>
      <c r="F4" s="45"/>
      <c r="G4" s="45"/>
      <c r="H4" s="45"/>
      <c r="I4" s="45"/>
    </row>
    <row r="5" spans="1:10" ht="16.5" customHeight="1" x14ac:dyDescent="0.25">
      <c r="A5" s="103" t="s">
        <v>1</v>
      </c>
      <c r="B5" s="103"/>
      <c r="C5" s="102" t="s">
        <v>118</v>
      </c>
      <c r="D5" s="102"/>
      <c r="E5" s="102"/>
      <c r="F5" s="102"/>
      <c r="G5" s="102"/>
      <c r="H5" s="102"/>
      <c r="I5" s="102"/>
      <c r="J5" s="11"/>
    </row>
    <row r="6" spans="1:10" ht="38.25" customHeight="1" x14ac:dyDescent="0.25">
      <c r="A6" s="60"/>
      <c r="B6" s="60"/>
      <c r="C6" s="102"/>
      <c r="D6" s="102"/>
      <c r="E6" s="102"/>
      <c r="F6" s="102"/>
      <c r="G6" s="102"/>
      <c r="H6" s="102"/>
      <c r="I6" s="102"/>
      <c r="J6" s="11"/>
    </row>
    <row r="7" spans="1:10" ht="13.9" x14ac:dyDescent="0.3">
      <c r="A7" s="65"/>
      <c r="B7" s="64"/>
      <c r="C7" s="104" t="s">
        <v>3</v>
      </c>
      <c r="D7" s="104"/>
      <c r="E7" s="104"/>
      <c r="F7" s="104"/>
      <c r="G7" s="104"/>
      <c r="H7" s="104"/>
      <c r="I7" s="104"/>
      <c r="J7" s="12"/>
    </row>
    <row r="8" spans="1:10" ht="13.9" x14ac:dyDescent="0.3">
      <c r="A8" s="65"/>
      <c r="B8" s="64"/>
      <c r="C8" s="64"/>
      <c r="D8" s="66"/>
      <c r="E8" s="45"/>
      <c r="F8" s="45"/>
      <c r="G8" s="45"/>
      <c r="H8" s="45"/>
      <c r="I8" s="45"/>
    </row>
    <row r="9" spans="1:10" ht="13.9" x14ac:dyDescent="0.3">
      <c r="A9" s="103" t="s">
        <v>2</v>
      </c>
      <c r="B9" s="103"/>
      <c r="C9" s="104" t="s">
        <v>37</v>
      </c>
      <c r="D9" s="104"/>
      <c r="E9" s="104"/>
      <c r="F9" s="104"/>
      <c r="G9" s="104"/>
      <c r="H9" s="104"/>
      <c r="I9" s="104"/>
      <c r="J9" s="12"/>
    </row>
    <row r="10" spans="1:10" ht="13.9" x14ac:dyDescent="0.3">
      <c r="A10" s="65"/>
      <c r="B10" s="64"/>
      <c r="C10" s="64"/>
      <c r="D10" s="67" t="s">
        <v>3</v>
      </c>
      <c r="E10" s="45"/>
      <c r="F10" s="45"/>
      <c r="G10" s="45"/>
      <c r="H10" s="45"/>
      <c r="I10" s="45"/>
    </row>
    <row r="11" spans="1:10" ht="13.9" x14ac:dyDescent="0.3">
      <c r="A11" s="65"/>
      <c r="B11" s="64"/>
      <c r="C11" s="64"/>
      <c r="D11" s="67" t="s">
        <v>3</v>
      </c>
      <c r="E11" s="45"/>
      <c r="F11" s="45"/>
      <c r="G11" s="45"/>
      <c r="H11" s="45"/>
      <c r="I11" s="45"/>
    </row>
    <row r="12" spans="1:10" ht="13.9" x14ac:dyDescent="0.3">
      <c r="A12" s="65"/>
      <c r="B12" s="64"/>
      <c r="C12" s="64"/>
      <c r="D12" s="66"/>
      <c r="E12" s="45"/>
      <c r="F12" s="45"/>
      <c r="G12" s="45"/>
      <c r="H12" s="45"/>
      <c r="I12" s="45"/>
    </row>
    <row r="13" spans="1:10" ht="13.9" x14ac:dyDescent="0.3">
      <c r="A13" s="65"/>
      <c r="B13" s="64"/>
      <c r="C13" s="64"/>
      <c r="D13" s="66"/>
      <c r="E13" s="45"/>
      <c r="F13" s="45"/>
      <c r="G13" s="45"/>
      <c r="H13" s="45"/>
      <c r="I13" s="45"/>
    </row>
    <row r="14" spans="1:10" ht="13.9" x14ac:dyDescent="0.3">
      <c r="A14" s="103" t="s">
        <v>33</v>
      </c>
      <c r="B14" s="103"/>
      <c r="C14" s="105" t="s">
        <v>3</v>
      </c>
      <c r="D14" s="105"/>
      <c r="E14" s="105"/>
      <c r="F14" s="105"/>
      <c r="G14" s="105"/>
      <c r="H14" s="105"/>
      <c r="I14" s="105"/>
    </row>
    <row r="15" spans="1:10" ht="13.9" x14ac:dyDescent="0.3">
      <c r="A15" s="65"/>
      <c r="B15" s="64"/>
      <c r="C15" s="105" t="s">
        <v>3</v>
      </c>
      <c r="D15" s="105"/>
      <c r="E15" s="105"/>
      <c r="F15" s="105"/>
      <c r="G15" s="105"/>
      <c r="H15" s="105"/>
      <c r="I15" s="105"/>
    </row>
    <row r="16" spans="1:10" ht="13.9" x14ac:dyDescent="0.3">
      <c r="A16" s="65"/>
      <c r="B16" s="64"/>
      <c r="C16" s="64"/>
      <c r="D16" s="66"/>
      <c r="E16" s="45"/>
      <c r="F16" s="45"/>
      <c r="G16" s="45"/>
      <c r="H16" s="45"/>
      <c r="I16" s="45"/>
    </row>
    <row r="17" spans="1:10" ht="13.9" x14ac:dyDescent="0.3">
      <c r="A17" s="65"/>
      <c r="B17" s="64"/>
      <c r="C17" s="64"/>
      <c r="D17" s="66"/>
      <c r="E17" s="45"/>
      <c r="F17" s="45"/>
      <c r="G17" s="45"/>
      <c r="H17" s="45"/>
      <c r="I17" s="45"/>
    </row>
    <row r="18" spans="1:10" ht="13.9" x14ac:dyDescent="0.3">
      <c r="A18" s="13"/>
      <c r="B18" s="64"/>
      <c r="C18" s="64"/>
      <c r="D18" s="68"/>
      <c r="E18" s="45"/>
      <c r="F18" s="45"/>
      <c r="G18" s="45"/>
      <c r="H18" s="45"/>
      <c r="I18" s="45"/>
    </row>
    <row r="19" spans="1:10" x14ac:dyDescent="0.25">
      <c r="A19" s="103" t="s">
        <v>4</v>
      </c>
      <c r="B19" s="103"/>
      <c r="C19" s="104" t="s">
        <v>38</v>
      </c>
      <c r="D19" s="104"/>
      <c r="E19" s="104"/>
      <c r="F19" s="104"/>
      <c r="G19" s="104"/>
      <c r="H19" s="104"/>
      <c r="I19" s="104"/>
      <c r="J19" s="12"/>
    </row>
    <row r="20" spans="1:10" ht="13.9" x14ac:dyDescent="0.3">
      <c r="A20" s="65"/>
      <c r="B20" s="64"/>
      <c r="C20" s="64"/>
      <c r="D20" s="68"/>
      <c r="E20" s="69"/>
      <c r="F20" s="69"/>
      <c r="G20" s="69"/>
      <c r="H20" s="69"/>
      <c r="I20" s="69"/>
      <c r="J20" s="14"/>
    </row>
    <row r="21" spans="1:10" x14ac:dyDescent="0.25">
      <c r="A21" s="103" t="s">
        <v>34</v>
      </c>
      <c r="B21" s="103"/>
      <c r="C21" s="105" t="s">
        <v>36</v>
      </c>
      <c r="D21" s="105"/>
      <c r="E21" s="105"/>
      <c r="F21" s="105"/>
      <c r="G21" s="105"/>
      <c r="H21" s="105"/>
      <c r="I21" s="105"/>
      <c r="J21" s="11"/>
    </row>
    <row r="22" spans="1:10" ht="13.9" x14ac:dyDescent="0.3">
      <c r="A22" s="65"/>
      <c r="B22" s="64"/>
      <c r="C22" s="64"/>
      <c r="D22" s="66"/>
      <c r="E22" s="45"/>
      <c r="F22" s="45"/>
      <c r="G22" s="45"/>
      <c r="H22" s="45"/>
      <c r="I22" s="45"/>
    </row>
    <row r="23" spans="1:10" ht="13.9" x14ac:dyDescent="0.3">
      <c r="A23" s="65"/>
      <c r="B23" s="64"/>
      <c r="C23" s="64"/>
      <c r="D23" s="66"/>
      <c r="E23" s="45"/>
      <c r="F23" s="45"/>
      <c r="G23" s="45"/>
      <c r="H23" s="45"/>
      <c r="I23" s="45"/>
    </row>
    <row r="24" spans="1:10" ht="13.9" x14ac:dyDescent="0.3">
      <c r="A24" s="65"/>
      <c r="B24" s="64"/>
      <c r="C24" s="64"/>
      <c r="D24" s="66"/>
      <c r="E24" s="45"/>
      <c r="F24" s="45"/>
      <c r="G24" s="45"/>
      <c r="H24" s="45"/>
      <c r="I24" s="45"/>
    </row>
    <row r="25" spans="1:10" ht="13.9" x14ac:dyDescent="0.3">
      <c r="A25" s="65"/>
      <c r="B25" s="64"/>
      <c r="C25" s="64"/>
      <c r="D25" s="66"/>
      <c r="E25" s="45"/>
      <c r="F25" s="45"/>
      <c r="G25" s="45"/>
      <c r="H25" s="45"/>
      <c r="I25" s="45"/>
    </row>
    <row r="26" spans="1:10" ht="13.9" x14ac:dyDescent="0.3">
      <c r="A26" s="65"/>
      <c r="B26" s="64"/>
      <c r="C26" s="64"/>
      <c r="D26" s="66"/>
      <c r="E26" s="45"/>
      <c r="F26" s="45"/>
      <c r="G26" s="45"/>
      <c r="H26" s="45"/>
      <c r="I26" s="45"/>
    </row>
    <row r="27" spans="1:10" ht="13.9" x14ac:dyDescent="0.3">
      <c r="A27" s="103" t="s">
        <v>5</v>
      </c>
      <c r="B27" s="103"/>
      <c r="C27" s="106" t="s">
        <v>35</v>
      </c>
      <c r="D27" s="106"/>
      <c r="E27" s="106"/>
      <c r="F27" s="106"/>
      <c r="G27" s="106"/>
      <c r="H27" s="106"/>
      <c r="I27" s="106"/>
      <c r="J27" s="15"/>
    </row>
    <row r="28" spans="1:10" ht="13.9" x14ac:dyDescent="0.3">
      <c r="A28" s="45"/>
      <c r="B28" s="45"/>
      <c r="C28" s="45"/>
      <c r="D28" s="45"/>
      <c r="E28" s="45"/>
      <c r="F28" s="45"/>
      <c r="G28" s="45"/>
      <c r="H28" s="45"/>
      <c r="I28" s="45"/>
    </row>
    <row r="29" spans="1:10" ht="13.9" x14ac:dyDescent="0.3">
      <c r="A29" s="45"/>
      <c r="B29" s="45"/>
      <c r="C29" s="45"/>
      <c r="D29" s="45"/>
      <c r="E29" s="45"/>
      <c r="F29" s="45"/>
      <c r="G29" s="45"/>
      <c r="H29" s="45"/>
      <c r="I29" s="45"/>
    </row>
    <row r="30" spans="1:10" ht="13.9" x14ac:dyDescent="0.3">
      <c r="A30" s="45"/>
      <c r="B30" s="45"/>
      <c r="C30" s="45"/>
      <c r="D30" s="45"/>
      <c r="E30" s="45"/>
      <c r="F30" s="45"/>
      <c r="G30" s="45"/>
      <c r="H30" s="45"/>
      <c r="I30" s="45"/>
    </row>
    <row r="31" spans="1:10" ht="13.9" x14ac:dyDescent="0.3">
      <c r="A31" s="45"/>
      <c r="B31" s="45"/>
      <c r="C31" s="45"/>
      <c r="D31" s="45"/>
      <c r="E31" s="45"/>
      <c r="F31" s="45"/>
      <c r="G31" s="45"/>
      <c r="H31" s="45"/>
      <c r="I31" s="45"/>
    </row>
    <row r="32" spans="1:10" ht="13.9" x14ac:dyDescent="0.3">
      <c r="A32" s="45"/>
      <c r="B32" s="45"/>
      <c r="C32" s="45"/>
      <c r="D32" s="45"/>
      <c r="E32" s="45"/>
      <c r="F32" s="45"/>
      <c r="G32" s="45"/>
      <c r="H32" s="45"/>
      <c r="I32" s="45"/>
    </row>
    <row r="33" spans="1:11" ht="13.9" x14ac:dyDescent="0.3">
      <c r="A33" s="45"/>
      <c r="B33" s="45"/>
      <c r="C33" s="45"/>
      <c r="D33" s="45"/>
      <c r="E33" s="45"/>
      <c r="F33" s="45"/>
      <c r="G33" s="45"/>
      <c r="H33" s="45"/>
      <c r="I33" s="45"/>
    </row>
    <row r="34" spans="1:11" ht="18.75" customHeight="1" x14ac:dyDescent="0.3">
      <c r="A34" s="107" t="s">
        <v>117</v>
      </c>
      <c r="B34" s="107"/>
      <c r="C34" s="107"/>
      <c r="D34" s="107"/>
      <c r="E34" s="107"/>
      <c r="F34" s="107"/>
      <c r="G34" s="107"/>
      <c r="H34" s="107"/>
      <c r="I34" s="107"/>
      <c r="J34" s="16"/>
    </row>
    <row r="35" spans="1:11" ht="13.9" x14ac:dyDescent="0.3">
      <c r="A35" s="70"/>
      <c r="B35" s="45"/>
      <c r="C35" s="45"/>
      <c r="D35" s="45"/>
      <c r="E35" s="71"/>
      <c r="F35" s="72"/>
      <c r="G35" s="73"/>
      <c r="H35" s="74"/>
      <c r="I35" s="74"/>
      <c r="J35" s="17"/>
    </row>
    <row r="36" spans="1:11" ht="13.9" x14ac:dyDescent="0.3">
      <c r="A36" s="70"/>
      <c r="B36" s="45"/>
      <c r="C36" s="45"/>
      <c r="D36" s="45"/>
      <c r="E36" s="71"/>
      <c r="F36" s="72"/>
      <c r="G36" s="73"/>
      <c r="H36" s="74"/>
      <c r="I36" s="74"/>
      <c r="J36" s="17"/>
    </row>
    <row r="37" spans="1:11" x14ac:dyDescent="0.25">
      <c r="A37" s="22" t="s">
        <v>111</v>
      </c>
      <c r="B37" s="22"/>
      <c r="C37" s="59"/>
      <c r="D37" s="59"/>
      <c r="E37" s="75"/>
      <c r="F37" s="18"/>
      <c r="G37" s="19"/>
      <c r="H37" s="20" t="s">
        <v>8</v>
      </c>
      <c r="I37" s="21">
        <f>I63</f>
        <v>0</v>
      </c>
      <c r="J37" s="17"/>
    </row>
    <row r="38" spans="1:11" ht="13.9" x14ac:dyDescent="0.3">
      <c r="A38" s="70"/>
      <c r="B38" s="45"/>
      <c r="C38" s="45"/>
      <c r="D38" s="45"/>
      <c r="E38" s="71"/>
      <c r="F38" s="72"/>
      <c r="G38" s="73"/>
      <c r="H38" s="74"/>
      <c r="I38" s="74"/>
      <c r="J38" s="17"/>
    </row>
    <row r="39" spans="1:11" x14ac:dyDescent="0.25">
      <c r="A39" s="108" t="s">
        <v>41</v>
      </c>
      <c r="B39" s="108"/>
      <c r="C39" s="59"/>
      <c r="D39" s="59"/>
      <c r="E39" s="75"/>
      <c r="F39" s="18"/>
      <c r="G39" s="19"/>
      <c r="H39" s="20" t="s">
        <v>8</v>
      </c>
      <c r="I39" s="21">
        <f>I82</f>
        <v>0</v>
      </c>
      <c r="J39" s="21"/>
    </row>
    <row r="40" spans="1:11" ht="13.9" x14ac:dyDescent="0.3">
      <c r="A40" s="70"/>
      <c r="B40" s="45"/>
      <c r="C40" s="45"/>
      <c r="D40" s="45"/>
      <c r="E40" s="71"/>
      <c r="F40" s="72"/>
      <c r="G40" s="73"/>
      <c r="H40" s="74"/>
      <c r="I40" s="74"/>
      <c r="J40" s="17"/>
    </row>
    <row r="41" spans="1:11" x14ac:dyDescent="0.25">
      <c r="A41" s="22" t="s">
        <v>112</v>
      </c>
      <c r="B41" s="22"/>
      <c r="C41" s="59"/>
      <c r="D41" s="59"/>
      <c r="E41" s="75"/>
      <c r="F41" s="18"/>
      <c r="G41" s="19"/>
      <c r="H41" s="20" t="s">
        <v>8</v>
      </c>
      <c r="I41" s="21">
        <f>I89</f>
        <v>0</v>
      </c>
      <c r="J41" s="21"/>
    </row>
    <row r="42" spans="1:11" ht="13.9" x14ac:dyDescent="0.3">
      <c r="A42" s="22"/>
      <c r="B42" s="22"/>
      <c r="C42" s="22"/>
      <c r="D42" s="22"/>
      <c r="E42" s="71"/>
      <c r="F42" s="72"/>
      <c r="G42" s="73"/>
      <c r="H42" s="74"/>
      <c r="I42" s="74"/>
      <c r="J42" s="17"/>
    </row>
    <row r="43" spans="1:11" x14ac:dyDescent="0.25">
      <c r="A43" s="108" t="s">
        <v>46</v>
      </c>
      <c r="B43" s="108"/>
      <c r="C43" s="59"/>
      <c r="D43" s="59"/>
      <c r="E43" s="75"/>
      <c r="F43" s="18"/>
      <c r="G43" s="19"/>
      <c r="H43" s="20" t="s">
        <v>8</v>
      </c>
      <c r="I43" s="21">
        <f>I114</f>
        <v>0</v>
      </c>
      <c r="J43" s="21"/>
      <c r="K43" s="24" t="s">
        <v>3</v>
      </c>
    </row>
    <row r="44" spans="1:11" ht="13.9" x14ac:dyDescent="0.3">
      <c r="A44" s="59"/>
      <c r="B44" s="59"/>
      <c r="C44" s="59"/>
      <c r="D44" s="59"/>
      <c r="E44" s="75"/>
      <c r="F44" s="18"/>
      <c r="G44" s="19"/>
      <c r="H44" s="20"/>
      <c r="I44" s="21"/>
      <c r="J44" s="21"/>
    </row>
    <row r="45" spans="1:11" x14ac:dyDescent="0.25">
      <c r="A45" s="108" t="s">
        <v>113</v>
      </c>
      <c r="B45" s="108"/>
      <c r="C45" s="59"/>
      <c r="D45" s="59"/>
      <c r="E45" s="75"/>
      <c r="F45" s="18"/>
      <c r="G45" s="19"/>
      <c r="H45" s="20" t="s">
        <v>8</v>
      </c>
      <c r="I45" s="21">
        <f>I138</f>
        <v>0</v>
      </c>
      <c r="J45" s="21"/>
    </row>
    <row r="46" spans="1:11" ht="13.9" x14ac:dyDescent="0.3">
      <c r="A46" s="59"/>
      <c r="B46" s="59"/>
      <c r="C46" s="59"/>
      <c r="D46" s="59"/>
      <c r="E46" s="75"/>
      <c r="F46" s="18"/>
      <c r="G46" s="19"/>
      <c r="H46" s="20"/>
      <c r="I46" s="21"/>
      <c r="J46" s="21"/>
    </row>
    <row r="47" spans="1:11" ht="13.9" x14ac:dyDescent="0.3">
      <c r="A47" s="59"/>
      <c r="B47" s="59"/>
      <c r="C47" s="59"/>
      <c r="D47" s="59"/>
      <c r="E47" s="75"/>
      <c r="F47" s="18"/>
      <c r="G47" s="19"/>
      <c r="H47" s="20"/>
      <c r="I47" s="21"/>
      <c r="J47" s="21"/>
    </row>
    <row r="48" spans="1:11" ht="13.9" x14ac:dyDescent="0.3">
      <c r="A48" s="76"/>
      <c r="B48" s="77"/>
      <c r="C48" s="77"/>
      <c r="D48" s="77"/>
      <c r="E48" s="78"/>
      <c r="F48" s="79"/>
      <c r="G48" s="80"/>
      <c r="H48" s="81"/>
      <c r="I48" s="82"/>
      <c r="J48" s="23"/>
    </row>
    <row r="49" spans="1:14" x14ac:dyDescent="0.25">
      <c r="A49" s="22" t="s">
        <v>7</v>
      </c>
      <c r="B49" s="1"/>
      <c r="C49" s="1"/>
      <c r="D49" s="1"/>
      <c r="E49" s="75"/>
      <c r="F49" s="18"/>
      <c r="G49" s="19"/>
      <c r="H49" s="20" t="s">
        <v>8</v>
      </c>
      <c r="I49" s="21">
        <f>SUM(I37:I48)</f>
        <v>0</v>
      </c>
      <c r="J49" s="21"/>
      <c r="M49" s="8" t="s">
        <v>3</v>
      </c>
      <c r="N49" s="24" t="s">
        <v>3</v>
      </c>
    </row>
    <row r="50" spans="1:14" x14ac:dyDescent="0.25">
      <c r="A50" s="22"/>
      <c r="B50" s="1"/>
      <c r="C50" s="1"/>
      <c r="D50" s="1"/>
      <c r="E50" s="75"/>
      <c r="F50" s="18"/>
      <c r="G50" s="19"/>
      <c r="H50" s="20"/>
      <c r="I50" s="21"/>
      <c r="J50" s="21"/>
    </row>
    <row r="51" spans="1:14" x14ac:dyDescent="0.25">
      <c r="A51" s="22"/>
      <c r="B51" s="1"/>
      <c r="C51" s="1"/>
      <c r="D51" s="1"/>
      <c r="E51" s="75"/>
      <c r="F51" s="18"/>
      <c r="G51" s="19"/>
      <c r="H51" s="20"/>
      <c r="I51" s="21"/>
      <c r="J51" s="21"/>
    </row>
    <row r="52" spans="1:14" x14ac:dyDescent="0.25">
      <c r="A52" s="22"/>
      <c r="B52" s="1"/>
      <c r="C52" s="1"/>
      <c r="D52" s="1"/>
      <c r="E52" s="75"/>
      <c r="F52" s="18"/>
      <c r="G52" s="19"/>
      <c r="H52" s="20"/>
      <c r="I52" s="21"/>
      <c r="J52" s="2"/>
    </row>
    <row r="53" spans="1:14" x14ac:dyDescent="0.25">
      <c r="A53" s="22"/>
      <c r="B53" s="1"/>
      <c r="C53" s="1"/>
      <c r="D53" s="1"/>
      <c r="E53" s="75"/>
      <c r="F53" s="18"/>
      <c r="G53" s="19"/>
      <c r="H53" s="20"/>
      <c r="I53" s="21"/>
      <c r="J53" s="2"/>
    </row>
    <row r="54" spans="1:14" x14ac:dyDescent="0.25">
      <c r="A54" s="109" t="s">
        <v>116</v>
      </c>
      <c r="B54" s="109"/>
      <c r="C54" s="109"/>
      <c r="D54" s="109"/>
      <c r="E54" s="109"/>
      <c r="F54" s="109"/>
      <c r="G54" s="109"/>
      <c r="H54" s="109"/>
      <c r="I54" s="21"/>
      <c r="J54" s="2"/>
    </row>
    <row r="55" spans="1:14" x14ac:dyDescent="0.25">
      <c r="A55" s="109" t="s">
        <v>3</v>
      </c>
      <c r="B55" s="109"/>
      <c r="C55" s="109"/>
      <c r="D55" s="109"/>
      <c r="E55" s="109"/>
      <c r="F55" s="109"/>
      <c r="G55" s="109"/>
      <c r="H55" s="109"/>
      <c r="I55" s="39"/>
      <c r="J55" s="25"/>
    </row>
    <row r="56" spans="1:14" x14ac:dyDescent="0.25">
      <c r="A56" s="97" t="s">
        <v>39</v>
      </c>
      <c r="B56" s="97"/>
      <c r="C56" s="97"/>
      <c r="D56" s="97"/>
      <c r="E56" s="97"/>
      <c r="F56" s="97"/>
      <c r="G56" s="97"/>
      <c r="H56" s="97"/>
      <c r="I56" s="40"/>
      <c r="J56" s="26"/>
    </row>
    <row r="57" spans="1:14" x14ac:dyDescent="0.25">
      <c r="A57" s="58"/>
      <c r="B57" s="27"/>
      <c r="C57" s="27"/>
      <c r="D57" s="27"/>
      <c r="E57" s="83"/>
      <c r="F57" s="28"/>
      <c r="G57" s="29"/>
      <c r="H57" s="30"/>
      <c r="I57" s="30"/>
      <c r="J57" s="30"/>
    </row>
    <row r="58" spans="1:14" ht="25.5" x14ac:dyDescent="0.25">
      <c r="A58" s="3" t="s">
        <v>9</v>
      </c>
      <c r="B58" s="110" t="s">
        <v>10</v>
      </c>
      <c r="C58" s="110"/>
      <c r="D58" s="110"/>
      <c r="E58" s="110"/>
      <c r="F58" s="4" t="s">
        <v>11</v>
      </c>
      <c r="G58" s="5" t="s">
        <v>12</v>
      </c>
      <c r="H58" s="6" t="s">
        <v>13</v>
      </c>
      <c r="I58" s="6" t="s">
        <v>14</v>
      </c>
      <c r="J58" s="7"/>
    </row>
    <row r="59" spans="1:14" ht="94.5" customHeight="1" x14ac:dyDescent="0.25">
      <c r="A59" s="84" t="s">
        <v>15</v>
      </c>
      <c r="B59" s="98" t="s">
        <v>138</v>
      </c>
      <c r="C59" s="98"/>
      <c r="D59" s="98"/>
      <c r="E59" s="98"/>
      <c r="F59" s="85" t="s">
        <v>139</v>
      </c>
      <c r="G59" s="41">
        <v>410</v>
      </c>
      <c r="H59" s="42"/>
      <c r="I59" s="43">
        <f>G59*H59</f>
        <v>0</v>
      </c>
      <c r="J59" s="44"/>
    </row>
    <row r="60" spans="1:14" ht="78" customHeight="1" x14ac:dyDescent="0.25">
      <c r="A60" s="84" t="s">
        <v>16</v>
      </c>
      <c r="B60" s="98" t="s">
        <v>140</v>
      </c>
      <c r="C60" s="98"/>
      <c r="D60" s="98"/>
      <c r="E60" s="98"/>
      <c r="F60" s="85" t="s">
        <v>139</v>
      </c>
      <c r="G60" s="41">
        <v>410</v>
      </c>
      <c r="H60" s="42"/>
      <c r="I60" s="43">
        <f t="shared" ref="I60:I88" si="0">G60*H60</f>
        <v>0</v>
      </c>
      <c r="J60" s="44"/>
    </row>
    <row r="61" spans="1:14" ht="105" customHeight="1" x14ac:dyDescent="0.25">
      <c r="A61" s="84" t="s">
        <v>17</v>
      </c>
      <c r="B61" s="98" t="s">
        <v>141</v>
      </c>
      <c r="C61" s="98"/>
      <c r="D61" s="98"/>
      <c r="E61" s="98"/>
      <c r="F61" s="85" t="s">
        <v>139</v>
      </c>
      <c r="G61" s="41">
        <v>205</v>
      </c>
      <c r="H61" s="42"/>
      <c r="I61" s="43">
        <f t="shared" si="0"/>
        <v>0</v>
      </c>
      <c r="J61" s="44"/>
    </row>
    <row r="62" spans="1:14" ht="52.5" customHeight="1" x14ac:dyDescent="0.25">
      <c r="A62" s="84" t="s">
        <v>18</v>
      </c>
      <c r="B62" s="98" t="s">
        <v>142</v>
      </c>
      <c r="C62" s="98"/>
      <c r="D62" s="98"/>
      <c r="E62" s="98"/>
      <c r="F62" s="85" t="s">
        <v>0</v>
      </c>
      <c r="G62" s="41">
        <v>22</v>
      </c>
      <c r="H62" s="42"/>
      <c r="I62" s="43">
        <f t="shared" si="0"/>
        <v>0</v>
      </c>
      <c r="J62" s="44"/>
    </row>
    <row r="63" spans="1:14" x14ac:dyDescent="0.25">
      <c r="A63" s="84"/>
      <c r="B63" s="100" t="s">
        <v>40</v>
      </c>
      <c r="C63" s="100"/>
      <c r="D63" s="100"/>
      <c r="E63" s="100"/>
      <c r="F63" s="36"/>
      <c r="G63" s="37"/>
      <c r="H63" s="38" t="s">
        <v>20</v>
      </c>
      <c r="I63" s="38">
        <f>SUM(I59:I62)</f>
        <v>0</v>
      </c>
      <c r="J63" s="44"/>
    </row>
    <row r="64" spans="1:14" x14ac:dyDescent="0.25">
      <c r="A64" s="86"/>
      <c r="B64" s="87"/>
      <c r="C64" s="87"/>
      <c r="D64" s="87"/>
      <c r="E64" s="87"/>
      <c r="F64" s="32"/>
      <c r="G64" s="33"/>
      <c r="H64" s="34"/>
      <c r="I64" s="34"/>
      <c r="J64" s="44"/>
    </row>
    <row r="65" spans="1:10" x14ac:dyDescent="0.25">
      <c r="A65" s="97" t="s">
        <v>41</v>
      </c>
      <c r="B65" s="97"/>
      <c r="C65" s="97"/>
      <c r="D65" s="97"/>
      <c r="E65" s="97"/>
      <c r="F65" s="97"/>
      <c r="G65" s="97"/>
      <c r="H65" s="97"/>
      <c r="I65" s="44"/>
      <c r="J65" s="44"/>
    </row>
    <row r="66" spans="1:10" x14ac:dyDescent="0.25">
      <c r="A66" s="58"/>
      <c r="B66" s="58"/>
      <c r="C66" s="58"/>
      <c r="D66" s="58"/>
      <c r="E66" s="58"/>
      <c r="F66" s="58"/>
      <c r="G66" s="58"/>
      <c r="H66" s="58"/>
      <c r="I66" s="44"/>
      <c r="J66" s="44"/>
    </row>
    <row r="67" spans="1:10" ht="67.5" customHeight="1" x14ac:dyDescent="0.25">
      <c r="A67" s="84" t="s">
        <v>21</v>
      </c>
      <c r="B67" s="98" t="s">
        <v>143</v>
      </c>
      <c r="C67" s="98"/>
      <c r="D67" s="98"/>
      <c r="E67" s="98"/>
      <c r="F67" s="85" t="s">
        <v>144</v>
      </c>
      <c r="G67" s="41">
        <v>1561</v>
      </c>
      <c r="H67" s="42"/>
      <c r="I67" s="43">
        <f t="shared" si="0"/>
        <v>0</v>
      </c>
      <c r="J67" s="44"/>
    </row>
    <row r="68" spans="1:10" ht="88.5" customHeight="1" x14ac:dyDescent="0.25">
      <c r="A68" s="84" t="s">
        <v>22</v>
      </c>
      <c r="B68" s="98" t="s">
        <v>145</v>
      </c>
      <c r="C68" s="98"/>
      <c r="D68" s="98"/>
      <c r="E68" s="98"/>
      <c r="F68" s="85" t="s">
        <v>146</v>
      </c>
      <c r="G68" s="41">
        <v>45</v>
      </c>
      <c r="H68" s="42"/>
      <c r="I68" s="43">
        <f t="shared" si="0"/>
        <v>0</v>
      </c>
      <c r="J68" s="44"/>
    </row>
    <row r="69" spans="1:10" ht="67.5" customHeight="1" x14ac:dyDescent="0.25">
      <c r="A69" s="88" t="s">
        <v>23</v>
      </c>
      <c r="B69" s="98" t="s">
        <v>147</v>
      </c>
      <c r="C69" s="98"/>
      <c r="D69" s="98"/>
      <c r="E69" s="98"/>
      <c r="F69" s="85" t="s">
        <v>146</v>
      </c>
      <c r="G69" s="41">
        <v>12</v>
      </c>
      <c r="H69" s="42"/>
      <c r="I69" s="43">
        <f t="shared" ref="I69" si="1">G69*H69</f>
        <v>0</v>
      </c>
      <c r="J69" s="44"/>
    </row>
    <row r="70" spans="1:10" ht="67.5" customHeight="1" x14ac:dyDescent="0.25">
      <c r="A70" s="84" t="s">
        <v>24</v>
      </c>
      <c r="B70" s="98" t="s">
        <v>148</v>
      </c>
      <c r="C70" s="98"/>
      <c r="D70" s="98"/>
      <c r="E70" s="98"/>
      <c r="F70" s="85" t="s">
        <v>144</v>
      </c>
      <c r="G70" s="41">
        <v>173</v>
      </c>
      <c r="H70" s="42"/>
      <c r="I70" s="43">
        <f t="shared" si="0"/>
        <v>0</v>
      </c>
      <c r="J70" s="44"/>
    </row>
    <row r="71" spans="1:10" s="62" customFormat="1" ht="42.6" customHeight="1" x14ac:dyDescent="0.25">
      <c r="A71" s="84" t="s">
        <v>25</v>
      </c>
      <c r="B71" s="98" t="s">
        <v>149</v>
      </c>
      <c r="C71" s="98"/>
      <c r="D71" s="98"/>
      <c r="E71" s="98"/>
      <c r="F71" s="85" t="s">
        <v>146</v>
      </c>
      <c r="G71" s="41">
        <v>1200</v>
      </c>
      <c r="H71" s="42"/>
      <c r="I71" s="43">
        <f t="shared" ref="I71" si="2">G71*H71</f>
        <v>0</v>
      </c>
      <c r="J71" s="61"/>
    </row>
    <row r="72" spans="1:10" ht="28.15" customHeight="1" x14ac:dyDescent="0.25">
      <c r="A72" s="88" t="s">
        <v>26</v>
      </c>
      <c r="B72" s="98" t="s">
        <v>150</v>
      </c>
      <c r="C72" s="98"/>
      <c r="D72" s="98"/>
      <c r="E72" s="98"/>
      <c r="F72" s="85" t="s">
        <v>144</v>
      </c>
      <c r="G72" s="41">
        <v>1665</v>
      </c>
      <c r="H72" s="42"/>
      <c r="I72" s="43">
        <f t="shared" si="0"/>
        <v>0</v>
      </c>
      <c r="J72" s="44"/>
    </row>
    <row r="73" spans="1:10" s="62" customFormat="1" ht="69" customHeight="1" x14ac:dyDescent="0.25">
      <c r="A73" s="88" t="s">
        <v>27</v>
      </c>
      <c r="B73" s="98" t="s">
        <v>151</v>
      </c>
      <c r="C73" s="98"/>
      <c r="D73" s="98"/>
      <c r="E73" s="98"/>
      <c r="F73" s="85" t="s">
        <v>144</v>
      </c>
      <c r="G73" s="41">
        <v>1665</v>
      </c>
      <c r="H73" s="42"/>
      <c r="I73" s="43">
        <f t="shared" ref="I73" si="3">G73*H73</f>
        <v>0</v>
      </c>
      <c r="J73" s="61"/>
    </row>
    <row r="74" spans="1:10" ht="28.5" customHeight="1" x14ac:dyDescent="0.25">
      <c r="A74" s="84" t="s">
        <v>28</v>
      </c>
      <c r="B74" s="98" t="s">
        <v>152</v>
      </c>
      <c r="C74" s="98"/>
      <c r="D74" s="98"/>
      <c r="E74" s="98"/>
      <c r="F74" s="85" t="s">
        <v>146</v>
      </c>
      <c r="G74" s="41">
        <v>368</v>
      </c>
      <c r="H74" s="42"/>
      <c r="I74" s="43">
        <f t="shared" si="0"/>
        <v>0</v>
      </c>
      <c r="J74" s="44"/>
    </row>
    <row r="75" spans="1:10" ht="82.5" customHeight="1" x14ac:dyDescent="0.25">
      <c r="A75" s="88" t="s">
        <v>29</v>
      </c>
      <c r="B75" s="98" t="s">
        <v>153</v>
      </c>
      <c r="C75" s="98"/>
      <c r="D75" s="98"/>
      <c r="E75" s="98"/>
      <c r="F75" s="85" t="s">
        <v>144</v>
      </c>
      <c r="G75" s="41">
        <v>38</v>
      </c>
      <c r="H75" s="42"/>
      <c r="I75" s="43">
        <f t="shared" si="0"/>
        <v>0</v>
      </c>
      <c r="J75" s="44"/>
    </row>
    <row r="76" spans="1:10" ht="123" customHeight="1" x14ac:dyDescent="0.25">
      <c r="A76" s="84" t="s">
        <v>30</v>
      </c>
      <c r="B76" s="98" t="s">
        <v>154</v>
      </c>
      <c r="C76" s="98"/>
      <c r="D76" s="98"/>
      <c r="E76" s="98"/>
      <c r="F76" s="85" t="s">
        <v>144</v>
      </c>
      <c r="G76" s="41">
        <v>220</v>
      </c>
      <c r="H76" s="42"/>
      <c r="I76" s="43">
        <f t="shared" si="0"/>
        <v>0</v>
      </c>
      <c r="J76" s="44"/>
    </row>
    <row r="77" spans="1:10" ht="69" customHeight="1" x14ac:dyDescent="0.25">
      <c r="A77" s="88" t="s">
        <v>31</v>
      </c>
      <c r="B77" s="98" t="s">
        <v>155</v>
      </c>
      <c r="C77" s="98"/>
      <c r="D77" s="98"/>
      <c r="E77" s="98"/>
      <c r="F77" s="85" t="s">
        <v>144</v>
      </c>
      <c r="G77" s="41">
        <v>1075</v>
      </c>
      <c r="H77" s="42"/>
      <c r="I77" s="43">
        <f t="shared" si="0"/>
        <v>0</v>
      </c>
      <c r="J77" s="44"/>
    </row>
    <row r="78" spans="1:10" ht="69" customHeight="1" x14ac:dyDescent="0.25">
      <c r="A78" s="84" t="s">
        <v>32</v>
      </c>
      <c r="B78" s="98" t="s">
        <v>156</v>
      </c>
      <c r="C78" s="98"/>
      <c r="D78" s="98"/>
      <c r="E78" s="98"/>
      <c r="F78" s="85" t="s">
        <v>144</v>
      </c>
      <c r="G78" s="41">
        <v>346</v>
      </c>
      <c r="H78" s="42"/>
      <c r="I78" s="43">
        <f>G78*H78</f>
        <v>0</v>
      </c>
      <c r="J78" s="44"/>
    </row>
    <row r="79" spans="1:10" ht="69" customHeight="1" x14ac:dyDescent="0.25">
      <c r="A79" s="88" t="s">
        <v>59</v>
      </c>
      <c r="B79" s="98" t="s">
        <v>157</v>
      </c>
      <c r="C79" s="98"/>
      <c r="D79" s="98"/>
      <c r="E79" s="98"/>
      <c r="F79" s="85" t="s">
        <v>144</v>
      </c>
      <c r="G79" s="41">
        <v>18</v>
      </c>
      <c r="H79" s="42"/>
      <c r="I79" s="43">
        <f t="shared" si="0"/>
        <v>0</v>
      </c>
      <c r="J79" s="44"/>
    </row>
    <row r="80" spans="1:10" ht="57" customHeight="1" x14ac:dyDescent="0.25">
      <c r="A80" s="84" t="s">
        <v>119</v>
      </c>
      <c r="B80" s="98" t="s">
        <v>158</v>
      </c>
      <c r="C80" s="98"/>
      <c r="D80" s="98"/>
      <c r="E80" s="98"/>
      <c r="F80" s="85" t="s">
        <v>146</v>
      </c>
      <c r="G80" s="41">
        <v>45</v>
      </c>
      <c r="H80" s="42"/>
      <c r="I80" s="43">
        <f t="shared" si="0"/>
        <v>0</v>
      </c>
      <c r="J80" s="45"/>
    </row>
    <row r="81" spans="1:10" ht="57" customHeight="1" x14ac:dyDescent="0.25">
      <c r="A81" s="88" t="s">
        <v>123</v>
      </c>
      <c r="B81" s="98" t="s">
        <v>159</v>
      </c>
      <c r="C81" s="98"/>
      <c r="D81" s="98"/>
      <c r="E81" s="98"/>
      <c r="F81" s="85" t="s">
        <v>19</v>
      </c>
      <c r="G81" s="41">
        <v>30</v>
      </c>
      <c r="H81" s="42"/>
      <c r="I81" s="43">
        <f t="shared" ref="I81" si="4">G81*H81</f>
        <v>0</v>
      </c>
      <c r="J81" s="45"/>
    </row>
    <row r="82" spans="1:10" x14ac:dyDescent="0.25">
      <c r="A82" s="84"/>
      <c r="B82" s="100" t="s">
        <v>42</v>
      </c>
      <c r="C82" s="100"/>
      <c r="D82" s="100"/>
      <c r="E82" s="100"/>
      <c r="F82" s="36"/>
      <c r="G82" s="37"/>
      <c r="H82" s="38" t="s">
        <v>20</v>
      </c>
      <c r="I82" s="38">
        <f>SUM(I67:I81)</f>
        <v>0</v>
      </c>
      <c r="J82" s="45"/>
    </row>
    <row r="83" spans="1:10" x14ac:dyDescent="0.25">
      <c r="A83" s="86"/>
      <c r="B83" s="87"/>
      <c r="C83" s="87"/>
      <c r="D83" s="87"/>
      <c r="E83" s="87"/>
      <c r="F83" s="32"/>
      <c r="G83" s="33"/>
      <c r="H83" s="34"/>
      <c r="I83" s="34"/>
      <c r="J83" s="45"/>
    </row>
    <row r="84" spans="1:10" x14ac:dyDescent="0.25">
      <c r="A84" s="97" t="s">
        <v>112</v>
      </c>
      <c r="B84" s="97"/>
      <c r="C84" s="97"/>
      <c r="D84" s="97"/>
      <c r="E84" s="97"/>
      <c r="F84" s="97"/>
      <c r="G84" s="97"/>
      <c r="H84" s="97"/>
      <c r="I84" s="44"/>
      <c r="J84" s="45"/>
    </row>
    <row r="85" spans="1:10" x14ac:dyDescent="0.25">
      <c r="A85" s="58"/>
      <c r="B85" s="58"/>
      <c r="C85" s="58"/>
      <c r="D85" s="58"/>
      <c r="E85" s="58"/>
      <c r="F85" s="58"/>
      <c r="G85" s="58"/>
      <c r="H85" s="58"/>
      <c r="I85" s="44"/>
      <c r="J85" s="45"/>
    </row>
    <row r="86" spans="1:10" ht="25.5" customHeight="1" x14ac:dyDescent="0.2">
      <c r="A86" s="84" t="s">
        <v>43</v>
      </c>
      <c r="B86" s="98" t="s">
        <v>160</v>
      </c>
      <c r="C86" s="98"/>
      <c r="D86" s="98"/>
      <c r="E86" s="98"/>
      <c r="F86" s="89" t="s">
        <v>139</v>
      </c>
      <c r="G86" s="55">
        <v>38</v>
      </c>
      <c r="H86" s="56"/>
      <c r="I86" s="57">
        <f t="shared" si="0"/>
        <v>0</v>
      </c>
      <c r="J86" s="44"/>
    </row>
    <row r="87" spans="1:10" ht="82.15" customHeight="1" x14ac:dyDescent="0.2">
      <c r="A87" s="84" t="s">
        <v>44</v>
      </c>
      <c r="B87" s="98" t="s">
        <v>161</v>
      </c>
      <c r="C87" s="98"/>
      <c r="D87" s="98"/>
      <c r="E87" s="98"/>
      <c r="F87" s="89" t="s">
        <v>146</v>
      </c>
      <c r="G87" s="55">
        <v>45</v>
      </c>
      <c r="H87" s="56"/>
      <c r="I87" s="57">
        <f t="shared" si="0"/>
        <v>0</v>
      </c>
      <c r="J87" s="44"/>
    </row>
    <row r="88" spans="1:10" ht="82.5" customHeight="1" x14ac:dyDescent="0.2">
      <c r="A88" s="84" t="s">
        <v>45</v>
      </c>
      <c r="B88" s="98" t="s">
        <v>162</v>
      </c>
      <c r="C88" s="98"/>
      <c r="D88" s="98"/>
      <c r="E88" s="98"/>
      <c r="F88" s="89" t="s">
        <v>146</v>
      </c>
      <c r="G88" s="55">
        <v>45</v>
      </c>
      <c r="H88" s="56"/>
      <c r="I88" s="57">
        <f t="shared" si="0"/>
        <v>0</v>
      </c>
      <c r="J88" s="46"/>
    </row>
    <row r="89" spans="1:10" x14ac:dyDescent="0.25">
      <c r="A89" s="90"/>
      <c r="B89" s="100" t="s">
        <v>114</v>
      </c>
      <c r="C89" s="100"/>
      <c r="D89" s="100"/>
      <c r="E89" s="100"/>
      <c r="F89" s="36"/>
      <c r="G89" s="37"/>
      <c r="H89" s="38" t="s">
        <v>20</v>
      </c>
      <c r="I89" s="38">
        <f>SUM(I86:I88)</f>
        <v>0</v>
      </c>
      <c r="J89" s="44"/>
    </row>
    <row r="90" spans="1:10" x14ac:dyDescent="0.25">
      <c r="A90" s="86"/>
      <c r="B90" s="99"/>
      <c r="C90" s="99"/>
      <c r="D90" s="99"/>
      <c r="E90" s="99"/>
      <c r="F90" s="91"/>
      <c r="G90" s="48"/>
      <c r="H90" s="49"/>
      <c r="I90" s="44"/>
      <c r="J90" s="44"/>
    </row>
    <row r="91" spans="1:10" x14ac:dyDescent="0.25">
      <c r="A91" s="97" t="s">
        <v>46</v>
      </c>
      <c r="B91" s="97"/>
      <c r="C91" s="97"/>
      <c r="D91" s="97"/>
      <c r="E91" s="97"/>
      <c r="F91" s="97"/>
      <c r="G91" s="97"/>
      <c r="H91" s="97"/>
      <c r="I91" s="39"/>
      <c r="J91" s="25"/>
    </row>
    <row r="92" spans="1:10" x14ac:dyDescent="0.25">
      <c r="A92" s="22"/>
      <c r="B92" s="35"/>
      <c r="C92" s="35"/>
      <c r="D92" s="35"/>
      <c r="E92" s="75"/>
      <c r="F92" s="18"/>
      <c r="G92" s="19"/>
      <c r="H92" s="21"/>
      <c r="I92" s="21"/>
      <c r="J92" s="21"/>
    </row>
    <row r="93" spans="1:10" ht="25.5" x14ac:dyDescent="0.25">
      <c r="A93" s="3" t="s">
        <v>9</v>
      </c>
      <c r="B93" s="110" t="s">
        <v>10</v>
      </c>
      <c r="C93" s="110"/>
      <c r="D93" s="110"/>
      <c r="E93" s="110"/>
      <c r="F93" s="4" t="s">
        <v>11</v>
      </c>
      <c r="G93" s="5" t="s">
        <v>12</v>
      </c>
      <c r="H93" s="6" t="s">
        <v>13</v>
      </c>
      <c r="I93" s="6" t="s">
        <v>14</v>
      </c>
      <c r="J93" s="7"/>
    </row>
    <row r="94" spans="1:10" s="51" customFormat="1" ht="60" customHeight="1" x14ac:dyDescent="0.2">
      <c r="A94" s="92" t="s">
        <v>47</v>
      </c>
      <c r="B94" s="111" t="s">
        <v>135</v>
      </c>
      <c r="C94" s="111"/>
      <c r="D94" s="111"/>
      <c r="E94" s="111"/>
      <c r="F94" s="89" t="s">
        <v>139</v>
      </c>
      <c r="G94" s="55">
        <v>88.76</v>
      </c>
      <c r="H94" s="56"/>
      <c r="I94" s="57">
        <f t="shared" ref="I94:I100" si="5">G94*H94</f>
        <v>0</v>
      </c>
      <c r="J94" s="50"/>
    </row>
    <row r="95" spans="1:10" s="51" customFormat="1" ht="60" customHeight="1" x14ac:dyDescent="0.2">
      <c r="A95" s="92" t="s">
        <v>48</v>
      </c>
      <c r="B95" s="111" t="s">
        <v>136</v>
      </c>
      <c r="C95" s="111"/>
      <c r="D95" s="111"/>
      <c r="E95" s="111"/>
      <c r="F95" s="89" t="s">
        <v>139</v>
      </c>
      <c r="G95" s="55">
        <v>75.37</v>
      </c>
      <c r="H95" s="56"/>
      <c r="I95" s="57">
        <f t="shared" si="5"/>
        <v>0</v>
      </c>
      <c r="J95" s="50"/>
    </row>
    <row r="96" spans="1:10" s="51" customFormat="1" ht="60" customHeight="1" x14ac:dyDescent="0.2">
      <c r="A96" s="92" t="s">
        <v>49</v>
      </c>
      <c r="B96" s="111" t="s">
        <v>137</v>
      </c>
      <c r="C96" s="111"/>
      <c r="D96" s="111"/>
      <c r="E96" s="111"/>
      <c r="F96" s="89" t="s">
        <v>139</v>
      </c>
      <c r="G96" s="55">
        <v>148.22999999999999</v>
      </c>
      <c r="H96" s="56"/>
      <c r="I96" s="57">
        <f t="shared" si="5"/>
        <v>0</v>
      </c>
      <c r="J96" s="50"/>
    </row>
    <row r="97" spans="1:10" s="51" customFormat="1" ht="60" customHeight="1" x14ac:dyDescent="0.2">
      <c r="A97" s="92" t="s">
        <v>50</v>
      </c>
      <c r="B97" s="111" t="s">
        <v>60</v>
      </c>
      <c r="C97" s="111"/>
      <c r="D97" s="111"/>
      <c r="E97" s="111"/>
      <c r="F97" s="89" t="s">
        <v>139</v>
      </c>
      <c r="G97" s="55">
        <v>83.65</v>
      </c>
      <c r="H97" s="56"/>
      <c r="I97" s="57">
        <f t="shared" si="5"/>
        <v>0</v>
      </c>
      <c r="J97" s="50"/>
    </row>
    <row r="98" spans="1:10" s="51" customFormat="1" ht="60" customHeight="1" x14ac:dyDescent="0.2">
      <c r="A98" s="92" t="s">
        <v>51</v>
      </c>
      <c r="B98" s="111" t="s">
        <v>61</v>
      </c>
      <c r="C98" s="111"/>
      <c r="D98" s="111"/>
      <c r="E98" s="111"/>
      <c r="F98" s="89" t="s">
        <v>139</v>
      </c>
      <c r="G98" s="55">
        <v>61.48</v>
      </c>
      <c r="H98" s="56"/>
      <c r="I98" s="57">
        <f t="shared" si="5"/>
        <v>0</v>
      </c>
      <c r="J98" s="50"/>
    </row>
    <row r="99" spans="1:10" s="51" customFormat="1" ht="69.75" customHeight="1" x14ac:dyDescent="0.2">
      <c r="A99" s="92" t="s">
        <v>52</v>
      </c>
      <c r="B99" s="111" t="s">
        <v>124</v>
      </c>
      <c r="C99" s="111"/>
      <c r="D99" s="111"/>
      <c r="E99" s="111"/>
      <c r="F99" s="89" t="s">
        <v>0</v>
      </c>
      <c r="G99" s="55">
        <v>18</v>
      </c>
      <c r="H99" s="56"/>
      <c r="I99" s="57">
        <f t="shared" si="5"/>
        <v>0</v>
      </c>
      <c r="J99" s="50"/>
    </row>
    <row r="100" spans="1:10" s="51" customFormat="1" ht="74.25" customHeight="1" x14ac:dyDescent="0.2">
      <c r="A100" s="92" t="s">
        <v>53</v>
      </c>
      <c r="B100" s="111" t="s">
        <v>125</v>
      </c>
      <c r="C100" s="111"/>
      <c r="D100" s="111"/>
      <c r="E100" s="111"/>
      <c r="F100" s="89" t="s">
        <v>0</v>
      </c>
      <c r="G100" s="55">
        <v>12</v>
      </c>
      <c r="H100" s="56"/>
      <c r="I100" s="57">
        <f t="shared" si="5"/>
        <v>0</v>
      </c>
      <c r="J100" s="50"/>
    </row>
    <row r="101" spans="1:10" s="51" customFormat="1" ht="60" customHeight="1" x14ac:dyDescent="0.2">
      <c r="A101" s="92" t="s">
        <v>54</v>
      </c>
      <c r="B101" s="112" t="s">
        <v>127</v>
      </c>
      <c r="C101" s="112"/>
      <c r="D101" s="112"/>
      <c r="E101" s="112"/>
      <c r="F101" s="89" t="s">
        <v>0</v>
      </c>
      <c r="G101" s="55">
        <v>18</v>
      </c>
      <c r="H101" s="56"/>
      <c r="I101" s="57">
        <f t="shared" ref="I101:I102" si="6">G101*H101</f>
        <v>0</v>
      </c>
      <c r="J101" s="50"/>
    </row>
    <row r="102" spans="1:10" s="51" customFormat="1" ht="60" customHeight="1" x14ac:dyDescent="0.2">
      <c r="A102" s="92" t="s">
        <v>55</v>
      </c>
      <c r="B102" s="112" t="s">
        <v>126</v>
      </c>
      <c r="C102" s="112"/>
      <c r="D102" s="112"/>
      <c r="E102" s="112"/>
      <c r="F102" s="89" t="s">
        <v>0</v>
      </c>
      <c r="G102" s="55">
        <v>12</v>
      </c>
      <c r="H102" s="56"/>
      <c r="I102" s="57">
        <f t="shared" si="6"/>
        <v>0</v>
      </c>
      <c r="J102" s="50"/>
    </row>
    <row r="103" spans="1:10" s="51" customFormat="1" ht="34.5" customHeight="1" x14ac:dyDescent="0.2">
      <c r="A103" s="92" t="s">
        <v>56</v>
      </c>
      <c r="B103" s="94" t="s">
        <v>128</v>
      </c>
      <c r="C103" s="95"/>
      <c r="D103" s="95"/>
      <c r="E103" s="96"/>
      <c r="F103" s="89" t="s">
        <v>0</v>
      </c>
      <c r="G103" s="55">
        <v>3</v>
      </c>
      <c r="H103" s="56"/>
      <c r="I103" s="57">
        <f t="shared" ref="I103" si="7">G103*H103</f>
        <v>0</v>
      </c>
      <c r="J103" s="50"/>
    </row>
    <row r="104" spans="1:10" s="51" customFormat="1" ht="34.5" customHeight="1" x14ac:dyDescent="0.2">
      <c r="A104" s="92" t="s">
        <v>57</v>
      </c>
      <c r="B104" s="94" t="s">
        <v>134</v>
      </c>
      <c r="C104" s="95"/>
      <c r="D104" s="95"/>
      <c r="E104" s="96"/>
      <c r="F104" s="89" t="s">
        <v>0</v>
      </c>
      <c r="G104" s="55">
        <v>5</v>
      </c>
      <c r="H104" s="56"/>
      <c r="I104" s="57">
        <f t="shared" ref="I104:I107" si="8">G104*H104</f>
        <v>0</v>
      </c>
      <c r="J104" s="50"/>
    </row>
    <row r="105" spans="1:10" s="51" customFormat="1" ht="34.5" customHeight="1" x14ac:dyDescent="0.2">
      <c r="A105" s="92" t="s">
        <v>58</v>
      </c>
      <c r="B105" s="94" t="s">
        <v>129</v>
      </c>
      <c r="C105" s="95"/>
      <c r="D105" s="95"/>
      <c r="E105" s="96"/>
      <c r="F105" s="89" t="s">
        <v>0</v>
      </c>
      <c r="G105" s="55">
        <v>1</v>
      </c>
      <c r="H105" s="56"/>
      <c r="I105" s="57">
        <f t="shared" si="8"/>
        <v>0</v>
      </c>
      <c r="J105" s="50"/>
    </row>
    <row r="106" spans="1:10" s="51" customFormat="1" ht="34.5" customHeight="1" x14ac:dyDescent="0.2">
      <c r="A106" s="92" t="s">
        <v>62</v>
      </c>
      <c r="B106" s="94" t="s">
        <v>130</v>
      </c>
      <c r="C106" s="95"/>
      <c r="D106" s="95"/>
      <c r="E106" s="96"/>
      <c r="F106" s="89" t="s">
        <v>0</v>
      </c>
      <c r="G106" s="55">
        <v>4</v>
      </c>
      <c r="H106" s="56"/>
      <c r="I106" s="57">
        <f t="shared" si="8"/>
        <v>0</v>
      </c>
      <c r="J106" s="50"/>
    </row>
    <row r="107" spans="1:10" s="51" customFormat="1" ht="42.75" customHeight="1" x14ac:dyDescent="0.2">
      <c r="A107" s="92" t="s">
        <v>63</v>
      </c>
      <c r="B107" s="94" t="s">
        <v>131</v>
      </c>
      <c r="C107" s="95"/>
      <c r="D107" s="95"/>
      <c r="E107" s="96"/>
      <c r="F107" s="89" t="s">
        <v>0</v>
      </c>
      <c r="G107" s="55">
        <v>6</v>
      </c>
      <c r="H107" s="56"/>
      <c r="I107" s="57">
        <f t="shared" si="8"/>
        <v>0</v>
      </c>
      <c r="J107" s="50"/>
    </row>
    <row r="108" spans="1:10" s="51" customFormat="1" ht="34.5" customHeight="1" x14ac:dyDescent="0.2">
      <c r="A108" s="92" t="s">
        <v>64</v>
      </c>
      <c r="B108" s="94" t="s">
        <v>70</v>
      </c>
      <c r="C108" s="95"/>
      <c r="D108" s="95"/>
      <c r="E108" s="96"/>
      <c r="F108" s="89" t="s">
        <v>0</v>
      </c>
      <c r="G108" s="55">
        <v>6</v>
      </c>
      <c r="H108" s="56"/>
      <c r="I108" s="57">
        <f t="shared" ref="I108" si="9">G108*H108</f>
        <v>0</v>
      </c>
      <c r="J108" s="50"/>
    </row>
    <row r="109" spans="1:10" ht="34.5" customHeight="1" x14ac:dyDescent="0.2">
      <c r="A109" s="92" t="s">
        <v>65</v>
      </c>
      <c r="B109" s="94" t="s">
        <v>69</v>
      </c>
      <c r="C109" s="95"/>
      <c r="D109" s="95"/>
      <c r="E109" s="96"/>
      <c r="F109" s="89" t="s">
        <v>0</v>
      </c>
      <c r="G109" s="55">
        <v>14</v>
      </c>
      <c r="H109" s="56"/>
      <c r="I109" s="57">
        <f t="shared" ref="I109:I110" si="10">G109*H109</f>
        <v>0</v>
      </c>
      <c r="J109" s="31"/>
    </row>
    <row r="110" spans="1:10" ht="34.5" customHeight="1" x14ac:dyDescent="0.2">
      <c r="A110" s="92" t="s">
        <v>66</v>
      </c>
      <c r="B110" s="94" t="s">
        <v>67</v>
      </c>
      <c r="C110" s="95"/>
      <c r="D110" s="95"/>
      <c r="E110" s="96"/>
      <c r="F110" s="89" t="s">
        <v>0</v>
      </c>
      <c r="G110" s="55">
        <v>10</v>
      </c>
      <c r="H110" s="56"/>
      <c r="I110" s="57">
        <f t="shared" si="10"/>
        <v>0</v>
      </c>
      <c r="J110" s="31"/>
    </row>
    <row r="111" spans="1:10" ht="34.5" customHeight="1" x14ac:dyDescent="0.2">
      <c r="A111" s="92" t="s">
        <v>71</v>
      </c>
      <c r="B111" s="94" t="s">
        <v>68</v>
      </c>
      <c r="C111" s="95"/>
      <c r="D111" s="95"/>
      <c r="E111" s="96"/>
      <c r="F111" s="89" t="s">
        <v>0</v>
      </c>
      <c r="G111" s="55">
        <v>13</v>
      </c>
      <c r="H111" s="56"/>
      <c r="I111" s="57">
        <f t="shared" ref="I111" si="11">G111*H111</f>
        <v>0</v>
      </c>
      <c r="J111" s="31"/>
    </row>
    <row r="112" spans="1:10" ht="34.5" customHeight="1" x14ac:dyDescent="0.2">
      <c r="A112" s="92" t="s">
        <v>72</v>
      </c>
      <c r="B112" s="94" t="s">
        <v>132</v>
      </c>
      <c r="C112" s="95"/>
      <c r="D112" s="95"/>
      <c r="E112" s="96"/>
      <c r="F112" s="89" t="s">
        <v>0</v>
      </c>
      <c r="G112" s="55">
        <v>2</v>
      </c>
      <c r="H112" s="56"/>
      <c r="I112" s="57">
        <f t="shared" ref="I112" si="12">G112*H112</f>
        <v>0</v>
      </c>
      <c r="J112" s="31"/>
    </row>
    <row r="113" spans="1:10" ht="34.5" customHeight="1" x14ac:dyDescent="0.2">
      <c r="A113" s="92" t="s">
        <v>73</v>
      </c>
      <c r="B113" s="94" t="s">
        <v>133</v>
      </c>
      <c r="C113" s="95"/>
      <c r="D113" s="95"/>
      <c r="E113" s="96"/>
      <c r="F113" s="89" t="s">
        <v>0</v>
      </c>
      <c r="G113" s="55">
        <v>2</v>
      </c>
      <c r="H113" s="56"/>
      <c r="I113" s="57">
        <f t="shared" ref="I113" si="13">G113*H113</f>
        <v>0</v>
      </c>
      <c r="J113" s="31"/>
    </row>
    <row r="114" spans="1:10" ht="22.5" customHeight="1" x14ac:dyDescent="0.25">
      <c r="A114" s="84"/>
      <c r="B114" s="100" t="s">
        <v>74</v>
      </c>
      <c r="C114" s="100"/>
      <c r="D114" s="100"/>
      <c r="E114" s="100"/>
      <c r="F114" s="36"/>
      <c r="G114" s="37"/>
      <c r="H114" s="38" t="s">
        <v>20</v>
      </c>
      <c r="I114" s="38">
        <f>SUM(I94:I113)</f>
        <v>0</v>
      </c>
      <c r="J114" s="31"/>
    </row>
    <row r="115" spans="1:10" x14ac:dyDescent="0.25">
      <c r="A115" s="93"/>
      <c r="B115" s="87"/>
      <c r="C115" s="87"/>
      <c r="D115" s="87"/>
      <c r="E115" s="87"/>
      <c r="F115" s="32"/>
      <c r="G115" s="33"/>
      <c r="H115" s="34"/>
      <c r="I115" s="34"/>
      <c r="J115" s="34"/>
    </row>
    <row r="116" spans="1:10" x14ac:dyDescent="0.25">
      <c r="A116" s="97" t="s">
        <v>115</v>
      </c>
      <c r="B116" s="97"/>
      <c r="C116" s="97"/>
      <c r="D116" s="97"/>
      <c r="E116" s="97"/>
      <c r="F116" s="97"/>
      <c r="G116" s="97"/>
      <c r="H116" s="97"/>
      <c r="I116" s="39"/>
    </row>
    <row r="117" spans="1:10" x14ac:dyDescent="0.25">
      <c r="A117" s="22"/>
      <c r="B117" s="35"/>
      <c r="C117" s="35"/>
      <c r="D117" s="35"/>
      <c r="E117" s="75"/>
      <c r="F117" s="18"/>
      <c r="G117" s="19"/>
      <c r="H117" s="21"/>
      <c r="I117" s="21"/>
    </row>
    <row r="118" spans="1:10" ht="25.5" x14ac:dyDescent="0.25">
      <c r="A118" s="3" t="s">
        <v>9</v>
      </c>
      <c r="B118" s="110" t="s">
        <v>10</v>
      </c>
      <c r="C118" s="110"/>
      <c r="D118" s="110"/>
      <c r="E118" s="110"/>
      <c r="F118" s="4" t="s">
        <v>11</v>
      </c>
      <c r="G118" s="5" t="s">
        <v>12</v>
      </c>
      <c r="H118" s="6" t="s">
        <v>13</v>
      </c>
      <c r="I118" s="6" t="s">
        <v>14</v>
      </c>
    </row>
    <row r="119" spans="1:10" ht="32.25" customHeight="1" x14ac:dyDescent="0.2">
      <c r="A119" s="92" t="s">
        <v>75</v>
      </c>
      <c r="B119" s="111" t="s">
        <v>93</v>
      </c>
      <c r="C119" s="111"/>
      <c r="D119" s="111"/>
      <c r="E119" s="111"/>
      <c r="F119" s="89" t="s">
        <v>139</v>
      </c>
      <c r="G119" s="55">
        <v>88.76</v>
      </c>
      <c r="H119" s="56"/>
      <c r="I119" s="57">
        <f t="shared" ref="I119:I135" si="14">G119*H119</f>
        <v>0</v>
      </c>
    </row>
    <row r="120" spans="1:10" ht="32.25" customHeight="1" x14ac:dyDescent="0.2">
      <c r="A120" s="92" t="s">
        <v>76</v>
      </c>
      <c r="B120" s="111" t="s">
        <v>94</v>
      </c>
      <c r="C120" s="111"/>
      <c r="D120" s="111"/>
      <c r="E120" s="111"/>
      <c r="F120" s="89" t="s">
        <v>139</v>
      </c>
      <c r="G120" s="55">
        <v>75.37</v>
      </c>
      <c r="H120" s="56"/>
      <c r="I120" s="57">
        <f t="shared" si="14"/>
        <v>0</v>
      </c>
    </row>
    <row r="121" spans="1:10" ht="32.25" customHeight="1" x14ac:dyDescent="0.2">
      <c r="A121" s="92" t="s">
        <v>77</v>
      </c>
      <c r="B121" s="111" t="s">
        <v>95</v>
      </c>
      <c r="C121" s="111"/>
      <c r="D121" s="111"/>
      <c r="E121" s="111"/>
      <c r="F121" s="89" t="s">
        <v>139</v>
      </c>
      <c r="G121" s="55">
        <v>148.22999999999999</v>
      </c>
      <c r="H121" s="56"/>
      <c r="I121" s="57">
        <f t="shared" si="14"/>
        <v>0</v>
      </c>
    </row>
    <row r="122" spans="1:10" ht="32.25" customHeight="1" x14ac:dyDescent="0.2">
      <c r="A122" s="92" t="s">
        <v>78</v>
      </c>
      <c r="B122" s="111" t="s">
        <v>96</v>
      </c>
      <c r="C122" s="111"/>
      <c r="D122" s="111"/>
      <c r="E122" s="111"/>
      <c r="F122" s="89" t="s">
        <v>139</v>
      </c>
      <c r="G122" s="55">
        <v>83.65</v>
      </c>
      <c r="H122" s="56"/>
      <c r="I122" s="57">
        <f t="shared" si="14"/>
        <v>0</v>
      </c>
    </row>
    <row r="123" spans="1:10" ht="32.25" customHeight="1" x14ac:dyDescent="0.2">
      <c r="A123" s="92" t="s">
        <v>79</v>
      </c>
      <c r="B123" s="111" t="s">
        <v>97</v>
      </c>
      <c r="C123" s="111"/>
      <c r="D123" s="111"/>
      <c r="E123" s="111"/>
      <c r="F123" s="89" t="s">
        <v>139</v>
      </c>
      <c r="G123" s="55">
        <v>61.48</v>
      </c>
      <c r="H123" s="56"/>
      <c r="I123" s="57">
        <f t="shared" si="14"/>
        <v>0</v>
      </c>
    </row>
    <row r="124" spans="1:10" ht="32.25" customHeight="1" x14ac:dyDescent="0.2">
      <c r="A124" s="92" t="s">
        <v>80</v>
      </c>
      <c r="B124" s="111" t="s">
        <v>98</v>
      </c>
      <c r="C124" s="111"/>
      <c r="D124" s="111"/>
      <c r="E124" s="111"/>
      <c r="F124" s="89" t="s">
        <v>139</v>
      </c>
      <c r="G124" s="55">
        <v>88.76</v>
      </c>
      <c r="H124" s="56"/>
      <c r="I124" s="57">
        <f t="shared" si="14"/>
        <v>0</v>
      </c>
    </row>
    <row r="125" spans="1:10" ht="32.25" customHeight="1" x14ac:dyDescent="0.2">
      <c r="A125" s="92" t="s">
        <v>81</v>
      </c>
      <c r="B125" s="111" t="s">
        <v>99</v>
      </c>
      <c r="C125" s="111"/>
      <c r="D125" s="111"/>
      <c r="E125" s="111"/>
      <c r="F125" s="89" t="s">
        <v>139</v>
      </c>
      <c r="G125" s="55">
        <v>75.37</v>
      </c>
      <c r="H125" s="56"/>
      <c r="I125" s="57">
        <f t="shared" si="14"/>
        <v>0</v>
      </c>
    </row>
    <row r="126" spans="1:10" ht="32.25" customHeight="1" x14ac:dyDescent="0.2">
      <c r="A126" s="92" t="s">
        <v>82</v>
      </c>
      <c r="B126" s="111" t="s">
        <v>100</v>
      </c>
      <c r="C126" s="111"/>
      <c r="D126" s="111"/>
      <c r="E126" s="111"/>
      <c r="F126" s="89" t="s">
        <v>139</v>
      </c>
      <c r="G126" s="55">
        <v>148.22999999999999</v>
      </c>
      <c r="H126" s="56"/>
      <c r="I126" s="57">
        <f t="shared" si="14"/>
        <v>0</v>
      </c>
    </row>
    <row r="127" spans="1:10" ht="32.25" customHeight="1" x14ac:dyDescent="0.2">
      <c r="A127" s="92" t="s">
        <v>83</v>
      </c>
      <c r="B127" s="111" t="s">
        <v>101</v>
      </c>
      <c r="C127" s="111"/>
      <c r="D127" s="111"/>
      <c r="E127" s="111"/>
      <c r="F127" s="89" t="s">
        <v>139</v>
      </c>
      <c r="G127" s="55">
        <v>83.65</v>
      </c>
      <c r="H127" s="56"/>
      <c r="I127" s="57">
        <f t="shared" si="14"/>
        <v>0</v>
      </c>
    </row>
    <row r="128" spans="1:10" ht="32.25" customHeight="1" x14ac:dyDescent="0.2">
      <c r="A128" s="92" t="s">
        <v>84</v>
      </c>
      <c r="B128" s="111" t="s">
        <v>102</v>
      </c>
      <c r="C128" s="111"/>
      <c r="D128" s="111"/>
      <c r="E128" s="111"/>
      <c r="F128" s="89" t="s">
        <v>139</v>
      </c>
      <c r="G128" s="55">
        <v>61.48</v>
      </c>
      <c r="H128" s="56"/>
      <c r="I128" s="57">
        <f t="shared" si="14"/>
        <v>0</v>
      </c>
    </row>
    <row r="129" spans="1:9" ht="30.75" customHeight="1" x14ac:dyDescent="0.2">
      <c r="A129" s="92" t="s">
        <v>85</v>
      </c>
      <c r="B129" s="111" t="s">
        <v>103</v>
      </c>
      <c r="C129" s="111"/>
      <c r="D129" s="111"/>
      <c r="E129" s="111"/>
      <c r="F129" s="89" t="s">
        <v>139</v>
      </c>
      <c r="G129" s="55">
        <v>88.76</v>
      </c>
      <c r="H129" s="56"/>
      <c r="I129" s="57">
        <f t="shared" si="14"/>
        <v>0</v>
      </c>
    </row>
    <row r="130" spans="1:9" ht="30.75" customHeight="1" x14ac:dyDescent="0.2">
      <c r="A130" s="92" t="s">
        <v>86</v>
      </c>
      <c r="B130" s="111" t="s">
        <v>104</v>
      </c>
      <c r="C130" s="111"/>
      <c r="D130" s="111"/>
      <c r="E130" s="111"/>
      <c r="F130" s="89" t="s">
        <v>139</v>
      </c>
      <c r="G130" s="55">
        <v>75.37</v>
      </c>
      <c r="H130" s="56"/>
      <c r="I130" s="57">
        <f t="shared" si="14"/>
        <v>0</v>
      </c>
    </row>
    <row r="131" spans="1:9" ht="30.75" customHeight="1" x14ac:dyDescent="0.2">
      <c r="A131" s="92" t="s">
        <v>87</v>
      </c>
      <c r="B131" s="111" t="s">
        <v>105</v>
      </c>
      <c r="C131" s="111"/>
      <c r="D131" s="111"/>
      <c r="E131" s="111"/>
      <c r="F131" s="89" t="s">
        <v>139</v>
      </c>
      <c r="G131" s="55">
        <v>148.22999999999999</v>
      </c>
      <c r="H131" s="56"/>
      <c r="I131" s="57">
        <f t="shared" si="14"/>
        <v>0</v>
      </c>
    </row>
    <row r="132" spans="1:9" ht="30.75" customHeight="1" x14ac:dyDescent="0.2">
      <c r="A132" s="92" t="s">
        <v>88</v>
      </c>
      <c r="B132" s="111" t="s">
        <v>106</v>
      </c>
      <c r="C132" s="111"/>
      <c r="D132" s="111"/>
      <c r="E132" s="111"/>
      <c r="F132" s="89" t="s">
        <v>139</v>
      </c>
      <c r="G132" s="55">
        <v>83.65</v>
      </c>
      <c r="H132" s="56"/>
      <c r="I132" s="57">
        <f t="shared" si="14"/>
        <v>0</v>
      </c>
    </row>
    <row r="133" spans="1:9" ht="30.75" customHeight="1" x14ac:dyDescent="0.2">
      <c r="A133" s="92" t="s">
        <v>89</v>
      </c>
      <c r="B133" s="111" t="s">
        <v>107</v>
      </c>
      <c r="C133" s="111"/>
      <c r="D133" s="111"/>
      <c r="E133" s="111"/>
      <c r="F133" s="89" t="s">
        <v>139</v>
      </c>
      <c r="G133" s="55">
        <v>61.48</v>
      </c>
      <c r="H133" s="56"/>
      <c r="I133" s="57">
        <f t="shared" si="14"/>
        <v>0</v>
      </c>
    </row>
    <row r="134" spans="1:9" ht="30" customHeight="1" x14ac:dyDescent="0.2">
      <c r="A134" s="92" t="s">
        <v>90</v>
      </c>
      <c r="B134" s="111" t="s">
        <v>108</v>
      </c>
      <c r="C134" s="111"/>
      <c r="D134" s="111"/>
      <c r="E134" s="111"/>
      <c r="F134" s="89" t="s">
        <v>0</v>
      </c>
      <c r="G134" s="55">
        <v>18</v>
      </c>
      <c r="H134" s="56"/>
      <c r="I134" s="57">
        <f t="shared" si="14"/>
        <v>0</v>
      </c>
    </row>
    <row r="135" spans="1:9" ht="30" customHeight="1" x14ac:dyDescent="0.2">
      <c r="A135" s="92" t="s">
        <v>91</v>
      </c>
      <c r="B135" s="111" t="s">
        <v>109</v>
      </c>
      <c r="C135" s="111"/>
      <c r="D135" s="111"/>
      <c r="E135" s="111"/>
      <c r="F135" s="89" t="s">
        <v>0</v>
      </c>
      <c r="G135" s="55">
        <v>12</v>
      </c>
      <c r="H135" s="56"/>
      <c r="I135" s="57">
        <f t="shared" si="14"/>
        <v>0</v>
      </c>
    </row>
    <row r="136" spans="1:9" s="62" customFormat="1" ht="34.15" customHeight="1" x14ac:dyDescent="0.2">
      <c r="A136" s="92" t="s">
        <v>92</v>
      </c>
      <c r="B136" s="111" t="s">
        <v>120</v>
      </c>
      <c r="C136" s="111"/>
      <c r="D136" s="111"/>
      <c r="E136" s="111"/>
      <c r="F136" s="89" t="s">
        <v>0</v>
      </c>
      <c r="G136" s="55">
        <v>1</v>
      </c>
      <c r="H136" s="56"/>
      <c r="I136" s="57">
        <f t="shared" ref="I136" si="15">G136*H136</f>
        <v>0</v>
      </c>
    </row>
    <row r="137" spans="1:9" s="62" customFormat="1" ht="30" customHeight="1" x14ac:dyDescent="0.2">
      <c r="A137" s="92" t="s">
        <v>121</v>
      </c>
      <c r="B137" s="111" t="s">
        <v>122</v>
      </c>
      <c r="C137" s="111"/>
      <c r="D137" s="111"/>
      <c r="E137" s="111"/>
      <c r="F137" s="89" t="s">
        <v>19</v>
      </c>
      <c r="G137" s="55">
        <v>50</v>
      </c>
      <c r="H137" s="56"/>
      <c r="I137" s="57">
        <f t="shared" ref="I137" si="16">G137*H137</f>
        <v>0</v>
      </c>
    </row>
    <row r="138" spans="1:9" x14ac:dyDescent="0.25">
      <c r="A138" s="84"/>
      <c r="B138" s="100" t="s">
        <v>110</v>
      </c>
      <c r="C138" s="100"/>
      <c r="D138" s="100"/>
      <c r="E138" s="100"/>
      <c r="F138" s="36"/>
      <c r="G138" s="37"/>
      <c r="H138" s="38" t="s">
        <v>20</v>
      </c>
      <c r="I138" s="38">
        <f>SUM(I119:I137)</f>
        <v>0</v>
      </c>
    </row>
    <row r="139" spans="1:9" x14ac:dyDescent="0.25">
      <c r="H139" s="52"/>
      <c r="I139" s="52"/>
    </row>
    <row r="140" spans="1:9" x14ac:dyDescent="0.25">
      <c r="H140" s="52"/>
    </row>
    <row r="141" spans="1:9" s="47" customFormat="1" x14ac:dyDescent="0.25">
      <c r="H141" s="53"/>
      <c r="I141" s="53"/>
    </row>
    <row r="142" spans="1:9" s="47" customFormat="1" x14ac:dyDescent="0.25">
      <c r="H142" s="53"/>
      <c r="I142" s="53"/>
    </row>
    <row r="143" spans="1:9" s="47" customFormat="1" x14ac:dyDescent="0.25">
      <c r="H143" s="53"/>
      <c r="I143" s="54"/>
    </row>
    <row r="144" spans="1:9" s="47" customFormat="1" x14ac:dyDescent="0.25">
      <c r="H144" s="53"/>
      <c r="I144" s="53"/>
    </row>
    <row r="145" spans="8:9" x14ac:dyDescent="0.25">
      <c r="H145" s="52"/>
      <c r="I145" s="52" t="s">
        <v>3</v>
      </c>
    </row>
    <row r="146" spans="8:9" x14ac:dyDescent="0.25">
      <c r="H146" s="52"/>
      <c r="I146" s="52"/>
    </row>
    <row r="147" spans="8:9" x14ac:dyDescent="0.25">
      <c r="H147" s="52"/>
      <c r="I147" s="52"/>
    </row>
    <row r="148" spans="8:9" x14ac:dyDescent="0.25">
      <c r="H148" s="52"/>
      <c r="I148" s="52"/>
    </row>
    <row r="149" spans="8:9" x14ac:dyDescent="0.25">
      <c r="H149" s="52"/>
      <c r="I149" s="52"/>
    </row>
    <row r="150" spans="8:9" x14ac:dyDescent="0.25">
      <c r="H150" s="52"/>
      <c r="I150" s="52"/>
    </row>
    <row r="151" spans="8:9" x14ac:dyDescent="0.25">
      <c r="H151" s="52"/>
      <c r="I151" s="52"/>
    </row>
    <row r="152" spans="8:9" x14ac:dyDescent="0.25">
      <c r="H152" s="52"/>
      <c r="I152" s="52"/>
    </row>
    <row r="153" spans="8:9" x14ac:dyDescent="0.25">
      <c r="H153" s="52"/>
      <c r="I153" s="52"/>
    </row>
    <row r="154" spans="8:9" x14ac:dyDescent="0.25">
      <c r="H154" s="52"/>
      <c r="I154" s="52"/>
    </row>
  </sheetData>
  <mergeCells count="96">
    <mergeCell ref="B119:E119"/>
    <mergeCell ref="B121:E121"/>
    <mergeCell ref="B113:E113"/>
    <mergeCell ref="B102:E102"/>
    <mergeCell ref="B98:E98"/>
    <mergeCell ref="B99:E99"/>
    <mergeCell ref="B100:E100"/>
    <mergeCell ref="B103:E103"/>
    <mergeCell ref="B104:E104"/>
    <mergeCell ref="B101:E101"/>
    <mergeCell ref="B112:E112"/>
    <mergeCell ref="B138:E138"/>
    <mergeCell ref="B131:E131"/>
    <mergeCell ref="B135:E135"/>
    <mergeCell ref="B123:E123"/>
    <mergeCell ref="B124:E124"/>
    <mergeCell ref="B125:E125"/>
    <mergeCell ref="B126:E126"/>
    <mergeCell ref="B130:E130"/>
    <mergeCell ref="B134:E134"/>
    <mergeCell ref="B133:E133"/>
    <mergeCell ref="B127:E127"/>
    <mergeCell ref="B132:E132"/>
    <mergeCell ref="B128:E128"/>
    <mergeCell ref="B136:E136"/>
    <mergeCell ref="B137:E137"/>
    <mergeCell ref="B129:E129"/>
    <mergeCell ref="B80:E80"/>
    <mergeCell ref="B122:E122"/>
    <mergeCell ref="A84:H84"/>
    <mergeCell ref="A65:H65"/>
    <mergeCell ref="B82:E82"/>
    <mergeCell ref="A116:H116"/>
    <mergeCell ref="B118:E118"/>
    <mergeCell ref="B120:E120"/>
    <mergeCell ref="B111:E111"/>
    <mergeCell ref="B110:E110"/>
    <mergeCell ref="B114:E114"/>
    <mergeCell ref="B105:E105"/>
    <mergeCell ref="B106:E106"/>
    <mergeCell ref="B107:E107"/>
    <mergeCell ref="B108:E108"/>
    <mergeCell ref="B93:E93"/>
    <mergeCell ref="B68:E68"/>
    <mergeCell ref="B69:E69"/>
    <mergeCell ref="B70:E70"/>
    <mergeCell ref="B72:E72"/>
    <mergeCell ref="B74:E74"/>
    <mergeCell ref="B71:E71"/>
    <mergeCell ref="B73:E73"/>
    <mergeCell ref="B62:E62"/>
    <mergeCell ref="A45:B45"/>
    <mergeCell ref="A54:H54"/>
    <mergeCell ref="A56:H56"/>
    <mergeCell ref="B67:E67"/>
    <mergeCell ref="A55:H55"/>
    <mergeCell ref="B63:E63"/>
    <mergeCell ref="B58:E58"/>
    <mergeCell ref="C27:I27"/>
    <mergeCell ref="A34:I34"/>
    <mergeCell ref="B59:E59"/>
    <mergeCell ref="B60:E60"/>
    <mergeCell ref="B61:E61"/>
    <mergeCell ref="A39:B39"/>
    <mergeCell ref="A43:B43"/>
    <mergeCell ref="B86:E86"/>
    <mergeCell ref="B81:E81"/>
    <mergeCell ref="B2:H2"/>
    <mergeCell ref="C5:I6"/>
    <mergeCell ref="A21:B21"/>
    <mergeCell ref="A27:B27"/>
    <mergeCell ref="C7:I7"/>
    <mergeCell ref="C9:I9"/>
    <mergeCell ref="C19:I19"/>
    <mergeCell ref="A14:B14"/>
    <mergeCell ref="C14:I14"/>
    <mergeCell ref="C15:I15"/>
    <mergeCell ref="A5:B5"/>
    <mergeCell ref="A9:B9"/>
    <mergeCell ref="A19:B19"/>
    <mergeCell ref="C21:I21"/>
    <mergeCell ref="B75:E75"/>
    <mergeCell ref="B76:E76"/>
    <mergeCell ref="B77:E77"/>
    <mergeCell ref="B79:E79"/>
    <mergeCell ref="B78:E78"/>
    <mergeCell ref="B109:E109"/>
    <mergeCell ref="A91:H91"/>
    <mergeCell ref="B87:E87"/>
    <mergeCell ref="B90:E90"/>
    <mergeCell ref="B88:E88"/>
    <mergeCell ref="B89:E89"/>
    <mergeCell ref="B94:E94"/>
    <mergeCell ref="B95:E95"/>
    <mergeCell ref="B96:E96"/>
    <mergeCell ref="B97:E97"/>
  </mergeCells>
  <printOptions horizontalCentered="1"/>
  <pageMargins left="1.1811023622047245" right="0.59055118110236227" top="0.78740157480314965" bottom="0.78740157480314965" header="0.31496062992125984" footer="0.31496062992125984"/>
  <pageSetup paperSize="9" scale="91" fitToHeight="13" orientation="portrait" r:id="rId1"/>
  <headerFooter>
    <oddFooter>&amp;Rstran &amp;P</oddFooter>
  </headerFooter>
  <rowBreaks count="2" manualBreakCount="2">
    <brk id="27" max="16383" man="1"/>
    <brk id="5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POPIS 2017</vt:lpstr>
      <vt:lpstr>'POPIS 2017'!Področje_tiskanja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2017-03-21T11:12:10Z</dcterms:created>
  <dcterms:modified xsi:type="dcterms:W3CDTF">2017-05-24T09:01:35Z</dcterms:modified>
</cp:coreProperties>
</file>