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codeName="Ta_delovni_zvezek"/>
  <bookViews>
    <workbookView xWindow="0" yWindow="0" windowWidth="18465" windowHeight="11670"/>
  </bookViews>
  <sheets>
    <sheet name="POPIS 2017" sheetId="1" r:id="rId1"/>
  </sheets>
  <definedNames>
    <definedName name="_xlnm.Print_Area" localSheetId="0">'POPIS 2017'!$A$1:$I$141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4" i="1" l="1"/>
  <c r="I134" i="1"/>
  <c r="I119" i="1"/>
  <c r="I118" i="1"/>
  <c r="I117" i="1"/>
  <c r="I116" i="1"/>
  <c r="I115" i="1"/>
  <c r="I114" i="1"/>
  <c r="I113" i="1"/>
  <c r="I112" i="1"/>
  <c r="I111" i="1"/>
  <c r="I63" i="1" l="1"/>
  <c r="I62" i="1"/>
  <c r="I140" i="1" l="1"/>
  <c r="I139" i="1"/>
  <c r="I95" i="1" l="1"/>
  <c r="I105" i="1"/>
  <c r="I103" i="1"/>
  <c r="I104" i="1"/>
  <c r="I59" i="1"/>
  <c r="I60" i="1"/>
  <c r="I133" i="1" l="1"/>
  <c r="I127" i="1" l="1"/>
  <c r="I126" i="1"/>
  <c r="I125" i="1"/>
  <c r="I94" i="1"/>
  <c r="I93" i="1"/>
  <c r="I92" i="1"/>
  <c r="I91" i="1"/>
  <c r="I90" i="1"/>
  <c r="I89" i="1"/>
  <c r="I88" i="1"/>
  <c r="I87" i="1"/>
  <c r="I86" i="1"/>
  <c r="I85" i="1"/>
  <c r="I79" i="1"/>
  <c r="I78" i="1"/>
  <c r="I77" i="1"/>
  <c r="I76" i="1"/>
  <c r="I75" i="1"/>
  <c r="I74" i="1"/>
  <c r="I73" i="1"/>
  <c r="I72" i="1"/>
  <c r="I71" i="1"/>
  <c r="I70" i="1"/>
  <c r="I68" i="1"/>
  <c r="I69" i="1"/>
  <c r="I67" i="1"/>
  <c r="I66" i="1"/>
  <c r="I65" i="1"/>
  <c r="I64" i="1"/>
  <c r="I61" i="1"/>
  <c r="I58" i="1"/>
  <c r="I57" i="1"/>
  <c r="I56" i="1"/>
  <c r="I55" i="1"/>
  <c r="I54" i="1"/>
  <c r="I96" i="1" l="1"/>
  <c r="I141" i="1"/>
  <c r="I41" i="1" s="1"/>
  <c r="I39" i="1" l="1"/>
  <c r="I80" i="1"/>
  <c r="I37" i="1" s="1"/>
  <c r="I43" i="1" l="1"/>
</calcChain>
</file>

<file path=xl/sharedStrings.xml><?xml version="1.0" encoding="utf-8"?>
<sst xmlns="http://schemas.openxmlformats.org/spreadsheetml/2006/main" count="236" uniqueCount="138">
  <si>
    <t>kos</t>
  </si>
  <si>
    <t>PROJEKT:</t>
  </si>
  <si>
    <t>OBJEKT:</t>
  </si>
  <si>
    <t>VODOVOD</t>
  </si>
  <si>
    <t xml:space="preserve"> </t>
  </si>
  <si>
    <t>ŠT. NAČRTA:</t>
  </si>
  <si>
    <t>DATUM:</t>
  </si>
  <si>
    <t>POPIS DEL S PREDIZMERAMI IN PREDRAČUNOM</t>
  </si>
  <si>
    <t>SKUPAJ</t>
  </si>
  <si>
    <t>A: REKAPITULACIJA GLAVNI VOD</t>
  </si>
  <si>
    <t>€</t>
  </si>
  <si>
    <t>postavka</t>
  </si>
  <si>
    <t>opis dela</t>
  </si>
  <si>
    <t>enota mere</t>
  </si>
  <si>
    <t>količina</t>
  </si>
  <si>
    <t>cena/enoto</t>
  </si>
  <si>
    <t>cena</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</si>
  <si>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</si>
  <si>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</si>
  <si>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</si>
  <si>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</si>
  <si>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</si>
  <si>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</si>
  <si>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</si>
  <si>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</si>
  <si>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</si>
  <si>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</si>
  <si>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</si>
  <si>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</si>
  <si>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</si>
  <si>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</si>
  <si>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</si>
  <si>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</si>
  <si>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</si>
  <si>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</si>
  <si>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</si>
  <si>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</si>
  <si>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</si>
  <si>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</si>
  <si>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</si>
  <si>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</si>
  <si>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</si>
  <si>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</si>
  <si>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ur</t>
  </si>
  <si>
    <t>ZEMELJSKA DELA GLAVNI VOD</t>
  </si>
  <si>
    <t>skupaj</t>
  </si>
  <si>
    <t>2.1</t>
  </si>
  <si>
    <t>2.2</t>
  </si>
  <si>
    <t>2.3</t>
  </si>
  <si>
    <t>2.4</t>
  </si>
  <si>
    <t>2.5</t>
  </si>
  <si>
    <t>2.6</t>
  </si>
  <si>
    <t>2.7</t>
  </si>
  <si>
    <t>2.8</t>
  </si>
  <si>
    <t>2.9</t>
  </si>
  <si>
    <t>2.10</t>
  </si>
  <si>
    <t>2.11</t>
  </si>
  <si>
    <t>MONTAŽNA DELA GLAVNI VOD</t>
  </si>
  <si>
    <t>NL FAZONSKI KOSI:</t>
  </si>
  <si>
    <t>VODOVODNE ARMATURE</t>
  </si>
  <si>
    <t>SPOJNI KOSI</t>
  </si>
  <si>
    <t>NABAVA VODOVODNEGA MATERIALA GLAVNI VOD</t>
  </si>
  <si>
    <t>- upoštevano obstoječe stanje terena</t>
  </si>
  <si>
    <t>V ceni NL cevi so všteta potrebna standardna tesnila in Vi tesnila.</t>
  </si>
  <si>
    <t>V ceni NL fazonskih kosov so všteta vsa potrebna tesnila. V ceni NL kosov, spojnih kosov in armaturah na prirobnico so všteta vsa potrebna tesnila in vijačni material.</t>
  </si>
  <si>
    <t>V ceni spojnih kosov je vključen ves potreben vijačni material za medprirobnične spoje fazonskih kosov, armatur in spojnih kosov.</t>
  </si>
  <si>
    <t>INVESTITOR:</t>
  </si>
  <si>
    <t>1. ZEMELJSKA DELA</t>
  </si>
  <si>
    <t>2. MONTAŽNA DELA</t>
  </si>
  <si>
    <t>3. NABAVA MATERIALA</t>
  </si>
  <si>
    <t>A: GLAVNI VOD</t>
  </si>
  <si>
    <r>
      <t xml:space="preserve">CEVI: </t>
    </r>
    <r>
      <rPr>
        <sz val="11"/>
        <rFont val="Arial Narrow"/>
        <family val="2"/>
        <charset val="238"/>
      </rPr>
      <t xml:space="preserve"> SIST EN 545:2010, C40</t>
    </r>
  </si>
  <si>
    <t>IZDELAL:</t>
  </si>
  <si>
    <t>marec 2017</t>
  </si>
  <si>
    <t>17-0596/V</t>
  </si>
  <si>
    <t>Dvojna univerzalna spojka DN 100 PN 16</t>
  </si>
  <si>
    <t>OSTALO</t>
  </si>
  <si>
    <t>Andrej Bogataj, univ. dipl. inž. grad.</t>
  </si>
  <si>
    <t>Izdelava projekta izvedenih del</t>
  </si>
  <si>
    <t>Projektantski nadzor</t>
  </si>
  <si>
    <r>
      <rPr>
        <b/>
        <sz val="10"/>
        <rFont val="Arial Narrow"/>
        <family val="2"/>
        <charset val="238"/>
      </rPr>
      <t xml:space="preserve">Zakoličba osi </t>
    </r>
    <r>
      <rPr>
        <sz val="10"/>
        <rFont val="Arial Narrow"/>
        <family val="2"/>
        <charset val="238"/>
      </rPr>
      <t xml:space="preserve">cevovoda z zavarovanjem osi, oznakami horizontalnih in vertikalnih lomov, oznako vozlišč in odcepov ter zakoličba mesta prevezave na obstoječi cevovod. Postavitev gradbenih profilov na vzporedno os trase cevovoda in določitev nivoja za merjenje globine izkopa in polaganje cevovoda. 
Obračun za </t>
    </r>
    <r>
      <rPr>
        <b/>
        <sz val="10"/>
        <rFont val="Arial Narrow"/>
        <family val="2"/>
        <charset val="238"/>
      </rPr>
      <t>1 m'</t>
    </r>
    <r>
      <rPr>
        <sz val="10"/>
        <rFont val="Arial Narrow"/>
        <family val="2"/>
        <charset val="238"/>
      </rPr>
      <t>.</t>
    </r>
  </si>
  <si>
    <r>
      <t>m</t>
    </r>
    <r>
      <rPr>
        <vertAlign val="superscript"/>
        <sz val="10"/>
        <rFont val="Arial Narrow"/>
        <family val="2"/>
        <charset val="238"/>
      </rPr>
      <t>1</t>
    </r>
  </si>
  <si>
    <r>
      <rPr>
        <b/>
        <sz val="10"/>
        <rFont val="Arial Narrow"/>
        <family val="2"/>
        <charset val="238"/>
      </rPr>
      <t>Izdelava geodetskega posnetka</t>
    </r>
    <r>
      <rPr>
        <sz val="10"/>
        <rFont val="Arial Narrow"/>
        <family val="2"/>
        <charset val="238"/>
      </rPr>
      <t xml:space="preserve"> in vris v kataster. En izvod posnetka v Gauss-Krugerjevem sistemu oziroma drugem veljavnem sistemu se odda v elektronski obliki. Izdelava geodetskega načrta po zahtevi upravljalca vodovoda in veljavni gradbeni zakonodaji.
Obračun za </t>
    </r>
    <r>
      <rPr>
        <b/>
        <sz val="10"/>
        <rFont val="Arial Narrow"/>
        <family val="2"/>
        <charset val="238"/>
      </rPr>
      <t>1 m'</t>
    </r>
    <r>
      <rPr>
        <sz val="10"/>
        <rFont val="Arial Narrow"/>
        <family val="2"/>
        <charset val="238"/>
      </rPr>
      <t xml:space="preserve"> dolžine glavnega voda.</t>
    </r>
  </si>
  <si>
    <r>
      <rPr>
        <b/>
        <sz val="10"/>
        <rFont val="Arial Narrow"/>
        <family val="2"/>
        <charset val="238"/>
      </rPr>
      <t>Zakoličba</t>
    </r>
    <r>
      <rPr>
        <sz val="10"/>
        <rFont val="Arial Narrow"/>
        <family val="2"/>
        <charset val="238"/>
      </rPr>
      <t xml:space="preserve"> obstoječih in predvidenih komunalnih vodov in oznaka križanj. Nadzor pristojnih komunalnih organizacij na območju gradnje. V ponudbi se predpostavi cena 80 €, obračun je po dejanskih stroških.</t>
    </r>
  </si>
  <si>
    <r>
      <rPr>
        <b/>
        <sz val="10"/>
        <rFont val="Arial Narrow"/>
        <family val="2"/>
        <charset val="238"/>
      </rPr>
      <t>Strojni</t>
    </r>
    <r>
      <rPr>
        <sz val="10"/>
        <rFont val="Arial Narrow"/>
        <family val="2"/>
        <charset val="238"/>
      </rPr>
      <t xml:space="preserve"> izkop vezljive zemljine/zrnate kamnine 3. - 4. kategorije </t>
    </r>
    <r>
      <rPr>
        <b/>
        <sz val="10"/>
        <rFont val="Arial Narrow"/>
        <family val="2"/>
        <charset val="238"/>
      </rPr>
      <t xml:space="preserve">z nakladanjem na kamion. </t>
    </r>
    <r>
      <rPr>
        <sz val="10"/>
        <rFont val="Arial Narrow"/>
        <family val="2"/>
        <charset val="238"/>
      </rPr>
      <t xml:space="preserve">Izkop brežine se izvaja v naklonu 65° do </t>
    </r>
    <r>
      <rPr>
        <b/>
        <sz val="10"/>
        <rFont val="Arial Narrow"/>
        <family val="2"/>
        <charset val="238"/>
      </rPr>
      <t>nivoja ureditve ceste</t>
    </r>
    <r>
      <rPr>
        <sz val="10"/>
        <rFont val="Arial Narrow"/>
        <family val="2"/>
        <charset val="238"/>
      </rPr>
      <t xml:space="preserve">, širina dna je 0,6 m in globine do 2,0 m.
Obračun za </t>
    </r>
    <r>
      <rPr>
        <b/>
        <sz val="10"/>
        <rFont val="Arial Narrow"/>
        <family val="2"/>
        <charset val="238"/>
      </rPr>
      <t>1 m</t>
    </r>
    <r>
      <rPr>
        <b/>
        <vertAlign val="superscript"/>
        <sz val="10"/>
        <rFont val="Arial Narrow"/>
        <family val="2"/>
        <charset val="238"/>
      </rPr>
      <t>3</t>
    </r>
    <r>
      <rPr>
        <sz val="10"/>
        <rFont val="Arial Narrow"/>
        <family val="2"/>
        <charset val="238"/>
      </rPr>
      <t>.</t>
    </r>
  </si>
  <si>
    <r>
      <t>m</t>
    </r>
    <r>
      <rPr>
        <vertAlign val="superscript"/>
        <sz val="10"/>
        <rFont val="Arial Narrow"/>
        <family val="2"/>
        <charset val="238"/>
      </rPr>
      <t>3</t>
    </r>
  </si>
  <si>
    <r>
      <rPr>
        <b/>
        <sz val="10"/>
        <rFont val="Arial Narrow"/>
        <family val="2"/>
        <charset val="238"/>
      </rPr>
      <t>Rezkanje ali rušenje</t>
    </r>
    <r>
      <rPr>
        <sz val="10"/>
        <rFont val="Arial Narrow"/>
        <family val="2"/>
        <charset val="238"/>
      </rPr>
      <t xml:space="preserve"> asfaltnega cestišča v debelini do 11 cm v potrebni širini vključno z </t>
    </r>
    <r>
      <rPr>
        <b/>
        <sz val="10"/>
        <rFont val="Arial Narrow"/>
        <family val="2"/>
        <charset val="238"/>
      </rPr>
      <t>zarezanjem</t>
    </r>
    <r>
      <rPr>
        <sz val="10"/>
        <rFont val="Arial Narrow"/>
        <family val="2"/>
        <charset val="238"/>
      </rPr>
      <t xml:space="preserve">, poravnavanjem, zavaljanjem in odvozom na trajno lastno deponijo, vključno s stroški deponije. Zagotavljanje prevoznosti do končne ureditve. 
Obračun za </t>
    </r>
    <r>
      <rPr>
        <b/>
        <sz val="10"/>
        <rFont val="Arial Narrow"/>
        <family val="2"/>
        <charset val="238"/>
      </rPr>
      <t>1 m</t>
    </r>
    <r>
      <rPr>
        <b/>
        <vertAlign val="superscript"/>
        <sz val="10"/>
        <rFont val="Arial Narrow"/>
        <family val="2"/>
        <charset val="238"/>
      </rPr>
      <t>2</t>
    </r>
    <r>
      <rPr>
        <sz val="10"/>
        <rFont val="Arial Narrow"/>
        <family val="2"/>
        <charset val="238"/>
      </rPr>
      <t>.</t>
    </r>
  </si>
  <si>
    <r>
      <t>m</t>
    </r>
    <r>
      <rPr>
        <vertAlign val="superscript"/>
        <sz val="10"/>
        <rFont val="Arial Narrow"/>
        <family val="2"/>
        <charset val="238"/>
      </rPr>
      <t>2</t>
    </r>
  </si>
  <si>
    <r>
      <rPr>
        <b/>
        <sz val="10"/>
        <rFont val="Arial Narrow"/>
        <family val="2"/>
        <charset val="238"/>
      </rPr>
      <t xml:space="preserve">Rezkanje asfalta </t>
    </r>
    <r>
      <rPr>
        <sz val="10"/>
        <rFont val="Arial Narrow"/>
        <family val="2"/>
        <charset val="238"/>
      </rPr>
      <t xml:space="preserve">v debelini </t>
    </r>
    <r>
      <rPr>
        <b/>
        <sz val="10"/>
        <rFont val="Arial Narrow"/>
        <family val="2"/>
        <charset val="238"/>
      </rPr>
      <t xml:space="preserve">3 - 5 cm </t>
    </r>
    <r>
      <rPr>
        <sz val="10"/>
        <rFont val="Arial Narrow"/>
        <family val="2"/>
        <charset val="238"/>
      </rPr>
      <t xml:space="preserve">na robovih že odrezanega asfalta v </t>
    </r>
    <r>
      <rPr>
        <b/>
        <sz val="10"/>
        <rFont val="Arial Narrow"/>
        <family val="2"/>
        <charset val="238"/>
      </rPr>
      <t xml:space="preserve">širini 0,20 do 0,50 m </t>
    </r>
    <r>
      <rPr>
        <sz val="10"/>
        <rFont val="Arial Narrow"/>
        <family val="2"/>
        <charset val="238"/>
      </rPr>
      <t xml:space="preserve">in odvozom na trajno lastno deponijo, vključno s stroški deponije. 
Obračun za </t>
    </r>
    <r>
      <rPr>
        <b/>
        <sz val="10"/>
        <rFont val="Arial Narrow"/>
        <family val="2"/>
        <charset val="238"/>
      </rPr>
      <t>1 m</t>
    </r>
    <r>
      <rPr>
        <b/>
        <vertAlign val="superscript"/>
        <sz val="10"/>
        <rFont val="Arial Narrow"/>
        <family val="2"/>
        <charset val="238"/>
      </rPr>
      <t>2</t>
    </r>
    <r>
      <rPr>
        <sz val="10"/>
        <rFont val="Arial Narrow"/>
        <family val="2"/>
        <charset val="238"/>
      </rPr>
      <t>.</t>
    </r>
  </si>
  <si>
    <r>
      <rPr>
        <b/>
        <sz val="10"/>
        <rFont val="Arial Narrow"/>
        <family val="2"/>
        <charset val="238"/>
      </rPr>
      <t>Ročni</t>
    </r>
    <r>
      <rPr>
        <sz val="10"/>
        <rFont val="Arial Narrow"/>
        <family val="2"/>
        <charset val="238"/>
      </rPr>
      <t xml:space="preserve"> izkop vezljive zemljine/zrnate kamnine 3. - 4. kategorije </t>
    </r>
    <r>
      <rPr>
        <b/>
        <sz val="10"/>
        <rFont val="Arial Narrow"/>
        <family val="2"/>
        <charset val="238"/>
      </rPr>
      <t>z nakladanjem na kamion</t>
    </r>
    <r>
      <rPr>
        <sz val="10"/>
        <rFont val="Arial Narrow"/>
        <family val="2"/>
        <charset val="238"/>
      </rPr>
      <t xml:space="preserve">. Izkop brežine se izvaja v naklonu 65° do </t>
    </r>
    <r>
      <rPr>
        <b/>
        <sz val="10"/>
        <rFont val="Arial Narrow"/>
        <family val="2"/>
        <charset val="238"/>
      </rPr>
      <t>nivoja ureditve ceste</t>
    </r>
    <r>
      <rPr>
        <sz val="10"/>
        <rFont val="Arial Narrow"/>
        <family val="2"/>
        <charset val="238"/>
      </rPr>
      <t xml:space="preserve">, širina dna je 0,6 m in globine do 2,0 m.
Obračun za </t>
    </r>
    <r>
      <rPr>
        <b/>
        <sz val="10"/>
        <rFont val="Arial Narrow"/>
        <family val="2"/>
        <charset val="238"/>
      </rPr>
      <t>1 m</t>
    </r>
    <r>
      <rPr>
        <b/>
        <vertAlign val="superscript"/>
        <sz val="10"/>
        <rFont val="Arial Narrow"/>
        <family val="2"/>
        <charset val="238"/>
      </rPr>
      <t>3</t>
    </r>
    <r>
      <rPr>
        <sz val="10"/>
        <rFont val="Arial Narrow"/>
        <family val="2"/>
        <charset val="238"/>
      </rPr>
      <t>.</t>
    </r>
  </si>
  <si>
    <r>
      <rPr>
        <b/>
        <sz val="10"/>
        <rFont val="Arial Narrow"/>
        <family val="2"/>
        <charset val="238"/>
      </rPr>
      <t>Odvoz</t>
    </r>
    <r>
      <rPr>
        <sz val="10"/>
        <rFont val="Arial Narrow"/>
        <family val="2"/>
        <charset val="238"/>
      </rPr>
      <t xml:space="preserve"> odkopanega materiala na stalno deponijo.
Obračun za </t>
    </r>
    <r>
      <rPr>
        <b/>
        <sz val="10"/>
        <rFont val="Arial Narrow"/>
        <family val="2"/>
        <charset val="238"/>
      </rPr>
      <t>1 m</t>
    </r>
    <r>
      <rPr>
        <b/>
        <vertAlign val="superscript"/>
        <sz val="10"/>
        <rFont val="Arial Narrow"/>
        <family val="2"/>
        <charset val="238"/>
      </rPr>
      <t>3</t>
    </r>
    <r>
      <rPr>
        <sz val="10"/>
        <rFont val="Arial Narrow"/>
        <family val="2"/>
        <charset val="238"/>
      </rPr>
      <t>.</t>
    </r>
  </si>
  <si>
    <r>
      <rPr>
        <b/>
        <sz val="10"/>
        <rFont val="Arial Narrow"/>
        <family val="2"/>
        <charset val="238"/>
      </rPr>
      <t xml:space="preserve">Odlaganje </t>
    </r>
    <r>
      <rPr>
        <sz val="10"/>
        <rFont val="Arial Narrow"/>
        <family val="2"/>
        <charset val="238"/>
      </rPr>
      <t xml:space="preserve">odpadne zmesi zemljine in kamnine. Upoštevati je potrebno stroške odlaganja odvečnega materiala na urejenih deponijah z upoštevanjem plačila deponijske takse.
Obračun za </t>
    </r>
    <r>
      <rPr>
        <b/>
        <sz val="10"/>
        <rFont val="Arial Narrow"/>
        <family val="2"/>
        <charset val="238"/>
      </rPr>
      <t>1 m</t>
    </r>
    <r>
      <rPr>
        <b/>
        <vertAlign val="superscript"/>
        <sz val="10"/>
        <rFont val="Arial Narrow"/>
        <family val="2"/>
        <charset val="238"/>
      </rPr>
      <t>3</t>
    </r>
    <r>
      <rPr>
        <sz val="10"/>
        <rFont val="Arial Narrow"/>
        <family val="2"/>
        <charset val="238"/>
      </rPr>
      <t>.</t>
    </r>
  </si>
  <si>
    <r>
      <rPr>
        <b/>
        <sz val="10"/>
        <rFont val="Arial Narrow"/>
        <family val="2"/>
        <charset val="238"/>
      </rPr>
      <t>Ročno planiranje</t>
    </r>
    <r>
      <rPr>
        <sz val="10"/>
        <rFont val="Arial Narrow"/>
        <family val="2"/>
        <charset val="238"/>
      </rPr>
      <t xml:space="preserve"> dna jarka v projektiranem padcu. Obračun za </t>
    </r>
    <r>
      <rPr>
        <b/>
        <sz val="10"/>
        <rFont val="Arial Narrow"/>
        <family val="2"/>
        <charset val="238"/>
      </rPr>
      <t>1 m</t>
    </r>
    <r>
      <rPr>
        <b/>
        <vertAlign val="superscript"/>
        <sz val="10"/>
        <rFont val="Arial Narrow"/>
        <family val="2"/>
        <charset val="238"/>
      </rPr>
      <t>2</t>
    </r>
    <r>
      <rPr>
        <sz val="10"/>
        <rFont val="Arial Narrow"/>
        <family val="2"/>
        <charset val="238"/>
      </rPr>
      <t>.</t>
    </r>
  </si>
  <si>
    <r>
      <t xml:space="preserve">Nabava in dobava peščenega materiala (gramoza) 0,02 - 16 mm oziroma po navodilih proizvajalca cevi ter izdelava </t>
    </r>
    <r>
      <rPr>
        <b/>
        <sz val="10"/>
        <rFont val="Arial Narrow"/>
        <family val="2"/>
        <charset val="238"/>
      </rPr>
      <t>posteljice</t>
    </r>
    <r>
      <rPr>
        <sz val="10"/>
        <rFont val="Arial Narrow"/>
        <family val="2"/>
        <charset val="238"/>
      </rPr>
      <t xml:space="preserve"> v debelini 10 cm vključno s planiranjem in utrjevanjem do 95 % trdnosti po standardnem Proktorjevem postopku.
Obračun za </t>
    </r>
    <r>
      <rPr>
        <b/>
        <sz val="10"/>
        <rFont val="Arial Narrow"/>
        <family val="2"/>
        <charset val="238"/>
      </rPr>
      <t>1 m</t>
    </r>
    <r>
      <rPr>
        <b/>
        <vertAlign val="superscript"/>
        <sz val="10"/>
        <rFont val="Arial Narrow"/>
        <family val="2"/>
        <charset val="238"/>
      </rPr>
      <t>3</t>
    </r>
    <r>
      <rPr>
        <sz val="10"/>
        <rFont val="Arial Narrow"/>
        <family val="2"/>
        <charset val="238"/>
      </rPr>
      <t>.</t>
    </r>
  </si>
  <si>
    <r>
      <t xml:space="preserve">Nabava in dobava peščenega materiala (gramoza) 0,02 - 16 mm oziroma po navodilih proizvajalca cevi ter </t>
    </r>
    <r>
      <rPr>
        <b/>
        <sz val="10"/>
        <rFont val="Arial Narrow"/>
        <family val="2"/>
        <charset val="238"/>
      </rPr>
      <t>izdelava obsipa in nasipa</t>
    </r>
    <r>
      <rPr>
        <sz val="10"/>
        <rFont val="Arial Narrow"/>
        <family val="2"/>
        <charset val="238"/>
      </rPr>
      <t xml:space="preserve"> 20 cm nad temenom cevi. Izvedba 3 - 5 cm debelega ležišča cevi na peščeni posteljici. Obsip cevi se izvaja v slojih po 20 cm istočasno na obeh straneh cevi in se utrjuje do 95 % trdnosti po standardnem Proktorjevem postopku. Paziti je potrebno, da se cev ne premakne iz ležišča.
Obračun za </t>
    </r>
    <r>
      <rPr>
        <b/>
        <sz val="10"/>
        <rFont val="Arial Narrow"/>
        <family val="2"/>
        <charset val="238"/>
      </rPr>
      <t>1 m</t>
    </r>
    <r>
      <rPr>
        <b/>
        <vertAlign val="superscript"/>
        <sz val="10"/>
        <rFont val="Arial Narrow"/>
        <family val="2"/>
        <charset val="238"/>
      </rPr>
      <t>3</t>
    </r>
    <r>
      <rPr>
        <sz val="10"/>
        <rFont val="Arial Narrow"/>
        <family val="2"/>
        <charset val="238"/>
      </rPr>
      <t>.</t>
    </r>
  </si>
  <si>
    <r>
      <t xml:space="preserve">Nabava in dobava </t>
    </r>
    <r>
      <rPr>
        <b/>
        <sz val="10"/>
        <rFont val="Arial Narrow"/>
        <family val="2"/>
        <charset val="238"/>
      </rPr>
      <t>tamponskega drobljenca</t>
    </r>
    <r>
      <rPr>
        <sz val="10"/>
        <rFont val="Arial Narrow"/>
        <family val="2"/>
        <charset val="238"/>
      </rPr>
      <t xml:space="preserve"> frakcije 0,02 - 100 mm za zasip do višine potrebne za dokončno ureditev terena, vključno s komprimiranjem v slojih debeline 20 cm. 
Obračun za </t>
    </r>
    <r>
      <rPr>
        <b/>
        <sz val="10"/>
        <rFont val="Arial Narrow"/>
        <family val="2"/>
        <charset val="238"/>
      </rPr>
      <t>1 m</t>
    </r>
    <r>
      <rPr>
        <b/>
        <vertAlign val="superscript"/>
        <sz val="10"/>
        <rFont val="Arial Narrow"/>
        <family val="2"/>
        <charset val="238"/>
      </rPr>
      <t>3</t>
    </r>
    <r>
      <rPr>
        <sz val="10"/>
        <rFont val="Arial Narrow"/>
        <family val="2"/>
        <charset val="238"/>
      </rPr>
      <t xml:space="preserve"> izvedenega zasipa.</t>
    </r>
  </si>
  <si>
    <r>
      <t xml:space="preserve">Zasip z </t>
    </r>
    <r>
      <rPr>
        <b/>
        <sz val="10"/>
        <rFont val="Arial Narrow"/>
        <family val="2"/>
        <charset val="238"/>
      </rPr>
      <t>obstoječim materialom</t>
    </r>
    <r>
      <rPr>
        <sz val="10"/>
        <rFont val="Arial Narrow"/>
        <family val="2"/>
        <charset val="238"/>
      </rPr>
      <t xml:space="preserve"> do višine potrebne za dokončno ureditev terena, vključno s komprimiranjem v slojih debeline 20 cm. 
Obračun za </t>
    </r>
    <r>
      <rPr>
        <b/>
        <sz val="10"/>
        <rFont val="Arial Narrow"/>
        <family val="2"/>
        <charset val="238"/>
      </rPr>
      <t>1 m</t>
    </r>
    <r>
      <rPr>
        <b/>
        <vertAlign val="superscript"/>
        <sz val="10"/>
        <rFont val="Arial Narrow"/>
        <family val="2"/>
        <charset val="238"/>
      </rPr>
      <t>3</t>
    </r>
    <r>
      <rPr>
        <sz val="10"/>
        <rFont val="Arial Narrow"/>
        <family val="2"/>
        <charset val="238"/>
      </rPr>
      <t xml:space="preserve"> izvedenega nasipa.</t>
    </r>
  </si>
  <si>
    <r>
      <t xml:space="preserve">Nabava in dobava </t>
    </r>
    <r>
      <rPr>
        <b/>
        <sz val="10"/>
        <rFont val="Arial Narrow"/>
        <family val="2"/>
        <charset val="238"/>
      </rPr>
      <t>gramoza</t>
    </r>
    <r>
      <rPr>
        <sz val="10"/>
        <rFont val="Arial Narrow"/>
        <family val="2"/>
        <charset val="238"/>
      </rPr>
      <t xml:space="preserve"> frakcije 0,02 - 32 mm in izdelava zgornjega ustroja asfaltne ceste </t>
    </r>
    <r>
      <rPr>
        <b/>
        <sz val="10"/>
        <rFont val="Arial Narrow"/>
        <family val="2"/>
        <charset val="238"/>
      </rPr>
      <t>v debelini 40 cm</t>
    </r>
    <r>
      <rPr>
        <sz val="10"/>
        <rFont val="Arial Narrow"/>
        <family val="2"/>
        <charset val="238"/>
      </rPr>
      <t xml:space="preserve"> z začasnim zasipom do terena, s komprimiranjem v slojih debeline 20 cm. 
Obračun za </t>
    </r>
    <r>
      <rPr>
        <b/>
        <sz val="10"/>
        <rFont val="Arial Narrow"/>
        <family val="2"/>
        <charset val="238"/>
      </rPr>
      <t>1 m</t>
    </r>
    <r>
      <rPr>
        <b/>
        <vertAlign val="superscript"/>
        <sz val="10"/>
        <rFont val="Arial Narrow"/>
        <family val="2"/>
        <charset val="238"/>
      </rPr>
      <t>3</t>
    </r>
    <r>
      <rPr>
        <sz val="10"/>
        <rFont val="Arial Narrow"/>
        <family val="2"/>
        <charset val="238"/>
      </rPr>
      <t xml:space="preserve"> izvedenega zasipa.</t>
    </r>
  </si>
  <si>
    <r>
      <t xml:space="preserve">Izdelava </t>
    </r>
    <r>
      <rPr>
        <b/>
        <sz val="10"/>
        <rFont val="Arial Narrow"/>
        <family val="2"/>
        <charset val="238"/>
      </rPr>
      <t>finega planuma</t>
    </r>
    <r>
      <rPr>
        <sz val="10"/>
        <rFont val="Arial Narrow"/>
        <family val="2"/>
        <charset val="238"/>
      </rPr>
      <t xml:space="preserve"> zgornjega ustroja in utrjevanjem na predpisano nosilnost, vključno z dosipom materiala in meritvami nosilnosti. 
Obračun za </t>
    </r>
    <r>
      <rPr>
        <b/>
        <sz val="10"/>
        <rFont val="Arial Narrow"/>
        <family val="2"/>
        <charset val="238"/>
      </rPr>
      <t>1 m</t>
    </r>
    <r>
      <rPr>
        <b/>
        <vertAlign val="superscript"/>
        <sz val="10"/>
        <rFont val="Arial Narrow"/>
        <family val="2"/>
        <charset val="238"/>
      </rPr>
      <t>2</t>
    </r>
    <r>
      <rPr>
        <sz val="10"/>
        <rFont val="Arial Narrow"/>
        <family val="2"/>
        <charset val="238"/>
      </rPr>
      <t>.</t>
    </r>
  </si>
  <si>
    <r>
      <rPr>
        <b/>
        <sz val="10"/>
        <rFont val="Arial Narrow"/>
        <family val="2"/>
        <charset val="238"/>
      </rPr>
      <t>Strojno rezanje</t>
    </r>
    <r>
      <rPr>
        <sz val="10"/>
        <rFont val="Arial Narrow"/>
        <family val="2"/>
        <charset val="238"/>
      </rPr>
      <t xml:space="preserve"> asfalta debeline </t>
    </r>
    <r>
      <rPr>
        <b/>
        <sz val="10"/>
        <rFont val="Arial Narrow"/>
        <family val="2"/>
        <charset val="238"/>
      </rPr>
      <t>do 12 cm</t>
    </r>
    <r>
      <rPr>
        <sz val="10"/>
        <rFont val="Arial Narrow"/>
        <family val="2"/>
        <charset val="238"/>
      </rPr>
      <t xml:space="preserve">. 
Obračun za </t>
    </r>
    <r>
      <rPr>
        <b/>
        <sz val="10"/>
        <rFont val="Arial Narrow"/>
        <family val="2"/>
        <charset val="238"/>
      </rPr>
      <t>1 m'</t>
    </r>
    <r>
      <rPr>
        <sz val="10"/>
        <rFont val="Arial Narrow"/>
        <family val="2"/>
        <charset val="238"/>
      </rPr>
      <t>.</t>
    </r>
  </si>
  <si>
    <r>
      <rPr>
        <b/>
        <sz val="10"/>
        <rFont val="Arial Narrow"/>
        <family val="2"/>
        <charset val="238"/>
      </rPr>
      <t>Asfaltiranje</t>
    </r>
    <r>
      <rPr>
        <sz val="10"/>
        <rFont val="Arial Narrow"/>
        <family val="2"/>
        <charset val="238"/>
      </rPr>
      <t xml:space="preserve"> cestišča z nosilnim slojem </t>
    </r>
    <r>
      <rPr>
        <b/>
        <sz val="10"/>
        <rFont val="Arial Narrow"/>
        <family val="2"/>
        <charset val="238"/>
      </rPr>
      <t>AC 16 surf B 70/100 A4</t>
    </r>
    <r>
      <rPr>
        <sz val="10"/>
        <rFont val="Arial Narrow"/>
        <family val="2"/>
        <charset val="238"/>
      </rPr>
      <t xml:space="preserve"> v debelini </t>
    </r>
    <r>
      <rPr>
        <b/>
        <sz val="10"/>
        <rFont val="Arial Narrow"/>
        <family val="2"/>
        <charset val="238"/>
      </rPr>
      <t>7 cm</t>
    </r>
    <r>
      <rPr>
        <sz val="10"/>
        <rFont val="Arial Narrow"/>
        <family val="2"/>
        <charset val="238"/>
      </rPr>
      <t xml:space="preserve">. Izvedba po zahtevi upravljalca ceste in dovoljenja za poseg v cestišče. Cena zajema material, delo, brizg z emulzijo in premaz vseh stikov z dilaplastom.
Obračun za </t>
    </r>
    <r>
      <rPr>
        <b/>
        <sz val="10"/>
        <rFont val="Arial Narrow"/>
        <family val="2"/>
        <charset val="238"/>
      </rPr>
      <t>1 m</t>
    </r>
    <r>
      <rPr>
        <b/>
        <vertAlign val="superscript"/>
        <sz val="10"/>
        <rFont val="Arial Narrow"/>
        <family val="2"/>
        <charset val="238"/>
      </rPr>
      <t>2</t>
    </r>
    <r>
      <rPr>
        <sz val="10"/>
        <rFont val="Arial Narrow"/>
        <family val="2"/>
        <charset val="238"/>
      </rPr>
      <t>.</t>
    </r>
  </si>
  <si>
    <r>
      <rPr>
        <b/>
        <sz val="10"/>
        <rFont val="Arial Narrow"/>
        <family val="2"/>
        <charset val="238"/>
      </rPr>
      <t>Asfaltiranje</t>
    </r>
    <r>
      <rPr>
        <sz val="10"/>
        <rFont val="Arial Narrow"/>
        <family val="2"/>
        <charset val="238"/>
      </rPr>
      <t xml:space="preserve"> cestišča z obrabno-zapornim slojem </t>
    </r>
    <r>
      <rPr>
        <b/>
        <sz val="10"/>
        <rFont val="Arial Narrow"/>
        <family val="2"/>
        <charset val="238"/>
      </rPr>
      <t>AC 8 surf B 70/100 A4</t>
    </r>
    <r>
      <rPr>
        <sz val="10"/>
        <rFont val="Arial Narrow"/>
        <family val="2"/>
        <charset val="238"/>
      </rPr>
      <t xml:space="preserve"> v debelini </t>
    </r>
    <r>
      <rPr>
        <b/>
        <sz val="10"/>
        <rFont val="Arial Narrow"/>
        <family val="2"/>
        <charset val="238"/>
      </rPr>
      <t>3 cm</t>
    </r>
    <r>
      <rPr>
        <sz val="10"/>
        <rFont val="Arial Narrow"/>
        <family val="2"/>
        <charset val="238"/>
      </rPr>
      <t xml:space="preserve">. Izvedba po zahtevi upravljalca ceste in dovoljenja za poseg v cestišče. Cena zajema material, delo, brizg z emulzijo in premaz vseh stikov z dilaplastom.
Obračun za </t>
    </r>
    <r>
      <rPr>
        <b/>
        <sz val="10"/>
        <rFont val="Arial Narrow"/>
        <family val="2"/>
        <charset val="238"/>
      </rPr>
      <t>1 m</t>
    </r>
    <r>
      <rPr>
        <b/>
        <vertAlign val="superscript"/>
        <sz val="10"/>
        <rFont val="Arial Narrow"/>
        <family val="2"/>
        <charset val="238"/>
      </rPr>
      <t>2</t>
    </r>
    <r>
      <rPr>
        <sz val="10"/>
        <rFont val="Arial Narrow"/>
        <family val="2"/>
        <charset val="238"/>
      </rPr>
      <t>.</t>
    </r>
  </si>
  <si>
    <r>
      <rPr>
        <b/>
        <sz val="10"/>
        <rFont val="Arial Narrow"/>
        <family val="2"/>
        <charset val="238"/>
      </rPr>
      <t>Črpanje vode</t>
    </r>
    <r>
      <rPr>
        <sz val="10"/>
        <rFont val="Arial Narrow"/>
        <family val="2"/>
        <charset val="238"/>
      </rPr>
      <t xml:space="preserve"> iz gradbene jame, do </t>
    </r>
    <r>
      <rPr>
        <b/>
        <sz val="10"/>
        <rFont val="Arial Narrow"/>
        <family val="2"/>
        <charset val="238"/>
      </rPr>
      <t>5 l/s</t>
    </r>
    <r>
      <rPr>
        <sz val="10"/>
        <rFont val="Arial Narrow"/>
        <family val="2"/>
        <charset val="238"/>
      </rPr>
      <t xml:space="preserve">.
Obračun je po </t>
    </r>
    <r>
      <rPr>
        <b/>
        <sz val="10"/>
        <rFont val="Arial Narrow"/>
        <family val="2"/>
        <charset val="238"/>
      </rPr>
      <t>urah</t>
    </r>
    <r>
      <rPr>
        <sz val="10"/>
        <rFont val="Arial Narrow"/>
        <family val="2"/>
        <charset val="238"/>
      </rPr>
      <t>.</t>
    </r>
  </si>
  <si>
    <r>
      <rPr>
        <b/>
        <sz val="10"/>
        <rFont val="Arial Narrow"/>
        <family val="2"/>
        <charset val="238"/>
      </rPr>
      <t>Obbetoniranje</t>
    </r>
    <r>
      <rPr>
        <sz val="10"/>
        <rFont val="Arial Narrow"/>
        <family val="2"/>
        <charset val="238"/>
      </rPr>
      <t xml:space="preserve"> odcepov, hidrantov, odzračevalnih garnitur, lokov in podbetoniranje NL elementov v jaških s porabo betona do  </t>
    </r>
    <r>
      <rPr>
        <b/>
        <sz val="10"/>
        <rFont val="Arial Narrow"/>
        <family val="2"/>
        <charset val="238"/>
      </rPr>
      <t>0,15 - 0,20 m</t>
    </r>
    <r>
      <rPr>
        <b/>
        <vertAlign val="superscript"/>
        <sz val="10"/>
        <rFont val="Arial Narrow"/>
        <family val="2"/>
        <charset val="238"/>
      </rPr>
      <t>3</t>
    </r>
    <r>
      <rPr>
        <b/>
        <sz val="10"/>
        <rFont val="Arial Narrow"/>
        <family val="2"/>
        <charset val="238"/>
      </rPr>
      <t>/kos</t>
    </r>
    <r>
      <rPr>
        <sz val="10"/>
        <rFont val="Arial Narrow"/>
        <family val="2"/>
        <charset val="238"/>
      </rPr>
      <t xml:space="preserve">.
Obračun za </t>
    </r>
    <r>
      <rPr>
        <b/>
        <sz val="10"/>
        <rFont val="Arial Narrow"/>
        <family val="2"/>
        <charset val="238"/>
      </rPr>
      <t>1 obbetoniranje</t>
    </r>
    <r>
      <rPr>
        <sz val="10"/>
        <rFont val="Arial Narrow"/>
        <family val="2"/>
        <charset val="238"/>
      </rPr>
      <t>.</t>
    </r>
  </si>
  <si>
    <r>
      <rPr>
        <b/>
        <sz val="10"/>
        <rFont val="Arial Narrow"/>
        <family val="2"/>
        <charset val="238"/>
      </rPr>
      <t>Zavarovanje nastavkov</t>
    </r>
    <r>
      <rPr>
        <sz val="10"/>
        <rFont val="Arial Narrow"/>
        <family val="2"/>
        <charset val="238"/>
      </rPr>
      <t xml:space="preserve"> zasunov, odzračevalnih garnitur in hidrantov z betonskimi montažnimi podložnimi ploščami ter namestitev novih cestnih kap na ustrezno niveleto terena ali cestišča.
Obračun za </t>
    </r>
    <r>
      <rPr>
        <b/>
        <sz val="10"/>
        <rFont val="Arial Narrow"/>
        <family val="2"/>
        <charset val="238"/>
      </rPr>
      <t>1 kos</t>
    </r>
    <r>
      <rPr>
        <sz val="10"/>
        <rFont val="Arial Narrow"/>
        <family val="2"/>
        <charset val="238"/>
      </rPr>
      <t>.</t>
    </r>
  </si>
  <si>
    <r>
      <rPr>
        <b/>
        <sz val="10"/>
        <rFont val="Arial Narrow"/>
        <family val="2"/>
        <charset val="238"/>
      </rPr>
      <t>Izkop</t>
    </r>
    <r>
      <rPr>
        <sz val="10"/>
        <rFont val="Arial Narrow"/>
        <family val="2"/>
        <charset val="238"/>
      </rPr>
      <t xml:space="preserve"> vezljive zemljine/zrnate kamnine 3. - 4. kategorije (</t>
    </r>
    <r>
      <rPr>
        <b/>
        <sz val="10"/>
        <rFont val="Arial Narrow"/>
        <family val="2"/>
        <charset val="238"/>
      </rPr>
      <t>ročno 20 % in strojno 80 %</t>
    </r>
    <r>
      <rPr>
        <sz val="10"/>
        <rFont val="Arial Narrow"/>
        <family val="2"/>
        <charset val="238"/>
      </rPr>
      <t xml:space="preserve">) za </t>
    </r>
    <r>
      <rPr>
        <b/>
        <sz val="10"/>
        <rFont val="Arial Narrow"/>
        <family val="2"/>
        <charset val="238"/>
      </rPr>
      <t>potrebe hidrantov</t>
    </r>
    <r>
      <rPr>
        <sz val="10"/>
        <rFont val="Arial Narrow"/>
        <family val="2"/>
        <charset val="238"/>
      </rPr>
      <t>. Obsip hidrantov s primernim gramoznim materialom in izkopanim materialom (približno 1 m</t>
    </r>
    <r>
      <rPr>
        <vertAlign val="superscript"/>
        <sz val="10"/>
        <rFont val="Arial Narrow"/>
        <family val="2"/>
        <charset val="238"/>
      </rPr>
      <t>3</t>
    </r>
    <r>
      <rPr>
        <sz val="10"/>
        <rFont val="Arial Narrow"/>
        <family val="2"/>
        <charset val="238"/>
      </rPr>
      <t xml:space="preserve">/kos). Povrnitev terena v prvotno stanje.
Obračun za </t>
    </r>
    <r>
      <rPr>
        <b/>
        <sz val="10"/>
        <rFont val="Arial Narrow"/>
        <family val="2"/>
        <charset val="238"/>
      </rPr>
      <t>1 kos</t>
    </r>
    <r>
      <rPr>
        <sz val="10"/>
        <rFont val="Arial Narrow"/>
        <family val="2"/>
        <charset val="238"/>
      </rPr>
      <t>.</t>
    </r>
  </si>
  <si>
    <r>
      <t xml:space="preserve">Nabava, postavitev in obbetoniranje </t>
    </r>
    <r>
      <rPr>
        <b/>
        <sz val="10"/>
        <rFont val="Arial Narrow"/>
        <family val="2"/>
        <charset val="238"/>
      </rPr>
      <t>stebričkov signalnih tablic</t>
    </r>
    <r>
      <rPr>
        <sz val="10"/>
        <rFont val="Arial Narrow"/>
        <family val="2"/>
        <charset val="238"/>
      </rPr>
      <t xml:space="preserve"> za oznako podzemnih hidrantov, odzračevalnih garnitur in zasunov. Stebrički so iz jeklenih korozijsko zaščitenih cevi fi 50 in višine 2500 mm. Poraba betona do 0,15 m3/kos.
Obračun za </t>
    </r>
    <r>
      <rPr>
        <b/>
        <sz val="10"/>
        <rFont val="Arial Narrow"/>
        <family val="2"/>
        <charset val="238"/>
      </rPr>
      <t>1 kos</t>
    </r>
    <r>
      <rPr>
        <sz val="10"/>
        <rFont val="Arial Narrow"/>
        <family val="2"/>
        <charset val="238"/>
      </rPr>
      <t>.</t>
    </r>
  </si>
  <si>
    <r>
      <rPr>
        <b/>
        <sz val="10"/>
        <rFont val="Arial Narrow"/>
        <family val="2"/>
        <charset val="238"/>
      </rPr>
      <t>Izvedba križanj</t>
    </r>
    <r>
      <rPr>
        <sz val="10"/>
        <rFont val="Arial Narrow"/>
        <family val="2"/>
        <charset val="238"/>
      </rPr>
      <t xml:space="preserve"> projektiranega vodovoda z ostalimi komunalnimi vodi brez zaščitne cevi. Vmesni prostor se zapolni s peščenim materialom na dolžini 2 m. Izkop na mestu križanja se izvaja ročno pod nadzorom upravljalca komunalnega voda.
Obračun za </t>
    </r>
    <r>
      <rPr>
        <b/>
        <sz val="10"/>
        <rFont val="Arial Narrow"/>
        <family val="2"/>
        <charset val="238"/>
      </rPr>
      <t>1 križanje</t>
    </r>
    <r>
      <rPr>
        <sz val="10"/>
        <rFont val="Arial Narrow"/>
        <family val="2"/>
        <charset val="238"/>
      </rPr>
      <t>.</t>
    </r>
  </si>
  <si>
    <r>
      <rPr>
        <b/>
        <sz val="10"/>
        <rFont val="Arial Narrow"/>
        <family val="2"/>
        <charset val="238"/>
      </rPr>
      <t>Prenos</t>
    </r>
    <r>
      <rPr>
        <sz val="10"/>
        <rFont val="Arial Narrow"/>
        <family val="2"/>
        <charset val="238"/>
      </rPr>
      <t xml:space="preserve">, spuščanje in polaganje vseh cevi v jarek ter montaža in poravnava v vertikalni in horizontalni smeri. Obračun za </t>
    </r>
    <r>
      <rPr>
        <b/>
        <sz val="10"/>
        <rFont val="Arial Narrow"/>
        <family val="2"/>
        <charset val="238"/>
      </rPr>
      <t>1 m'</t>
    </r>
    <r>
      <rPr>
        <sz val="10"/>
        <rFont val="Arial Narrow"/>
        <family val="2"/>
        <charset val="238"/>
      </rPr>
      <t>.</t>
    </r>
  </si>
  <si>
    <r>
      <rPr>
        <b/>
        <sz val="10"/>
        <rFont val="Arial Narrow"/>
        <family val="2"/>
        <charset val="238"/>
      </rPr>
      <t>Demontaža obstoječih cevi</t>
    </r>
    <r>
      <rPr>
        <sz val="10"/>
        <rFont val="Arial Narrow"/>
        <family val="2"/>
        <charset val="238"/>
      </rPr>
      <t xml:space="preserve"> pri novih priključkih in ukinitvah, vključno z rezanjem cevi, začasnim zapiranjem ventilov obstoječih cevi in zaporo vodooskrbe. Demontaža obstoječih cestnih kap z označevalnimi tablicami ukinjenih zasunov in hidrantov. Odvoz demontiranih delov in ukinjenih delov cevi na trajno deponijo, vključno z manipulacijskimi stroški in stroški deponije.
Obračun za </t>
    </r>
    <r>
      <rPr>
        <b/>
        <sz val="10"/>
        <rFont val="Arial Narrow"/>
        <family val="2"/>
        <charset val="238"/>
      </rPr>
      <t>1 kos</t>
    </r>
    <r>
      <rPr>
        <sz val="10"/>
        <rFont val="Arial Narrow"/>
        <family val="2"/>
        <charset val="238"/>
      </rPr>
      <t>.</t>
    </r>
  </si>
  <si>
    <r>
      <t>Prenos, spuščanje in montaža NL fazonskih kosov (</t>
    </r>
    <r>
      <rPr>
        <b/>
        <sz val="10"/>
        <rFont val="Arial Narrow"/>
        <family val="2"/>
        <charset val="238"/>
      </rPr>
      <t>DN 80 - DN 100</t>
    </r>
    <r>
      <rPr>
        <sz val="10"/>
        <rFont val="Arial Narrow"/>
        <family val="2"/>
        <charset val="238"/>
      </rPr>
      <t xml:space="preserve">). 
Obračun za </t>
    </r>
    <r>
      <rPr>
        <b/>
        <sz val="10"/>
        <rFont val="Arial Narrow"/>
        <family val="2"/>
        <charset val="238"/>
      </rPr>
      <t>1 kos</t>
    </r>
    <r>
      <rPr>
        <sz val="10"/>
        <rFont val="Arial Narrow"/>
        <family val="2"/>
        <charset val="238"/>
      </rPr>
      <t>.</t>
    </r>
  </si>
  <si>
    <r>
      <t xml:space="preserve">Prenos, spuščanje in montaža </t>
    </r>
    <r>
      <rPr>
        <b/>
        <sz val="10"/>
        <rFont val="Arial Narrow"/>
        <family val="2"/>
        <charset val="238"/>
      </rPr>
      <t xml:space="preserve">zasunov DN 50 - 80 mm, </t>
    </r>
    <r>
      <rPr>
        <sz val="10"/>
        <rFont val="Arial Narrow"/>
        <family val="2"/>
        <charset val="238"/>
      </rPr>
      <t xml:space="preserve"> z vgradno garnituro in cestno kapo s podložko.
Obračun za </t>
    </r>
    <r>
      <rPr>
        <b/>
        <sz val="10"/>
        <rFont val="Arial Narrow"/>
        <family val="2"/>
        <charset val="238"/>
      </rPr>
      <t>1 kos</t>
    </r>
    <r>
      <rPr>
        <sz val="10"/>
        <rFont val="Arial Narrow"/>
        <family val="2"/>
        <charset val="238"/>
      </rPr>
      <t>.</t>
    </r>
  </si>
  <si>
    <r>
      <rPr>
        <b/>
        <sz val="10"/>
        <rFont val="Arial Narrow"/>
        <family val="2"/>
        <charset val="238"/>
      </rPr>
      <t>Prenos</t>
    </r>
    <r>
      <rPr>
        <sz val="10"/>
        <rFont val="Arial Narrow"/>
        <family val="2"/>
        <charset val="238"/>
      </rPr>
      <t xml:space="preserve">, spuščanje in montaža podtalnega ali nadtalnega </t>
    </r>
    <r>
      <rPr>
        <b/>
        <sz val="10"/>
        <rFont val="Arial Narrow"/>
        <family val="2"/>
        <charset val="238"/>
      </rPr>
      <t>hidranta</t>
    </r>
    <r>
      <rPr>
        <sz val="10"/>
        <rFont val="Arial Narrow"/>
        <family val="2"/>
        <charset val="238"/>
      </rPr>
      <t xml:space="preserve"> lomljive izvedbe. Prenos, spuščanje in polaganje hidrantne cevi ter poravnava v horizontalni in vertikalni smeri. Dobava in polaganje opozorilnega traku nad vodovodno cevjo do hidranta.
Obračun za </t>
    </r>
    <r>
      <rPr>
        <b/>
        <sz val="10"/>
        <rFont val="Arial Narrow"/>
        <family val="2"/>
        <charset val="238"/>
      </rPr>
      <t>1 kos</t>
    </r>
    <r>
      <rPr>
        <sz val="10"/>
        <rFont val="Arial Narrow"/>
        <family val="2"/>
        <charset val="238"/>
      </rPr>
      <t>.</t>
    </r>
  </si>
  <si>
    <r>
      <rPr>
        <b/>
        <sz val="10"/>
        <rFont val="Arial Narrow"/>
        <family val="2"/>
        <charset val="238"/>
      </rPr>
      <t>Prenos</t>
    </r>
    <r>
      <rPr>
        <sz val="10"/>
        <rFont val="Arial Narrow"/>
        <family val="2"/>
        <charset val="238"/>
      </rPr>
      <t xml:space="preserve">, spuščanje in montaža zobčastih </t>
    </r>
    <r>
      <rPr>
        <b/>
        <sz val="10"/>
        <rFont val="Arial Narrow"/>
        <family val="2"/>
        <charset val="238"/>
      </rPr>
      <t>spojk</t>
    </r>
    <r>
      <rPr>
        <sz val="10"/>
        <rFont val="Arial Narrow"/>
        <family val="2"/>
        <charset val="238"/>
      </rPr>
      <t xml:space="preserve">, maxi quick spojk in univerzalnih spojk.
Obračun za </t>
    </r>
    <r>
      <rPr>
        <b/>
        <sz val="10"/>
        <rFont val="Arial Narrow"/>
        <family val="2"/>
        <charset val="238"/>
      </rPr>
      <t>1 kos</t>
    </r>
    <r>
      <rPr>
        <sz val="10"/>
        <rFont val="Arial Narrow"/>
        <family val="2"/>
        <charset val="238"/>
      </rPr>
      <t>.</t>
    </r>
  </si>
  <si>
    <r>
      <t xml:space="preserve">Izvedba </t>
    </r>
    <r>
      <rPr>
        <b/>
        <sz val="10"/>
        <rFont val="Arial Narrow"/>
        <family val="2"/>
        <charset val="238"/>
      </rPr>
      <t>tlačnega preizkusa</t>
    </r>
    <r>
      <rPr>
        <sz val="10"/>
        <rFont val="Arial Narrow"/>
        <family val="2"/>
        <charset val="238"/>
      </rPr>
      <t xml:space="preserve"> cevovoda do </t>
    </r>
    <r>
      <rPr>
        <b/>
        <sz val="10"/>
        <rFont val="Arial Narrow"/>
        <family val="2"/>
        <charset val="238"/>
      </rPr>
      <t>DN 250</t>
    </r>
    <r>
      <rPr>
        <sz val="10"/>
        <rFont val="Arial Narrow"/>
        <family val="2"/>
        <charset val="238"/>
      </rPr>
      <t xml:space="preserve"> v skladu s standardom EN 805 in zahtevami upravljalca vodovoda.
Obračun za </t>
    </r>
    <r>
      <rPr>
        <b/>
        <sz val="10"/>
        <rFont val="Arial Narrow"/>
        <family val="2"/>
        <charset val="238"/>
      </rPr>
      <t xml:space="preserve">1 m' </t>
    </r>
    <r>
      <rPr>
        <sz val="10"/>
        <rFont val="Arial Narrow"/>
        <family val="2"/>
        <charset val="238"/>
      </rPr>
      <t>voda.</t>
    </r>
  </si>
  <si>
    <r>
      <rPr>
        <b/>
        <sz val="10"/>
        <rFont val="Arial Narrow"/>
        <family val="2"/>
        <charset val="238"/>
      </rPr>
      <t>Dezinfekcija</t>
    </r>
    <r>
      <rPr>
        <sz val="10"/>
        <rFont val="Arial Narrow"/>
        <family val="2"/>
        <charset val="238"/>
      </rPr>
      <t xml:space="preserve"> cevovoda do </t>
    </r>
    <r>
      <rPr>
        <b/>
        <sz val="10"/>
        <rFont val="Arial Narrow"/>
        <family val="2"/>
        <charset val="238"/>
      </rPr>
      <t>DN 250</t>
    </r>
    <r>
      <rPr>
        <sz val="10"/>
        <rFont val="Arial Narrow"/>
        <family val="2"/>
        <charset val="238"/>
      </rPr>
      <t xml:space="preserve"> pred izvedbo prevezav in vključitvijo v obratovanje. Postavka vključuje izpiranje cevovoda in pridobitev dokazila o ustreznosti kvalitete vode.
Obračun za </t>
    </r>
    <r>
      <rPr>
        <b/>
        <sz val="10"/>
        <rFont val="Arial Narrow"/>
        <family val="2"/>
        <charset val="238"/>
      </rPr>
      <t>1 m'</t>
    </r>
    <r>
      <rPr>
        <sz val="10"/>
        <rFont val="Arial Narrow"/>
        <family val="2"/>
        <charset val="238"/>
      </rPr>
      <t>.</t>
    </r>
  </si>
  <si>
    <r>
      <t xml:space="preserve">Nabava in </t>
    </r>
    <r>
      <rPr>
        <b/>
        <sz val="10"/>
        <rFont val="Arial Narrow"/>
        <family val="2"/>
        <charset val="238"/>
      </rPr>
      <t>polaganje označevalnega traku</t>
    </r>
    <r>
      <rPr>
        <sz val="10"/>
        <rFont val="Arial Narrow"/>
        <family val="2"/>
        <charset val="238"/>
      </rPr>
      <t xml:space="preserve"> nad vodovodnimi cevmi.
Obračun za </t>
    </r>
    <r>
      <rPr>
        <b/>
        <sz val="10"/>
        <rFont val="Arial Narrow"/>
        <family val="2"/>
        <charset val="238"/>
      </rPr>
      <t>1 m'</t>
    </r>
    <r>
      <rPr>
        <sz val="10"/>
        <rFont val="Arial Narrow"/>
        <family val="2"/>
        <charset val="238"/>
      </rPr>
      <t>.</t>
    </r>
  </si>
  <si>
    <r>
      <rPr>
        <b/>
        <sz val="10"/>
        <rFont val="Arial Narrow"/>
        <family val="2"/>
        <charset val="238"/>
      </rPr>
      <t>Nabava</t>
    </r>
    <r>
      <rPr>
        <sz val="10"/>
        <rFont val="Arial Narrow"/>
        <family val="2"/>
        <charset val="238"/>
      </rPr>
      <t xml:space="preserve">, dobava in montaža </t>
    </r>
    <r>
      <rPr>
        <b/>
        <sz val="10"/>
        <rFont val="Arial Narrow"/>
        <family val="2"/>
        <charset val="238"/>
      </rPr>
      <t>tablic</t>
    </r>
    <r>
      <rPr>
        <sz val="10"/>
        <rFont val="Arial Narrow"/>
        <family val="2"/>
        <charset val="238"/>
      </rPr>
      <t xml:space="preserve"> za označevanje podtalnih hidrantov, zračnikov in zasunov.
Obračun za </t>
    </r>
    <r>
      <rPr>
        <b/>
        <sz val="10"/>
        <rFont val="Arial Narrow"/>
        <family val="2"/>
        <charset val="238"/>
      </rPr>
      <t>1 kos</t>
    </r>
    <r>
      <rPr>
        <sz val="10"/>
        <rFont val="Arial Narrow"/>
        <family val="2"/>
        <charset val="238"/>
      </rPr>
      <t>.</t>
    </r>
  </si>
  <si>
    <r>
      <rPr>
        <b/>
        <sz val="10"/>
        <rFont val="Arial Narrow"/>
        <family val="2"/>
        <charset val="238"/>
      </rPr>
      <t>Transportni stroški</t>
    </r>
    <r>
      <rPr>
        <sz val="10"/>
        <rFont val="Arial Narrow"/>
        <family val="2"/>
        <charset val="238"/>
      </rPr>
      <t xml:space="preserve"> dobave materiala.  </t>
    </r>
  </si>
  <si>
    <r>
      <t xml:space="preserve">NL cev, </t>
    </r>
    <r>
      <rPr>
        <b/>
        <sz val="10"/>
        <rFont val="Arial Narrow"/>
        <family val="2"/>
        <charset val="238"/>
      </rPr>
      <t>vmesni</t>
    </r>
    <r>
      <rPr>
        <sz val="10"/>
        <rFont val="Arial Narrow"/>
        <family val="2"/>
        <charset val="238"/>
      </rPr>
      <t xml:space="preserve"> ravni kos, L = 0,50m, </t>
    </r>
    <r>
      <rPr>
        <b/>
        <sz val="10"/>
        <rFont val="Arial Narrow"/>
        <family val="2"/>
        <charset val="238"/>
      </rPr>
      <t>DN 100</t>
    </r>
  </si>
  <si>
    <r>
      <t xml:space="preserve">NL cev, </t>
    </r>
    <r>
      <rPr>
        <b/>
        <sz val="10"/>
        <rFont val="Arial Narrow"/>
        <family val="2"/>
        <charset val="238"/>
      </rPr>
      <t>vmesni</t>
    </r>
    <r>
      <rPr>
        <sz val="10"/>
        <rFont val="Arial Narrow"/>
        <family val="2"/>
        <charset val="238"/>
      </rPr>
      <t xml:space="preserve"> ravni kos, L = 1,80m, </t>
    </r>
    <r>
      <rPr>
        <b/>
        <sz val="10"/>
        <rFont val="Arial Narrow"/>
        <family val="2"/>
        <charset val="238"/>
      </rPr>
      <t>DN 100</t>
    </r>
  </si>
  <si>
    <r>
      <t xml:space="preserve">E kos, </t>
    </r>
    <r>
      <rPr>
        <b/>
        <sz val="10"/>
        <rFont val="Arial Narrow"/>
        <family val="2"/>
        <charset val="238"/>
      </rPr>
      <t>DN 100</t>
    </r>
    <r>
      <rPr>
        <sz val="10"/>
        <rFont val="Arial Narrow"/>
        <family val="2"/>
        <charset val="238"/>
      </rPr>
      <t>, PN 16</t>
    </r>
  </si>
  <si>
    <r>
      <t xml:space="preserve">E kos, </t>
    </r>
    <r>
      <rPr>
        <b/>
        <sz val="10"/>
        <rFont val="Arial Narrow"/>
        <family val="2"/>
        <charset val="238"/>
      </rPr>
      <t>DN 80</t>
    </r>
    <r>
      <rPr>
        <sz val="10"/>
        <rFont val="Arial Narrow"/>
        <family val="2"/>
        <charset val="238"/>
      </rPr>
      <t>, PN 16</t>
    </r>
  </si>
  <si>
    <r>
      <t xml:space="preserve">N kos, </t>
    </r>
    <r>
      <rPr>
        <b/>
        <sz val="10"/>
        <rFont val="Arial Narrow"/>
        <family val="2"/>
        <charset val="238"/>
      </rPr>
      <t>DN 80</t>
    </r>
    <r>
      <rPr>
        <sz val="10"/>
        <rFont val="Arial Narrow"/>
        <family val="2"/>
        <charset val="238"/>
      </rPr>
      <t>, PN 16</t>
    </r>
  </si>
  <si>
    <r>
      <t xml:space="preserve">FFR kos z vrtljivo prirobnico, </t>
    </r>
    <r>
      <rPr>
        <b/>
        <sz val="10"/>
        <rFont val="Arial Narrow"/>
        <family val="2"/>
        <charset val="238"/>
      </rPr>
      <t>DN 100x80</t>
    </r>
    <r>
      <rPr>
        <sz val="10"/>
        <rFont val="Arial Narrow"/>
        <family val="2"/>
        <charset val="238"/>
      </rPr>
      <t>, PN 16</t>
    </r>
  </si>
  <si>
    <r>
      <t xml:space="preserve">FF kos, </t>
    </r>
    <r>
      <rPr>
        <b/>
        <sz val="10"/>
        <rFont val="Arial Narrow"/>
        <family val="2"/>
        <charset val="238"/>
      </rPr>
      <t>DN 80/600 mm</t>
    </r>
    <r>
      <rPr>
        <sz val="10"/>
        <rFont val="Arial Narrow"/>
        <family val="2"/>
        <charset val="238"/>
      </rPr>
      <t>, PN 16</t>
    </r>
  </si>
  <si>
    <r>
      <t xml:space="preserve">MMA kos, </t>
    </r>
    <r>
      <rPr>
        <b/>
        <sz val="10"/>
        <rFont val="Arial Narrow"/>
        <family val="2"/>
        <charset val="238"/>
      </rPr>
      <t>Vi spoj, DN 100x80</t>
    </r>
    <r>
      <rPr>
        <sz val="10"/>
        <rFont val="Arial Narrow"/>
        <family val="2"/>
        <charset val="238"/>
      </rPr>
      <t>, PN 16</t>
    </r>
  </si>
  <si>
    <r>
      <t xml:space="preserve">MMA kos, </t>
    </r>
    <r>
      <rPr>
        <b/>
        <sz val="10"/>
        <rFont val="Arial Narrow"/>
        <family val="2"/>
        <charset val="238"/>
      </rPr>
      <t>Vi spoj, DN 100x50</t>
    </r>
    <r>
      <rPr>
        <sz val="10"/>
        <rFont val="Arial Narrow"/>
        <family val="2"/>
        <charset val="238"/>
      </rPr>
      <t>, PN 16</t>
    </r>
  </si>
  <si>
    <r>
      <t xml:space="preserve">MMK kos 45°, </t>
    </r>
    <r>
      <rPr>
        <b/>
        <sz val="10"/>
        <rFont val="Arial Narrow"/>
        <family val="2"/>
        <charset val="238"/>
      </rPr>
      <t>Vi spoj, DN 100</t>
    </r>
  </si>
  <si>
    <r>
      <t xml:space="preserve">MMK kos 22,5°, </t>
    </r>
    <r>
      <rPr>
        <b/>
        <sz val="10"/>
        <rFont val="Arial Narrow"/>
        <family val="2"/>
        <charset val="238"/>
      </rPr>
      <t>Vi spoj, DN 100</t>
    </r>
  </si>
  <si>
    <r>
      <rPr>
        <sz val="10"/>
        <rFont val="Arial Narrow"/>
        <family val="2"/>
        <charset val="238"/>
      </rPr>
      <t xml:space="preserve">Zobata spojka </t>
    </r>
    <r>
      <rPr>
        <b/>
        <sz val="10"/>
        <rFont val="Arial Narrow"/>
        <family val="2"/>
        <charset val="238"/>
      </rPr>
      <t>d 63/ DN 500</t>
    </r>
  </si>
  <si>
    <r>
      <rPr>
        <b/>
        <sz val="10"/>
        <rFont val="Arial Narrow"/>
        <family val="2"/>
        <charset val="238"/>
      </rPr>
      <t>Zasun</t>
    </r>
    <r>
      <rPr>
        <sz val="10"/>
        <rFont val="Arial Narrow"/>
        <family val="2"/>
        <charset val="238"/>
      </rPr>
      <t xml:space="preserve">, kratka izvedba z vgradno garnituro, talno samozaporno kapo in montažno podložno ploščo, </t>
    </r>
    <r>
      <rPr>
        <b/>
        <sz val="10"/>
        <rFont val="Arial Narrow"/>
        <family val="2"/>
        <charset val="238"/>
      </rPr>
      <t>H = 1,0 - 1,8 m, DN 50</t>
    </r>
    <r>
      <rPr>
        <sz val="10"/>
        <rFont val="Arial Narrow"/>
        <family val="2"/>
        <charset val="238"/>
      </rPr>
      <t>, PN 16</t>
    </r>
  </si>
  <si>
    <r>
      <rPr>
        <b/>
        <sz val="10"/>
        <rFont val="Arial Narrow"/>
        <family val="2"/>
        <charset val="238"/>
      </rPr>
      <t>Zasun</t>
    </r>
    <r>
      <rPr>
        <sz val="10"/>
        <rFont val="Arial Narrow"/>
        <family val="2"/>
        <charset val="238"/>
      </rPr>
      <t xml:space="preserve">, kratka izvedba z vgradno garnituro, talno samozaporno kapo in montažno podložno ploščo, </t>
    </r>
    <r>
      <rPr>
        <b/>
        <sz val="10"/>
        <rFont val="Arial Narrow"/>
        <family val="2"/>
        <charset val="238"/>
      </rPr>
      <t>H = 1,0 - 1,8 m, DN 80</t>
    </r>
    <r>
      <rPr>
        <sz val="10"/>
        <rFont val="Arial Narrow"/>
        <family val="2"/>
        <charset val="238"/>
      </rPr>
      <t>, PN 16</t>
    </r>
  </si>
  <si>
    <r>
      <rPr>
        <b/>
        <sz val="10"/>
        <rFont val="Arial Narrow"/>
        <family val="2"/>
        <charset val="238"/>
      </rPr>
      <t xml:space="preserve">Podtalni hidrant iz GGG 400 </t>
    </r>
    <r>
      <rPr>
        <sz val="10"/>
        <rFont val="Arial Narrow"/>
        <family val="2"/>
        <charset val="238"/>
      </rPr>
      <t xml:space="preserve">z letečo prirobnico in vgradno dolžino 1,25 m, </t>
    </r>
    <r>
      <rPr>
        <b/>
        <sz val="10"/>
        <rFont val="Arial Narrow"/>
        <family val="2"/>
        <charset val="238"/>
      </rPr>
      <t>DN 80</t>
    </r>
    <r>
      <rPr>
        <sz val="10"/>
        <rFont val="Arial Narrow"/>
        <family val="2"/>
        <charset val="238"/>
      </rPr>
      <t xml:space="preserve"> (skladen z SIST EN 14339:2005). PN 16</t>
    </r>
  </si>
  <si>
    <r>
      <rPr>
        <b/>
        <sz val="10"/>
        <rFont val="Arial Narrow"/>
        <family val="2"/>
        <charset val="238"/>
      </rPr>
      <t>Priprava gradbišča</t>
    </r>
    <r>
      <rPr>
        <sz val="10"/>
        <rFont val="Arial Narrow"/>
        <family val="2"/>
        <charset val="238"/>
      </rPr>
      <t xml:space="preserve"> v dolžini </t>
    </r>
    <r>
      <rPr>
        <b/>
        <sz val="10"/>
        <rFont val="Arial Narrow"/>
        <family val="2"/>
        <charset val="238"/>
      </rPr>
      <t>L = 108 m</t>
    </r>
    <r>
      <rPr>
        <sz val="10"/>
        <rFont val="Arial Narrow"/>
        <family val="2"/>
        <charset val="238"/>
      </rPr>
      <t xml:space="preserve">. Odstranitev morebitnih ovir in utrditev delovnega platoja. Po končanih delih se gradbišče pospravi in vzpostavi v prvotno oziroma novo stanje po zunanji ureditvi območja. Ureditev začasnih dostopov do objektov preko izkopanih jarkov iz lesenih plohov debeline 5 cm in ograjo. Priprava gradbišča, določitev deponije vodovodnega materiala in zavarovanje gradbene jame.
Obračun za </t>
    </r>
    <r>
      <rPr>
        <b/>
        <sz val="10"/>
        <rFont val="Arial Narrow"/>
        <family val="2"/>
        <charset val="238"/>
      </rPr>
      <t>1 m'</t>
    </r>
    <r>
      <rPr>
        <sz val="10"/>
        <rFont val="Arial Narrow"/>
        <family val="2"/>
        <charset val="238"/>
      </rPr>
      <t>.</t>
    </r>
  </si>
  <si>
    <r>
      <rPr>
        <b/>
        <sz val="10"/>
        <rFont val="Arial Narrow"/>
        <family val="2"/>
        <charset val="238"/>
      </rPr>
      <t>Podtalni hidrant-blatnik</t>
    </r>
    <r>
      <rPr>
        <sz val="10"/>
        <rFont val="Arial Narrow"/>
        <family val="2"/>
        <charset val="238"/>
      </rPr>
      <t xml:space="preserve"> s cestno kapo in podložko za cestno kapo,               </t>
    </r>
    <r>
      <rPr>
        <b/>
        <sz val="10"/>
        <rFont val="Arial Narrow"/>
        <family val="2"/>
        <charset val="238"/>
      </rPr>
      <t>H = 1,5 m</t>
    </r>
    <r>
      <rPr>
        <sz val="10"/>
        <rFont val="Arial Narrow"/>
        <family val="2"/>
        <charset val="238"/>
      </rPr>
      <t xml:space="preserve">, npr. Hawle 490F/490Z z možnostjo popolne izpraznitve in pretokom 165 m3/h pri 1 bar tlačne razlike,      </t>
    </r>
    <r>
      <rPr>
        <b/>
        <sz val="10"/>
        <rFont val="Arial Narrow"/>
        <family val="2"/>
        <charset val="238"/>
      </rPr>
      <t>DN 80</t>
    </r>
    <r>
      <rPr>
        <sz val="10"/>
        <rFont val="Arial Narrow"/>
        <family val="2"/>
        <charset val="238"/>
      </rPr>
      <t xml:space="preserve">, PN 16 (skladen z </t>
    </r>
    <r>
      <rPr>
        <b/>
        <sz val="10"/>
        <rFont val="Arial Narrow"/>
        <family val="2"/>
        <charset val="238"/>
      </rPr>
      <t>DIN 3221).</t>
    </r>
  </si>
  <si>
    <t>Gradnja komunalne opreme na območju urejanja MS 1/2 in MR 1/1 Zelena jama po internih cestah U2, U3 (del), U4 (del) in U5 in območje Šmartinske ceste – 2. faza</t>
  </si>
  <si>
    <r>
      <t xml:space="preserve">NL cev, </t>
    </r>
    <r>
      <rPr>
        <b/>
        <sz val="10"/>
        <rFont val="Arial Narrow"/>
        <family val="2"/>
        <charset val="238"/>
      </rPr>
      <t>STD Vi</t>
    </r>
    <r>
      <rPr>
        <sz val="10"/>
        <rFont val="Arial Narrow"/>
        <family val="2"/>
        <charset val="238"/>
      </rPr>
      <t xml:space="preserve"> spoj, l = 6,0 m, </t>
    </r>
    <r>
      <rPr>
        <b/>
        <sz val="10"/>
        <rFont val="Arial Narrow"/>
        <family val="2"/>
        <charset val="238"/>
      </rPr>
      <t>DN 100</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</si>
</sst>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Red]\-#,##0.00"/>
    <numFmt numFmtId="165" formatCode="#,##0.00\ [$€-424];[Red]\-#,##0.00\ [$€-424]"/>
    <numFmt numFmtId="166" formatCode="#,##0.00\ [$€-81D]"/>
  </numFmts>
  <fonts count="13" x14ac:knownFonts="1">
    <font>
      <sz val="11"/>
      <color theme="1"/>
      <name val="Calibri"/>
      <family val="2"/>
      <charset val="238"/>
      <scheme val="minor"/>
    </font>
    <font>
      <sz val="10"/>
      <name val="Arial"/>
      <family val="2"/>
      <charset val="238"/>
    </font>
    <font>
      <sz val="10"/>
      <name val="Arial Narrow"/>
      <family val="2"/>
      <charset val="238"/>
    </font>
    <font>
      <b/>
      <sz val="10"/>
      <name val="Arial Narrow"/>
      <family val="2"/>
      <charset val="238"/>
    </font>
    <font>
      <b/>
      <i/>
      <sz val="14"/>
      <name val="Arial Narrow"/>
      <family val="2"/>
      <charset val="238"/>
    </font>
    <font>
      <b/>
      <sz val="11"/>
      <name val="Arial Narrow"/>
      <family val="2"/>
      <charset val="238"/>
    </font>
    <font>
      <b/>
      <sz val="8"/>
      <name val="Arial Narrow"/>
      <family val="2"/>
      <charset val="238"/>
    </font>
    <font>
      <b/>
      <sz val="12"/>
      <name val="Arial Narrow"/>
      <family val="2"/>
      <charset val="238"/>
    </font>
    <font>
      <sz val="12"/>
      <name val="Arial Narrow"/>
      <family val="2"/>
      <charset val="238"/>
    </font>
    <font>
      <sz val="11"/>
      <name val="Arial Narrow"/>
      <family val="2"/>
      <charset val="238"/>
    </font>
    <font>
      <b/>
      <sz val="14"/>
      <name val="Arial Narrow"/>
      <family val="2"/>
      <charset val="238"/>
    </font>
    <font>
      <vertAlign val="superscript"/>
      <sz val="10"/>
      <name val="Arial Narrow"/>
      <family val="2"/>
      <charset val="238"/>
    </font>
    <font>
      <b/>
      <vertAlign val="superscript"/>
      <sz val="10"/>
      <name val="Arial Narrow"/>
      <family val="2"/>
      <charset val="238"/>
    </font>
  </fonts>
  <fills count="2">
    <fill>
      <patternFill patternType="none"/>
    </fill>
    <fill>
      <patternFill patternType="gray125"/>
    </fill>
  </fills>
  <borders count="8">
    <border>
      <left/>
      <right/>
      <top/>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26">
    <xf numFmtId="0" fontId="0" fillId="0" borderId="0" xfId="0"/>
    <xf numFmtId="0" fontId="3" fillId="0" borderId="0" xfId="0" applyFont="1" applyFill="1" applyAlignment="1">
      <alignment vertical="center"/>
    </xf>
    <xf numFmtId="165" fontId="6" fillId="0" borderId="0" xfId="0" applyNumberFormat="1" applyFont="1" applyFill="1" applyAlignment="1" applyProtection="1">
      <alignment horizontal="center" vertical="center"/>
      <protection locked="0"/>
    </xf>
    <xf numFmtId="0" fontId="2" fillId="0" borderId="0" xfId="0" applyFont="1" applyFill="1" applyAlignment="1">
      <alignment vertical="center"/>
    </xf>
    <xf numFmtId="0" fontId="6" fillId="0" borderId="0"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wrapText="1"/>
      <protection locked="0"/>
    </xf>
    <xf numFmtId="164" fontId="3" fillId="0" borderId="2" xfId="0" applyNumberFormat="1" applyFont="1" applyFill="1" applyBorder="1" applyAlignment="1" applyProtection="1">
      <alignment horizontal="center" vertical="center"/>
      <protection locked="0"/>
    </xf>
    <xf numFmtId="165" fontId="3" fillId="0" borderId="2" xfId="0" applyNumberFormat="1"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165" fontId="3" fillId="0" borderId="0" xfId="0" applyNumberFormat="1" applyFont="1" applyFill="1" applyBorder="1" applyAlignment="1" applyProtection="1">
      <alignment horizontal="center" vertical="center"/>
      <protection locked="0"/>
    </xf>
    <xf numFmtId="49" fontId="5" fillId="0" borderId="0" xfId="0" applyNumberFormat="1" applyFont="1" applyFill="1" applyAlignment="1" applyProtection="1">
      <alignment vertical="center" wrapText="1"/>
      <protection locked="0"/>
    </xf>
    <xf numFmtId="49" fontId="4" fillId="0" borderId="0" xfId="0" applyNumberFormat="1" applyFont="1" applyFill="1" applyBorder="1" applyAlignment="1" applyProtection="1">
      <alignment horizontal="left" vertical="center"/>
      <protection locked="0"/>
    </xf>
    <xf numFmtId="0" fontId="2" fillId="0" borderId="0" xfId="0" applyFont="1" applyFill="1" applyBorder="1" applyAlignment="1">
      <alignment vertical="center"/>
    </xf>
    <xf numFmtId="0" fontId="3" fillId="0" borderId="0" xfId="0" applyFont="1" applyFill="1" applyAlignment="1" applyProtection="1">
      <alignment horizontal="left" vertical="center"/>
      <protection locked="0"/>
    </xf>
    <xf numFmtId="164" fontId="3" fillId="0" borderId="0" xfId="0" applyNumberFormat="1" applyFont="1" applyFill="1" applyAlignment="1" applyProtection="1">
      <alignment vertical="center"/>
      <protection locked="0"/>
    </xf>
    <xf numFmtId="165" fontId="3" fillId="0" borderId="0" xfId="0" applyNumberFormat="1" applyFont="1" applyFill="1" applyAlignment="1">
      <alignment horizontal="right" vertical="center"/>
    </xf>
    <xf numFmtId="165" fontId="3" fillId="0" borderId="0" xfId="0" applyNumberFormat="1" applyFont="1" applyFill="1" applyAlignment="1" applyProtection="1">
      <alignment vertical="center"/>
      <protection locked="0"/>
    </xf>
    <xf numFmtId="49" fontId="3" fillId="0" borderId="0" xfId="0" applyNumberFormat="1" applyFont="1" applyFill="1" applyAlignment="1" applyProtection="1">
      <alignment vertical="center"/>
      <protection locked="0"/>
    </xf>
    <xf numFmtId="0" fontId="7" fillId="0" borderId="0" xfId="0" applyFont="1" applyFill="1" applyAlignment="1" applyProtection="1">
      <alignment horizontal="center" vertical="center"/>
      <protection locked="0"/>
    </xf>
    <xf numFmtId="0" fontId="7" fillId="0" borderId="0" xfId="0" applyFont="1" applyFill="1" applyAlignment="1" applyProtection="1">
      <alignment horizontal="left" vertical="center"/>
      <protection locked="0"/>
    </xf>
    <xf numFmtId="164" fontId="7" fillId="0" borderId="0" xfId="0" applyNumberFormat="1" applyFont="1" applyFill="1" applyAlignment="1" applyProtection="1">
      <alignment horizontal="center" vertical="center"/>
      <protection locked="0"/>
    </xf>
    <xf numFmtId="165" fontId="7" fillId="0" borderId="0" xfId="0" applyNumberFormat="1" applyFont="1" applyFill="1" applyAlignment="1" applyProtection="1">
      <alignment horizontal="center" vertical="center"/>
      <protection locked="0"/>
    </xf>
    <xf numFmtId="164" fontId="2" fillId="0" borderId="0" xfId="0" applyNumberFormat="1" applyFont="1" applyFill="1" applyAlignment="1">
      <alignment vertical="center"/>
    </xf>
    <xf numFmtId="2" fontId="2" fillId="0" borderId="0" xfId="0" applyNumberFormat="1" applyFont="1" applyFill="1" applyAlignment="1">
      <alignment vertical="center"/>
    </xf>
    <xf numFmtId="0" fontId="3" fillId="0" borderId="0" xfId="0" applyFont="1" applyFill="1" applyBorder="1" applyAlignment="1" applyProtection="1">
      <alignment horizontal="left" vertical="center"/>
      <protection locked="0"/>
    </xf>
    <xf numFmtId="164" fontId="3" fillId="0" borderId="0" xfId="0" applyNumberFormat="1" applyFont="1" applyFill="1" applyBorder="1" applyAlignment="1" applyProtection="1">
      <alignment vertical="center"/>
      <protection locked="0"/>
    </xf>
    <xf numFmtId="165" fontId="3" fillId="0" borderId="0" xfId="0" applyNumberFormat="1" applyFont="1" applyFill="1" applyBorder="1" applyAlignment="1" applyProtection="1">
      <alignment vertical="center"/>
      <protection locked="0"/>
    </xf>
    <xf numFmtId="0" fontId="3" fillId="0" borderId="0" xfId="0" applyFont="1" applyFill="1" applyAlignment="1" applyProtection="1">
      <alignment vertical="center"/>
      <protection locked="0"/>
    </xf>
    <xf numFmtId="166" fontId="2" fillId="0" borderId="0" xfId="0" applyNumberFormat="1" applyFont="1" applyFill="1" applyBorder="1" applyAlignment="1">
      <alignment vertical="center"/>
    </xf>
    <xf numFmtId="49" fontId="2" fillId="0" borderId="0" xfId="0" applyNumberFormat="1" applyFont="1" applyFill="1" applyAlignment="1" applyProtection="1">
      <alignment horizontal="right" vertical="center"/>
      <protection locked="0"/>
    </xf>
    <xf numFmtId="0" fontId="2" fillId="0" borderId="2" xfId="0" applyFont="1" applyFill="1" applyBorder="1" applyAlignment="1" applyProtection="1">
      <alignment horizontal="left" vertical="center"/>
      <protection locked="0"/>
    </xf>
    <xf numFmtId="166" fontId="2" fillId="0" borderId="2" xfId="0" applyNumberFormat="1" applyFont="1" applyFill="1" applyBorder="1" applyAlignment="1" applyProtection="1">
      <alignment vertical="center"/>
      <protection locked="0"/>
    </xf>
    <xf numFmtId="0" fontId="3" fillId="0" borderId="0" xfId="0" applyFont="1" applyFill="1" applyBorder="1" applyAlignment="1">
      <alignment vertical="center"/>
    </xf>
    <xf numFmtId="0" fontId="2" fillId="0" borderId="0" xfId="0" applyFont="1" applyFill="1" applyAlignment="1" applyProtection="1">
      <alignment vertical="center"/>
      <protection locked="0"/>
    </xf>
    <xf numFmtId="0" fontId="3" fillId="0" borderId="2" xfId="0" applyFont="1" applyFill="1" applyBorder="1" applyAlignment="1" applyProtection="1">
      <alignment horizontal="left" vertical="center"/>
      <protection locked="0"/>
    </xf>
    <xf numFmtId="164" fontId="3" fillId="0" borderId="2" xfId="0" applyNumberFormat="1" applyFont="1" applyFill="1" applyBorder="1" applyAlignment="1" applyProtection="1">
      <alignment vertical="center"/>
      <protection locked="0"/>
    </xf>
    <xf numFmtId="165" fontId="3" fillId="0" borderId="2" xfId="0" applyNumberFormat="1" applyFont="1" applyFill="1" applyBorder="1" applyAlignment="1" applyProtection="1">
      <alignment vertical="center"/>
      <protection locked="0"/>
    </xf>
    <xf numFmtId="0" fontId="2" fillId="0" borderId="0" xfId="0" applyFont="1" applyFill="1" applyAlignment="1">
      <alignment horizontal="right" vertical="center"/>
    </xf>
    <xf numFmtId="49" fontId="7" fillId="0" borderId="0" xfId="0" applyNumberFormat="1" applyFont="1" applyFill="1" applyAlignment="1" applyProtection="1">
      <alignment vertical="center"/>
      <protection locked="0"/>
    </xf>
    <xf numFmtId="49" fontId="8" fillId="0" borderId="0" xfId="0" quotePrefix="1" applyNumberFormat="1" applyFont="1" applyFill="1" applyAlignment="1" applyProtection="1">
      <alignment vertical="center"/>
      <protection locked="0"/>
    </xf>
    <xf numFmtId="0" fontId="3" fillId="0" borderId="0" xfId="0" applyFont="1" applyFill="1" applyAlignment="1" applyProtection="1">
      <alignment vertical="center" wrapText="1"/>
      <protection locked="0"/>
    </xf>
    <xf numFmtId="164" fontId="2" fillId="0" borderId="0" xfId="0" applyNumberFormat="1" applyFont="1" applyFill="1" applyAlignment="1">
      <alignment horizontal="left" vertical="center" wrapText="1"/>
    </xf>
    <xf numFmtId="164" fontId="2" fillId="0" borderId="2" xfId="0" applyNumberFormat="1" applyFont="1" applyFill="1" applyBorder="1" applyAlignment="1" applyProtection="1">
      <alignment vertical="center"/>
      <protection locked="0"/>
    </xf>
    <xf numFmtId="165" fontId="2" fillId="0" borderId="2" xfId="0" applyNumberFormat="1" applyFont="1" applyFill="1" applyBorder="1" applyAlignment="1">
      <alignment vertical="center"/>
    </xf>
    <xf numFmtId="165" fontId="2" fillId="0" borderId="2" xfId="0" applyNumberFormat="1" applyFont="1" applyFill="1" applyBorder="1" applyAlignment="1" applyProtection="1">
      <alignment vertical="center"/>
      <protection locked="0"/>
    </xf>
    <xf numFmtId="165" fontId="2" fillId="0" borderId="0" xfId="0" applyNumberFormat="1" applyFont="1" applyFill="1" applyBorder="1" applyAlignment="1" applyProtection="1">
      <alignment vertical="center"/>
      <protection locked="0"/>
    </xf>
    <xf numFmtId="0" fontId="9" fillId="0" borderId="0" xfId="0" applyFont="1" applyFill="1" applyAlignment="1">
      <alignment vertical="center"/>
    </xf>
    <xf numFmtId="165" fontId="2" fillId="0" borderId="0" xfId="0" applyNumberFormat="1" applyFont="1" applyFill="1" applyBorder="1" applyAlignment="1" applyProtection="1">
      <alignment horizontal="right" vertical="center"/>
      <protection locked="0"/>
    </xf>
    <xf numFmtId="49" fontId="7" fillId="0" borderId="0" xfId="0" applyNumberFormat="1" applyFont="1" applyFill="1" applyAlignment="1" applyProtection="1">
      <alignment horizontal="left" vertical="center"/>
      <protection locked="0"/>
    </xf>
    <xf numFmtId="49" fontId="5" fillId="0" borderId="0" xfId="0" applyNumberFormat="1" applyFont="1" applyFill="1" applyAlignment="1" applyProtection="1">
      <alignment horizontal="left" vertical="center" wrapText="1"/>
      <protection locked="0"/>
    </xf>
    <xf numFmtId="49" fontId="8" fillId="0" borderId="0" xfId="0" quotePrefix="1" applyNumberFormat="1" applyFont="1" applyFill="1" applyAlignment="1" applyProtection="1">
      <alignment horizontal="left" vertical="center"/>
      <protection locked="0"/>
    </xf>
    <xf numFmtId="49" fontId="3" fillId="0" borderId="0" xfId="0" applyNumberFormat="1" applyFont="1" applyFill="1" applyAlignment="1" applyProtection="1">
      <alignment horizontal="left" vertical="center"/>
      <protection locked="0"/>
    </xf>
    <xf numFmtId="0" fontId="3" fillId="0" borderId="0" xfId="0" applyFont="1" applyFill="1" applyAlignment="1" applyProtection="1">
      <alignment horizontal="left" vertical="center" wrapText="1"/>
      <protection locked="0"/>
    </xf>
    <xf numFmtId="0" fontId="5" fillId="0" borderId="0" xfId="0" applyFont="1" applyFill="1" applyAlignment="1">
      <alignment vertical="center" wrapText="1"/>
    </xf>
    <xf numFmtId="0" fontId="2" fillId="0" borderId="0" xfId="0" applyFont="1" applyFill="1" applyAlignment="1">
      <alignment vertical="center" wrapText="1"/>
    </xf>
    <xf numFmtId="0" fontId="9" fillId="0" borderId="0" xfId="0" applyFont="1" applyFill="1" applyAlignment="1">
      <alignment vertical="center" wrapText="1"/>
    </xf>
    <xf numFmtId="0" fontId="9" fillId="0" borderId="0" xfId="0" applyFont="1" applyFill="1" applyAlignment="1" applyProtection="1">
      <alignment horizontal="left" vertical="center" wrapText="1"/>
      <protection locked="0"/>
    </xf>
    <xf numFmtId="49" fontId="9" fillId="0" borderId="0" xfId="0" applyNumberFormat="1" applyFont="1" applyFill="1" applyAlignment="1" applyProtection="1">
      <alignment vertical="center" wrapText="1"/>
      <protection locked="0"/>
    </xf>
    <xf numFmtId="0" fontId="5" fillId="0" borderId="0" xfId="0" applyFont="1" applyFill="1" applyAlignment="1" applyProtection="1">
      <alignment horizontal="left" vertical="center" wrapText="1"/>
      <protection locked="0"/>
    </xf>
    <xf numFmtId="0" fontId="9" fillId="0" borderId="0" xfId="0" applyFont="1" applyFill="1" applyAlignment="1" applyProtection="1">
      <alignment vertical="center" wrapText="1"/>
      <protection locked="0"/>
    </xf>
    <xf numFmtId="0" fontId="5" fillId="0" borderId="0" xfId="0" applyFont="1" applyFill="1" applyAlignment="1" applyProtection="1">
      <alignment vertical="center" wrapText="1"/>
      <protection locked="0"/>
    </xf>
    <xf numFmtId="0" fontId="9" fillId="0" borderId="0" xfId="0" applyFont="1" applyFill="1" applyAlignment="1">
      <alignment horizontal="left" vertical="center"/>
    </xf>
    <xf numFmtId="49" fontId="9" fillId="0" borderId="0" xfId="0" applyNumberFormat="1" applyFont="1" applyFill="1" applyAlignment="1" applyProtection="1">
      <alignment horizontal="left" vertical="center" wrapText="1"/>
      <protection locked="0"/>
    </xf>
    <xf numFmtId="49" fontId="9" fillId="0" borderId="0" xfId="0" applyNumberFormat="1" applyFont="1" applyFill="1" applyAlignment="1" applyProtection="1">
      <alignment vertical="center"/>
      <protection locked="0"/>
    </xf>
    <xf numFmtId="0" fontId="2" fillId="0" borderId="0" xfId="0" applyFont="1" applyFill="1" applyAlignment="1" applyProtection="1">
      <alignment vertical="center" wrapText="1"/>
      <protection locked="0"/>
    </xf>
    <xf numFmtId="0" fontId="9" fillId="0" borderId="0" xfId="0" applyFont="1" applyFill="1" applyAlignment="1" applyProtection="1">
      <alignment horizontal="left" vertical="center"/>
      <protection locked="0"/>
    </xf>
    <xf numFmtId="164" fontId="9" fillId="0" borderId="0" xfId="0" applyNumberFormat="1" applyFont="1" applyFill="1" applyAlignment="1" applyProtection="1">
      <alignment vertical="center"/>
      <protection locked="0"/>
    </xf>
    <xf numFmtId="165" fontId="9" fillId="0" borderId="0" xfId="0" applyNumberFormat="1" applyFont="1" applyFill="1" applyAlignment="1" applyProtection="1">
      <alignment vertical="center"/>
      <protection locked="0"/>
    </xf>
    <xf numFmtId="49" fontId="9" fillId="0" borderId="1" xfId="0" applyNumberFormat="1" applyFont="1" applyFill="1" applyBorder="1" applyAlignment="1" applyProtection="1">
      <alignment vertical="center"/>
      <protection locked="0"/>
    </xf>
    <xf numFmtId="0" fontId="9" fillId="0" borderId="1" xfId="0" applyFont="1" applyFill="1" applyBorder="1" applyAlignment="1">
      <alignment vertical="center"/>
    </xf>
    <xf numFmtId="0" fontId="2" fillId="0" borderId="1" xfId="0" applyFont="1" applyFill="1" applyBorder="1" applyAlignment="1" applyProtection="1">
      <alignment vertical="center" wrapText="1"/>
      <protection locked="0"/>
    </xf>
    <xf numFmtId="0" fontId="9" fillId="0" borderId="1" xfId="0" applyFont="1" applyFill="1" applyBorder="1" applyAlignment="1" applyProtection="1">
      <alignment horizontal="left" vertical="center"/>
      <protection locked="0"/>
    </xf>
    <xf numFmtId="164" fontId="9" fillId="0" borderId="1" xfId="0" applyNumberFormat="1" applyFont="1" applyFill="1" applyBorder="1" applyAlignment="1" applyProtection="1">
      <alignment vertical="center"/>
      <protection locked="0"/>
    </xf>
    <xf numFmtId="165" fontId="9" fillId="0" borderId="1" xfId="0" applyNumberFormat="1" applyFont="1" applyFill="1" applyBorder="1" applyAlignment="1" applyProtection="1">
      <alignment vertical="center"/>
      <protection locked="0"/>
    </xf>
    <xf numFmtId="165" fontId="9" fillId="0" borderId="1" xfId="0" applyNumberFormat="1" applyFont="1" applyFill="1" applyBorder="1" applyAlignment="1">
      <alignment vertical="center"/>
    </xf>
    <xf numFmtId="165" fontId="9" fillId="0" borderId="0" xfId="0" applyNumberFormat="1" applyFont="1" applyFill="1" applyBorder="1" applyAlignment="1">
      <alignment vertical="center"/>
    </xf>
    <xf numFmtId="0" fontId="7" fillId="0" borderId="0" xfId="0" applyFont="1" applyFill="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protection locked="0"/>
    </xf>
    <xf numFmtId="49" fontId="2" fillId="0" borderId="7" xfId="0" applyNumberFormat="1" applyFont="1" applyFill="1" applyBorder="1" applyAlignment="1" applyProtection="1">
      <alignment horizontal="center" vertical="center"/>
      <protection locked="0"/>
    </xf>
    <xf numFmtId="164" fontId="5" fillId="0" borderId="0" xfId="0" applyNumberFormat="1" applyFont="1" applyFill="1" applyAlignment="1">
      <alignment horizontal="right" vertical="center"/>
    </xf>
    <xf numFmtId="49" fontId="2" fillId="0" borderId="0" xfId="0" applyNumberFormat="1" applyFont="1" applyFill="1" applyBorder="1" applyAlignment="1" applyProtection="1">
      <alignment horizontal="right" vertical="center"/>
      <protection locked="0"/>
    </xf>
    <xf numFmtId="49" fontId="9" fillId="0" borderId="0" xfId="0" applyNumberFormat="1" applyFont="1" applyFill="1" applyAlignment="1" applyProtection="1">
      <alignment horizontal="right" vertical="center"/>
      <protection locked="0"/>
    </xf>
    <xf numFmtId="165" fontId="9" fillId="0" borderId="0" xfId="0" applyNumberFormat="1" applyFont="1" applyFill="1" applyAlignment="1">
      <alignment vertical="center"/>
    </xf>
    <xf numFmtId="0" fontId="2" fillId="0" borderId="0" xfId="0" applyFont="1" applyFill="1" applyBorder="1" applyAlignment="1" applyProtection="1">
      <alignment vertical="center" wrapText="1"/>
      <protection locked="0"/>
    </xf>
    <xf numFmtId="2" fontId="9" fillId="0" borderId="0" xfId="0" applyNumberFormat="1" applyFont="1" applyFill="1" applyAlignment="1">
      <alignment vertical="center"/>
    </xf>
    <xf numFmtId="0" fontId="9" fillId="0" borderId="0" xfId="0" applyFont="1" applyFill="1" applyBorder="1" applyAlignment="1" applyProtection="1">
      <alignment horizontal="left" vertical="center"/>
      <protection locked="0"/>
    </xf>
    <xf numFmtId="1" fontId="9" fillId="0" borderId="0" xfId="0" applyNumberFormat="1" applyFont="1" applyFill="1" applyBorder="1" applyAlignment="1" applyProtection="1">
      <alignment vertical="center"/>
      <protection locked="0"/>
    </xf>
    <xf numFmtId="166" fontId="9" fillId="0" borderId="0" xfId="0" applyNumberFormat="1" applyFont="1" applyFill="1" applyBorder="1" applyAlignment="1" applyProtection="1">
      <alignment vertical="center"/>
      <protection locked="0"/>
    </xf>
    <xf numFmtId="164" fontId="9" fillId="0" borderId="0" xfId="0" applyNumberFormat="1" applyFont="1" applyFill="1" applyAlignment="1">
      <alignment vertical="center"/>
    </xf>
    <xf numFmtId="0" fontId="9" fillId="0" borderId="0" xfId="0" applyFont="1" applyFill="1" applyAlignment="1" applyProtection="1">
      <alignment vertical="center"/>
      <protection locked="0"/>
    </xf>
    <xf numFmtId="49" fontId="2" fillId="0" borderId="2" xfId="0" applyNumberFormat="1" applyFont="1" applyFill="1" applyBorder="1" applyAlignment="1" applyProtection="1">
      <alignment horizontal="center" vertical="top"/>
      <protection locked="0"/>
    </xf>
    <xf numFmtId="0" fontId="2" fillId="0" borderId="2" xfId="0" applyFont="1" applyFill="1" applyBorder="1" applyAlignment="1" applyProtection="1">
      <alignment horizontal="left"/>
      <protection locked="0"/>
    </xf>
    <xf numFmtId="164" fontId="2" fillId="0" borderId="2" xfId="0" applyNumberFormat="1" applyFont="1" applyFill="1" applyBorder="1" applyAlignment="1" applyProtection="1">
      <protection locked="0"/>
    </xf>
    <xf numFmtId="165" fontId="2" fillId="0" borderId="2" xfId="0" applyNumberFormat="1" applyFont="1" applyFill="1" applyBorder="1" applyAlignment="1"/>
    <xf numFmtId="165" fontId="2" fillId="0" borderId="2" xfId="0" applyNumberFormat="1" applyFont="1" applyFill="1" applyBorder="1" applyAlignment="1" applyProtection="1">
      <protection locked="0"/>
    </xf>
    <xf numFmtId="0" fontId="3" fillId="0" borderId="0" xfId="0" applyFont="1" applyFill="1" applyBorder="1" applyAlignment="1" applyProtection="1">
      <alignment horizontal="left" vertical="center" wrapText="1"/>
      <protection locked="0"/>
    </xf>
    <xf numFmtId="0" fontId="2" fillId="0" borderId="0" xfId="0" applyFont="1" applyFill="1" applyBorder="1" applyAlignment="1" applyProtection="1">
      <alignment horizontal="left" vertical="center" wrapText="1"/>
      <protection locked="0"/>
    </xf>
    <xf numFmtId="0" fontId="2" fillId="0" borderId="0" xfId="0" applyFont="1" applyFill="1" applyBorder="1" applyAlignment="1" applyProtection="1">
      <alignment horizontal="left" vertical="center"/>
      <protection locked="0"/>
    </xf>
    <xf numFmtId="164" fontId="2" fillId="0" borderId="0" xfId="0" applyNumberFormat="1" applyFont="1" applyFill="1" applyBorder="1" applyAlignment="1" applyProtection="1">
      <alignment vertical="center"/>
      <protection locked="0"/>
    </xf>
    <xf numFmtId="165" fontId="2" fillId="0" borderId="0" xfId="0" applyNumberFormat="1" applyFont="1" applyFill="1" applyBorder="1" applyAlignment="1">
      <alignment vertical="center"/>
    </xf>
    <xf numFmtId="49" fontId="4" fillId="0" borderId="3" xfId="0" applyNumberFormat="1" applyFont="1" applyFill="1" applyBorder="1" applyAlignment="1" applyProtection="1">
      <alignment horizontal="left" vertical="center"/>
      <protection locked="0"/>
    </xf>
    <xf numFmtId="0" fontId="2" fillId="0" borderId="2" xfId="0" applyFont="1" applyFill="1" applyBorder="1" applyAlignment="1" applyProtection="1">
      <alignment horizontal="justify" vertical="center" wrapText="1"/>
      <protection locked="0"/>
    </xf>
    <xf numFmtId="0" fontId="2" fillId="0" borderId="4" xfId="0" applyFont="1" applyFill="1" applyBorder="1" applyAlignment="1" applyProtection="1">
      <alignment horizontal="left" vertical="center" wrapText="1"/>
      <protection locked="0"/>
    </xf>
    <xf numFmtId="0" fontId="2" fillId="0"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2" xfId="0" applyFont="1" applyFill="1" applyBorder="1" applyAlignment="1" applyProtection="1">
      <alignment horizontal="left" vertical="center" wrapText="1"/>
      <protection locked="0"/>
    </xf>
    <xf numFmtId="0" fontId="3" fillId="0" borderId="2" xfId="0" applyFont="1" applyFill="1" applyBorder="1" applyAlignment="1" applyProtection="1">
      <alignment horizontal="left" vertical="center" wrapText="1"/>
      <protection locked="0"/>
    </xf>
    <xf numFmtId="0" fontId="10" fillId="0" borderId="0" xfId="0" applyFont="1" applyFill="1" applyAlignment="1">
      <alignment horizontal="center" vertical="center" wrapText="1"/>
    </xf>
    <xf numFmtId="0" fontId="5" fillId="0" borderId="0" xfId="0" applyFont="1" applyFill="1" applyAlignment="1" applyProtection="1">
      <alignment horizontal="left" vertical="top" wrapText="1"/>
      <protection locked="0"/>
    </xf>
    <xf numFmtId="49" fontId="5" fillId="0" borderId="0" xfId="0" applyNumberFormat="1"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0" fontId="9" fillId="0" borderId="0" xfId="0" applyFont="1" applyFill="1" applyAlignment="1" applyProtection="1">
      <alignment horizontal="left" vertical="center" wrapText="1"/>
      <protection locked="0"/>
    </xf>
    <xf numFmtId="49" fontId="9" fillId="0" borderId="0" xfId="0" applyNumberFormat="1" applyFont="1" applyFill="1" applyAlignment="1" applyProtection="1">
      <alignment horizontal="left" vertical="center" wrapText="1"/>
      <protection locked="0"/>
    </xf>
    <xf numFmtId="49" fontId="7" fillId="0" borderId="0" xfId="0" applyNumberFormat="1" applyFont="1" applyFill="1" applyAlignment="1" applyProtection="1">
      <alignment horizontal="left" vertical="center"/>
      <protection locked="0"/>
    </xf>
    <xf numFmtId="49" fontId="8" fillId="0" borderId="0" xfId="0" quotePrefix="1" applyNumberFormat="1" applyFont="1" applyFill="1" applyAlignment="1" applyProtection="1">
      <alignment horizontal="left" vertical="center"/>
      <protection locked="0"/>
    </xf>
    <xf numFmtId="49" fontId="3" fillId="0" borderId="0" xfId="0" applyNumberFormat="1" applyFont="1" applyFill="1" applyAlignment="1" applyProtection="1">
      <alignment horizontal="left" vertical="center"/>
      <protection locked="0"/>
    </xf>
    <xf numFmtId="0" fontId="3" fillId="0" borderId="0" xfId="0" applyFont="1" applyFill="1" applyAlignment="1" applyProtection="1">
      <alignment horizontal="left" vertical="center" wrapText="1"/>
      <protection locked="0"/>
    </xf>
    <xf numFmtId="49" fontId="9" fillId="0" borderId="0" xfId="0" applyNumberFormat="1"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justify" vertical="center" wrapText="1"/>
      <protection locked="0"/>
    </xf>
    <xf numFmtId="0" fontId="2" fillId="0" borderId="2" xfId="0" applyFont="1" applyFill="1" applyBorder="1" applyAlignment="1" applyProtection="1">
      <alignment horizontal="justify" vertical="top" wrapText="1"/>
      <protection locked="0"/>
    </xf>
    <xf numFmtId="164" fontId="2" fillId="0" borderId="0" xfId="0" applyNumberFormat="1" applyFont="1" applyFill="1" applyAlignment="1">
      <alignment horizontal="center" vertical="center"/>
    </xf>
    <xf numFmtId="0" fontId="3" fillId="0" borderId="4"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protection locked="0"/>
    </xf>
    <xf numFmtId="0" fontId="3" fillId="0" borderId="6" xfId="0" applyFont="1" applyFill="1" applyBorder="1" applyAlignment="1" applyProtection="1">
      <alignment horizontal="center" vertical="center" wrapText="1"/>
      <protection locked="0"/>
    </xf>
  </cellXfs>
  <cellStyles count="2">
    <cellStyle name="Navadno" xfId="0" builtinId="0"/>
    <cellStyle name="Navad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2:Y142"/>
  <sheetViews>
    <sheetView tabSelected="1" view="pageBreakPreview" topLeftCell="A31" zoomScaleNormal="100" zoomScaleSheetLayoutView="100" workbookViewId="0">
      <selection activeCell="H139" sqref="H139:H140"/>
    </sheetView>
  </sheetViews>
  <sheetFormatPr defaultColWidth="9.140625" defaultRowHeight="16.5" x14ac:dyDescent="0.25"/>
  <cols>
    <col min="1" max="1" width="7.85546875" style="47" bestFit="1" customWidth="1"/>
    <col min="2" max="4" width="11.140625" style="47" customWidth="1"/>
    <col min="5" max="5" width="8.28515625" style="47" bestFit="1" customWidth="1"/>
    <col min="6" max="6" width="6" style="47" customWidth="1"/>
    <col min="7" max="7" width="8.7109375" style="47" bestFit="1" customWidth="1"/>
    <col min="8" max="8" width="9.42578125" style="47" bestFit="1" customWidth="1"/>
    <col min="9" max="9" width="9.28515625" style="47" bestFit="1" customWidth="1"/>
    <col min="10" max="10" width="9.28515625" style="47" customWidth="1"/>
    <col min="11" max="11" width="9.7109375" style="3" bestFit="1" customWidth="1"/>
    <col min="12" max="16384" width="9.140625" style="47"/>
  </cols>
  <sheetData>
    <row r="2" spans="1:11" ht="18" x14ac:dyDescent="0.25">
      <c r="B2" s="108" t="s">
        <v>7</v>
      </c>
      <c r="C2" s="108"/>
      <c r="D2" s="108"/>
      <c r="E2" s="108"/>
      <c r="F2" s="108"/>
      <c r="G2" s="108"/>
      <c r="H2" s="108"/>
      <c r="I2" s="54"/>
      <c r="J2" s="54"/>
      <c r="K2" s="55"/>
    </row>
    <row r="3" spans="1:11" ht="13.9" x14ac:dyDescent="0.3">
      <c r="B3" s="56"/>
      <c r="C3" s="56"/>
      <c r="D3" s="56"/>
      <c r="E3" s="56"/>
      <c r="F3" s="56"/>
      <c r="G3" s="56"/>
      <c r="H3" s="56"/>
      <c r="I3" s="56"/>
      <c r="J3" s="56"/>
      <c r="K3" s="55"/>
    </row>
    <row r="5" spans="1:11" ht="16.5" customHeight="1" x14ac:dyDescent="0.25">
      <c r="A5" s="110" t="s">
        <v>1</v>
      </c>
      <c r="B5" s="110"/>
      <c r="C5" s="109" t="s">
        <v>136</v>
      </c>
      <c r="D5" s="109"/>
      <c r="E5" s="109"/>
      <c r="F5" s="109"/>
      <c r="G5" s="109"/>
      <c r="H5" s="109"/>
      <c r="I5" s="109"/>
      <c r="J5" s="57"/>
    </row>
    <row r="6" spans="1:11" ht="36" customHeight="1" x14ac:dyDescent="0.25">
      <c r="A6" s="50"/>
      <c r="B6" s="50"/>
      <c r="C6" s="109"/>
      <c r="D6" s="109"/>
      <c r="E6" s="109"/>
      <c r="F6" s="109"/>
      <c r="G6" s="109"/>
      <c r="H6" s="109"/>
      <c r="I6" s="109"/>
      <c r="J6" s="57"/>
    </row>
    <row r="7" spans="1:11" ht="13.9" x14ac:dyDescent="0.3">
      <c r="A7" s="58"/>
      <c r="B7" s="56"/>
      <c r="C7" s="111" t="s">
        <v>4</v>
      </c>
      <c r="D7" s="111"/>
      <c r="E7" s="111"/>
      <c r="F7" s="111"/>
      <c r="G7" s="111"/>
      <c r="H7" s="111"/>
      <c r="I7" s="111"/>
      <c r="J7" s="59"/>
    </row>
    <row r="8" spans="1:11" ht="13.9" x14ac:dyDescent="0.3">
      <c r="A8" s="58"/>
      <c r="B8" s="56"/>
      <c r="C8" s="56"/>
      <c r="D8" s="60"/>
    </row>
    <row r="9" spans="1:11" ht="13.9" x14ac:dyDescent="0.3">
      <c r="A9" s="110" t="s">
        <v>2</v>
      </c>
      <c r="B9" s="110"/>
      <c r="C9" s="111" t="s">
        <v>3</v>
      </c>
      <c r="D9" s="111"/>
      <c r="E9" s="111"/>
      <c r="F9" s="111"/>
      <c r="G9" s="111"/>
      <c r="H9" s="111"/>
      <c r="I9" s="111"/>
      <c r="J9" s="59"/>
    </row>
    <row r="10" spans="1:11" ht="13.9" x14ac:dyDescent="0.3">
      <c r="A10" s="58"/>
      <c r="B10" s="56"/>
      <c r="C10" s="56"/>
      <c r="D10" s="61" t="s">
        <v>4</v>
      </c>
    </row>
    <row r="11" spans="1:11" ht="13.9" x14ac:dyDescent="0.3">
      <c r="A11" s="58"/>
      <c r="B11" s="56"/>
      <c r="C11" s="56"/>
      <c r="D11" s="61" t="s">
        <v>4</v>
      </c>
    </row>
    <row r="12" spans="1:11" ht="13.9" x14ac:dyDescent="0.3">
      <c r="A12" s="58"/>
      <c r="B12" s="56"/>
      <c r="C12" s="56"/>
      <c r="D12" s="60"/>
    </row>
    <row r="13" spans="1:11" ht="13.9" x14ac:dyDescent="0.3">
      <c r="A13" s="58"/>
      <c r="B13" s="56"/>
      <c r="C13" s="56"/>
      <c r="D13" s="60"/>
    </row>
    <row r="14" spans="1:11" ht="13.9" x14ac:dyDescent="0.3">
      <c r="A14" s="110" t="s">
        <v>66</v>
      </c>
      <c r="B14" s="110"/>
      <c r="C14" s="112" t="s">
        <v>4</v>
      </c>
      <c r="D14" s="112"/>
      <c r="E14" s="112"/>
      <c r="F14" s="112"/>
      <c r="G14" s="112"/>
      <c r="H14" s="112"/>
      <c r="I14" s="112"/>
    </row>
    <row r="15" spans="1:11" ht="13.9" x14ac:dyDescent="0.3">
      <c r="A15" s="58"/>
      <c r="B15" s="56"/>
      <c r="C15" s="112" t="s">
        <v>4</v>
      </c>
      <c r="D15" s="112"/>
      <c r="E15" s="112"/>
      <c r="F15" s="112"/>
      <c r="G15" s="112"/>
      <c r="H15" s="112"/>
      <c r="I15" s="112"/>
    </row>
    <row r="16" spans="1:11" ht="13.9" x14ac:dyDescent="0.3">
      <c r="A16" s="58"/>
      <c r="B16" s="56"/>
      <c r="C16" s="56"/>
      <c r="D16" s="60"/>
    </row>
    <row r="17" spans="1:10" ht="13.9" x14ac:dyDescent="0.3">
      <c r="A17" s="58"/>
      <c r="B17" s="56"/>
      <c r="C17" s="56"/>
      <c r="D17" s="60"/>
    </row>
    <row r="18" spans="1:10" ht="13.9" x14ac:dyDescent="0.3">
      <c r="A18" s="11"/>
      <c r="B18" s="56"/>
      <c r="C18" s="56"/>
      <c r="D18" s="57"/>
    </row>
    <row r="19" spans="1:10" x14ac:dyDescent="0.25">
      <c r="A19" s="110" t="s">
        <v>5</v>
      </c>
      <c r="B19" s="110"/>
      <c r="C19" s="111" t="s">
        <v>74</v>
      </c>
      <c r="D19" s="111"/>
      <c r="E19" s="111"/>
      <c r="F19" s="111"/>
      <c r="G19" s="111"/>
      <c r="H19" s="111"/>
      <c r="I19" s="111"/>
      <c r="J19" s="59"/>
    </row>
    <row r="20" spans="1:10" ht="13.9" x14ac:dyDescent="0.3">
      <c r="A20" s="58"/>
      <c r="B20" s="56"/>
      <c r="C20" s="56"/>
      <c r="D20" s="57"/>
      <c r="E20" s="62"/>
      <c r="F20" s="62"/>
      <c r="G20" s="62"/>
      <c r="H20" s="62"/>
      <c r="I20" s="62"/>
      <c r="J20" s="62"/>
    </row>
    <row r="21" spans="1:10" x14ac:dyDescent="0.25">
      <c r="A21" s="110" t="s">
        <v>72</v>
      </c>
      <c r="B21" s="110"/>
      <c r="C21" s="112" t="s">
        <v>77</v>
      </c>
      <c r="D21" s="112"/>
      <c r="E21" s="112"/>
      <c r="F21" s="112"/>
      <c r="G21" s="112"/>
      <c r="H21" s="112"/>
      <c r="I21" s="112"/>
      <c r="J21" s="57"/>
    </row>
    <row r="22" spans="1:10" ht="13.9" x14ac:dyDescent="0.3">
      <c r="A22" s="58"/>
      <c r="B22" s="56"/>
      <c r="C22" s="56"/>
      <c r="D22" s="60"/>
    </row>
    <row r="23" spans="1:10" ht="13.9" x14ac:dyDescent="0.3">
      <c r="A23" s="58"/>
      <c r="B23" s="56"/>
      <c r="C23" s="56"/>
      <c r="D23" s="60"/>
    </row>
    <row r="24" spans="1:10" ht="13.9" x14ac:dyDescent="0.3">
      <c r="A24" s="58"/>
      <c r="B24" s="56"/>
      <c r="C24" s="56"/>
      <c r="D24" s="60"/>
    </row>
    <row r="25" spans="1:10" ht="13.9" x14ac:dyDescent="0.3">
      <c r="A25" s="58"/>
      <c r="B25" s="56"/>
      <c r="C25" s="56"/>
      <c r="D25" s="60"/>
    </row>
    <row r="26" spans="1:10" ht="13.9" x14ac:dyDescent="0.3">
      <c r="A26" s="58"/>
      <c r="B26" s="56"/>
      <c r="C26" s="56"/>
      <c r="D26" s="60"/>
    </row>
    <row r="27" spans="1:10" ht="13.9" x14ac:dyDescent="0.3">
      <c r="A27" s="110" t="s">
        <v>6</v>
      </c>
      <c r="B27" s="110"/>
      <c r="C27" s="113" t="s">
        <v>73</v>
      </c>
      <c r="D27" s="113"/>
      <c r="E27" s="113"/>
      <c r="F27" s="113"/>
      <c r="G27" s="113"/>
      <c r="H27" s="113"/>
      <c r="I27" s="113"/>
      <c r="J27" s="63"/>
    </row>
    <row r="34" spans="1:14" ht="18.75" customHeight="1" x14ac:dyDescent="0.3">
      <c r="A34" s="101" t="s">
        <v>9</v>
      </c>
      <c r="B34" s="101"/>
      <c r="C34" s="101"/>
      <c r="D34" s="101"/>
      <c r="E34" s="101"/>
      <c r="F34" s="101"/>
      <c r="G34" s="101"/>
      <c r="H34" s="101"/>
      <c r="I34" s="101"/>
      <c r="J34" s="12"/>
      <c r="L34" s="3"/>
      <c r="M34" s="3"/>
      <c r="N34" s="3"/>
    </row>
    <row r="35" spans="1:14" ht="13.9" x14ac:dyDescent="0.3">
      <c r="A35" s="64"/>
      <c r="E35" s="65"/>
      <c r="F35" s="66"/>
      <c r="G35" s="67"/>
      <c r="H35" s="68"/>
      <c r="I35" s="68"/>
      <c r="J35" s="68"/>
      <c r="L35" s="3"/>
      <c r="M35" s="3"/>
      <c r="N35" s="3"/>
    </row>
    <row r="36" spans="1:14" ht="13.9" x14ac:dyDescent="0.3">
      <c r="A36" s="64"/>
      <c r="E36" s="65"/>
      <c r="F36" s="66"/>
      <c r="G36" s="67"/>
      <c r="H36" s="68"/>
      <c r="I36" s="68"/>
      <c r="J36" s="68"/>
      <c r="L36" s="3"/>
      <c r="M36" s="3"/>
      <c r="N36" s="3"/>
    </row>
    <row r="37" spans="1:14" x14ac:dyDescent="0.25">
      <c r="A37" s="116" t="s">
        <v>67</v>
      </c>
      <c r="B37" s="116"/>
      <c r="C37" s="52"/>
      <c r="D37" s="52"/>
      <c r="E37" s="41"/>
      <c r="F37" s="14"/>
      <c r="G37" s="15"/>
      <c r="H37" s="16" t="s">
        <v>10</v>
      </c>
      <c r="I37" s="17">
        <f>I80</f>
        <v>0</v>
      </c>
      <c r="J37" s="17"/>
      <c r="L37" s="3"/>
      <c r="M37" s="3"/>
      <c r="N37" s="3"/>
    </row>
    <row r="38" spans="1:14" ht="13.9" x14ac:dyDescent="0.3">
      <c r="A38" s="64"/>
      <c r="E38" s="65"/>
      <c r="F38" s="66"/>
      <c r="G38" s="67"/>
      <c r="H38" s="68"/>
      <c r="I38" s="68"/>
      <c r="J38" s="68"/>
      <c r="L38" s="3"/>
      <c r="M38" s="3"/>
      <c r="N38" s="3"/>
    </row>
    <row r="39" spans="1:14" x14ac:dyDescent="0.25">
      <c r="A39" s="116" t="s">
        <v>68</v>
      </c>
      <c r="B39" s="116"/>
      <c r="C39" s="52"/>
      <c r="D39" s="52"/>
      <c r="E39" s="41"/>
      <c r="F39" s="14"/>
      <c r="G39" s="15"/>
      <c r="H39" s="16" t="s">
        <v>10</v>
      </c>
      <c r="I39" s="17">
        <f>I96</f>
        <v>0</v>
      </c>
      <c r="J39" s="17"/>
      <c r="L39" s="3"/>
      <c r="M39" s="3"/>
      <c r="N39" s="3"/>
    </row>
    <row r="40" spans="1:14" ht="13.9" x14ac:dyDescent="0.3">
      <c r="A40" s="18"/>
      <c r="B40" s="18"/>
      <c r="C40" s="18"/>
      <c r="D40" s="18"/>
      <c r="E40" s="65"/>
      <c r="F40" s="66"/>
      <c r="G40" s="67"/>
      <c r="H40" s="68"/>
      <c r="I40" s="68"/>
      <c r="J40" s="68"/>
      <c r="L40" s="3"/>
      <c r="M40" s="3"/>
      <c r="N40" s="3"/>
    </row>
    <row r="41" spans="1:14" x14ac:dyDescent="0.25">
      <c r="A41" s="116" t="s">
        <v>69</v>
      </c>
      <c r="B41" s="116"/>
      <c r="C41" s="52"/>
      <c r="D41" s="52"/>
      <c r="E41" s="41"/>
      <c r="F41" s="14"/>
      <c r="G41" s="15"/>
      <c r="H41" s="16" t="s">
        <v>10</v>
      </c>
      <c r="I41" s="17">
        <f>I141</f>
        <v>0</v>
      </c>
      <c r="J41" s="17"/>
      <c r="L41" s="3"/>
      <c r="M41" s="3"/>
      <c r="N41" s="3"/>
    </row>
    <row r="42" spans="1:14" ht="13.9" x14ac:dyDescent="0.3">
      <c r="A42" s="69"/>
      <c r="B42" s="70"/>
      <c r="C42" s="70"/>
      <c r="D42" s="70"/>
      <c r="E42" s="71"/>
      <c r="F42" s="72"/>
      <c r="G42" s="73"/>
      <c r="H42" s="74"/>
      <c r="I42" s="75"/>
      <c r="J42" s="76"/>
      <c r="L42" s="1"/>
      <c r="M42" s="1"/>
      <c r="N42" s="1"/>
    </row>
    <row r="43" spans="1:14" x14ac:dyDescent="0.25">
      <c r="A43" s="18" t="s">
        <v>8</v>
      </c>
      <c r="B43" s="1"/>
      <c r="C43" s="1"/>
      <c r="D43" s="1"/>
      <c r="E43" s="41"/>
      <c r="F43" s="14"/>
      <c r="G43" s="15"/>
      <c r="H43" s="16" t="s">
        <v>10</v>
      </c>
      <c r="I43" s="17">
        <f>SUM(I37:I42)</f>
        <v>0</v>
      </c>
      <c r="J43" s="17"/>
      <c r="L43" s="3"/>
      <c r="M43" s="3"/>
      <c r="N43" s="3"/>
    </row>
    <row r="44" spans="1:14" ht="13.9" x14ac:dyDescent="0.3">
      <c r="A44" s="18"/>
      <c r="B44" s="1"/>
      <c r="C44" s="1"/>
      <c r="D44" s="1"/>
      <c r="E44" s="41"/>
      <c r="F44" s="14"/>
      <c r="G44" s="15"/>
      <c r="H44" s="16"/>
      <c r="I44" s="17"/>
      <c r="J44" s="17"/>
      <c r="L44" s="3"/>
      <c r="M44" s="3"/>
      <c r="N44" s="3"/>
    </row>
    <row r="45" spans="1:14" ht="13.9" x14ac:dyDescent="0.3">
      <c r="A45" s="18"/>
      <c r="B45" s="1"/>
      <c r="C45" s="1"/>
      <c r="D45" s="1"/>
      <c r="E45" s="41"/>
      <c r="F45" s="14"/>
      <c r="G45" s="15"/>
      <c r="H45" s="16"/>
      <c r="I45" s="17"/>
      <c r="J45" s="17"/>
      <c r="L45" s="3"/>
      <c r="M45" s="3"/>
      <c r="N45" s="3"/>
    </row>
    <row r="46" spans="1:14" ht="13.9" x14ac:dyDescent="0.3">
      <c r="A46" s="18"/>
      <c r="B46" s="1"/>
      <c r="C46" s="1"/>
      <c r="D46" s="1"/>
      <c r="E46" s="41"/>
      <c r="F46" s="14"/>
      <c r="G46" s="15"/>
      <c r="H46" s="16"/>
      <c r="I46" s="17"/>
      <c r="J46" s="2"/>
      <c r="L46" s="3"/>
      <c r="M46" s="3"/>
      <c r="N46" s="3"/>
    </row>
    <row r="47" spans="1:14" ht="13.9" x14ac:dyDescent="0.3">
      <c r="A47" s="18"/>
      <c r="B47" s="1"/>
      <c r="C47" s="1"/>
      <c r="D47" s="1"/>
      <c r="E47" s="41"/>
      <c r="F47" s="14"/>
      <c r="G47" s="15"/>
      <c r="H47" s="16"/>
      <c r="I47" s="17"/>
      <c r="J47" s="2"/>
      <c r="L47" s="3"/>
      <c r="M47" s="3"/>
      <c r="N47" s="3"/>
    </row>
    <row r="48" spans="1:14" ht="13.9" x14ac:dyDescent="0.3">
      <c r="A48" s="18"/>
      <c r="B48" s="1"/>
      <c r="C48" s="1"/>
      <c r="D48" s="1"/>
      <c r="E48" s="41"/>
      <c r="F48" s="14"/>
      <c r="G48" s="15"/>
      <c r="H48" s="16"/>
      <c r="I48" s="17"/>
      <c r="J48" s="2"/>
      <c r="L48" s="3"/>
      <c r="M48" s="3"/>
      <c r="N48" s="3"/>
    </row>
    <row r="49" spans="1:14" ht="15.6" x14ac:dyDescent="0.3">
      <c r="A49" s="114" t="s">
        <v>70</v>
      </c>
      <c r="B49" s="114"/>
      <c r="C49" s="114"/>
      <c r="D49" s="114"/>
      <c r="E49" s="114"/>
      <c r="F49" s="114"/>
      <c r="G49" s="114"/>
      <c r="H49" s="114"/>
      <c r="I49" s="39"/>
      <c r="J49" s="49"/>
      <c r="L49" s="1"/>
      <c r="M49" s="1"/>
      <c r="N49" s="1"/>
    </row>
    <row r="50" spans="1:14" ht="15.6" x14ac:dyDescent="0.3">
      <c r="A50" s="114" t="s">
        <v>67</v>
      </c>
      <c r="B50" s="114"/>
      <c r="C50" s="114"/>
      <c r="D50" s="114"/>
      <c r="E50" s="114"/>
      <c r="F50" s="114"/>
      <c r="G50" s="114"/>
      <c r="H50" s="114"/>
      <c r="I50" s="40"/>
      <c r="J50" s="51"/>
      <c r="L50" s="3"/>
      <c r="M50" s="3"/>
      <c r="N50" s="3"/>
    </row>
    <row r="51" spans="1:14" x14ac:dyDescent="0.25">
      <c r="A51" s="115" t="s">
        <v>62</v>
      </c>
      <c r="B51" s="115"/>
      <c r="C51" s="115"/>
      <c r="D51" s="115"/>
      <c r="E51" s="115"/>
      <c r="F51" s="115"/>
      <c r="G51" s="115"/>
      <c r="H51" s="115"/>
      <c r="I51" s="40"/>
      <c r="J51" s="51"/>
      <c r="L51" s="3"/>
      <c r="M51" s="3"/>
      <c r="N51" s="3"/>
    </row>
    <row r="52" spans="1:14" ht="15.6" x14ac:dyDescent="0.3">
      <c r="A52" s="49"/>
      <c r="B52" s="19"/>
      <c r="C52" s="19"/>
      <c r="D52" s="19"/>
      <c r="E52" s="77"/>
      <c r="F52" s="20"/>
      <c r="G52" s="21"/>
      <c r="H52" s="22"/>
      <c r="I52" s="22"/>
      <c r="J52" s="22"/>
      <c r="L52" s="3"/>
      <c r="M52" s="3"/>
      <c r="N52" s="3"/>
    </row>
    <row r="53" spans="1:14" ht="25.5" x14ac:dyDescent="0.25">
      <c r="A53" s="5" t="s">
        <v>11</v>
      </c>
      <c r="B53" s="119" t="s">
        <v>12</v>
      </c>
      <c r="C53" s="119"/>
      <c r="D53" s="119"/>
      <c r="E53" s="119"/>
      <c r="F53" s="6" t="s">
        <v>13</v>
      </c>
      <c r="G53" s="7" t="s">
        <v>14</v>
      </c>
      <c r="H53" s="8" t="s">
        <v>15</v>
      </c>
      <c r="I53" s="8" t="s">
        <v>16</v>
      </c>
      <c r="J53" s="10"/>
      <c r="L53" s="3"/>
      <c r="M53" s="3"/>
      <c r="N53" s="3"/>
    </row>
    <row r="54" spans="1:14" ht="94.5" customHeight="1" x14ac:dyDescent="0.25">
      <c r="A54" s="78" t="s">
        <v>17</v>
      </c>
      <c r="B54" s="102" t="s">
        <v>80</v>
      </c>
      <c r="C54" s="102"/>
      <c r="D54" s="102"/>
      <c r="E54" s="102"/>
      <c r="F54" s="31" t="s">
        <v>81</v>
      </c>
      <c r="G54" s="43">
        <v>108</v>
      </c>
      <c r="H54" s="44"/>
      <c r="I54" s="45">
        <f>G54*H54</f>
        <v>0</v>
      </c>
      <c r="J54" s="46"/>
      <c r="K54" s="13"/>
      <c r="L54" s="13"/>
      <c r="M54" s="13"/>
    </row>
    <row r="55" spans="1:14" ht="78" customHeight="1" x14ac:dyDescent="0.25">
      <c r="A55" s="78" t="s">
        <v>18</v>
      </c>
      <c r="B55" s="102" t="s">
        <v>82</v>
      </c>
      <c r="C55" s="102"/>
      <c r="D55" s="102"/>
      <c r="E55" s="102"/>
      <c r="F55" s="31" t="s">
        <v>81</v>
      </c>
      <c r="G55" s="43">
        <v>108</v>
      </c>
      <c r="H55" s="44"/>
      <c r="I55" s="45">
        <f t="shared" ref="I55:I79" si="0">G55*H55</f>
        <v>0</v>
      </c>
      <c r="J55" s="46"/>
      <c r="K55" s="23"/>
      <c r="L55" s="1"/>
      <c r="M55" s="1"/>
    </row>
    <row r="56" spans="1:14" ht="120.75" customHeight="1" x14ac:dyDescent="0.25">
      <c r="A56" s="78" t="s">
        <v>19</v>
      </c>
      <c r="B56" s="102" t="s">
        <v>134</v>
      </c>
      <c r="C56" s="102"/>
      <c r="D56" s="102"/>
      <c r="E56" s="102"/>
      <c r="F56" s="31" t="s">
        <v>81</v>
      </c>
      <c r="G56" s="43">
        <v>108</v>
      </c>
      <c r="H56" s="44"/>
      <c r="I56" s="45">
        <f t="shared" si="0"/>
        <v>0</v>
      </c>
      <c r="J56" s="46"/>
      <c r="K56" s="23"/>
      <c r="L56" s="3"/>
      <c r="M56" s="3"/>
    </row>
    <row r="57" spans="1:14" ht="52.5" customHeight="1" x14ac:dyDescent="0.25">
      <c r="A57" s="78" t="s">
        <v>20</v>
      </c>
      <c r="B57" s="102" t="s">
        <v>83</v>
      </c>
      <c r="C57" s="102"/>
      <c r="D57" s="102"/>
      <c r="E57" s="102"/>
      <c r="F57" s="31" t="s">
        <v>0</v>
      </c>
      <c r="G57" s="43">
        <v>8</v>
      </c>
      <c r="H57" s="44"/>
      <c r="I57" s="45">
        <f t="shared" si="0"/>
        <v>0</v>
      </c>
      <c r="J57" s="46"/>
      <c r="K57" s="23"/>
      <c r="L57" s="3"/>
      <c r="M57" s="3"/>
    </row>
    <row r="58" spans="1:14" ht="67.5" customHeight="1" x14ac:dyDescent="0.25">
      <c r="A58" s="78" t="s">
        <v>21</v>
      </c>
      <c r="B58" s="102" t="s">
        <v>84</v>
      </c>
      <c r="C58" s="102"/>
      <c r="D58" s="102"/>
      <c r="E58" s="102"/>
      <c r="F58" s="31" t="s">
        <v>85</v>
      </c>
      <c r="G58" s="43">
        <v>222</v>
      </c>
      <c r="H58" s="44"/>
      <c r="I58" s="45">
        <f t="shared" si="0"/>
        <v>0</v>
      </c>
      <c r="J58" s="46"/>
      <c r="K58" s="24"/>
      <c r="L58" s="3"/>
      <c r="M58" s="3"/>
    </row>
    <row r="59" spans="1:14" ht="88.5" customHeight="1" x14ac:dyDescent="0.25">
      <c r="A59" s="78" t="s">
        <v>22</v>
      </c>
      <c r="B59" s="102" t="s">
        <v>86</v>
      </c>
      <c r="C59" s="102"/>
      <c r="D59" s="102"/>
      <c r="E59" s="102"/>
      <c r="F59" s="31" t="s">
        <v>87</v>
      </c>
      <c r="G59" s="43">
        <v>25</v>
      </c>
      <c r="H59" s="44"/>
      <c r="I59" s="45">
        <f t="shared" si="0"/>
        <v>0</v>
      </c>
      <c r="J59" s="46"/>
      <c r="K59" s="24"/>
      <c r="L59" s="3"/>
      <c r="M59" s="3"/>
    </row>
    <row r="60" spans="1:14" ht="67.5" customHeight="1" x14ac:dyDescent="0.25">
      <c r="A60" s="78" t="s">
        <v>23</v>
      </c>
      <c r="B60" s="102" t="s">
        <v>88</v>
      </c>
      <c r="C60" s="102"/>
      <c r="D60" s="102"/>
      <c r="E60" s="102"/>
      <c r="F60" s="31" t="s">
        <v>87</v>
      </c>
      <c r="G60" s="43">
        <v>10</v>
      </c>
      <c r="H60" s="44"/>
      <c r="I60" s="45">
        <f t="shared" ref="I60" si="1">G60*H60</f>
        <v>0</v>
      </c>
      <c r="J60" s="46"/>
      <c r="K60" s="24"/>
      <c r="L60" s="3"/>
      <c r="M60" s="3"/>
    </row>
    <row r="61" spans="1:14" ht="67.5" customHeight="1" x14ac:dyDescent="0.25">
      <c r="A61" s="78" t="s">
        <v>24</v>
      </c>
      <c r="B61" s="102" t="s">
        <v>89</v>
      </c>
      <c r="C61" s="102"/>
      <c r="D61" s="102"/>
      <c r="E61" s="102"/>
      <c r="F61" s="31" t="s">
        <v>85</v>
      </c>
      <c r="G61" s="43">
        <v>24</v>
      </c>
      <c r="H61" s="44"/>
      <c r="I61" s="45">
        <f t="shared" si="0"/>
        <v>0</v>
      </c>
      <c r="J61" s="46"/>
      <c r="K61" s="24"/>
      <c r="L61" s="3"/>
      <c r="M61" s="3"/>
    </row>
    <row r="62" spans="1:14" ht="28.15" customHeight="1" x14ac:dyDescent="0.25">
      <c r="A62" s="79" t="s">
        <v>25</v>
      </c>
      <c r="B62" s="102" t="s">
        <v>90</v>
      </c>
      <c r="C62" s="102"/>
      <c r="D62" s="102"/>
      <c r="E62" s="102"/>
      <c r="F62" s="31" t="s">
        <v>85</v>
      </c>
      <c r="G62" s="43">
        <v>271</v>
      </c>
      <c r="H62" s="44"/>
      <c r="I62" s="45">
        <f t="shared" si="0"/>
        <v>0</v>
      </c>
      <c r="J62" s="46"/>
      <c r="K62" s="47"/>
    </row>
    <row r="63" spans="1:14" ht="69" customHeight="1" x14ac:dyDescent="0.25">
      <c r="A63" s="79" t="s">
        <v>26</v>
      </c>
      <c r="B63" s="102" t="s">
        <v>91</v>
      </c>
      <c r="C63" s="102"/>
      <c r="D63" s="102"/>
      <c r="E63" s="102"/>
      <c r="F63" s="31" t="s">
        <v>85</v>
      </c>
      <c r="G63" s="43">
        <v>271</v>
      </c>
      <c r="H63" s="44"/>
      <c r="I63" s="45">
        <f t="shared" si="0"/>
        <v>0</v>
      </c>
      <c r="J63" s="46"/>
      <c r="K63" s="47"/>
    </row>
    <row r="64" spans="1:14" ht="28.5" customHeight="1" x14ac:dyDescent="0.25">
      <c r="A64" s="78" t="s">
        <v>27</v>
      </c>
      <c r="B64" s="102" t="s">
        <v>92</v>
      </c>
      <c r="C64" s="102"/>
      <c r="D64" s="102"/>
      <c r="E64" s="102"/>
      <c r="F64" s="31" t="s">
        <v>87</v>
      </c>
      <c r="G64" s="43">
        <v>68</v>
      </c>
      <c r="H64" s="44"/>
      <c r="I64" s="45">
        <f t="shared" si="0"/>
        <v>0</v>
      </c>
      <c r="J64" s="46"/>
      <c r="K64" s="24"/>
      <c r="L64" s="3"/>
      <c r="M64" s="3"/>
    </row>
    <row r="65" spans="1:13" ht="82.5" customHeight="1" x14ac:dyDescent="0.25">
      <c r="A65" s="78" t="s">
        <v>28</v>
      </c>
      <c r="B65" s="102" t="s">
        <v>93</v>
      </c>
      <c r="C65" s="102"/>
      <c r="D65" s="102"/>
      <c r="E65" s="102"/>
      <c r="F65" s="31" t="s">
        <v>85</v>
      </c>
      <c r="G65" s="43">
        <v>7.25</v>
      </c>
      <c r="H65" s="44"/>
      <c r="I65" s="45">
        <f t="shared" si="0"/>
        <v>0</v>
      </c>
      <c r="J65" s="46"/>
      <c r="K65" s="24"/>
      <c r="L65" s="3"/>
      <c r="M65" s="3"/>
    </row>
    <row r="66" spans="1:13" ht="123" customHeight="1" x14ac:dyDescent="0.25">
      <c r="A66" s="78" t="s">
        <v>29</v>
      </c>
      <c r="B66" s="102" t="s">
        <v>94</v>
      </c>
      <c r="C66" s="102"/>
      <c r="D66" s="102"/>
      <c r="E66" s="102"/>
      <c r="F66" s="31" t="s">
        <v>85</v>
      </c>
      <c r="G66" s="43">
        <v>27.5</v>
      </c>
      <c r="H66" s="44"/>
      <c r="I66" s="45">
        <f t="shared" si="0"/>
        <v>0</v>
      </c>
      <c r="J66" s="46"/>
      <c r="K66" s="24"/>
      <c r="L66" s="3"/>
      <c r="M66" s="3"/>
    </row>
    <row r="67" spans="1:13" ht="69" customHeight="1" x14ac:dyDescent="0.25">
      <c r="A67" s="78" t="s">
        <v>30</v>
      </c>
      <c r="B67" s="102" t="s">
        <v>95</v>
      </c>
      <c r="C67" s="102"/>
      <c r="D67" s="102"/>
      <c r="E67" s="102"/>
      <c r="F67" s="31" t="s">
        <v>85</v>
      </c>
      <c r="G67" s="43">
        <v>88</v>
      </c>
      <c r="H67" s="44"/>
      <c r="I67" s="45">
        <f t="shared" si="0"/>
        <v>0</v>
      </c>
      <c r="J67" s="46"/>
      <c r="K67" s="24"/>
      <c r="L67" s="3"/>
      <c r="M67" s="3"/>
    </row>
    <row r="68" spans="1:13" ht="69" customHeight="1" x14ac:dyDescent="0.25">
      <c r="A68" s="78" t="s">
        <v>31</v>
      </c>
      <c r="B68" s="102" t="s">
        <v>96</v>
      </c>
      <c r="C68" s="102"/>
      <c r="D68" s="102"/>
      <c r="E68" s="102"/>
      <c r="F68" s="31" t="s">
        <v>85</v>
      </c>
      <c r="G68" s="43">
        <v>20</v>
      </c>
      <c r="H68" s="44"/>
      <c r="I68" s="45">
        <f>G68*H68</f>
        <v>0</v>
      </c>
      <c r="J68" s="46"/>
      <c r="K68" s="24"/>
      <c r="L68" s="3"/>
      <c r="M68" s="3"/>
    </row>
    <row r="69" spans="1:13" ht="69" customHeight="1" x14ac:dyDescent="0.25">
      <c r="A69" s="78" t="s">
        <v>32</v>
      </c>
      <c r="B69" s="102" t="s">
        <v>97</v>
      </c>
      <c r="C69" s="102"/>
      <c r="D69" s="102"/>
      <c r="E69" s="102"/>
      <c r="F69" s="31" t="s">
        <v>85</v>
      </c>
      <c r="G69" s="43">
        <v>6</v>
      </c>
      <c r="H69" s="44"/>
      <c r="I69" s="45">
        <f t="shared" si="0"/>
        <v>0</v>
      </c>
      <c r="J69" s="46"/>
      <c r="K69" s="24"/>
      <c r="L69" s="3"/>
      <c r="M69" s="3"/>
    </row>
    <row r="70" spans="1:13" ht="57" customHeight="1" x14ac:dyDescent="0.25">
      <c r="A70" s="78" t="s">
        <v>33</v>
      </c>
      <c r="B70" s="102" t="s">
        <v>98</v>
      </c>
      <c r="C70" s="102"/>
      <c r="D70" s="102"/>
      <c r="E70" s="102"/>
      <c r="F70" s="31" t="s">
        <v>87</v>
      </c>
      <c r="G70" s="43">
        <v>15</v>
      </c>
      <c r="H70" s="44"/>
      <c r="I70" s="45">
        <f t="shared" si="0"/>
        <v>0</v>
      </c>
      <c r="L70" s="48"/>
      <c r="M70" s="23"/>
    </row>
    <row r="71" spans="1:13" ht="25.5" customHeight="1" x14ac:dyDescent="0.25">
      <c r="A71" s="78" t="s">
        <v>34</v>
      </c>
      <c r="B71" s="102" t="s">
        <v>99</v>
      </c>
      <c r="C71" s="102"/>
      <c r="D71" s="102"/>
      <c r="E71" s="102"/>
      <c r="F71" s="31" t="s">
        <v>81</v>
      </c>
      <c r="G71" s="43">
        <v>15</v>
      </c>
      <c r="H71" s="44"/>
      <c r="I71" s="45">
        <f t="shared" si="0"/>
        <v>0</v>
      </c>
      <c r="J71" s="46"/>
      <c r="L71" s="3"/>
      <c r="M71" s="3"/>
    </row>
    <row r="72" spans="1:13" ht="66" customHeight="1" x14ac:dyDescent="0.25">
      <c r="A72" s="78" t="s">
        <v>35</v>
      </c>
      <c r="B72" s="102" t="s">
        <v>100</v>
      </c>
      <c r="C72" s="102"/>
      <c r="D72" s="102"/>
      <c r="E72" s="102"/>
      <c r="F72" s="31" t="s">
        <v>87</v>
      </c>
      <c r="G72" s="43">
        <v>25</v>
      </c>
      <c r="H72" s="44"/>
      <c r="I72" s="45">
        <f t="shared" si="0"/>
        <v>0</v>
      </c>
      <c r="J72" s="46"/>
      <c r="L72" s="1"/>
      <c r="M72" s="80"/>
    </row>
    <row r="73" spans="1:13" ht="82.5" customHeight="1" x14ac:dyDescent="0.25">
      <c r="A73" s="78" t="s">
        <v>36</v>
      </c>
      <c r="B73" s="102" t="s">
        <v>101</v>
      </c>
      <c r="C73" s="102"/>
      <c r="D73" s="102"/>
      <c r="E73" s="102"/>
      <c r="F73" s="31" t="s">
        <v>87</v>
      </c>
      <c r="G73" s="43">
        <v>35</v>
      </c>
      <c r="H73" s="44"/>
      <c r="I73" s="45">
        <f t="shared" si="0"/>
        <v>0</v>
      </c>
      <c r="J73" s="48"/>
      <c r="L73" s="1"/>
      <c r="M73" s="3"/>
    </row>
    <row r="74" spans="1:13" ht="27" customHeight="1" x14ac:dyDescent="0.25">
      <c r="A74" s="78" t="s">
        <v>37</v>
      </c>
      <c r="B74" s="102" t="s">
        <v>102</v>
      </c>
      <c r="C74" s="102"/>
      <c r="D74" s="102"/>
      <c r="E74" s="102"/>
      <c r="F74" s="31" t="s">
        <v>43</v>
      </c>
      <c r="G74" s="43">
        <v>10</v>
      </c>
      <c r="H74" s="44"/>
      <c r="I74" s="45">
        <f t="shared" si="0"/>
        <v>0</v>
      </c>
      <c r="J74" s="46"/>
      <c r="L74" s="3"/>
      <c r="M74" s="3"/>
    </row>
    <row r="75" spans="1:13" ht="54" customHeight="1" x14ac:dyDescent="0.25">
      <c r="A75" s="78" t="s">
        <v>38</v>
      </c>
      <c r="B75" s="102" t="s">
        <v>103</v>
      </c>
      <c r="C75" s="102"/>
      <c r="D75" s="102"/>
      <c r="E75" s="102"/>
      <c r="F75" s="31" t="s">
        <v>0</v>
      </c>
      <c r="G75" s="43">
        <v>10</v>
      </c>
      <c r="H75" s="44"/>
      <c r="I75" s="45">
        <f t="shared" si="0"/>
        <v>0</v>
      </c>
      <c r="J75" s="46"/>
      <c r="L75" s="3"/>
      <c r="M75" s="3"/>
    </row>
    <row r="76" spans="1:13" ht="67.5" customHeight="1" x14ac:dyDescent="0.25">
      <c r="A76" s="78" t="s">
        <v>39</v>
      </c>
      <c r="B76" s="102" t="s">
        <v>104</v>
      </c>
      <c r="C76" s="102"/>
      <c r="D76" s="102"/>
      <c r="E76" s="102"/>
      <c r="F76" s="31" t="s">
        <v>0</v>
      </c>
      <c r="G76" s="43">
        <v>4</v>
      </c>
      <c r="H76" s="44"/>
      <c r="I76" s="45">
        <f t="shared" si="0"/>
        <v>0</v>
      </c>
      <c r="J76" s="46"/>
      <c r="L76" s="3"/>
      <c r="M76" s="3"/>
    </row>
    <row r="77" spans="1:13" ht="78" customHeight="1" x14ac:dyDescent="0.25">
      <c r="A77" s="78" t="s">
        <v>40</v>
      </c>
      <c r="B77" s="102" t="s">
        <v>105</v>
      </c>
      <c r="C77" s="102"/>
      <c r="D77" s="102"/>
      <c r="E77" s="102"/>
      <c r="F77" s="31" t="s">
        <v>0</v>
      </c>
      <c r="G77" s="43">
        <v>2</v>
      </c>
      <c r="H77" s="44"/>
      <c r="I77" s="45">
        <f t="shared" si="0"/>
        <v>0</v>
      </c>
      <c r="J77" s="46"/>
      <c r="L77" s="23"/>
      <c r="M77" s="3"/>
    </row>
    <row r="78" spans="1:13" ht="79.5" customHeight="1" x14ac:dyDescent="0.25">
      <c r="A78" s="78" t="s">
        <v>41</v>
      </c>
      <c r="B78" s="102" t="s">
        <v>106</v>
      </c>
      <c r="C78" s="102"/>
      <c r="D78" s="102"/>
      <c r="E78" s="102"/>
      <c r="F78" s="31" t="s">
        <v>0</v>
      </c>
      <c r="G78" s="43">
        <v>1</v>
      </c>
      <c r="H78" s="44"/>
      <c r="I78" s="45">
        <f t="shared" si="0"/>
        <v>0</v>
      </c>
      <c r="J78" s="46"/>
      <c r="L78" s="3"/>
      <c r="M78" s="3"/>
    </row>
    <row r="79" spans="1:13" ht="78" customHeight="1" x14ac:dyDescent="0.25">
      <c r="A79" s="78" t="s">
        <v>42</v>
      </c>
      <c r="B79" s="102" t="s">
        <v>107</v>
      </c>
      <c r="C79" s="102"/>
      <c r="D79" s="102"/>
      <c r="E79" s="102"/>
      <c r="F79" s="31" t="s">
        <v>0</v>
      </c>
      <c r="G79" s="43">
        <v>12</v>
      </c>
      <c r="H79" s="45"/>
      <c r="I79" s="45">
        <f t="shared" si="0"/>
        <v>0</v>
      </c>
      <c r="J79" s="46"/>
      <c r="L79" s="3"/>
      <c r="M79" s="3"/>
    </row>
    <row r="80" spans="1:13" ht="16.5" customHeight="1" x14ac:dyDescent="0.3">
      <c r="A80" s="81"/>
      <c r="B80" s="117" t="s">
        <v>44</v>
      </c>
      <c r="C80" s="117"/>
      <c r="D80" s="117"/>
      <c r="E80" s="117"/>
      <c r="F80" s="25"/>
      <c r="G80" s="26"/>
      <c r="H80" s="27" t="s">
        <v>45</v>
      </c>
      <c r="I80" s="27">
        <f>SUM(I54:I79)</f>
        <v>0</v>
      </c>
      <c r="J80" s="27"/>
      <c r="L80" s="3"/>
      <c r="M80" s="3"/>
    </row>
    <row r="81" spans="1:14" ht="13.9" x14ac:dyDescent="0.3">
      <c r="A81" s="82"/>
      <c r="B81" s="65"/>
      <c r="C81" s="65"/>
      <c r="D81" s="65"/>
      <c r="E81" s="66"/>
      <c r="F81" s="67"/>
      <c r="G81" s="83"/>
      <c r="H81" s="68"/>
      <c r="I81" s="3"/>
      <c r="J81" s="3"/>
      <c r="L81" s="3"/>
      <c r="M81" s="3"/>
    </row>
    <row r="82" spans="1:14" x14ac:dyDescent="0.25">
      <c r="A82" s="114" t="s">
        <v>68</v>
      </c>
      <c r="B82" s="114"/>
      <c r="C82" s="114"/>
      <c r="D82" s="114"/>
      <c r="E82" s="114"/>
      <c r="F82" s="114"/>
      <c r="G82" s="114"/>
      <c r="H82" s="114"/>
      <c r="I82" s="39"/>
      <c r="J82" s="49"/>
      <c r="L82" s="3"/>
      <c r="M82" s="3"/>
      <c r="N82" s="3"/>
    </row>
    <row r="83" spans="1:14" ht="13.9" x14ac:dyDescent="0.3">
      <c r="A83" s="18"/>
      <c r="B83" s="28"/>
      <c r="C83" s="28"/>
      <c r="D83" s="28"/>
      <c r="E83" s="41"/>
      <c r="F83" s="14"/>
      <c r="G83" s="15"/>
      <c r="H83" s="17"/>
      <c r="I83" s="17"/>
      <c r="J83" s="17"/>
      <c r="L83" s="3"/>
      <c r="M83" s="3"/>
      <c r="N83" s="3"/>
    </row>
    <row r="84" spans="1:14" ht="25.5" x14ac:dyDescent="0.25">
      <c r="A84" s="5" t="s">
        <v>11</v>
      </c>
      <c r="B84" s="119" t="s">
        <v>12</v>
      </c>
      <c r="C84" s="119"/>
      <c r="D84" s="119"/>
      <c r="E84" s="119"/>
      <c r="F84" s="6" t="s">
        <v>13</v>
      </c>
      <c r="G84" s="7" t="s">
        <v>14</v>
      </c>
      <c r="H84" s="8" t="s">
        <v>15</v>
      </c>
      <c r="I84" s="8" t="s">
        <v>16</v>
      </c>
      <c r="J84" s="10"/>
      <c r="L84" s="3"/>
      <c r="M84" s="3"/>
      <c r="N84" s="3"/>
    </row>
    <row r="85" spans="1:14" ht="39" customHeight="1" x14ac:dyDescent="0.25">
      <c r="A85" s="78" t="s">
        <v>46</v>
      </c>
      <c r="B85" s="102" t="s">
        <v>108</v>
      </c>
      <c r="C85" s="102"/>
      <c r="D85" s="102"/>
      <c r="E85" s="102"/>
      <c r="F85" s="31" t="s">
        <v>81</v>
      </c>
      <c r="G85" s="43">
        <v>108</v>
      </c>
      <c r="H85" s="44"/>
      <c r="I85" s="45">
        <f t="shared" ref="I85:I95" si="2">G85*H85</f>
        <v>0</v>
      </c>
      <c r="J85" s="46"/>
      <c r="K85" s="23"/>
      <c r="L85" s="3"/>
      <c r="M85" s="3"/>
    </row>
    <row r="86" spans="1:14" ht="106.5" customHeight="1" x14ac:dyDescent="0.25">
      <c r="A86" s="78" t="s">
        <v>47</v>
      </c>
      <c r="B86" s="102" t="s">
        <v>109</v>
      </c>
      <c r="C86" s="102"/>
      <c r="D86" s="102"/>
      <c r="E86" s="102"/>
      <c r="F86" s="31" t="s">
        <v>0</v>
      </c>
      <c r="G86" s="43">
        <v>1</v>
      </c>
      <c r="H86" s="44"/>
      <c r="I86" s="45">
        <f t="shared" si="2"/>
        <v>0</v>
      </c>
      <c r="J86" s="46"/>
      <c r="K86" s="23"/>
      <c r="L86" s="3"/>
      <c r="M86" s="3"/>
    </row>
    <row r="87" spans="1:14" ht="40.5" customHeight="1" x14ac:dyDescent="0.25">
      <c r="A87" s="78" t="s">
        <v>48</v>
      </c>
      <c r="B87" s="102" t="s">
        <v>110</v>
      </c>
      <c r="C87" s="102"/>
      <c r="D87" s="102"/>
      <c r="E87" s="102"/>
      <c r="F87" s="31" t="s">
        <v>0</v>
      </c>
      <c r="G87" s="43">
        <v>17</v>
      </c>
      <c r="H87" s="44"/>
      <c r="I87" s="45">
        <f t="shared" si="2"/>
        <v>0</v>
      </c>
      <c r="J87" s="46"/>
      <c r="L87" s="3"/>
      <c r="M87" s="3"/>
    </row>
    <row r="88" spans="1:14" ht="40.5" customHeight="1" x14ac:dyDescent="0.25">
      <c r="A88" s="78" t="s">
        <v>49</v>
      </c>
      <c r="B88" s="102" t="s">
        <v>111</v>
      </c>
      <c r="C88" s="102"/>
      <c r="D88" s="102"/>
      <c r="E88" s="102"/>
      <c r="F88" s="31" t="s">
        <v>0</v>
      </c>
      <c r="G88" s="43">
        <v>7</v>
      </c>
      <c r="H88" s="44"/>
      <c r="I88" s="45">
        <f t="shared" si="2"/>
        <v>0</v>
      </c>
      <c r="J88" s="46"/>
      <c r="K88" s="23"/>
      <c r="L88" s="3"/>
      <c r="M88" s="3"/>
    </row>
    <row r="89" spans="1:14" ht="79.5" customHeight="1" x14ac:dyDescent="0.25">
      <c r="A89" s="78" t="s">
        <v>50</v>
      </c>
      <c r="B89" s="102" t="s">
        <v>112</v>
      </c>
      <c r="C89" s="102"/>
      <c r="D89" s="102"/>
      <c r="E89" s="102"/>
      <c r="F89" s="31" t="s">
        <v>0</v>
      </c>
      <c r="G89" s="43">
        <v>2</v>
      </c>
      <c r="H89" s="44"/>
      <c r="I89" s="45">
        <f t="shared" si="2"/>
        <v>0</v>
      </c>
      <c r="J89" s="46"/>
      <c r="K89" s="23"/>
      <c r="L89" s="3"/>
      <c r="M89" s="3"/>
    </row>
    <row r="90" spans="1:14" ht="40.5" customHeight="1" x14ac:dyDescent="0.25">
      <c r="A90" s="78" t="s">
        <v>51</v>
      </c>
      <c r="B90" s="102" t="s">
        <v>113</v>
      </c>
      <c r="C90" s="102"/>
      <c r="D90" s="102"/>
      <c r="E90" s="102"/>
      <c r="F90" s="31" t="s">
        <v>0</v>
      </c>
      <c r="G90" s="43">
        <v>5</v>
      </c>
      <c r="H90" s="44"/>
      <c r="I90" s="45">
        <f t="shared" si="2"/>
        <v>0</v>
      </c>
      <c r="J90" s="46"/>
      <c r="L90" s="3"/>
      <c r="M90" s="3"/>
    </row>
    <row r="91" spans="1:14" ht="40.5" customHeight="1" x14ac:dyDescent="0.25">
      <c r="A91" s="78" t="s">
        <v>52</v>
      </c>
      <c r="B91" s="102" t="s">
        <v>114</v>
      </c>
      <c r="C91" s="102"/>
      <c r="D91" s="102"/>
      <c r="E91" s="102"/>
      <c r="F91" s="31" t="s">
        <v>81</v>
      </c>
      <c r="G91" s="43">
        <v>108</v>
      </c>
      <c r="H91" s="44"/>
      <c r="I91" s="45">
        <f t="shared" si="2"/>
        <v>0</v>
      </c>
      <c r="J91" s="46"/>
      <c r="K91" s="23"/>
      <c r="L91" s="3"/>
      <c r="M91" s="3"/>
    </row>
    <row r="92" spans="1:14" ht="55.5" customHeight="1" x14ac:dyDescent="0.25">
      <c r="A92" s="78" t="s">
        <v>53</v>
      </c>
      <c r="B92" s="102" t="s">
        <v>115</v>
      </c>
      <c r="C92" s="102"/>
      <c r="D92" s="102"/>
      <c r="E92" s="102"/>
      <c r="F92" s="31" t="s">
        <v>81</v>
      </c>
      <c r="G92" s="43">
        <v>108</v>
      </c>
      <c r="H92" s="44"/>
      <c r="I92" s="45">
        <f t="shared" si="2"/>
        <v>0</v>
      </c>
      <c r="J92" s="46"/>
      <c r="K92" s="23"/>
      <c r="L92" s="3"/>
      <c r="M92" s="3"/>
    </row>
    <row r="93" spans="1:14" ht="40.5" customHeight="1" x14ac:dyDescent="0.25">
      <c r="A93" s="78" t="s">
        <v>54</v>
      </c>
      <c r="B93" s="102" t="s">
        <v>116</v>
      </c>
      <c r="C93" s="102"/>
      <c r="D93" s="102"/>
      <c r="E93" s="102"/>
      <c r="F93" s="31" t="s">
        <v>81</v>
      </c>
      <c r="G93" s="43">
        <v>108</v>
      </c>
      <c r="H93" s="44"/>
      <c r="I93" s="45">
        <f t="shared" si="2"/>
        <v>0</v>
      </c>
      <c r="J93" s="46"/>
      <c r="K93" s="23"/>
      <c r="L93" s="3"/>
      <c r="M93" s="3"/>
    </row>
    <row r="94" spans="1:14" ht="40.5" customHeight="1" x14ac:dyDescent="0.25">
      <c r="A94" s="78" t="s">
        <v>55</v>
      </c>
      <c r="B94" s="102" t="s">
        <v>117</v>
      </c>
      <c r="C94" s="102"/>
      <c r="D94" s="102"/>
      <c r="E94" s="102"/>
      <c r="F94" s="31" t="s">
        <v>0</v>
      </c>
      <c r="G94" s="43">
        <v>9</v>
      </c>
      <c r="H94" s="44"/>
      <c r="I94" s="45">
        <f t="shared" si="2"/>
        <v>0</v>
      </c>
      <c r="J94" s="46"/>
      <c r="L94" s="3"/>
      <c r="M94" s="3"/>
    </row>
    <row r="95" spans="1:14" ht="40.5" customHeight="1" x14ac:dyDescent="0.25">
      <c r="A95" s="78" t="s">
        <v>56</v>
      </c>
      <c r="B95" s="106" t="s">
        <v>118</v>
      </c>
      <c r="C95" s="106"/>
      <c r="D95" s="106"/>
      <c r="E95" s="106"/>
      <c r="F95" s="31" t="s">
        <v>0</v>
      </c>
      <c r="G95" s="43">
        <v>1</v>
      </c>
      <c r="H95" s="44"/>
      <c r="I95" s="45">
        <f t="shared" si="2"/>
        <v>0</v>
      </c>
      <c r="J95" s="46"/>
      <c r="L95" s="3"/>
      <c r="M95" s="3"/>
    </row>
    <row r="96" spans="1:14" x14ac:dyDescent="0.25">
      <c r="A96" s="81"/>
      <c r="B96" s="117" t="s">
        <v>57</v>
      </c>
      <c r="C96" s="117"/>
      <c r="D96" s="117"/>
      <c r="E96" s="117"/>
      <c r="F96" s="25"/>
      <c r="G96" s="26"/>
      <c r="H96" s="27" t="s">
        <v>45</v>
      </c>
      <c r="I96" s="27">
        <f>SUM(I85:I95)</f>
        <v>0</v>
      </c>
      <c r="J96" s="27"/>
      <c r="L96" s="3"/>
      <c r="M96" s="3"/>
    </row>
    <row r="97" spans="1:14" ht="13.9" x14ac:dyDescent="0.3">
      <c r="A97" s="81"/>
      <c r="B97" s="53"/>
      <c r="C97" s="53"/>
      <c r="D97" s="53"/>
      <c r="E97" s="53"/>
      <c r="F97" s="25"/>
      <c r="G97" s="26"/>
      <c r="H97" s="27"/>
      <c r="I97" s="27"/>
      <c r="J97" s="27"/>
      <c r="L97" s="3"/>
      <c r="M97" s="3"/>
    </row>
    <row r="98" spans="1:14" ht="15.6" x14ac:dyDescent="0.3">
      <c r="A98" s="114" t="s">
        <v>69</v>
      </c>
      <c r="B98" s="114"/>
      <c r="C98" s="114"/>
      <c r="D98" s="114"/>
      <c r="E98" s="114"/>
      <c r="F98" s="114"/>
      <c r="G98" s="114"/>
      <c r="H98" s="114"/>
      <c r="I98" s="40"/>
      <c r="J98" s="51"/>
      <c r="L98" s="3"/>
      <c r="M98" s="3"/>
      <c r="N98" s="3"/>
    </row>
    <row r="99" spans="1:14" ht="16.5" customHeight="1" x14ac:dyDescent="0.3">
      <c r="A99" s="115" t="s">
        <v>71</v>
      </c>
      <c r="B99" s="115"/>
      <c r="C99" s="115"/>
      <c r="D99" s="115"/>
      <c r="E99" s="115"/>
      <c r="F99" s="115"/>
      <c r="G99" s="115"/>
      <c r="H99" s="115"/>
      <c r="I99" s="41"/>
      <c r="J99" s="53"/>
      <c r="L99" s="3"/>
      <c r="M99" s="3"/>
    </row>
    <row r="100" spans="1:14" ht="16.5" customHeight="1" x14ac:dyDescent="0.25">
      <c r="A100" s="117" t="s">
        <v>63</v>
      </c>
      <c r="B100" s="117"/>
      <c r="C100" s="117"/>
      <c r="D100" s="117"/>
      <c r="E100" s="117"/>
      <c r="F100" s="117"/>
      <c r="G100" s="117"/>
      <c r="H100" s="117"/>
      <c r="I100" s="41"/>
      <c r="J100" s="53"/>
      <c r="L100" s="3"/>
      <c r="M100" s="3"/>
    </row>
    <row r="101" spans="1:14" ht="16.5" customHeight="1" x14ac:dyDescent="0.3">
      <c r="A101" s="53"/>
      <c r="B101" s="53"/>
      <c r="C101" s="53"/>
      <c r="D101" s="53"/>
      <c r="E101" s="53"/>
      <c r="F101" s="53"/>
      <c r="G101" s="53"/>
      <c r="H101" s="53"/>
      <c r="I101" s="41"/>
      <c r="J101" s="53"/>
      <c r="L101" s="3"/>
      <c r="M101" s="3"/>
    </row>
    <row r="102" spans="1:14" ht="25.5" x14ac:dyDescent="0.25">
      <c r="A102" s="9"/>
      <c r="B102" s="123" t="s">
        <v>12</v>
      </c>
      <c r="C102" s="124"/>
      <c r="D102" s="124"/>
      <c r="E102" s="125"/>
      <c r="F102" s="6" t="s">
        <v>13</v>
      </c>
      <c r="G102" s="7" t="s">
        <v>14</v>
      </c>
      <c r="H102" s="8" t="s">
        <v>15</v>
      </c>
      <c r="I102" s="8" t="s">
        <v>16</v>
      </c>
      <c r="J102" s="10"/>
      <c r="L102" s="3"/>
      <c r="M102" s="3"/>
    </row>
    <row r="103" spans="1:14" ht="16.5" customHeight="1" x14ac:dyDescent="0.3">
      <c r="A103" s="34"/>
      <c r="B103" s="103" t="s">
        <v>137</v>
      </c>
      <c r="C103" s="104"/>
      <c r="D103" s="104"/>
      <c r="E103" s="105"/>
      <c r="F103" s="31" t="s">
        <v>81</v>
      </c>
      <c r="G103" s="43">
        <v>108</v>
      </c>
      <c r="H103" s="44"/>
      <c r="I103" s="45">
        <f>G103*H103</f>
        <v>0</v>
      </c>
      <c r="J103" s="46"/>
      <c r="K103" s="42"/>
      <c r="L103" s="24"/>
      <c r="M103" s="3"/>
      <c r="N103" s="85"/>
    </row>
    <row r="104" spans="1:14" ht="16.5" customHeight="1" x14ac:dyDescent="0.3">
      <c r="A104" s="30" t="s">
        <v>4</v>
      </c>
      <c r="B104" s="103" t="s">
        <v>119</v>
      </c>
      <c r="C104" s="104"/>
      <c r="D104" s="104"/>
      <c r="E104" s="105"/>
      <c r="F104" s="31" t="s">
        <v>0</v>
      </c>
      <c r="G104" s="43">
        <v>10</v>
      </c>
      <c r="H104" s="44"/>
      <c r="I104" s="45">
        <f>G104*H104</f>
        <v>0</v>
      </c>
      <c r="J104" s="46"/>
      <c r="L104" s="3"/>
      <c r="M104" s="3"/>
    </row>
    <row r="105" spans="1:14" ht="16.5" customHeight="1" x14ac:dyDescent="0.3">
      <c r="A105" s="30"/>
      <c r="B105" s="103" t="s">
        <v>120</v>
      </c>
      <c r="C105" s="104"/>
      <c r="D105" s="104"/>
      <c r="E105" s="105"/>
      <c r="F105" s="31" t="s">
        <v>0</v>
      </c>
      <c r="G105" s="43">
        <v>1</v>
      </c>
      <c r="H105" s="44"/>
      <c r="I105" s="45">
        <f>G105*H105</f>
        <v>0</v>
      </c>
      <c r="J105" s="46"/>
      <c r="L105" s="3"/>
      <c r="M105" s="3"/>
    </row>
    <row r="106" spans="1:14" ht="13.9" x14ac:dyDescent="0.3">
      <c r="A106" s="82"/>
      <c r="B106" s="84"/>
      <c r="C106" s="84"/>
      <c r="D106" s="84"/>
      <c r="F106" s="86"/>
      <c r="G106" s="87"/>
      <c r="H106" s="29"/>
      <c r="I106" s="88"/>
      <c r="J106" s="88"/>
      <c r="L106" s="3"/>
      <c r="M106" s="3"/>
    </row>
    <row r="107" spans="1:14" ht="15.6" x14ac:dyDescent="0.3">
      <c r="A107" s="114" t="s">
        <v>58</v>
      </c>
      <c r="B107" s="114"/>
      <c r="C107" s="114"/>
      <c r="D107" s="114"/>
      <c r="E107" s="114"/>
      <c r="F107" s="114"/>
      <c r="G107" s="114"/>
      <c r="H107" s="114"/>
      <c r="I107" s="39"/>
      <c r="J107" s="49"/>
      <c r="L107" s="3"/>
      <c r="M107" s="3"/>
      <c r="N107" s="3"/>
    </row>
    <row r="108" spans="1:14" ht="27" customHeight="1" x14ac:dyDescent="0.25">
      <c r="A108" s="117" t="s">
        <v>64</v>
      </c>
      <c r="B108" s="117"/>
      <c r="C108" s="117"/>
      <c r="D108" s="117"/>
      <c r="E108" s="117"/>
      <c r="F108" s="117"/>
      <c r="G108" s="117"/>
      <c r="H108" s="117"/>
      <c r="I108" s="41"/>
      <c r="J108" s="53"/>
      <c r="L108" s="3"/>
      <c r="M108" s="3"/>
    </row>
    <row r="109" spans="1:14" ht="27" customHeight="1" x14ac:dyDescent="0.3">
      <c r="A109" s="53"/>
      <c r="B109" s="53"/>
      <c r="C109" s="53"/>
      <c r="D109" s="53"/>
      <c r="E109" s="53"/>
      <c r="F109" s="53"/>
      <c r="G109" s="53"/>
      <c r="H109" s="53"/>
      <c r="I109" s="53"/>
      <c r="J109" s="53"/>
      <c r="L109" s="3"/>
      <c r="M109" s="3"/>
    </row>
    <row r="110" spans="1:14" ht="25.5" x14ac:dyDescent="0.25">
      <c r="A110" s="4"/>
      <c r="B110" s="119" t="s">
        <v>12</v>
      </c>
      <c r="C110" s="119"/>
      <c r="D110" s="119"/>
      <c r="E110" s="119"/>
      <c r="F110" s="6" t="s">
        <v>13</v>
      </c>
      <c r="G110" s="7" t="s">
        <v>14</v>
      </c>
      <c r="H110" s="8" t="s">
        <v>15</v>
      </c>
      <c r="I110" s="8" t="s">
        <v>16</v>
      </c>
      <c r="J110" s="10"/>
      <c r="K110" s="38"/>
      <c r="L110" s="23"/>
      <c r="M110" s="38"/>
    </row>
    <row r="111" spans="1:14" ht="16.5" customHeight="1" x14ac:dyDescent="0.3">
      <c r="A111" s="82" t="s">
        <v>4</v>
      </c>
      <c r="B111" s="106" t="s">
        <v>121</v>
      </c>
      <c r="C111" s="106"/>
      <c r="D111" s="106"/>
      <c r="E111" s="106"/>
      <c r="F111" s="31" t="s">
        <v>0</v>
      </c>
      <c r="G111" s="43">
        <v>1</v>
      </c>
      <c r="H111" s="44"/>
      <c r="I111" s="45">
        <f>G111*H111</f>
        <v>0</v>
      </c>
      <c r="J111" s="46"/>
      <c r="K111" s="38"/>
      <c r="L111" s="89"/>
      <c r="M111" s="38"/>
    </row>
    <row r="112" spans="1:14" ht="16.5" customHeight="1" x14ac:dyDescent="0.3">
      <c r="A112" s="82"/>
      <c r="B112" s="106" t="s">
        <v>122</v>
      </c>
      <c r="C112" s="106"/>
      <c r="D112" s="106"/>
      <c r="E112" s="106"/>
      <c r="F112" s="31" t="s">
        <v>0</v>
      </c>
      <c r="G112" s="43">
        <v>1</v>
      </c>
      <c r="H112" s="44"/>
      <c r="I112" s="45">
        <f>G112*H112</f>
        <v>0</v>
      </c>
      <c r="J112" s="46"/>
      <c r="L112" s="3"/>
      <c r="M112" s="3"/>
    </row>
    <row r="113" spans="1:14" ht="16.5" customHeight="1" x14ac:dyDescent="0.3">
      <c r="A113" s="30"/>
      <c r="B113" s="106" t="s">
        <v>123</v>
      </c>
      <c r="C113" s="106"/>
      <c r="D113" s="106"/>
      <c r="E113" s="106"/>
      <c r="F113" s="31" t="s">
        <v>0</v>
      </c>
      <c r="G113" s="43">
        <v>2</v>
      </c>
      <c r="H113" s="44"/>
      <c r="I113" s="45">
        <f>G113*H113</f>
        <v>0</v>
      </c>
      <c r="J113" s="46"/>
      <c r="L113" s="3"/>
      <c r="M113" s="3"/>
    </row>
    <row r="114" spans="1:14" ht="16.5" customHeight="1" x14ac:dyDescent="0.3">
      <c r="A114" s="30"/>
      <c r="B114" s="106" t="s">
        <v>124</v>
      </c>
      <c r="C114" s="106"/>
      <c r="D114" s="106"/>
      <c r="E114" s="106"/>
      <c r="F114" s="31" t="s">
        <v>0</v>
      </c>
      <c r="G114" s="43">
        <v>1</v>
      </c>
      <c r="H114" s="44"/>
      <c r="I114" s="45">
        <f t="shared" ref="I114:I119" si="3">G114*H114</f>
        <v>0</v>
      </c>
      <c r="J114" s="46"/>
      <c r="L114" s="3"/>
      <c r="M114" s="3"/>
    </row>
    <row r="115" spans="1:14" ht="16.5" customHeight="1" x14ac:dyDescent="0.3">
      <c r="A115" s="90"/>
      <c r="B115" s="106" t="s">
        <v>125</v>
      </c>
      <c r="C115" s="106"/>
      <c r="D115" s="106"/>
      <c r="E115" s="106"/>
      <c r="F115" s="31" t="s">
        <v>0</v>
      </c>
      <c r="G115" s="43">
        <v>2</v>
      </c>
      <c r="H115" s="44"/>
      <c r="I115" s="45">
        <f t="shared" si="3"/>
        <v>0</v>
      </c>
      <c r="J115" s="46"/>
      <c r="L115" s="3"/>
      <c r="M115" s="3"/>
    </row>
    <row r="116" spans="1:14" ht="16.5" customHeight="1" x14ac:dyDescent="0.3">
      <c r="A116" s="90"/>
      <c r="B116" s="106" t="s">
        <v>126</v>
      </c>
      <c r="C116" s="106"/>
      <c r="D116" s="106"/>
      <c r="E116" s="106"/>
      <c r="F116" s="31" t="s">
        <v>0</v>
      </c>
      <c r="G116" s="43">
        <v>2</v>
      </c>
      <c r="H116" s="44"/>
      <c r="I116" s="45">
        <f t="shared" si="3"/>
        <v>0</v>
      </c>
      <c r="J116" s="46"/>
      <c r="L116" s="3"/>
      <c r="M116" s="3"/>
    </row>
    <row r="117" spans="1:14" ht="16.5" customHeight="1" x14ac:dyDescent="0.3">
      <c r="A117" s="34"/>
      <c r="B117" s="106" t="s">
        <v>127</v>
      </c>
      <c r="C117" s="106"/>
      <c r="D117" s="106"/>
      <c r="E117" s="106"/>
      <c r="F117" s="31" t="s">
        <v>0</v>
      </c>
      <c r="G117" s="43">
        <v>4</v>
      </c>
      <c r="H117" s="44"/>
      <c r="I117" s="45">
        <f t="shared" si="3"/>
        <v>0</v>
      </c>
      <c r="J117" s="46"/>
      <c r="L117" s="23" t="s">
        <v>4</v>
      </c>
      <c r="M117" s="3"/>
    </row>
    <row r="118" spans="1:14" x14ac:dyDescent="0.25">
      <c r="A118" s="34"/>
      <c r="B118" s="103" t="s">
        <v>128</v>
      </c>
      <c r="C118" s="104"/>
      <c r="D118" s="104"/>
      <c r="E118" s="105"/>
      <c r="F118" s="31" t="s">
        <v>0</v>
      </c>
      <c r="G118" s="43">
        <v>2</v>
      </c>
      <c r="H118" s="44"/>
      <c r="I118" s="45">
        <f t="shared" si="3"/>
        <v>0</v>
      </c>
      <c r="J118" s="46"/>
      <c r="L118" s="23"/>
      <c r="M118" s="3"/>
    </row>
    <row r="119" spans="1:14" x14ac:dyDescent="0.25">
      <c r="A119" s="34"/>
      <c r="B119" s="106" t="s">
        <v>129</v>
      </c>
      <c r="C119" s="106"/>
      <c r="D119" s="106"/>
      <c r="E119" s="106"/>
      <c r="F119" s="31" t="s">
        <v>0</v>
      </c>
      <c r="G119" s="43">
        <v>2</v>
      </c>
      <c r="H119" s="44"/>
      <c r="I119" s="45">
        <f t="shared" si="3"/>
        <v>0</v>
      </c>
      <c r="J119" s="46"/>
      <c r="L119" s="23"/>
      <c r="M119" s="3"/>
    </row>
    <row r="120" spans="1:14" ht="13.9" x14ac:dyDescent="0.3">
      <c r="A120" s="34"/>
      <c r="J120" s="46"/>
      <c r="L120" s="23"/>
      <c r="M120" s="3"/>
    </row>
    <row r="121" spans="1:14" ht="15.6" x14ac:dyDescent="0.3">
      <c r="A121" s="114" t="s">
        <v>59</v>
      </c>
      <c r="B121" s="114"/>
      <c r="C121" s="114"/>
      <c r="D121" s="114"/>
      <c r="E121" s="114"/>
      <c r="F121" s="114"/>
      <c r="G121" s="114"/>
      <c r="H121" s="114"/>
      <c r="I121" s="39"/>
      <c r="J121" s="49"/>
      <c r="L121" s="3"/>
      <c r="M121" s="3"/>
      <c r="N121" s="3"/>
    </row>
    <row r="122" spans="1:14" ht="15.6" x14ac:dyDescent="0.3">
      <c r="A122" s="49"/>
      <c r="B122" s="49"/>
      <c r="C122" s="49"/>
      <c r="D122" s="49"/>
      <c r="E122" s="49"/>
      <c r="F122" s="49"/>
      <c r="G122" s="49"/>
      <c r="H122" s="49"/>
      <c r="I122" s="49"/>
      <c r="J122" s="49"/>
      <c r="L122" s="3"/>
      <c r="M122" s="3"/>
      <c r="N122" s="3"/>
    </row>
    <row r="123" spans="1:14" ht="25.5" x14ac:dyDescent="0.25">
      <c r="A123" s="4"/>
      <c r="B123" s="119" t="s">
        <v>12</v>
      </c>
      <c r="C123" s="119"/>
      <c r="D123" s="119"/>
      <c r="E123" s="119"/>
      <c r="F123" s="6" t="s">
        <v>13</v>
      </c>
      <c r="G123" s="7" t="s">
        <v>14</v>
      </c>
      <c r="H123" s="8" t="s">
        <v>15</v>
      </c>
      <c r="I123" s="8" t="s">
        <v>16</v>
      </c>
      <c r="J123" s="10"/>
      <c r="L123" s="3"/>
      <c r="M123" s="3"/>
      <c r="N123" s="3"/>
    </row>
    <row r="124" spans="1:14" ht="48.75" customHeight="1" x14ac:dyDescent="0.25">
      <c r="A124" s="4"/>
      <c r="B124" s="102" t="s">
        <v>131</v>
      </c>
      <c r="C124" s="102"/>
      <c r="D124" s="102"/>
      <c r="E124" s="102"/>
      <c r="F124" s="31" t="s">
        <v>0</v>
      </c>
      <c r="G124" s="43">
        <v>4</v>
      </c>
      <c r="H124" s="44"/>
      <c r="I124" s="45">
        <f t="shared" ref="I124" si="4">G124*H124</f>
        <v>0</v>
      </c>
      <c r="J124" s="10"/>
      <c r="L124" s="3"/>
      <c r="M124" s="3"/>
      <c r="N124" s="3"/>
    </row>
    <row r="125" spans="1:14" ht="41.25" customHeight="1" x14ac:dyDescent="0.25">
      <c r="A125" s="82"/>
      <c r="B125" s="102" t="s">
        <v>132</v>
      </c>
      <c r="C125" s="102"/>
      <c r="D125" s="102"/>
      <c r="E125" s="102"/>
      <c r="F125" s="31" t="s">
        <v>0</v>
      </c>
      <c r="G125" s="43">
        <v>3</v>
      </c>
      <c r="H125" s="44"/>
      <c r="I125" s="45">
        <f t="shared" ref="I125:I127" si="5">G125*H125</f>
        <v>0</v>
      </c>
      <c r="J125" s="46"/>
      <c r="L125" s="23"/>
      <c r="M125" s="3"/>
    </row>
    <row r="126" spans="1:14" ht="40.5" customHeight="1" x14ac:dyDescent="0.25">
      <c r="A126" s="118"/>
      <c r="B126" s="102" t="s">
        <v>133</v>
      </c>
      <c r="C126" s="102"/>
      <c r="D126" s="102"/>
      <c r="E126" s="102"/>
      <c r="F126" s="31" t="s">
        <v>0</v>
      </c>
      <c r="G126" s="43">
        <v>1</v>
      </c>
      <c r="H126" s="44"/>
      <c r="I126" s="45">
        <f t="shared" si="5"/>
        <v>0</v>
      </c>
      <c r="J126" s="46"/>
      <c r="K126" s="122"/>
      <c r="L126" s="122"/>
      <c r="M126" s="3"/>
    </row>
    <row r="127" spans="1:14" ht="54" customHeight="1" x14ac:dyDescent="0.25">
      <c r="A127" s="118"/>
      <c r="B127" s="102" t="s">
        <v>135</v>
      </c>
      <c r="C127" s="102"/>
      <c r="D127" s="102"/>
      <c r="E127" s="102"/>
      <c r="F127" s="31" t="s">
        <v>0</v>
      </c>
      <c r="G127" s="43">
        <v>1</v>
      </c>
      <c r="H127" s="44"/>
      <c r="I127" s="45">
        <f t="shared" si="5"/>
        <v>0</v>
      </c>
      <c r="J127" s="46"/>
      <c r="K127" s="122"/>
      <c r="L127" s="122"/>
      <c r="M127" s="3"/>
    </row>
    <row r="128" spans="1:14" ht="13.9" x14ac:dyDescent="0.3">
      <c r="A128" s="82"/>
      <c r="B128" s="84"/>
      <c r="C128" s="84"/>
      <c r="D128" s="84"/>
      <c r="E128" s="86"/>
      <c r="F128" s="87"/>
      <c r="G128" s="76"/>
      <c r="H128" s="88"/>
      <c r="I128" s="3"/>
      <c r="J128" s="3"/>
      <c r="L128" s="3"/>
      <c r="M128" s="3"/>
    </row>
    <row r="129" spans="1:25" ht="15.6" x14ac:dyDescent="0.3">
      <c r="A129" s="114" t="s">
        <v>60</v>
      </c>
      <c r="B129" s="114"/>
      <c r="C129" s="114"/>
      <c r="D129" s="114"/>
      <c r="E129" s="114"/>
      <c r="F129" s="114"/>
      <c r="G129" s="114"/>
      <c r="H129" s="114"/>
      <c r="I129" s="39"/>
      <c r="J129" s="49"/>
      <c r="L129" s="3"/>
      <c r="M129" s="3"/>
      <c r="N129" s="3"/>
    </row>
    <row r="130" spans="1:25" ht="30" customHeight="1" x14ac:dyDescent="0.25">
      <c r="A130" s="117" t="s">
        <v>65</v>
      </c>
      <c r="B130" s="117"/>
      <c r="C130" s="117"/>
      <c r="D130" s="117"/>
      <c r="E130" s="117"/>
      <c r="F130" s="117"/>
      <c r="G130" s="117"/>
      <c r="H130" s="117"/>
      <c r="I130" s="41"/>
      <c r="J130" s="53"/>
      <c r="L130" s="3"/>
      <c r="M130" s="3"/>
    </row>
    <row r="131" spans="1:25" ht="13.9" x14ac:dyDescent="0.3">
      <c r="A131" s="53"/>
      <c r="B131" s="53"/>
      <c r="C131" s="53"/>
      <c r="D131" s="53"/>
      <c r="E131" s="53"/>
      <c r="F131" s="53"/>
      <c r="G131" s="53"/>
      <c r="H131" s="53"/>
      <c r="I131" s="53"/>
      <c r="J131" s="53"/>
      <c r="L131" s="3"/>
      <c r="M131" s="3"/>
    </row>
    <row r="132" spans="1:25" ht="25.5" x14ac:dyDescent="0.25">
      <c r="A132" s="4"/>
      <c r="B132" s="119" t="s">
        <v>12</v>
      </c>
      <c r="C132" s="119"/>
      <c r="D132" s="119"/>
      <c r="E132" s="119"/>
      <c r="F132" s="6" t="s">
        <v>13</v>
      </c>
      <c r="G132" s="7" t="s">
        <v>14</v>
      </c>
      <c r="H132" s="8" t="s">
        <v>15</v>
      </c>
      <c r="I132" s="8" t="s">
        <v>16</v>
      </c>
      <c r="J132" s="10"/>
      <c r="K132" s="23"/>
      <c r="L132" s="38"/>
      <c r="M132" s="3"/>
    </row>
    <row r="133" spans="1:25" ht="43.5" customHeight="1" x14ac:dyDescent="0.3">
      <c r="A133" s="90"/>
      <c r="B133" s="120" t="s">
        <v>75</v>
      </c>
      <c r="C133" s="102"/>
      <c r="D133" s="102"/>
      <c r="E133" s="102"/>
      <c r="F133" s="31" t="s">
        <v>0</v>
      </c>
      <c r="G133" s="43">
        <v>1</v>
      </c>
      <c r="H133" s="32"/>
      <c r="I133" s="32">
        <f t="shared" ref="I133" si="6">G133*H133</f>
        <v>0</v>
      </c>
      <c r="J133" s="33"/>
      <c r="L133" s="1"/>
      <c r="M133" s="1"/>
    </row>
    <row r="134" spans="1:25" ht="13.9" x14ac:dyDescent="0.3">
      <c r="A134" s="90"/>
      <c r="B134" s="107" t="s">
        <v>130</v>
      </c>
      <c r="C134" s="106"/>
      <c r="D134" s="106"/>
      <c r="E134" s="106"/>
      <c r="F134" s="31" t="s">
        <v>0</v>
      </c>
      <c r="G134" s="43">
        <v>4</v>
      </c>
      <c r="H134" s="44"/>
      <c r="I134" s="45">
        <f>G134*H134</f>
        <v>0</v>
      </c>
      <c r="J134" s="1"/>
      <c r="L134" s="1"/>
      <c r="M134" s="1"/>
    </row>
    <row r="135" spans="1:25" ht="13.9" x14ac:dyDescent="0.3">
      <c r="A135" s="90"/>
      <c r="B135" s="96"/>
      <c r="C135" s="97"/>
      <c r="D135" s="97"/>
      <c r="E135" s="97"/>
      <c r="F135" s="98"/>
      <c r="G135" s="99"/>
      <c r="H135" s="100"/>
      <c r="I135" s="46"/>
      <c r="J135" s="1"/>
      <c r="L135" s="1"/>
      <c r="M135" s="1"/>
    </row>
    <row r="136" spans="1:25" ht="15.6" x14ac:dyDescent="0.3">
      <c r="A136" s="114" t="s">
        <v>76</v>
      </c>
      <c r="B136" s="114"/>
      <c r="C136" s="114"/>
      <c r="D136" s="114"/>
      <c r="E136" s="114"/>
      <c r="F136" s="114"/>
      <c r="G136" s="114"/>
      <c r="H136" s="114"/>
      <c r="I136" s="39"/>
      <c r="J136" s="49"/>
      <c r="L136" s="1"/>
      <c r="M136" s="1"/>
      <c r="N136" s="1"/>
    </row>
    <row r="137" spans="1:25" ht="15.6" x14ac:dyDescent="0.3">
      <c r="A137" s="49"/>
      <c r="B137" s="49"/>
      <c r="C137" s="49"/>
      <c r="D137" s="49"/>
      <c r="E137" s="49"/>
      <c r="F137" s="49"/>
      <c r="G137" s="49"/>
      <c r="H137" s="49"/>
      <c r="I137" s="49"/>
      <c r="J137" s="49"/>
      <c r="L137" s="1"/>
      <c r="M137" s="1"/>
      <c r="N137" s="1"/>
    </row>
    <row r="138" spans="1:25" ht="25.5" x14ac:dyDescent="0.25">
      <c r="A138" s="4"/>
      <c r="B138" s="119" t="s">
        <v>12</v>
      </c>
      <c r="C138" s="119"/>
      <c r="D138" s="119"/>
      <c r="E138" s="119"/>
      <c r="F138" s="6" t="s">
        <v>13</v>
      </c>
      <c r="G138" s="7" t="s">
        <v>14</v>
      </c>
      <c r="H138" s="8" t="s">
        <v>15</v>
      </c>
      <c r="I138" s="8" t="s">
        <v>16</v>
      </c>
      <c r="J138" s="10"/>
      <c r="L138" s="1"/>
      <c r="M138" s="1"/>
      <c r="N138" s="1"/>
    </row>
    <row r="139" spans="1:25" ht="34.15" customHeight="1" x14ac:dyDescent="0.3">
      <c r="A139" s="91"/>
      <c r="B139" s="121" t="s">
        <v>78</v>
      </c>
      <c r="C139" s="121"/>
      <c r="D139" s="121"/>
      <c r="E139" s="121"/>
      <c r="F139" s="92" t="s">
        <v>0</v>
      </c>
      <c r="G139" s="93">
        <v>1</v>
      </c>
      <c r="H139" s="94"/>
      <c r="I139" s="95">
        <f t="shared" ref="I139:I140" si="7">G139*H139</f>
        <v>0</v>
      </c>
      <c r="K139" s="47"/>
    </row>
    <row r="140" spans="1:25" ht="30" customHeight="1" x14ac:dyDescent="0.3">
      <c r="A140" s="91"/>
      <c r="B140" s="121" t="s">
        <v>79</v>
      </c>
      <c r="C140" s="121"/>
      <c r="D140" s="121"/>
      <c r="E140" s="121"/>
      <c r="F140" s="92" t="s">
        <v>43</v>
      </c>
      <c r="G140" s="93">
        <v>10</v>
      </c>
      <c r="H140" s="94"/>
      <c r="I140" s="95">
        <f t="shared" si="7"/>
        <v>0</v>
      </c>
      <c r="K140" s="47"/>
    </row>
    <row r="141" spans="1:25" ht="13.9" x14ac:dyDescent="0.3">
      <c r="A141" s="81"/>
      <c r="B141" s="107" t="s">
        <v>61</v>
      </c>
      <c r="C141" s="107"/>
      <c r="D141" s="107"/>
      <c r="E141" s="107"/>
      <c r="F141" s="35"/>
      <c r="G141" s="36"/>
      <c r="H141" s="37" t="s">
        <v>45</v>
      </c>
      <c r="I141" s="37">
        <f>SUM(I103:I140)</f>
        <v>0</v>
      </c>
      <c r="J141" s="27"/>
      <c r="L141" s="1"/>
      <c r="M141" s="1"/>
      <c r="N141" s="1"/>
      <c r="O141" s="1"/>
      <c r="P141" s="1"/>
      <c r="Q141" s="1"/>
      <c r="R141" s="1"/>
      <c r="S141" s="1"/>
      <c r="T141" s="1"/>
      <c r="U141" s="1"/>
      <c r="V141" s="1"/>
      <c r="W141" s="1"/>
      <c r="X141" s="1"/>
      <c r="Y141" s="1"/>
    </row>
    <row r="142" spans="1:25" ht="13.9" x14ac:dyDescent="0.3">
      <c r="A142" s="81"/>
      <c r="B142" s="96"/>
      <c r="C142" s="96"/>
      <c r="D142" s="96"/>
      <c r="E142" s="96"/>
      <c r="F142" s="25"/>
      <c r="G142" s="26"/>
      <c r="H142" s="27"/>
      <c r="I142" s="27"/>
      <c r="J142" s="27"/>
      <c r="L142" s="1"/>
      <c r="M142" s="1"/>
      <c r="N142" s="1"/>
      <c r="O142" s="1"/>
      <c r="P142" s="1"/>
      <c r="Q142" s="1"/>
      <c r="R142" s="1"/>
      <c r="S142" s="1"/>
      <c r="T142" s="1"/>
      <c r="U142" s="1"/>
      <c r="V142" s="1"/>
      <c r="W142" s="1"/>
      <c r="X142" s="1"/>
      <c r="Y142" s="1"/>
    </row>
  </sheetData>
  <mergeCells count="102">
    <mergeCell ref="K126:K127"/>
    <mergeCell ref="L126:L127"/>
    <mergeCell ref="B53:E53"/>
    <mergeCell ref="B84:E84"/>
    <mergeCell ref="B102:E102"/>
    <mergeCell ref="B110:E110"/>
    <mergeCell ref="B123:E123"/>
    <mergeCell ref="B117:E117"/>
    <mergeCell ref="B126:E126"/>
    <mergeCell ref="B127:E127"/>
    <mergeCell ref="B115:E115"/>
    <mergeCell ref="B116:E116"/>
    <mergeCell ref="B104:E104"/>
    <mergeCell ref="B111:E111"/>
    <mergeCell ref="B103:E103"/>
    <mergeCell ref="B105:E105"/>
    <mergeCell ref="B62:E62"/>
    <mergeCell ref="B63:E63"/>
    <mergeCell ref="A107:H107"/>
    <mergeCell ref="A108:H108"/>
    <mergeCell ref="A100:H100"/>
    <mergeCell ref="B94:E94"/>
    <mergeCell ref="B96:E96"/>
    <mergeCell ref="B141:E141"/>
    <mergeCell ref="A136:H136"/>
    <mergeCell ref="A121:H121"/>
    <mergeCell ref="A129:H129"/>
    <mergeCell ref="A130:H130"/>
    <mergeCell ref="A126:A127"/>
    <mergeCell ref="B132:E132"/>
    <mergeCell ref="B138:E138"/>
    <mergeCell ref="B133:E133"/>
    <mergeCell ref="B140:E140"/>
    <mergeCell ref="B139:E139"/>
    <mergeCell ref="B92:E92"/>
    <mergeCell ref="A98:H98"/>
    <mergeCell ref="A99:H99"/>
    <mergeCell ref="B59:E59"/>
    <mergeCell ref="B60:E60"/>
    <mergeCell ref="B73:E73"/>
    <mergeCell ref="B75:E75"/>
    <mergeCell ref="B74:E74"/>
    <mergeCell ref="B76:E76"/>
    <mergeCell ref="B77:E77"/>
    <mergeCell ref="B78:E78"/>
    <mergeCell ref="B79:E79"/>
    <mergeCell ref="B93:E93"/>
    <mergeCell ref="A49:H49"/>
    <mergeCell ref="A50:H50"/>
    <mergeCell ref="B58:E58"/>
    <mergeCell ref="A51:H51"/>
    <mergeCell ref="A37:B37"/>
    <mergeCell ref="A39:B39"/>
    <mergeCell ref="A41:B41"/>
    <mergeCell ref="B90:E90"/>
    <mergeCell ref="B91:E91"/>
    <mergeCell ref="B88:E88"/>
    <mergeCell ref="A82:H82"/>
    <mergeCell ref="B89:E89"/>
    <mergeCell ref="B80:E80"/>
    <mergeCell ref="B85:E85"/>
    <mergeCell ref="B86:E86"/>
    <mergeCell ref="B87:E87"/>
    <mergeCell ref="B2:H2"/>
    <mergeCell ref="C5:I6"/>
    <mergeCell ref="A21:B21"/>
    <mergeCell ref="A27:B27"/>
    <mergeCell ref="C7:I7"/>
    <mergeCell ref="C9:I9"/>
    <mergeCell ref="C19:I19"/>
    <mergeCell ref="A14:B14"/>
    <mergeCell ref="C14:I14"/>
    <mergeCell ref="C15:I15"/>
    <mergeCell ref="A5:B5"/>
    <mergeCell ref="A9:B9"/>
    <mergeCell ref="A19:B19"/>
    <mergeCell ref="C21:I21"/>
    <mergeCell ref="C27:I27"/>
    <mergeCell ref="A34:I34"/>
    <mergeCell ref="B54:E54"/>
    <mergeCell ref="B55:E55"/>
    <mergeCell ref="B56:E56"/>
    <mergeCell ref="B57:E57"/>
    <mergeCell ref="B118:E118"/>
    <mergeCell ref="B119:E119"/>
    <mergeCell ref="B134:E134"/>
    <mergeCell ref="B124:E124"/>
    <mergeCell ref="B112:E112"/>
    <mergeCell ref="B125:E125"/>
    <mergeCell ref="B113:E113"/>
    <mergeCell ref="B114:E114"/>
    <mergeCell ref="B61:E61"/>
    <mergeCell ref="B64:E64"/>
    <mergeCell ref="B65:E65"/>
    <mergeCell ref="B66:E66"/>
    <mergeCell ref="B67:E67"/>
    <mergeCell ref="B69:E69"/>
    <mergeCell ref="B68:E68"/>
    <mergeCell ref="B70:E70"/>
    <mergeCell ref="B72:E72"/>
    <mergeCell ref="B71:E71"/>
    <mergeCell ref="B95:E95"/>
  </mergeCells>
  <pageMargins left="0.98425196850393704" right="0.59055118110236227" top="0.78740157480314965" bottom="0.78740157480314965" header="0.31496062992125984" footer="0.31496062992125984"/>
  <pageSetup paperSize="9" fitToHeight="13" orientation="portrait" r:id="rId1"/>
  <headerFooter>
    <oddFooter>&amp;Rstran &amp;P</oddFooter>
  </headerFooter>
  <rowBreaks count="5" manualBreakCount="5">
    <brk id="27" max="16383" man="1"/>
    <brk id="47" max="8" man="1"/>
    <brk id="81" max="16383" man="1"/>
    <brk id="97" max="8" man="1"/>
    <brk id="12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POPIS 2017</vt:lpstr>
      <vt:lpstr>'POPIS 2017'!Področje_tiskanja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2017-03-21T11:12:29Z</dcterms:created>
  <dcterms:modified xsi:type="dcterms:W3CDTF">2017-05-24T09:03:28Z</dcterms:modified>
</cp:coreProperties>
</file>