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opisi novi\"/>
    </mc:Choice>
  </mc:AlternateContent>
  <bookViews>
    <workbookView xWindow="3180" yWindow="2040" windowWidth="22590" windowHeight="18615"/>
  </bookViews>
  <sheets>
    <sheet name="predračun" sheetId="3" r:id="rId1"/>
  </sheets>
  <definedNames>
    <definedName name="_xlnm.Print_Area" localSheetId="0">predračun!$A$1:$G$102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3" l="1"/>
  <c r="G88" i="3"/>
  <c r="G79" i="3"/>
  <c r="G72" i="3"/>
  <c r="G66" i="3"/>
  <c r="G61" i="3"/>
  <c r="G55" i="3"/>
  <c r="G47" i="3"/>
  <c r="G43" i="3"/>
  <c r="G42" i="3"/>
  <c r="G41" i="3"/>
  <c r="G34" i="3"/>
  <c r="G28" i="3"/>
  <c r="G22" i="3"/>
  <c r="G17" i="3"/>
  <c r="G11" i="3"/>
  <c r="G94" i="3" l="1"/>
  <c r="G85" i="3"/>
  <c r="G96" i="3" l="1"/>
  <c r="G97" i="3" s="1"/>
</calcChain>
</file>

<file path=xl/sharedStrings.xml><?xml version="1.0" encoding="utf-8"?>
<sst xmlns="http://schemas.openxmlformats.org/spreadsheetml/2006/main" count="89" uniqueCount="79">
  <si>
    <t>m1</t>
  </si>
  <si>
    <t>m2</t>
  </si>
  <si>
    <t>m3</t>
  </si>
  <si>
    <t>4.</t>
  </si>
  <si>
    <t>1.</t>
  </si>
  <si>
    <t>2.</t>
  </si>
  <si>
    <t>izkopanega materiala ob rob izkopa,</t>
  </si>
  <si>
    <t>Ročno planiranje dna jarka s točnostjo</t>
  </si>
  <si>
    <t>+/- 3 cm po projektiranem padcu</t>
  </si>
  <si>
    <t>5.</t>
  </si>
  <si>
    <t>stalno deponijo, z razkladanjem in</t>
  </si>
  <si>
    <t>razgrinjanjem na deponiji, plačilo</t>
  </si>
  <si>
    <t>deponije.</t>
  </si>
  <si>
    <t>6.</t>
  </si>
  <si>
    <t>standardnem Proktorjevem postopku</t>
  </si>
  <si>
    <t>Ostala dodatna in nepredvidena</t>
  </si>
  <si>
    <t>dela. Obračun po dejanskih stroških</t>
  </si>
  <si>
    <t>porabe časa in materiala po vpisu v</t>
  </si>
  <si>
    <t>gradbeni dnevnik.</t>
  </si>
  <si>
    <t>Zasip jarka z materialom deponiranim</t>
  </si>
  <si>
    <t>ob robu izkopa  z utrjevanjem</t>
  </si>
  <si>
    <t xml:space="preserve"> v slojih po 25 cm do 95 % trdnosti po </t>
  </si>
  <si>
    <t xml:space="preserve">Odvoz viška izkopanega materiala na </t>
  </si>
  <si>
    <t>Dobava in montaža PVC  kanalskih cevi,</t>
  </si>
  <si>
    <t>stiki so tesnjeni z gumi tesnili in polnim</t>
  </si>
  <si>
    <t>naklon brežine 60°</t>
  </si>
  <si>
    <t>po končanih delih</t>
  </si>
  <si>
    <t xml:space="preserve">Pregled in čiščenje kanala </t>
  </si>
  <si>
    <t>0-2,50  m1, v terenu III ktg. z odlaganjem</t>
  </si>
  <si>
    <t>obbetoniranjem z betonom C16/20</t>
  </si>
  <si>
    <t>Ocena stroškov 10 % od vrednosti del</t>
  </si>
  <si>
    <t>8.</t>
  </si>
  <si>
    <t>10.</t>
  </si>
  <si>
    <t>11.</t>
  </si>
  <si>
    <t>12.</t>
  </si>
  <si>
    <t>Izkop kanalizacijskega jarka (delno ročni) globine</t>
  </si>
  <si>
    <t>in vsemi potrebnimi fazonskimi kosi</t>
  </si>
  <si>
    <t>skupaj</t>
  </si>
  <si>
    <t>DDV 22%</t>
  </si>
  <si>
    <t>SKUPAJ</t>
  </si>
  <si>
    <t>9.</t>
  </si>
  <si>
    <t>kos</t>
  </si>
  <si>
    <t>13.</t>
  </si>
  <si>
    <t>globine</t>
  </si>
  <si>
    <t>3.</t>
  </si>
  <si>
    <t xml:space="preserve">Zarisovanje osi kanalizacije in določitev </t>
  </si>
  <si>
    <t>PVC 160/SN8</t>
  </si>
  <si>
    <t>kpl</t>
  </si>
  <si>
    <t>Izdelava ponikovalnice fi 100 cm iz betonskih cevi</t>
  </si>
  <si>
    <t>vsemi pomožnimi  deli</t>
  </si>
  <si>
    <t xml:space="preserve">s kanalskim pokrovom LTŽ fi 00mm, C250 z </t>
  </si>
  <si>
    <t>fi 40 cm z vsemi pomožnimi deli in vgradnjo</t>
  </si>
  <si>
    <t xml:space="preserve">Izdelava revizijskega jaška iz armiranega  </t>
  </si>
  <si>
    <t xml:space="preserve">na kanalu f 160 -400 mm  s poliestersko muldo </t>
  </si>
  <si>
    <t>in LTŽ pokrovom f 600 mm, 250 kN, EN 124</t>
  </si>
  <si>
    <t>z zaklepom in protihrupnim vložkom</t>
  </si>
  <si>
    <t>7.</t>
  </si>
  <si>
    <t xml:space="preserve">poliestra fi 80 cm, globine do 2,0 m, d=9,0mm  </t>
  </si>
  <si>
    <t>gl. do 3,20m</t>
  </si>
  <si>
    <t xml:space="preserve">Dobava in izdelava cestnih požiralnikov iz betonskih cevi </t>
  </si>
  <si>
    <t>LTŽ vtočne rešetke</t>
  </si>
  <si>
    <t>PVC 200/SN8</t>
  </si>
  <si>
    <t>14.</t>
  </si>
  <si>
    <t>Izdelava priključka na obstoječo kanalizacijo</t>
  </si>
  <si>
    <t>z vgradnjo ustreznih fazonskih kosov</t>
  </si>
  <si>
    <t>in polnim obbetoniranjem z betonom C16/20</t>
  </si>
  <si>
    <t>15.</t>
  </si>
  <si>
    <t>PVC 300/SN8</t>
  </si>
  <si>
    <t>Dobava in vgradnja tipske kanalete š 0 15cm</t>
  </si>
  <si>
    <t xml:space="preserve">z izdelavo betonske temeljne podloge z </t>
  </si>
  <si>
    <t>obbetoniranjem z betonom C 25/30 in</t>
  </si>
  <si>
    <t>peskolovom ter vgradnja LTŽ vtočne rešetke</t>
  </si>
  <si>
    <t>C250</t>
  </si>
  <si>
    <t>Izdelava PID dokumentacije</t>
  </si>
  <si>
    <t>Projektantski nadzor</t>
  </si>
  <si>
    <t>ur</t>
  </si>
  <si>
    <t>Javna infrastruktura za Objekt D ob Roški cesti</t>
  </si>
  <si>
    <t>Meteorna kanalizacija s ponikovalnicami</t>
  </si>
  <si>
    <t>(Iz načrta kanalizacije)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</si>
</sst>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8" x14ac:knownFonts="1">
    <font>
      <sz val="10"/>
      <name val="Times New Roman"/>
      <charset val="238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9"/>
      <color rgb="FFFF0000"/>
      <name val="Arial"/>
      <family val="2"/>
    </font>
    <font>
      <sz val="10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Arial"/>
      <family val="2"/>
      <charset val="238"/>
    </font>
    <font>
      <sz val="14"/>
      <name val="Times New Roman"/>
      <family val="1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4" fontId="3" fillId="0" borderId="0" xfId="0" applyNumberFormat="1" applyFont="1" applyAlignment="1">
      <alignment horizontal="center"/>
    </xf>
    <xf numFmtId="0" fontId="2" fillId="0" borderId="0" xfId="0" applyFont="1"/>
    <xf numFmtId="4" fontId="4" fillId="0" borderId="0" xfId="0" applyNumberFormat="1" applyFont="1"/>
    <xf numFmtId="4" fontId="5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0" fontId="6" fillId="0" borderId="0" xfId="0" applyFont="1"/>
    <xf numFmtId="4" fontId="3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6" fillId="0" borderId="0" xfId="0" applyNumberFormat="1" applyFont="1"/>
    <xf numFmtId="4" fontId="6" fillId="0" borderId="1" xfId="0" applyNumberFormat="1" applyFont="1" applyBorder="1"/>
    <xf numFmtId="4" fontId="8" fillId="0" borderId="0" xfId="0" applyNumberFormat="1" applyFont="1"/>
    <xf numFmtId="164" fontId="8" fillId="0" borderId="0" xfId="0" applyNumberFormat="1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6" fillId="0" borderId="2" xfId="0" applyNumberFormat="1" applyFont="1" applyBorder="1"/>
    <xf numFmtId="4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" fontId="12" fillId="0" borderId="0" xfId="0" applyNumberFormat="1" applyFont="1" applyAlignment="1">
      <alignment horizontal="left"/>
    </xf>
    <xf numFmtId="4" fontId="13" fillId="0" borderId="0" xfId="0" applyNumberFormat="1" applyFont="1" applyAlignment="1">
      <alignment horizontal="left"/>
    </xf>
    <xf numFmtId="4" fontId="13" fillId="0" borderId="0" xfId="0" applyNumberFormat="1" applyFont="1"/>
    <xf numFmtId="0" fontId="13" fillId="0" borderId="0" xfId="0" applyFont="1" applyAlignment="1">
      <alignment horizontal="right"/>
    </xf>
    <xf numFmtId="4" fontId="13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17" fillId="0" borderId="0" xfId="0" applyNumberFormat="1" applyFont="1"/>
    <xf numFmtId="0" fontId="17" fillId="0" borderId="0" xfId="0" applyFont="1" applyAlignment="1">
      <alignment horizontal="right"/>
    </xf>
    <xf numFmtId="4" fontId="17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left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showGridLines="0" tabSelected="1" view="pageBreakPreview" zoomScaleNormal="100" zoomScaleSheetLayoutView="100" workbookViewId="0">
      <selection activeCell="J10" sqref="J10"/>
    </sheetView>
  </sheetViews>
  <sheetFormatPr defaultRowHeight="12.75" x14ac:dyDescent="0.2"/>
  <cols>
    <col min="1" max="1" width="6.6640625" style="1" customWidth="1"/>
    <col min="4" max="4" width="8.83203125" style="25" customWidth="1"/>
    <col min="5" max="5" width="12.5" style="7" customWidth="1"/>
    <col min="6" max="6" width="16.83203125" style="2" customWidth="1"/>
    <col min="7" max="7" width="21.83203125" customWidth="1"/>
    <col min="26" max="26" width="9" customWidth="1"/>
  </cols>
  <sheetData>
    <row r="1" spans="1:7" x14ac:dyDescent="0.2">
      <c r="A1" s="9"/>
      <c r="B1" s="10"/>
      <c r="C1" s="11"/>
      <c r="D1" s="24"/>
      <c r="E1" s="3"/>
      <c r="F1" s="11"/>
      <c r="G1" s="11"/>
    </row>
    <row r="2" spans="1:7" s="36" customFormat="1" ht="15" x14ac:dyDescent="0.25">
      <c r="A2" s="31" t="s">
        <v>76</v>
      </c>
      <c r="B2" s="32"/>
      <c r="C2" s="33"/>
      <c r="D2" s="34"/>
      <c r="E2" s="35"/>
      <c r="F2" s="33"/>
      <c r="G2" s="33"/>
    </row>
    <row r="3" spans="1:7" x14ac:dyDescent="0.2">
      <c r="A3" s="9"/>
      <c r="B3" s="10"/>
      <c r="C3" s="11"/>
      <c r="D3" s="24"/>
      <c r="E3" s="3"/>
      <c r="F3" s="11"/>
      <c r="G3" s="11"/>
    </row>
    <row r="4" spans="1:7" x14ac:dyDescent="0.2">
      <c r="A4" s="9"/>
      <c r="B4" s="10"/>
      <c r="C4" s="11"/>
      <c r="D4" s="24"/>
      <c r="E4" s="3"/>
      <c r="F4" s="11"/>
      <c r="G4" s="11"/>
    </row>
    <row r="5" spans="1:7" s="38" customFormat="1" ht="18.75" x14ac:dyDescent="0.3">
      <c r="A5" s="37" t="s">
        <v>77</v>
      </c>
      <c r="C5" s="39"/>
      <c r="D5" s="40"/>
      <c r="E5" s="41"/>
      <c r="F5" s="39"/>
      <c r="G5" s="39"/>
    </row>
    <row r="6" spans="1:7" x14ac:dyDescent="0.2">
      <c r="A6" s="42" t="s">
        <v>78</v>
      </c>
      <c r="B6" s="4"/>
      <c r="C6" s="5"/>
      <c r="D6" s="23"/>
      <c r="E6" s="8"/>
      <c r="F6" s="5"/>
      <c r="G6" s="5"/>
    </row>
    <row r="7" spans="1:7" x14ac:dyDescent="0.2">
      <c r="A7" s="6"/>
      <c r="B7" s="4"/>
      <c r="C7" s="5"/>
      <c r="D7" s="23"/>
      <c r="E7" s="8"/>
      <c r="F7" s="5"/>
      <c r="G7" s="5"/>
    </row>
    <row r="8" spans="1:7" x14ac:dyDescent="0.2">
      <c r="A8" s="6"/>
      <c r="B8" s="4"/>
      <c r="C8" s="5"/>
      <c r="D8" s="23"/>
      <c r="E8" s="8"/>
      <c r="F8" s="5"/>
      <c r="G8" s="5"/>
    </row>
    <row r="9" spans="1:7" x14ac:dyDescent="0.2">
      <c r="A9" s="9" t="s">
        <v>4</v>
      </c>
      <c r="B9" s="10" t="s">
        <v>45</v>
      </c>
      <c r="C9" s="11"/>
      <c r="D9" s="15"/>
      <c r="E9" s="3"/>
      <c r="F9" s="11"/>
      <c r="G9" s="11"/>
    </row>
    <row r="10" spans="1:7" x14ac:dyDescent="0.2">
      <c r="A10" s="9"/>
      <c r="B10" s="10" t="s">
        <v>43</v>
      </c>
      <c r="C10" s="11"/>
      <c r="D10" s="15"/>
      <c r="E10" s="3"/>
      <c r="F10" s="11"/>
      <c r="G10" s="11"/>
    </row>
    <row r="11" spans="1:7" x14ac:dyDescent="0.2">
      <c r="A11" s="9"/>
      <c r="B11" s="10"/>
      <c r="C11" s="12"/>
      <c r="D11" s="15" t="s">
        <v>0</v>
      </c>
      <c r="E11" s="3">
        <v>148</v>
      </c>
      <c r="F11" s="11"/>
      <c r="G11" s="11">
        <f>+ROUND((E11*F11),2)</f>
        <v>0</v>
      </c>
    </row>
    <row r="12" spans="1:7" x14ac:dyDescent="0.2">
      <c r="A12" s="9"/>
      <c r="B12" s="11"/>
      <c r="C12" s="11"/>
      <c r="D12" s="24"/>
      <c r="E12" s="3"/>
      <c r="F12" s="11"/>
      <c r="G12" s="11"/>
    </row>
    <row r="13" spans="1:7" x14ac:dyDescent="0.2">
      <c r="A13" s="9" t="s">
        <v>5</v>
      </c>
      <c r="B13" s="10" t="s">
        <v>35</v>
      </c>
      <c r="C13" s="11"/>
      <c r="D13" s="24"/>
      <c r="E13" s="3"/>
      <c r="F13" s="11"/>
      <c r="G13" s="11"/>
    </row>
    <row r="14" spans="1:7" x14ac:dyDescent="0.2">
      <c r="A14" s="14"/>
      <c r="B14" s="10" t="s">
        <v>28</v>
      </c>
      <c r="C14" s="11"/>
      <c r="D14" s="24"/>
      <c r="E14" s="3"/>
      <c r="F14" s="11"/>
      <c r="G14" s="11"/>
    </row>
    <row r="15" spans="1:7" x14ac:dyDescent="0.2">
      <c r="A15" s="9"/>
      <c r="B15" s="10" t="s">
        <v>6</v>
      </c>
      <c r="C15" s="11"/>
      <c r="D15" s="24"/>
      <c r="E15" s="3"/>
      <c r="F15" s="11"/>
      <c r="G15" s="11"/>
    </row>
    <row r="16" spans="1:7" x14ac:dyDescent="0.2">
      <c r="A16" s="9"/>
      <c r="B16" s="10" t="s">
        <v>25</v>
      </c>
      <c r="C16" s="11"/>
      <c r="D16" s="24"/>
      <c r="E16" s="3"/>
      <c r="F16" s="11"/>
      <c r="G16" s="11"/>
    </row>
    <row r="17" spans="1:7" x14ac:dyDescent="0.2">
      <c r="A17" s="9"/>
      <c r="B17" s="15"/>
      <c r="C17" s="11"/>
      <c r="D17" s="15" t="s">
        <v>2</v>
      </c>
      <c r="E17" s="3">
        <v>120</v>
      </c>
      <c r="F17" s="11"/>
      <c r="G17" s="11">
        <f>+ROUND((E17*F17),2)</f>
        <v>0</v>
      </c>
    </row>
    <row r="18" spans="1:7" ht="7.5" customHeight="1" x14ac:dyDescent="0.2">
      <c r="A18" s="9"/>
      <c r="B18" s="15"/>
      <c r="C18" s="11"/>
      <c r="D18" s="15"/>
      <c r="E18" s="3"/>
      <c r="F18" s="11"/>
      <c r="G18" s="11"/>
    </row>
    <row r="19" spans="1:7" x14ac:dyDescent="0.2">
      <c r="A19" s="9" t="s">
        <v>44</v>
      </c>
      <c r="B19" s="10" t="s">
        <v>7</v>
      </c>
      <c r="C19" s="11"/>
      <c r="D19" s="24"/>
      <c r="E19" s="16"/>
      <c r="F19" s="17"/>
      <c r="G19" s="18"/>
    </row>
    <row r="20" spans="1:7" x14ac:dyDescent="0.2">
      <c r="A20" s="9"/>
      <c r="B20" s="10" t="s">
        <v>8</v>
      </c>
      <c r="C20" s="11"/>
      <c r="D20" s="24"/>
      <c r="E20" s="3"/>
      <c r="F20" s="17"/>
      <c r="G20" s="17"/>
    </row>
    <row r="21" spans="1:7" x14ac:dyDescent="0.2">
      <c r="A21" s="9"/>
      <c r="B21" s="10"/>
      <c r="C21" s="11"/>
      <c r="D21" s="24"/>
      <c r="E21" s="3"/>
      <c r="F21" s="17"/>
      <c r="G21" s="17"/>
    </row>
    <row r="22" spans="1:7" ht="11.25" customHeight="1" x14ac:dyDescent="0.2">
      <c r="A22" s="9"/>
      <c r="B22" s="15"/>
      <c r="C22" s="12"/>
      <c r="D22" s="15" t="s">
        <v>1</v>
      </c>
      <c r="E22" s="3">
        <v>118</v>
      </c>
      <c r="F22" s="11"/>
      <c r="G22" s="11">
        <f>+ROUND((E22*F22),2)</f>
        <v>0</v>
      </c>
    </row>
    <row r="23" spans="1:7" ht="9.75" customHeight="1" x14ac:dyDescent="0.2">
      <c r="A23" s="9"/>
      <c r="B23" s="15"/>
      <c r="C23" s="12"/>
      <c r="D23" s="15"/>
      <c r="E23" s="3"/>
      <c r="F23" s="11"/>
      <c r="G23" s="11"/>
    </row>
    <row r="24" spans="1:7" x14ac:dyDescent="0.2">
      <c r="A24" s="9" t="s">
        <v>3</v>
      </c>
      <c r="B24" s="10" t="s">
        <v>22</v>
      </c>
      <c r="C24" s="10"/>
      <c r="D24" s="15"/>
      <c r="E24" s="13"/>
      <c r="F24" s="10"/>
      <c r="G24" s="10"/>
    </row>
    <row r="25" spans="1:7" x14ac:dyDescent="0.2">
      <c r="A25" s="14"/>
      <c r="B25" s="10" t="s">
        <v>10</v>
      </c>
      <c r="C25" s="10"/>
      <c r="D25" s="15"/>
      <c r="E25" s="13"/>
      <c r="F25" s="10"/>
      <c r="G25" s="10"/>
    </row>
    <row r="26" spans="1:7" x14ac:dyDescent="0.2">
      <c r="A26" s="14"/>
      <c r="B26" s="10" t="s">
        <v>11</v>
      </c>
      <c r="C26" s="10"/>
      <c r="D26" s="15"/>
      <c r="E26" s="13"/>
      <c r="F26" s="10"/>
      <c r="G26" s="10"/>
    </row>
    <row r="27" spans="1:7" x14ac:dyDescent="0.2">
      <c r="A27" s="9"/>
      <c r="B27" s="10" t="s">
        <v>12</v>
      </c>
      <c r="C27" s="10"/>
      <c r="D27" s="15"/>
      <c r="E27" s="13"/>
      <c r="F27" s="10"/>
      <c r="G27" s="10"/>
    </row>
    <row r="28" spans="1:7" x14ac:dyDescent="0.2">
      <c r="A28" s="14"/>
      <c r="B28" s="10"/>
      <c r="C28" s="10"/>
      <c r="D28" s="15" t="s">
        <v>2</v>
      </c>
      <c r="E28" s="3">
        <v>30</v>
      </c>
      <c r="F28" s="11"/>
      <c r="G28" s="11">
        <f>+ROUND((E28*F28),2)</f>
        <v>0</v>
      </c>
    </row>
    <row r="29" spans="1:7" x14ac:dyDescent="0.2">
      <c r="A29" s="9"/>
      <c r="B29" s="10"/>
      <c r="C29" s="10"/>
      <c r="D29" s="15"/>
      <c r="E29" s="3"/>
      <c r="F29" s="11"/>
      <c r="G29" s="11"/>
    </row>
    <row r="30" spans="1:7" x14ac:dyDescent="0.2">
      <c r="A30" s="9" t="s">
        <v>9</v>
      </c>
      <c r="B30" s="10" t="s">
        <v>19</v>
      </c>
      <c r="C30" s="11"/>
      <c r="D30" s="24"/>
      <c r="E30" s="3"/>
      <c r="F30" s="11"/>
      <c r="G30" s="11"/>
    </row>
    <row r="31" spans="1:7" x14ac:dyDescent="0.2">
      <c r="A31" s="9"/>
      <c r="B31" s="10" t="s">
        <v>20</v>
      </c>
      <c r="C31" s="11"/>
      <c r="D31" s="24"/>
      <c r="E31" s="3"/>
      <c r="F31" s="11"/>
      <c r="G31" s="11"/>
    </row>
    <row r="32" spans="1:7" x14ac:dyDescent="0.2">
      <c r="A32" s="9"/>
      <c r="B32" s="10" t="s">
        <v>21</v>
      </c>
      <c r="C32" s="11"/>
      <c r="D32" s="24"/>
      <c r="E32" s="3"/>
      <c r="F32" s="11"/>
      <c r="G32" s="11"/>
    </row>
    <row r="33" spans="1:13" x14ac:dyDescent="0.2">
      <c r="A33" s="9"/>
      <c r="B33" s="10" t="s">
        <v>14</v>
      </c>
      <c r="C33" s="11"/>
      <c r="D33" s="24"/>
      <c r="E33" s="3"/>
      <c r="F33" s="11"/>
      <c r="G33" s="11"/>
    </row>
    <row r="34" spans="1:13" x14ac:dyDescent="0.2">
      <c r="A34" s="9"/>
      <c r="B34" s="10"/>
      <c r="C34" s="11"/>
      <c r="D34" s="15" t="s">
        <v>2</v>
      </c>
      <c r="E34" s="3">
        <v>90</v>
      </c>
      <c r="F34" s="11"/>
      <c r="G34" s="11">
        <f>+ROUND((E34*F34),2)</f>
        <v>0</v>
      </c>
    </row>
    <row r="35" spans="1:13" x14ac:dyDescent="0.2">
      <c r="A35" s="9"/>
      <c r="B35" s="10"/>
      <c r="C35" s="11"/>
      <c r="D35" s="15"/>
      <c r="E35" s="3"/>
      <c r="F35" s="11"/>
      <c r="G35" s="11"/>
    </row>
    <row r="36" spans="1:13" x14ac:dyDescent="0.2">
      <c r="A36" s="9" t="s">
        <v>13</v>
      </c>
      <c r="B36" s="10" t="s">
        <v>23</v>
      </c>
      <c r="C36" s="11"/>
      <c r="D36" s="24"/>
      <c r="E36" s="3"/>
      <c r="F36" s="11"/>
      <c r="G36" s="11"/>
    </row>
    <row r="37" spans="1:13" x14ac:dyDescent="0.2">
      <c r="A37" s="9"/>
      <c r="B37" s="10" t="s">
        <v>24</v>
      </c>
      <c r="C37" s="11"/>
      <c r="D37" s="24"/>
      <c r="E37" s="3"/>
      <c r="F37" s="11"/>
      <c r="G37" s="11"/>
    </row>
    <row r="38" spans="1:13" x14ac:dyDescent="0.2">
      <c r="A38" s="9"/>
      <c r="B38" s="12" t="s">
        <v>29</v>
      </c>
      <c r="C38" s="11"/>
      <c r="D38" s="24"/>
      <c r="E38" s="3"/>
      <c r="F38" s="11"/>
      <c r="G38" s="11"/>
    </row>
    <row r="39" spans="1:13" x14ac:dyDescent="0.2">
      <c r="A39" s="9"/>
      <c r="B39" s="12" t="s">
        <v>36</v>
      </c>
      <c r="C39" s="11"/>
      <c r="D39" s="24"/>
      <c r="E39" s="3"/>
      <c r="F39" s="11"/>
      <c r="G39" s="11"/>
    </row>
    <row r="40" spans="1:13" x14ac:dyDescent="0.2">
      <c r="A40" s="9"/>
      <c r="B40" s="12"/>
      <c r="C40" s="11"/>
      <c r="D40" s="24"/>
      <c r="E40" s="3"/>
      <c r="F40" s="11"/>
      <c r="G40" s="11"/>
    </row>
    <row r="41" spans="1:13" x14ac:dyDescent="0.2">
      <c r="A41" s="9"/>
      <c r="B41" s="11" t="s">
        <v>46</v>
      </c>
      <c r="C41" s="11"/>
      <c r="D41" s="15" t="s">
        <v>0</v>
      </c>
      <c r="E41" s="3">
        <v>45</v>
      </c>
      <c r="F41" s="11"/>
      <c r="G41" s="11">
        <f t="shared" ref="G41:G43" si="0">+ROUND((E41*F41),2)</f>
        <v>0</v>
      </c>
    </row>
    <row r="42" spans="1:13" x14ac:dyDescent="0.2">
      <c r="A42" s="9"/>
      <c r="B42" s="11" t="s">
        <v>61</v>
      </c>
      <c r="C42" s="11"/>
      <c r="D42" s="15" t="s">
        <v>0</v>
      </c>
      <c r="E42" s="3">
        <v>67</v>
      </c>
      <c r="F42" s="11"/>
      <c r="G42" s="11">
        <f t="shared" si="0"/>
        <v>0</v>
      </c>
    </row>
    <row r="43" spans="1:13" x14ac:dyDescent="0.2">
      <c r="A43" s="9"/>
      <c r="B43" s="11" t="s">
        <v>67</v>
      </c>
      <c r="C43" s="11"/>
      <c r="D43" s="15" t="s">
        <v>0</v>
      </c>
      <c r="E43" s="3">
        <v>36</v>
      </c>
      <c r="F43" s="11"/>
      <c r="G43" s="11">
        <f t="shared" si="0"/>
        <v>0</v>
      </c>
      <c r="M43" s="2"/>
    </row>
    <row r="44" spans="1:13" x14ac:dyDescent="0.2">
      <c r="A44" s="9"/>
      <c r="B44" s="11"/>
      <c r="C44" s="11"/>
      <c r="D44" s="15"/>
      <c r="E44" s="3"/>
      <c r="F44" s="11"/>
      <c r="G44" s="11"/>
      <c r="M44" s="2"/>
    </row>
    <row r="45" spans="1:13" x14ac:dyDescent="0.2">
      <c r="A45" s="14" t="s">
        <v>56</v>
      </c>
      <c r="B45" s="10" t="s">
        <v>27</v>
      </c>
      <c r="C45" s="12"/>
      <c r="D45" s="24"/>
      <c r="E45" s="3"/>
      <c r="F45" s="11"/>
      <c r="G45" s="11"/>
    </row>
    <row r="46" spans="1:13" x14ac:dyDescent="0.2">
      <c r="A46" s="14"/>
      <c r="B46" s="10" t="s">
        <v>26</v>
      </c>
      <c r="C46" s="12"/>
      <c r="D46" s="24"/>
      <c r="E46" s="3"/>
      <c r="F46" s="11"/>
      <c r="G46" s="11"/>
    </row>
    <row r="47" spans="1:13" x14ac:dyDescent="0.2">
      <c r="A47" s="9"/>
      <c r="B47" s="11"/>
      <c r="C47" s="12"/>
      <c r="D47" s="15" t="s">
        <v>0</v>
      </c>
      <c r="E47" s="3">
        <v>148</v>
      </c>
      <c r="F47" s="11"/>
      <c r="G47" s="11">
        <f>+ROUND((E47*F47),2)</f>
        <v>0</v>
      </c>
    </row>
    <row r="48" spans="1:13" x14ac:dyDescent="0.2">
      <c r="A48" s="9"/>
      <c r="B48" s="11"/>
      <c r="C48" s="12"/>
      <c r="D48" s="15"/>
      <c r="E48" s="3"/>
      <c r="F48" s="11"/>
      <c r="G48" s="11"/>
    </row>
    <row r="49" spans="1:7" x14ac:dyDescent="0.2">
      <c r="A49" s="9" t="s">
        <v>31</v>
      </c>
      <c r="B49" s="11" t="s">
        <v>52</v>
      </c>
      <c r="C49" s="12"/>
      <c r="D49" s="15"/>
      <c r="E49" s="3"/>
      <c r="F49" s="11"/>
      <c r="G49" s="11"/>
    </row>
    <row r="50" spans="1:7" x14ac:dyDescent="0.2">
      <c r="A50" s="9"/>
      <c r="B50" s="11" t="s">
        <v>57</v>
      </c>
      <c r="C50" s="12"/>
      <c r="D50" s="15"/>
      <c r="E50" s="3"/>
      <c r="F50" s="11"/>
      <c r="G50" s="11"/>
    </row>
    <row r="51" spans="1:7" x14ac:dyDescent="0.2">
      <c r="A51" s="9"/>
      <c r="B51" s="11" t="s">
        <v>53</v>
      </c>
      <c r="C51" s="12"/>
      <c r="D51" s="15"/>
      <c r="E51" s="3"/>
      <c r="F51" s="11"/>
      <c r="G51" s="11"/>
    </row>
    <row r="52" spans="1:7" x14ac:dyDescent="0.2">
      <c r="A52" s="9"/>
      <c r="B52" s="11" t="s">
        <v>54</v>
      </c>
      <c r="C52" s="12"/>
      <c r="D52" s="15"/>
      <c r="E52" s="3"/>
      <c r="F52" s="11"/>
      <c r="G52" s="11"/>
    </row>
    <row r="53" spans="1:7" x14ac:dyDescent="0.2">
      <c r="A53" s="9"/>
      <c r="B53" s="11" t="s">
        <v>55</v>
      </c>
      <c r="C53" s="12"/>
      <c r="D53" s="15"/>
      <c r="E53" s="3"/>
      <c r="F53" s="11"/>
      <c r="G53" s="11"/>
    </row>
    <row r="54" spans="1:7" x14ac:dyDescent="0.2">
      <c r="A54" s="9"/>
      <c r="B54" s="11"/>
      <c r="C54" s="12"/>
      <c r="D54" s="15"/>
      <c r="E54" s="3"/>
      <c r="F54" s="11"/>
      <c r="G54" s="11"/>
    </row>
    <row r="55" spans="1:7" x14ac:dyDescent="0.2">
      <c r="A55" s="9"/>
      <c r="B55" s="11"/>
      <c r="C55" s="12"/>
      <c r="D55" s="15" t="s">
        <v>41</v>
      </c>
      <c r="E55" s="3">
        <v>3</v>
      </c>
      <c r="F55" s="11"/>
      <c r="G55" s="11">
        <f>+ROUND((E55*F55),2)</f>
        <v>0</v>
      </c>
    </row>
    <row r="56" spans="1:7" x14ac:dyDescent="0.2">
      <c r="A56" s="9"/>
      <c r="B56" s="11"/>
      <c r="C56" s="12"/>
      <c r="D56" s="15"/>
      <c r="E56" s="3"/>
      <c r="F56" s="11"/>
      <c r="G56" s="11"/>
    </row>
    <row r="57" spans="1:7" x14ac:dyDescent="0.2">
      <c r="A57" s="9" t="s">
        <v>40</v>
      </c>
      <c r="B57" s="11" t="s">
        <v>48</v>
      </c>
      <c r="C57" s="12"/>
      <c r="D57" s="15"/>
      <c r="E57" s="3"/>
      <c r="F57" s="11"/>
      <c r="G57" s="11"/>
    </row>
    <row r="58" spans="1:7" x14ac:dyDescent="0.2">
      <c r="A58" s="9"/>
      <c r="B58" s="11" t="s">
        <v>50</v>
      </c>
      <c r="C58" s="12"/>
      <c r="D58" s="15"/>
      <c r="E58" s="3"/>
      <c r="F58" s="11"/>
      <c r="G58" s="11"/>
    </row>
    <row r="59" spans="1:7" x14ac:dyDescent="0.2">
      <c r="A59" s="9"/>
      <c r="B59" s="11" t="s">
        <v>49</v>
      </c>
      <c r="C59" s="12"/>
      <c r="D59" s="15"/>
      <c r="E59" s="3"/>
      <c r="F59" s="11"/>
      <c r="G59" s="11"/>
    </row>
    <row r="60" spans="1:7" x14ac:dyDescent="0.2">
      <c r="A60" s="9"/>
      <c r="B60" s="11"/>
      <c r="C60" s="12"/>
      <c r="D60" s="15"/>
      <c r="E60" s="3"/>
      <c r="F60" s="11"/>
      <c r="G60" s="11"/>
    </row>
    <row r="61" spans="1:7" x14ac:dyDescent="0.2">
      <c r="A61" s="9"/>
      <c r="B61" s="11" t="s">
        <v>58</v>
      </c>
      <c r="C61" s="12"/>
      <c r="D61" s="15" t="s">
        <v>47</v>
      </c>
      <c r="E61" s="3">
        <v>3</v>
      </c>
      <c r="F61" s="11"/>
      <c r="G61" s="11">
        <f>+ROUND((E61*F61),2)</f>
        <v>0</v>
      </c>
    </row>
    <row r="62" spans="1:7" x14ac:dyDescent="0.2">
      <c r="A62" s="9"/>
      <c r="B62" s="11"/>
      <c r="C62" s="12"/>
      <c r="D62" s="15"/>
      <c r="E62" s="3"/>
      <c r="F62" s="11"/>
      <c r="G62" s="11"/>
    </row>
    <row r="63" spans="1:7" x14ac:dyDescent="0.2">
      <c r="A63" s="9" t="s">
        <v>32</v>
      </c>
      <c r="B63" s="11" t="s">
        <v>59</v>
      </c>
      <c r="C63" s="12"/>
      <c r="D63" s="15"/>
      <c r="E63" s="3"/>
      <c r="F63" s="11"/>
      <c r="G63" s="11"/>
    </row>
    <row r="64" spans="1:7" x14ac:dyDescent="0.2">
      <c r="A64" s="9"/>
      <c r="B64" s="11" t="s">
        <v>51</v>
      </c>
      <c r="C64" s="12"/>
      <c r="D64" s="15"/>
      <c r="E64" s="3"/>
      <c r="F64" s="11"/>
      <c r="G64" s="11"/>
    </row>
    <row r="65" spans="1:7" x14ac:dyDescent="0.2">
      <c r="A65" s="9"/>
      <c r="B65" s="11" t="s">
        <v>60</v>
      </c>
      <c r="C65" s="12"/>
      <c r="D65" s="15"/>
      <c r="E65" s="3"/>
      <c r="F65" s="11"/>
      <c r="G65" s="11"/>
    </row>
    <row r="66" spans="1:7" x14ac:dyDescent="0.2">
      <c r="A66" s="9"/>
      <c r="B66" s="11"/>
      <c r="C66" s="12"/>
      <c r="D66" s="15" t="s">
        <v>41</v>
      </c>
      <c r="E66" s="3">
        <v>7</v>
      </c>
      <c r="F66" s="11"/>
      <c r="G66" s="11">
        <f>+ROUND((E66*F66),2)</f>
        <v>0</v>
      </c>
    </row>
    <row r="67" spans="1:7" x14ac:dyDescent="0.2">
      <c r="A67" s="9"/>
      <c r="B67" s="11"/>
      <c r="C67" s="12"/>
      <c r="D67" s="15"/>
      <c r="E67" s="3"/>
      <c r="F67" s="11"/>
      <c r="G67" s="11"/>
    </row>
    <row r="68" spans="1:7" x14ac:dyDescent="0.2">
      <c r="A68" s="30" t="s">
        <v>33</v>
      </c>
      <c r="B68" s="11" t="s">
        <v>63</v>
      </c>
      <c r="C68" s="12"/>
      <c r="D68" s="11"/>
      <c r="E68" s="29"/>
      <c r="F68" s="11"/>
      <c r="G68" s="11"/>
    </row>
    <row r="69" spans="1:7" x14ac:dyDescent="0.2">
      <c r="B69" s="11" t="s">
        <v>64</v>
      </c>
      <c r="C69" s="12"/>
      <c r="D69" s="11"/>
      <c r="E69" s="29"/>
      <c r="F69" s="11"/>
      <c r="G69" s="11"/>
    </row>
    <row r="70" spans="1:7" x14ac:dyDescent="0.2">
      <c r="B70" s="11" t="s">
        <v>65</v>
      </c>
      <c r="C70" s="12"/>
      <c r="D70" s="11"/>
      <c r="E70" s="29"/>
      <c r="F70" s="11"/>
      <c r="G70" s="11"/>
    </row>
    <row r="71" spans="1:7" x14ac:dyDescent="0.2">
      <c r="B71" s="11"/>
      <c r="C71" s="12"/>
      <c r="D71" s="11"/>
      <c r="E71" s="29"/>
      <c r="F71" s="11"/>
      <c r="G71" s="11"/>
    </row>
    <row r="72" spans="1:7" x14ac:dyDescent="0.2">
      <c r="B72" s="11"/>
      <c r="C72" s="12"/>
      <c r="D72" s="11" t="s">
        <v>41</v>
      </c>
      <c r="E72" s="3">
        <v>1</v>
      </c>
      <c r="F72" s="11"/>
      <c r="G72" s="11">
        <f>+ROUND((E72*F72),2)</f>
        <v>0</v>
      </c>
    </row>
    <row r="73" spans="1:7" x14ac:dyDescent="0.2">
      <c r="B73" s="11"/>
      <c r="C73" s="12"/>
      <c r="D73" s="11"/>
      <c r="E73" s="3"/>
      <c r="F73" s="11"/>
      <c r="G73" s="11"/>
    </row>
    <row r="74" spans="1:7" x14ac:dyDescent="0.2">
      <c r="A74" s="1" t="s">
        <v>34</v>
      </c>
      <c r="B74" s="11" t="s">
        <v>68</v>
      </c>
      <c r="C74" s="12"/>
      <c r="D74" s="11"/>
      <c r="E74" s="3"/>
      <c r="F74" s="11"/>
      <c r="G74" s="11"/>
    </row>
    <row r="75" spans="1:7" x14ac:dyDescent="0.2">
      <c r="B75" s="11" t="s">
        <v>69</v>
      </c>
      <c r="C75" s="12"/>
      <c r="D75" s="11"/>
      <c r="E75" s="3"/>
      <c r="F75" s="11"/>
      <c r="G75" s="11"/>
    </row>
    <row r="76" spans="1:7" x14ac:dyDescent="0.2">
      <c r="B76" s="11" t="s">
        <v>70</v>
      </c>
      <c r="C76" s="12"/>
      <c r="D76" s="11"/>
      <c r="E76" s="3"/>
      <c r="F76" s="11"/>
      <c r="G76" s="11"/>
    </row>
    <row r="77" spans="1:7" x14ac:dyDescent="0.2">
      <c r="B77" s="11" t="s">
        <v>71</v>
      </c>
      <c r="C77" s="12"/>
      <c r="D77" s="11"/>
      <c r="E77" s="3"/>
      <c r="F77" s="11"/>
      <c r="G77" s="11"/>
    </row>
    <row r="78" spans="1:7" x14ac:dyDescent="0.2">
      <c r="B78" s="11" t="s">
        <v>72</v>
      </c>
      <c r="C78" s="12"/>
      <c r="D78" s="11"/>
      <c r="E78" s="3"/>
      <c r="F78" s="11"/>
      <c r="G78" s="11"/>
    </row>
    <row r="79" spans="1:7" x14ac:dyDescent="0.2">
      <c r="B79" s="11"/>
      <c r="C79" s="12"/>
      <c r="D79" s="11" t="s">
        <v>0</v>
      </c>
      <c r="E79" s="3">
        <v>5</v>
      </c>
      <c r="F79" s="11"/>
      <c r="G79" s="11">
        <f>+ROUND((E79*F79),2)</f>
        <v>0</v>
      </c>
    </row>
    <row r="80" spans="1:7" x14ac:dyDescent="0.2">
      <c r="B80" s="11"/>
      <c r="C80" s="12"/>
      <c r="D80" s="11"/>
      <c r="E80" s="3"/>
      <c r="F80" s="11"/>
      <c r="G80" s="11"/>
    </row>
    <row r="81" spans="1:7" x14ac:dyDescent="0.2">
      <c r="A81" s="14" t="s">
        <v>42</v>
      </c>
      <c r="B81" s="10" t="s">
        <v>15</v>
      </c>
      <c r="C81" s="11"/>
      <c r="D81" s="24"/>
      <c r="E81" s="3"/>
      <c r="F81" s="11"/>
      <c r="G81" s="11"/>
    </row>
    <row r="82" spans="1:7" x14ac:dyDescent="0.2">
      <c r="A82" s="9"/>
      <c r="B82" s="10" t="s">
        <v>16</v>
      </c>
      <c r="C82" s="11"/>
      <c r="D82" s="24"/>
      <c r="E82" s="3"/>
      <c r="F82" s="11"/>
      <c r="G82" s="11"/>
    </row>
    <row r="83" spans="1:7" x14ac:dyDescent="0.2">
      <c r="A83" s="14"/>
      <c r="B83" s="10" t="s">
        <v>17</v>
      </c>
      <c r="C83" s="12"/>
      <c r="D83" s="24"/>
      <c r="E83" s="3"/>
      <c r="F83" s="11"/>
      <c r="G83" s="11"/>
    </row>
    <row r="84" spans="1:7" x14ac:dyDescent="0.2">
      <c r="A84" s="9"/>
      <c r="B84" s="10" t="s">
        <v>18</v>
      </c>
      <c r="C84" s="11"/>
      <c r="D84" s="24"/>
      <c r="E84" s="3"/>
      <c r="F84" s="11"/>
      <c r="G84" s="11"/>
    </row>
    <row r="85" spans="1:7" ht="12.75" customHeight="1" x14ac:dyDescent="0.2">
      <c r="A85" s="14"/>
      <c r="B85" s="10" t="s">
        <v>30</v>
      </c>
      <c r="C85" s="12"/>
      <c r="D85" s="24"/>
      <c r="E85" s="3"/>
      <c r="F85" s="11"/>
      <c r="G85" s="19">
        <f>SUM(G11:G80)*0.1</f>
        <v>0</v>
      </c>
    </row>
    <row r="86" spans="1:7" ht="12.75" customHeight="1" x14ac:dyDescent="0.2">
      <c r="A86" s="14"/>
      <c r="B86" s="10"/>
      <c r="C86" s="12"/>
      <c r="D86" s="24"/>
      <c r="E86" s="3"/>
      <c r="F86" s="11"/>
      <c r="G86" s="19"/>
    </row>
    <row r="87" spans="1:7" ht="12.75" customHeight="1" x14ac:dyDescent="0.2">
      <c r="A87" s="14" t="s">
        <v>62</v>
      </c>
      <c r="B87" s="10" t="s">
        <v>74</v>
      </c>
      <c r="C87" s="12"/>
      <c r="D87" s="24"/>
      <c r="E87" s="3"/>
      <c r="F87" s="11"/>
      <c r="G87" s="19"/>
    </row>
    <row r="88" spans="1:7" ht="12.75" customHeight="1" x14ac:dyDescent="0.2">
      <c r="A88" s="14"/>
      <c r="B88" s="10"/>
      <c r="C88" s="12"/>
      <c r="D88" s="24" t="s">
        <v>75</v>
      </c>
      <c r="E88" s="3">
        <v>8</v>
      </c>
      <c r="F88" s="11"/>
      <c r="G88" s="11">
        <f>+ROUND((E88*F88),2)</f>
        <v>0</v>
      </c>
    </row>
    <row r="89" spans="1:7" ht="12.75" customHeight="1" x14ac:dyDescent="0.2">
      <c r="A89" s="14"/>
      <c r="B89" s="10"/>
      <c r="C89" s="12"/>
      <c r="D89" s="24"/>
      <c r="E89" s="3"/>
      <c r="F89" s="11"/>
      <c r="G89" s="19"/>
    </row>
    <row r="90" spans="1:7" ht="12.75" customHeight="1" x14ac:dyDescent="0.2">
      <c r="A90" s="14" t="s">
        <v>66</v>
      </c>
      <c r="B90" s="10" t="s">
        <v>73</v>
      </c>
      <c r="C90" s="12"/>
      <c r="D90" s="24"/>
      <c r="E90" s="3"/>
      <c r="F90" s="11"/>
      <c r="G90" s="19"/>
    </row>
    <row r="91" spans="1:7" ht="12.75" customHeight="1" x14ac:dyDescent="0.2">
      <c r="A91" s="14"/>
      <c r="B91" s="10"/>
      <c r="C91" s="12"/>
      <c r="D91" s="24"/>
      <c r="E91" s="3"/>
      <c r="F91" s="11"/>
      <c r="G91" s="19"/>
    </row>
    <row r="92" spans="1:7" ht="12.75" customHeight="1" x14ac:dyDescent="0.2">
      <c r="A92" s="14"/>
      <c r="B92" s="10"/>
      <c r="C92" s="12"/>
      <c r="D92" s="11" t="s">
        <v>41</v>
      </c>
      <c r="E92" s="3">
        <v>1</v>
      </c>
      <c r="F92" s="11"/>
      <c r="G92" s="11">
        <f>+ROUND((E92*F92),2)</f>
        <v>0</v>
      </c>
    </row>
    <row r="93" spans="1:7" ht="17.25" customHeight="1" thickBot="1" x14ac:dyDescent="0.25">
      <c r="A93" s="14"/>
      <c r="B93" s="10"/>
      <c r="C93" s="12"/>
      <c r="D93" s="24"/>
      <c r="E93" s="26"/>
      <c r="F93" s="20"/>
      <c r="G93" s="20"/>
    </row>
    <row r="94" spans="1:7" ht="13.5" thickTop="1" x14ac:dyDescent="0.2">
      <c r="A94" s="9"/>
      <c r="B94" s="10"/>
      <c r="C94" s="10"/>
      <c r="D94" s="24"/>
      <c r="E94" s="3" t="s">
        <v>37</v>
      </c>
      <c r="F94" s="21"/>
      <c r="G94" s="22">
        <f>ROUND(SUM(G11:G93),2)</f>
        <v>0</v>
      </c>
    </row>
    <row r="95" spans="1:7" x14ac:dyDescent="0.2">
      <c r="A95" s="9"/>
      <c r="B95" s="10"/>
      <c r="C95" s="11"/>
      <c r="D95" s="24"/>
      <c r="E95" s="3"/>
      <c r="F95" s="11"/>
      <c r="G95" s="11"/>
    </row>
    <row r="96" spans="1:7" x14ac:dyDescent="0.2">
      <c r="A96" s="9"/>
      <c r="B96" s="10"/>
      <c r="C96" s="11"/>
      <c r="D96" s="24"/>
      <c r="E96" s="27" t="s">
        <v>38</v>
      </c>
      <c r="F96" s="28"/>
      <c r="G96" s="28">
        <f>SUM(G94*0.22)</f>
        <v>0</v>
      </c>
    </row>
    <row r="97" spans="1:7" x14ac:dyDescent="0.2">
      <c r="A97" s="9"/>
      <c r="B97" s="10"/>
      <c r="C97" s="11"/>
      <c r="D97" s="24"/>
      <c r="E97" s="3" t="s">
        <v>39</v>
      </c>
      <c r="F97" s="11"/>
      <c r="G97" s="11">
        <f>SUM(G94:G96)</f>
        <v>0</v>
      </c>
    </row>
  </sheetData>
  <phoneticPr fontId="9" type="noConversion"/>
  <pageMargins left="1.03" right="0.75" top="0.56999999999999995" bottom="0.72" header="0" footer="0.37"/>
  <pageSetup paperSize="9" orientation="portrait" r:id="rId1"/>
  <headerFooter alignWithMargins="0">
    <oddFooter>&amp;R&amp;"Arial,Navadno"&amp;8&amp;P/&amp;N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</vt:lpstr>
      <vt:lpstr>predračun!Področje_tiskanja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Printed>2022-10-14T11:07:29Z</cp:lastPrinted>
  <dcterms:created xsi:type="dcterms:W3CDTF">2002-06-24T19:06:43Z</dcterms:created>
  <dcterms:modified xsi:type="dcterms:W3CDTF">2023-03-07T10:02:41Z</dcterms:modified>
</cp:coreProperties>
</file>