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ljubljana.si\mu\home\homesjn\gazvoda\Dokumenti\COVID 25\SRPI\MASARYKOVA CESTA\RAZPISNA DOK\Masarykova cesta, za objavo\"/>
    </mc:Choice>
  </mc:AlternateContent>
  <bookViews>
    <workbookView xWindow="0" yWindow="0" windowWidth="28800" windowHeight="11625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1" l="1"/>
  <c r="F49" i="1"/>
  <c r="F51" i="1"/>
  <c r="F53" i="1"/>
  <c r="F55" i="1"/>
  <c r="F57" i="1"/>
  <c r="F59" i="1"/>
  <c r="F61" i="1"/>
  <c r="F63" i="1"/>
  <c r="F65" i="1"/>
  <c r="F67" i="1"/>
  <c r="F69" i="1"/>
  <c r="F71" i="1"/>
  <c r="F73" i="1"/>
  <c r="F75" i="1"/>
  <c r="F77" i="1"/>
  <c r="F79" i="1"/>
  <c r="F81" i="1"/>
  <c r="F85" i="1"/>
  <c r="F87" i="1"/>
  <c r="F89" i="1"/>
  <c r="F91" i="1"/>
  <c r="F93" i="1"/>
  <c r="F95" i="1"/>
  <c r="F97" i="1"/>
  <c r="F99" i="1"/>
  <c r="F101" i="1"/>
  <c r="F103" i="1"/>
  <c r="F105" i="1"/>
  <c r="F107" i="1"/>
  <c r="F109" i="1"/>
  <c r="F111" i="1"/>
  <c r="F113" i="1"/>
  <c r="F115" i="1"/>
  <c r="F117" i="1"/>
  <c r="F119" i="1"/>
  <c r="F121" i="1"/>
  <c r="F123" i="1"/>
  <c r="F125" i="1"/>
  <c r="F127" i="1"/>
  <c r="F129" i="1"/>
  <c r="F131" i="1"/>
  <c r="F133" i="1"/>
  <c r="F135" i="1"/>
  <c r="F137" i="1"/>
  <c r="F45" i="1"/>
  <c r="F47" i="1"/>
  <c r="F138" i="1" l="1"/>
  <c r="F139" i="1" l="1"/>
  <c r="F140" i="1" s="1"/>
</calcChain>
</file>

<file path=xl/sharedStrings.xml><?xml version="1.0" encoding="utf-8"?>
<sst xmlns="http://schemas.openxmlformats.org/spreadsheetml/2006/main" count="182" uniqueCount="140">
  <si>
    <t>III.Varstvo pri delu</t>
  </si>
  <si>
    <t>3. Nadzor.</t>
  </si>
  <si>
    <t>ureditev na javni prometni površini za cas del.</t>
  </si>
  <si>
    <t>4. Vsi ostali eventuelni manipulativni stroški.</t>
  </si>
  <si>
    <t>1. Signalizacija in osvetlitev gradbišča za čas del</t>
  </si>
  <si>
    <t>z izdelavo vseh potrebnih načrtov.</t>
  </si>
  <si>
    <t>2. izdelava elaboratov začasne prometne ureditve, nadzorom</t>
  </si>
  <si>
    <t>nad ureditvijo in zavarovanjem gradbišča ter</t>
  </si>
  <si>
    <t>tehničnimi pogoji in predlogi za pridobitev dovoljenja</t>
  </si>
  <si>
    <t>za zavarovanje in ureditev gradbišča s strani JP LPT.</t>
  </si>
  <si>
    <t>3. Plačilo uporabe javne površine za čas del.</t>
  </si>
  <si>
    <t>II. Ureditev gradbišča</t>
  </si>
  <si>
    <t>1. Gradbiščna ograja, kot fizična zaščita gradbišča</t>
  </si>
  <si>
    <t>2. Zaščita pločnika oz. ceste in sosednjih objektov</t>
  </si>
  <si>
    <t>pred pričetkom del.</t>
  </si>
  <si>
    <t>3.  izvedba zaščitnih podhodov za varen dostop v objekt</t>
  </si>
  <si>
    <t>1. Izdelava varnostnega načrta za zagotavljanje varnosti</t>
  </si>
  <si>
    <t>in zdravja pri delu na gradbišču in placilo varnostenga</t>
  </si>
  <si>
    <t>inženirja za čas del</t>
  </si>
  <si>
    <t>2. Varnostni načrt</t>
  </si>
  <si>
    <t>4. Izdelava projektov s staticnim izračunom.</t>
  </si>
  <si>
    <t>Montaža in demontaža delovnega odra do 10 m.</t>
  </si>
  <si>
    <t>1.</t>
  </si>
  <si>
    <t>2.</t>
  </si>
  <si>
    <t>3.</t>
  </si>
  <si>
    <t>4.</t>
  </si>
  <si>
    <t>Dobava in pritrjevanje vertikalnih letev 5x8 cm.</t>
  </si>
  <si>
    <t>Dobava in pritrjevanje kosmatega opaža deb 2,4 cm kot podl.žloti ploč.</t>
  </si>
  <si>
    <t>Dobava in pritrjevanje kosmatega opaža deb 2,4 cm kot podl.zam ploč.</t>
  </si>
  <si>
    <t>Dobava in pritrjevanje ločilnega sloja spodaj pločevine</t>
  </si>
  <si>
    <t>Dobava in pritrjevanje letev na razmak 30-40 cm dim 5x4 cm.</t>
  </si>
  <si>
    <t>Dobava in montaža PVC mrežice za prezračevanje strehe rš=10cm</t>
  </si>
  <si>
    <t>Dobava in mont. Poc. barv. žlot rš=66 cm</t>
  </si>
  <si>
    <t>Dobava in mon. Poc. barv. žlot rš=100 cm</t>
  </si>
  <si>
    <t>Dobava in montaža polkrožne oblike poc. barv. žleba rš= 33 cm deb. 0,55 mm</t>
  </si>
  <si>
    <t>Dobava in montaža kotnega žleba, polkrožne oblike pocinkan. barvan rš= 33 cm deb. 0,55 mm</t>
  </si>
  <si>
    <t>Dobava in montaža Poc barv. kolena fi 120 mm varjeni.</t>
  </si>
  <si>
    <t>Dobava in montaža pocinkanih barv. vodnih kotličkov fi 33/120 mm.</t>
  </si>
  <si>
    <t>Dobava in montaža Poc. barvnih cevi fi 120 mm komplet z pritrdilnim materialom.</t>
  </si>
  <si>
    <t>Dobava in montaža Poc. barva. dimniške obrobe. rš= 66 cm</t>
  </si>
  <si>
    <t>Dobava in montaža zam ploč. rš=100 cm Poc. barv. pločevine deb. 0,55 mm.</t>
  </si>
  <si>
    <t>Dobava in montaža pocinkane barvnih zidnih obrobe rš= 33 cm</t>
  </si>
  <si>
    <t>Dobava in mon. Fe klasičnih dvotračnih snegolovov plošč valj.30x5 mm</t>
  </si>
  <si>
    <t>Dobava in montaža aeroslemenskih elementov</t>
  </si>
  <si>
    <t>Enostransko rezanje kritine ob žlotah in ostalih zaključkih.</t>
  </si>
  <si>
    <t>Dobava in montaža Poc. barv. Točkovnih snegolovov za opečno kritino</t>
  </si>
  <si>
    <t>Dobava in montaža pocinkanih barvnih sanitarnega zračnika fi 160 mm</t>
  </si>
  <si>
    <t>Montaža strešnih oken Velux brez notarnje obdelave.</t>
  </si>
  <si>
    <t>Dobava in montaža strelovoda RF nosilci in Al žica fi 8 mm</t>
  </si>
  <si>
    <t>Meritve strelovoda</t>
  </si>
  <si>
    <t>Režijska ura KV delavec</t>
  </si>
  <si>
    <t>Režijska ura VKV delavec</t>
  </si>
  <si>
    <t>Zaščita ostrešja s premazom Borosol ali drugi enakovredam premaz proti plesni in škodljivcem. Kvadratni meter šteje kvadratni meter  poševne strehe.</t>
  </si>
  <si>
    <t>Dobava in pritrjevanje Omega 180 g. parnopropustne folije po celi strešini. (Ali enako vredne parnopropustne folije)</t>
  </si>
  <si>
    <t>Dobava in polaganje strešne kritine Creaton "RAPIDO" naravno rdeča. Ali drug enako vredan opečni strešnik.</t>
  </si>
  <si>
    <t>Dobava in montaža strešnih zračnikov Creaton "RAPIDO" naravno rdeča, Ali drug enako vredan opečni zračnik.</t>
  </si>
  <si>
    <t>Dobava in montaža začetnih slem. PF Creaton "RAPIDO" naravno rdeča, ali drug enako vredan opečni slemenjak.</t>
  </si>
  <si>
    <t>Dobava in montaža slemenjakov PF Creaton "RAPIDO" naravno rdeča z slemensko letev, ali drug enako vredan opečni slemenjak.</t>
  </si>
  <si>
    <t>Dobava in montaža triosnih kap PF Creaton "RAPIDO" naravno rdeča ali druga enako vredana opečnata, triosna kapa.</t>
  </si>
  <si>
    <t>Čiščenje podstrešnega materiala in odvoz na trajno deponijo. starega materiala je cca 5-6 m3</t>
  </si>
  <si>
    <t>Odstranitev starih snegolovov in odvoz na trajno deponijo.</t>
  </si>
  <si>
    <t>Odstranitev starih strešnih oken in odvoz na trajno deponijo.</t>
  </si>
  <si>
    <t>Odstranitev strešnih slemenjakov in odvoz na trajno deponijo na cca 5km.</t>
  </si>
  <si>
    <t>Odstranitev starega strelovoda in odvoz na trajno deponijo na cca 5km</t>
  </si>
  <si>
    <t>Odstranitev strešne kritine opečnati  zareznik odvoz na trajno deponijo na cca 5km</t>
  </si>
  <si>
    <t>Odstranitev starih kleparskih izdelkov in odvoz na trajno deponijo.</t>
  </si>
  <si>
    <t>Odstranitev starih desk in odvoz na trajno deponijo.</t>
  </si>
  <si>
    <t>Odstranitev starih letev in odvoz na trajno deponijo.</t>
  </si>
  <si>
    <t>kpl</t>
  </si>
  <si>
    <t>m2</t>
  </si>
  <si>
    <t>m1</t>
  </si>
  <si>
    <t>kom</t>
  </si>
  <si>
    <t>Dobava strešnih lin 54x83 cm, izhod na streho, kaljeno steklo, Pu+Al</t>
  </si>
  <si>
    <t>Dobava GGU MK06 0070Strešno okno 78x118 cm, plastificirano, Safety Plus</t>
  </si>
  <si>
    <t>Dobava EDW MK06 2000 Obrob z BDX, Al</t>
  </si>
  <si>
    <t>ur</t>
  </si>
  <si>
    <t>en</t>
  </si>
  <si>
    <t>kol</t>
  </si>
  <si>
    <t>cena</t>
  </si>
  <si>
    <t>vrednost</t>
  </si>
  <si>
    <t>naziv</t>
  </si>
  <si>
    <t>zš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</si>
  <si>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</si>
  <si>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</si>
  <si>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</si>
  <si>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</si>
  <si>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</si>
  <si>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</si>
  <si>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</si>
  <si>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</si>
  <si>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</si>
  <si>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</si>
  <si>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</si>
  <si>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</si>
  <si>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</si>
  <si>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</si>
  <si>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</si>
  <si>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</si>
  <si>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</si>
  <si>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</si>
  <si>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</si>
  <si>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</si>
  <si>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</si>
  <si>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</si>
  <si>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</si>
  <si>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</si>
  <si>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</si>
  <si>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</si>
  <si>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</si>
  <si>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</si>
  <si>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</si>
  <si>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</si>
  <si>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</si>
  <si>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</si>
  <si>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</si>
  <si>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</si>
  <si>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</si>
  <si>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</si>
  <si>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</si>
  <si>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</si>
  <si>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</si>
  <si>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</si>
  <si>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</si>
  <si>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</si>
  <si>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</si>
  <si>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Predračun izdelal:</t>
  </si>
  <si>
    <t>Cene so fiksne, končni obračun je po dejanskih izmerah oziroma količinah.</t>
  </si>
  <si>
    <t>Garancija na izvedena dela je 10 let, na material velja garancija proizvajalca.</t>
  </si>
  <si>
    <t>TRR:</t>
  </si>
  <si>
    <t xml:space="preserve">Mestna občina Ljubljana </t>
  </si>
  <si>
    <t>Mestni trg 1</t>
  </si>
  <si>
    <t xml:space="preserve">1000 Ljubljana </t>
  </si>
  <si>
    <t>Št. predračuna:</t>
  </si>
  <si>
    <t>Krovsko-kleparska dela na objektu Masarykova cesta 22 Ljubljana</t>
  </si>
  <si>
    <t>opravljena dela se plačajo v 30-ih dneh po končanju del in izstavitvi računa.</t>
  </si>
  <si>
    <t>DDV</t>
  </si>
  <si>
    <t>Skupaj z DDV-jem:</t>
  </si>
  <si>
    <t>Skupaj brez DDV-ja:</t>
  </si>
  <si>
    <t>I. Začasno prometno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</si>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</sst>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Aptos Narrow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1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 wrapText="1"/>
    </xf>
    <xf numFmtId="4" fontId="0" fillId="2" borderId="2" xfId="0" applyNumberFormat="1" applyFill="1" applyBorder="1" applyAlignment="1">
      <alignment horizontal="center" vertical="top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0" fillId="0" borderId="4" xfId="0" applyBorder="1"/>
    <xf numFmtId="0" fontId="0" fillId="0" borderId="6" xfId="0" applyBorder="1"/>
    <xf numFmtId="0" fontId="1" fillId="0" borderId="6" xfId="0" applyFont="1" applyBorder="1" applyAlignment="1">
      <alignment wrapText="1"/>
    </xf>
    <xf numFmtId="4" fontId="0" fillId="0" borderId="6" xfId="0" applyNumberFormat="1" applyBorder="1"/>
    <xf numFmtId="0" fontId="0" fillId="0" borderId="10" xfId="0" applyBorder="1"/>
    <xf numFmtId="0" fontId="0" fillId="0" borderId="10" xfId="0" applyBorder="1" applyAlignment="1">
      <alignment wrapText="1"/>
    </xf>
    <xf numFmtId="10" fontId="0" fillId="0" borderId="10" xfId="0" applyNumberFormat="1" applyBorder="1"/>
    <xf numFmtId="0" fontId="0" fillId="0" borderId="4" xfId="0" applyBorder="1" applyAlignment="1">
      <alignment wrapText="1"/>
    </xf>
    <xf numFmtId="4" fontId="0" fillId="0" borderId="4" xfId="0" applyNumberFormat="1" applyBorder="1"/>
    <xf numFmtId="4" fontId="0" fillId="3" borderId="2" xfId="0" applyNumberFormat="1" applyFill="1" applyBorder="1"/>
    <xf numFmtId="0" fontId="0" fillId="0" borderId="0" xfId="0"/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4" fontId="0" fillId="3" borderId="3" xfId="0" applyNumberFormat="1" applyFill="1" applyBorder="1"/>
    <xf numFmtId="0" fontId="0" fillId="3" borderId="4" xfId="0" applyFill="1" applyBorder="1"/>
    <xf numFmtId="0" fontId="0" fillId="3" borderId="5" xfId="0" applyFill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5"/>
  <sheetViews>
    <sheetView tabSelected="1" workbookViewId="0">
      <selection activeCell="I17" sqref="I17"/>
    </sheetView>
  </sheetViews>
  <sheetFormatPr defaultRowHeight="14.25"/>
  <cols>
    <col min="1" max="1" width="4.75" customWidth="1"/>
    <col min="2" max="2" width="54.875" style="1" customWidth="1"/>
    <col min="3" max="3" width="9" style="2" customWidth="1"/>
    <col min="4" max="4" width="4.75" customWidth="1"/>
    <col min="5" max="5" width="10" customWidth="1"/>
    <col min="6" max="6" width="10.75" customWidth="1"/>
  </cols>
  <sheetData>
    <row r="3" spans="2:2">
      <c r="B3" s="23"/>
    </row>
    <row r="4" spans="2:2">
      <c r="B4" s="24"/>
    </row>
    <row r="5" spans="2:2">
      <c r="B5" s="24"/>
    </row>
    <row r="6" spans="2:2">
      <c r="B6" s="24"/>
    </row>
    <row r="7" spans="2:2">
      <c r="B7" s="24"/>
    </row>
    <row r="8" spans="2:2">
      <c r="B8" s="24"/>
    </row>
    <row r="9" spans="2:2">
      <c r="B9" s="25"/>
    </row>
    <row r="13" spans="2:2" ht="15.75">
      <c r="B13" s="11" t="s">
        <v>129</v>
      </c>
    </row>
    <row r="14" spans="2:2" ht="15.75">
      <c r="B14" s="11" t="s">
        <v>130</v>
      </c>
    </row>
    <row r="15" spans="2:2" ht="15.75">
      <c r="B15" s="11"/>
    </row>
    <row r="16" spans="2:2" ht="15.75">
      <c r="B16" s="11" t="s">
        <v>131</v>
      </c>
    </row>
    <row r="18" spans="1:6">
      <c r="B18" s="10" t="s">
        <v>139</v>
      </c>
      <c r="C18" s="26"/>
      <c r="D18" s="27"/>
      <c r="E18" s="28"/>
    </row>
    <row r="19" spans="1:6">
      <c r="B19" s="10" t="s">
        <v>132</v>
      </c>
      <c r="C19" s="26"/>
      <c r="D19" s="27"/>
      <c r="E19" s="28"/>
    </row>
    <row r="21" spans="1:6">
      <c r="B21" t="s">
        <v>133</v>
      </c>
    </row>
    <row r="23" spans="1:6">
      <c r="A23" s="7" t="s">
        <v>81</v>
      </c>
      <c r="B23" s="8" t="s">
        <v>80</v>
      </c>
      <c r="C23" s="9" t="s">
        <v>77</v>
      </c>
      <c r="D23" s="7" t="s">
        <v>76</v>
      </c>
      <c r="E23" s="9" t="s">
        <v>78</v>
      </c>
      <c r="F23" s="9" t="s">
        <v>79</v>
      </c>
    </row>
    <row r="24" spans="1:6">
      <c r="A24" s="22" t="s">
        <v>22</v>
      </c>
      <c r="B24" s="1" t="s">
        <v>138</v>
      </c>
      <c r="E24" s="2"/>
      <c r="F24" s="2"/>
    </row>
    <row r="25" spans="1:6">
      <c r="A25" s="22"/>
      <c r="B25" s="1" t="s">
        <v>2</v>
      </c>
      <c r="E25" s="2"/>
      <c r="F25" s="2"/>
    </row>
    <row r="26" spans="1:6">
      <c r="A26" s="22"/>
      <c r="B26" s="1" t="s">
        <v>4</v>
      </c>
      <c r="E26" s="2"/>
      <c r="F26" s="2"/>
    </row>
    <row r="27" spans="1:6">
      <c r="A27" s="22"/>
      <c r="B27" s="1" t="s">
        <v>5</v>
      </c>
      <c r="E27" s="2"/>
      <c r="F27" s="2"/>
    </row>
    <row r="28" spans="1:6" ht="15" customHeight="1">
      <c r="A28" s="22"/>
      <c r="B28" s="1" t="s">
        <v>6</v>
      </c>
      <c r="E28" s="2"/>
      <c r="F28" s="2"/>
    </row>
    <row r="29" spans="1:6">
      <c r="A29" s="22"/>
      <c r="B29" s="1" t="s">
        <v>7</v>
      </c>
      <c r="E29" s="2"/>
      <c r="F29" s="2"/>
    </row>
    <row r="30" spans="1:6">
      <c r="A30" s="22"/>
      <c r="B30" s="1" t="s">
        <v>8</v>
      </c>
      <c r="E30" s="2"/>
      <c r="F30" s="2"/>
    </row>
    <row r="31" spans="1:6">
      <c r="A31" s="22"/>
      <c r="B31" s="1" t="s">
        <v>9</v>
      </c>
      <c r="E31" s="2"/>
      <c r="F31" s="2"/>
    </row>
    <row r="32" spans="1:6">
      <c r="A32" s="22"/>
      <c r="B32" s="1" t="s">
        <v>10</v>
      </c>
      <c r="E32" s="2"/>
      <c r="F32" s="2"/>
    </row>
    <row r="33" spans="1:6">
      <c r="A33" s="22"/>
      <c r="B33" s="1" t="s">
        <v>3</v>
      </c>
      <c r="E33" s="2"/>
      <c r="F33" s="2"/>
    </row>
    <row r="34" spans="1:6" ht="30" customHeight="1">
      <c r="A34" s="22"/>
      <c r="B34" s="1" t="s">
        <v>11</v>
      </c>
      <c r="E34" s="2"/>
      <c r="F34" s="2"/>
    </row>
    <row r="35" spans="1:6" ht="15" customHeight="1">
      <c r="A35" s="22"/>
      <c r="B35" s="1" t="s">
        <v>12</v>
      </c>
      <c r="E35" s="2"/>
      <c r="F35" s="2"/>
    </row>
    <row r="36" spans="1:6">
      <c r="A36" s="22"/>
      <c r="B36" s="1" t="s">
        <v>13</v>
      </c>
      <c r="E36" s="2"/>
      <c r="F36" s="2"/>
    </row>
    <row r="37" spans="1:6">
      <c r="A37" s="22"/>
      <c r="B37" s="1" t="s">
        <v>14</v>
      </c>
      <c r="E37" s="2"/>
      <c r="F37" s="2"/>
    </row>
    <row r="38" spans="1:6">
      <c r="A38" s="22"/>
      <c r="B38" s="1" t="s">
        <v>15</v>
      </c>
      <c r="E38" s="2"/>
      <c r="F38" s="2"/>
    </row>
    <row r="39" spans="1:6" ht="30" customHeight="1">
      <c r="A39" s="22"/>
      <c r="B39" s="1" t="s">
        <v>0</v>
      </c>
      <c r="E39" s="2"/>
      <c r="F39" s="2"/>
    </row>
    <row r="40" spans="1:6" ht="15" customHeight="1">
      <c r="A40" s="22"/>
      <c r="B40" s="1" t="s">
        <v>16</v>
      </c>
      <c r="E40" s="2"/>
      <c r="F40" s="2"/>
    </row>
    <row r="41" spans="1:6">
      <c r="A41" s="22"/>
      <c r="B41" s="1" t="s">
        <v>17</v>
      </c>
      <c r="E41" s="2"/>
      <c r="F41" s="2"/>
    </row>
    <row r="42" spans="1:6">
      <c r="A42" s="22"/>
      <c r="B42" s="1" t="s">
        <v>18</v>
      </c>
      <c r="E42" s="2"/>
      <c r="F42" s="2"/>
    </row>
    <row r="43" spans="1:6">
      <c r="A43" s="22"/>
      <c r="B43" s="1" t="s">
        <v>19</v>
      </c>
      <c r="E43" s="2"/>
      <c r="F43" s="2"/>
    </row>
    <row r="44" spans="1:6">
      <c r="A44" s="22"/>
      <c r="B44" s="1" t="s">
        <v>1</v>
      </c>
      <c r="E44" s="2"/>
      <c r="F44" s="2"/>
    </row>
    <row r="45" spans="1:6">
      <c r="A45" s="22"/>
      <c r="B45" s="1" t="s">
        <v>20</v>
      </c>
      <c r="C45" s="2">
        <v>1</v>
      </c>
      <c r="D45" t="s">
        <v>68</v>
      </c>
      <c r="E45" s="21"/>
      <c r="F45" s="2">
        <f>C45*E45</f>
        <v>0</v>
      </c>
    </row>
    <row r="46" spans="1:6">
      <c r="E46" s="2"/>
      <c r="F46" s="2"/>
    </row>
    <row r="47" spans="1:6">
      <c r="A47" t="s">
        <v>23</v>
      </c>
      <c r="B47" s="1" t="s">
        <v>21</v>
      </c>
      <c r="C47" s="2">
        <v>2200</v>
      </c>
      <c r="D47" t="s">
        <v>69</v>
      </c>
      <c r="E47" s="21"/>
      <c r="F47" s="2">
        <f>C47*E47</f>
        <v>0</v>
      </c>
    </row>
    <row r="48" spans="1:6">
      <c r="E48" s="2"/>
      <c r="F48" s="2"/>
    </row>
    <row r="49" spans="1:6">
      <c r="A49" t="s">
        <v>24</v>
      </c>
      <c r="B49" s="3" t="s">
        <v>63</v>
      </c>
      <c r="C49" s="2">
        <v>274</v>
      </c>
      <c r="D49" t="s">
        <v>70</v>
      </c>
      <c r="E49" s="21"/>
      <c r="F49" s="2">
        <f>C49*E49</f>
        <v>0</v>
      </c>
    </row>
    <row r="50" spans="1:6">
      <c r="E50" s="2"/>
      <c r="F50" s="2"/>
    </row>
    <row r="51" spans="1:6" ht="25.5">
      <c r="A51" t="s">
        <v>25</v>
      </c>
      <c r="B51" s="3" t="s">
        <v>62</v>
      </c>
      <c r="C51" s="2">
        <v>203</v>
      </c>
      <c r="D51" t="s">
        <v>70</v>
      </c>
      <c r="E51" s="21"/>
      <c r="F51" s="2">
        <f>C51*E51</f>
        <v>0</v>
      </c>
    </row>
    <row r="52" spans="1:6">
      <c r="B52" s="3"/>
      <c r="E52" s="2"/>
      <c r="F52" s="2"/>
    </row>
    <row r="53" spans="1:6">
      <c r="A53" t="s">
        <v>82</v>
      </c>
      <c r="B53" s="3" t="s">
        <v>61</v>
      </c>
      <c r="C53" s="2">
        <v>10</v>
      </c>
      <c r="D53" t="s">
        <v>71</v>
      </c>
      <c r="E53" s="21"/>
      <c r="F53" s="2">
        <f>C53*E53</f>
        <v>0</v>
      </c>
    </row>
    <row r="54" spans="1:6">
      <c r="B54" s="3"/>
      <c r="E54" s="2"/>
      <c r="F54" s="2"/>
    </row>
    <row r="55" spans="1:6">
      <c r="A55" t="s">
        <v>83</v>
      </c>
      <c r="B55" s="3" t="s">
        <v>60</v>
      </c>
      <c r="C55" s="2">
        <v>208.64</v>
      </c>
      <c r="D55" t="s">
        <v>70</v>
      </c>
      <c r="E55" s="21"/>
      <c r="F55" s="2">
        <f>C55*E55</f>
        <v>0</v>
      </c>
    </row>
    <row r="56" spans="1:6">
      <c r="B56" s="3"/>
      <c r="E56" s="2"/>
      <c r="F56" s="2"/>
    </row>
    <row r="57" spans="1:6" ht="25.5">
      <c r="A57" t="s">
        <v>84</v>
      </c>
      <c r="B57" s="3" t="s">
        <v>64</v>
      </c>
      <c r="C57" s="2">
        <v>1395</v>
      </c>
      <c r="D57" t="s">
        <v>69</v>
      </c>
      <c r="E57" s="21"/>
      <c r="F57" s="2">
        <f>C57*E57</f>
        <v>0</v>
      </c>
    </row>
    <row r="58" spans="1:6">
      <c r="B58" s="3"/>
      <c r="E58" s="2"/>
      <c r="F58" s="2"/>
    </row>
    <row r="59" spans="1:6">
      <c r="A59" t="s">
        <v>85</v>
      </c>
      <c r="B59" s="3" t="s">
        <v>65</v>
      </c>
      <c r="C59" s="2">
        <v>450</v>
      </c>
      <c r="D59" t="s">
        <v>70</v>
      </c>
      <c r="E59" s="21"/>
      <c r="F59" s="2">
        <f>C59*E59</f>
        <v>0</v>
      </c>
    </row>
    <row r="60" spans="1:6">
      <c r="E60" s="2"/>
      <c r="F60" s="2"/>
    </row>
    <row r="61" spans="1:6">
      <c r="A61" t="s">
        <v>86</v>
      </c>
      <c r="B61" s="3" t="s">
        <v>66</v>
      </c>
      <c r="C61" s="2">
        <v>77.599999999999994</v>
      </c>
      <c r="D61" t="s">
        <v>69</v>
      </c>
      <c r="E61" s="21"/>
      <c r="F61" s="2">
        <f>C61*E61</f>
        <v>0</v>
      </c>
    </row>
    <row r="62" spans="1:6">
      <c r="E62" s="2"/>
      <c r="F62" s="2"/>
    </row>
    <row r="63" spans="1:6">
      <c r="A63" t="s">
        <v>87</v>
      </c>
      <c r="B63" s="3" t="s">
        <v>67</v>
      </c>
      <c r="C63" s="2">
        <v>1395</v>
      </c>
      <c r="D63" t="s">
        <v>69</v>
      </c>
      <c r="E63" s="21"/>
      <c r="F63" s="2">
        <f>C63*E63</f>
        <v>0</v>
      </c>
    </row>
    <row r="64" spans="1:6">
      <c r="E64" s="2"/>
      <c r="F64" s="2"/>
    </row>
    <row r="65" spans="1:6" ht="38.25">
      <c r="A65" t="s">
        <v>88</v>
      </c>
      <c r="B65" s="3" t="s">
        <v>52</v>
      </c>
      <c r="C65" s="2">
        <v>1395</v>
      </c>
      <c r="D65" t="s">
        <v>69</v>
      </c>
      <c r="E65" s="21"/>
      <c r="F65" s="2">
        <f>C65*E65</f>
        <v>0</v>
      </c>
    </row>
    <row r="66" spans="1:6">
      <c r="B66" s="3"/>
      <c r="E66" s="2"/>
      <c r="F66" s="2"/>
    </row>
    <row r="67" spans="1:6" ht="25.5">
      <c r="A67" t="s">
        <v>89</v>
      </c>
      <c r="B67" s="3" t="s">
        <v>53</v>
      </c>
      <c r="C67" s="2">
        <v>1395</v>
      </c>
      <c r="D67" t="s">
        <v>69</v>
      </c>
      <c r="E67" s="21"/>
      <c r="F67" s="2">
        <f>C67*E67</f>
        <v>0</v>
      </c>
    </row>
    <row r="68" spans="1:6">
      <c r="E68" s="2"/>
      <c r="F68" s="2"/>
    </row>
    <row r="69" spans="1:6">
      <c r="A69" t="s">
        <v>90</v>
      </c>
      <c r="B69" s="3" t="s">
        <v>26</v>
      </c>
      <c r="C69" s="2">
        <v>1395</v>
      </c>
      <c r="D69" t="s">
        <v>69</v>
      </c>
      <c r="E69" s="21"/>
      <c r="F69" s="2">
        <f>C69*E69</f>
        <v>0</v>
      </c>
    </row>
    <row r="70" spans="1:6">
      <c r="E70" s="2"/>
      <c r="F70" s="2"/>
    </row>
    <row r="71" spans="1:6">
      <c r="A71" t="s">
        <v>91</v>
      </c>
      <c r="B71" s="3" t="s">
        <v>27</v>
      </c>
      <c r="C71" s="2">
        <v>77.56</v>
      </c>
      <c r="D71" t="s">
        <v>69</v>
      </c>
      <c r="E71" s="21"/>
      <c r="F71" s="2">
        <f>C71*E71</f>
        <v>0</v>
      </c>
    </row>
    <row r="72" spans="1:6">
      <c r="E72" s="2"/>
      <c r="F72" s="2"/>
    </row>
    <row r="73" spans="1:6">
      <c r="A73" t="s">
        <v>92</v>
      </c>
      <c r="B73" s="3" t="s">
        <v>28</v>
      </c>
      <c r="C73" s="2">
        <v>208.64</v>
      </c>
      <c r="D73" t="s">
        <v>69</v>
      </c>
      <c r="E73" s="21"/>
      <c r="F73" s="2">
        <f>C73*E73</f>
        <v>0</v>
      </c>
    </row>
    <row r="74" spans="1:6">
      <c r="E74" s="2"/>
      <c r="F74" s="2"/>
    </row>
    <row r="75" spans="1:6">
      <c r="A75" t="s">
        <v>93</v>
      </c>
      <c r="B75" s="3" t="s">
        <v>29</v>
      </c>
      <c r="C75" s="2">
        <v>286.2</v>
      </c>
      <c r="D75" t="s">
        <v>69</v>
      </c>
      <c r="E75" s="21"/>
      <c r="F75" s="2">
        <f>C75*E75</f>
        <v>0</v>
      </c>
    </row>
    <row r="76" spans="1:6">
      <c r="E76" s="2"/>
      <c r="F76" s="2"/>
    </row>
    <row r="77" spans="1:6">
      <c r="A77" t="s">
        <v>94</v>
      </c>
      <c r="B77" s="3" t="s">
        <v>30</v>
      </c>
      <c r="C77" s="2">
        <v>1395</v>
      </c>
      <c r="D77" t="s">
        <v>69</v>
      </c>
      <c r="E77" s="21"/>
      <c r="F77" s="2">
        <f>C77*E77</f>
        <v>0</v>
      </c>
    </row>
    <row r="78" spans="1:6">
      <c r="E78" s="2"/>
      <c r="F78" s="2"/>
    </row>
    <row r="79" spans="1:6">
      <c r="A79" t="s">
        <v>95</v>
      </c>
      <c r="B79" s="3" t="s">
        <v>31</v>
      </c>
      <c r="C79" s="2">
        <v>208.64</v>
      </c>
      <c r="D79" t="s">
        <v>70</v>
      </c>
      <c r="E79" s="21"/>
      <c r="F79" s="2">
        <f>C79*E79</f>
        <v>0</v>
      </c>
    </row>
    <row r="80" spans="1:6">
      <c r="E80" s="2"/>
      <c r="F80" s="2"/>
    </row>
    <row r="81" spans="1:6">
      <c r="A81" t="s">
        <v>96</v>
      </c>
      <c r="B81" s="3" t="s">
        <v>32</v>
      </c>
      <c r="C81" s="2">
        <v>54.6</v>
      </c>
      <c r="D81" t="s">
        <v>70</v>
      </c>
      <c r="E81" s="21"/>
      <c r="F81" s="2">
        <f>C81*E81</f>
        <v>0</v>
      </c>
    </row>
    <row r="82" spans="1:6">
      <c r="E82" s="2"/>
      <c r="F82" s="2"/>
    </row>
    <row r="83" spans="1:6">
      <c r="A83" t="s">
        <v>97</v>
      </c>
      <c r="B83" s="3" t="s">
        <v>33</v>
      </c>
      <c r="C83" s="2">
        <v>23</v>
      </c>
      <c r="D83" t="s">
        <v>70</v>
      </c>
      <c r="E83" s="21"/>
      <c r="F83" s="2">
        <f>C83*E83</f>
        <v>0</v>
      </c>
    </row>
    <row r="84" spans="1:6">
      <c r="E84" s="2"/>
      <c r="F84" s="2"/>
    </row>
    <row r="85" spans="1:6" ht="25.5">
      <c r="A85" t="s">
        <v>98</v>
      </c>
      <c r="B85" s="3" t="s">
        <v>34</v>
      </c>
      <c r="C85" s="2">
        <v>222</v>
      </c>
      <c r="D85" t="s">
        <v>70</v>
      </c>
      <c r="E85" s="21"/>
      <c r="F85" s="2">
        <f>C85*E85</f>
        <v>0</v>
      </c>
    </row>
    <row r="86" spans="1:6">
      <c r="E86" s="2"/>
      <c r="F86" s="2"/>
    </row>
    <row r="87" spans="1:6" ht="25.5">
      <c r="A87" t="s">
        <v>99</v>
      </c>
      <c r="B87" s="3" t="s">
        <v>35</v>
      </c>
      <c r="C87" s="2">
        <v>20</v>
      </c>
      <c r="D87" t="s">
        <v>70</v>
      </c>
      <c r="E87" s="21"/>
      <c r="F87" s="2">
        <f>C87*E87</f>
        <v>0</v>
      </c>
    </row>
    <row r="88" spans="1:6">
      <c r="E88" s="2"/>
      <c r="F88" s="2"/>
    </row>
    <row r="89" spans="1:6">
      <c r="A89" t="s">
        <v>100</v>
      </c>
      <c r="B89" s="3" t="s">
        <v>36</v>
      </c>
      <c r="C89" s="2">
        <v>20</v>
      </c>
      <c r="D89" t="s">
        <v>71</v>
      </c>
      <c r="E89" s="21"/>
      <c r="F89" s="2">
        <f>C89*E89</f>
        <v>0</v>
      </c>
    </row>
    <row r="90" spans="1:6">
      <c r="E90" s="2"/>
      <c r="F90" s="2"/>
    </row>
    <row r="91" spans="1:6">
      <c r="A91" t="s">
        <v>101</v>
      </c>
      <c r="B91" s="3" t="s">
        <v>37</v>
      </c>
      <c r="C91" s="2">
        <v>10</v>
      </c>
      <c r="D91" t="s">
        <v>71</v>
      </c>
      <c r="E91" s="21"/>
      <c r="F91" s="2">
        <f>C91*E91</f>
        <v>0</v>
      </c>
    </row>
    <row r="92" spans="1:6">
      <c r="F92" s="2"/>
    </row>
    <row r="93" spans="1:6" ht="25.5">
      <c r="A93" t="s">
        <v>102</v>
      </c>
      <c r="B93" s="3" t="s">
        <v>38</v>
      </c>
      <c r="C93" s="2">
        <v>60</v>
      </c>
      <c r="D93" t="s">
        <v>70</v>
      </c>
      <c r="E93" s="21"/>
      <c r="F93" s="2">
        <f>C93*E93</f>
        <v>0</v>
      </c>
    </row>
    <row r="94" spans="1:6">
      <c r="F94" s="2"/>
    </row>
    <row r="95" spans="1:6">
      <c r="A95" t="s">
        <v>103</v>
      </c>
      <c r="B95" s="3" t="s">
        <v>39</v>
      </c>
      <c r="C95" s="2">
        <v>64</v>
      </c>
      <c r="D95" t="s">
        <v>70</v>
      </c>
      <c r="E95" s="21"/>
      <c r="F95" s="2">
        <f>C95*E95</f>
        <v>0</v>
      </c>
    </row>
    <row r="96" spans="1:6">
      <c r="F96" s="2"/>
    </row>
    <row r="97" spans="1:6" ht="25.5">
      <c r="A97" t="s">
        <v>104</v>
      </c>
      <c r="B97" s="3" t="s">
        <v>40</v>
      </c>
      <c r="C97" s="2">
        <v>208.64</v>
      </c>
      <c r="D97" t="s">
        <v>70</v>
      </c>
      <c r="E97" s="21"/>
      <c r="F97" s="2">
        <f>C97*E97</f>
        <v>0</v>
      </c>
    </row>
    <row r="98" spans="1:6">
      <c r="F98" s="2"/>
    </row>
    <row r="99" spans="1:6">
      <c r="A99" t="s">
        <v>105</v>
      </c>
      <c r="B99" s="3" t="s">
        <v>41</v>
      </c>
      <c r="C99" s="2">
        <v>10</v>
      </c>
      <c r="D99" t="s">
        <v>70</v>
      </c>
      <c r="E99" s="21"/>
      <c r="F99" s="2">
        <f>C99*E99</f>
        <v>0</v>
      </c>
    </row>
    <row r="100" spans="1:6">
      <c r="F100" s="2"/>
    </row>
    <row r="101" spans="1:6">
      <c r="A101" t="s">
        <v>106</v>
      </c>
      <c r="B101" s="3" t="s">
        <v>42</v>
      </c>
      <c r="C101" s="2">
        <v>208.64</v>
      </c>
      <c r="D101" t="s">
        <v>70</v>
      </c>
      <c r="E101" s="21"/>
      <c r="F101" s="2">
        <f>C101*E101</f>
        <v>0</v>
      </c>
    </row>
    <row r="102" spans="1:6">
      <c r="F102" s="2"/>
    </row>
    <row r="103" spans="1:6" ht="25.5">
      <c r="A103" t="s">
        <v>107</v>
      </c>
      <c r="B103" s="3" t="s">
        <v>54</v>
      </c>
      <c r="C103" s="2">
        <v>1395</v>
      </c>
      <c r="D103" t="s">
        <v>69</v>
      </c>
      <c r="E103" s="21"/>
      <c r="F103" s="2">
        <f>C103*E103</f>
        <v>0</v>
      </c>
    </row>
    <row r="104" spans="1:6">
      <c r="F104" s="2"/>
    </row>
    <row r="105" spans="1:6">
      <c r="A105" t="s">
        <v>108</v>
      </c>
      <c r="B105" s="3" t="s">
        <v>43</v>
      </c>
      <c r="C105" s="2">
        <v>202.85</v>
      </c>
      <c r="D105" t="s">
        <v>70</v>
      </c>
      <c r="E105" s="21"/>
      <c r="F105" s="2">
        <f t="shared" ref="F105:F137" si="0">C105*E105</f>
        <v>0</v>
      </c>
    </row>
    <row r="106" spans="1:6">
      <c r="F106" s="2"/>
    </row>
    <row r="107" spans="1:6" ht="25.5">
      <c r="A107" t="s">
        <v>109</v>
      </c>
      <c r="B107" s="3" t="s">
        <v>55</v>
      </c>
      <c r="C107" s="2">
        <v>139</v>
      </c>
      <c r="D107" t="s">
        <v>71</v>
      </c>
      <c r="E107" s="21"/>
      <c r="F107" s="2">
        <f t="shared" si="0"/>
        <v>0</v>
      </c>
    </row>
    <row r="108" spans="1:6">
      <c r="F108" s="2"/>
    </row>
    <row r="109" spans="1:6" ht="25.5">
      <c r="A109" t="s">
        <v>110</v>
      </c>
      <c r="B109" s="3" t="s">
        <v>56</v>
      </c>
      <c r="C109" s="2">
        <v>12</v>
      </c>
      <c r="D109" t="s">
        <v>71</v>
      </c>
      <c r="E109" s="21"/>
      <c r="F109" s="2">
        <f t="shared" si="0"/>
        <v>0</v>
      </c>
    </row>
    <row r="110" spans="1:6">
      <c r="F110" s="2"/>
    </row>
    <row r="111" spans="1:6" ht="25.5">
      <c r="A111" t="s">
        <v>111</v>
      </c>
      <c r="B111" s="3" t="s">
        <v>57</v>
      </c>
      <c r="C111" s="2">
        <v>202.85</v>
      </c>
      <c r="D111" t="s">
        <v>70</v>
      </c>
      <c r="E111" s="21"/>
      <c r="F111" s="2">
        <f t="shared" si="0"/>
        <v>0</v>
      </c>
    </row>
    <row r="112" spans="1:6">
      <c r="F112" s="2"/>
    </row>
    <row r="113" spans="1:6" ht="25.5">
      <c r="A113" t="s">
        <v>112</v>
      </c>
      <c r="B113" s="3" t="s">
        <v>58</v>
      </c>
      <c r="C113" s="2">
        <v>6</v>
      </c>
      <c r="D113" t="s">
        <v>71</v>
      </c>
      <c r="E113" s="21"/>
      <c r="F113" s="2">
        <f t="shared" si="0"/>
        <v>0</v>
      </c>
    </row>
    <row r="114" spans="1:6">
      <c r="F114" s="2"/>
    </row>
    <row r="115" spans="1:6">
      <c r="A115" t="s">
        <v>113</v>
      </c>
      <c r="B115" s="3" t="s">
        <v>44</v>
      </c>
      <c r="C115" s="2">
        <v>475</v>
      </c>
      <c r="D115" t="s">
        <v>70</v>
      </c>
      <c r="E115" s="21"/>
      <c r="F115" s="2">
        <f t="shared" si="0"/>
        <v>0</v>
      </c>
    </row>
    <row r="116" spans="1:6">
      <c r="F116" s="2"/>
    </row>
    <row r="117" spans="1:6">
      <c r="A117" t="s">
        <v>114</v>
      </c>
      <c r="B117" s="3" t="s">
        <v>45</v>
      </c>
      <c r="C117" s="2">
        <v>3487</v>
      </c>
      <c r="D117" t="s">
        <v>71</v>
      </c>
      <c r="E117" s="21"/>
      <c r="F117" s="2">
        <f t="shared" si="0"/>
        <v>0</v>
      </c>
    </row>
    <row r="118" spans="1:6">
      <c r="F118" s="2"/>
    </row>
    <row r="119" spans="1:6" ht="25.5">
      <c r="A119" t="s">
        <v>115</v>
      </c>
      <c r="B119" s="3" t="s">
        <v>59</v>
      </c>
      <c r="C119" s="2">
        <v>1</v>
      </c>
      <c r="D119" t="s">
        <v>68</v>
      </c>
      <c r="E119" s="21"/>
      <c r="F119" s="2">
        <f t="shared" si="0"/>
        <v>0</v>
      </c>
    </row>
    <row r="120" spans="1:6">
      <c r="F120" s="2"/>
    </row>
    <row r="121" spans="1:6">
      <c r="A121" t="s">
        <v>116</v>
      </c>
      <c r="B121" s="3" t="s">
        <v>46</v>
      </c>
      <c r="C121" s="2">
        <v>3</v>
      </c>
      <c r="D121" t="s">
        <v>71</v>
      </c>
      <c r="E121" s="21"/>
      <c r="F121" s="2">
        <f t="shared" si="0"/>
        <v>0</v>
      </c>
    </row>
    <row r="122" spans="1:6">
      <c r="F122" s="2"/>
    </row>
    <row r="123" spans="1:6">
      <c r="A123" t="s">
        <v>117</v>
      </c>
      <c r="B123" s="3" t="s">
        <v>72</v>
      </c>
      <c r="C123" s="2">
        <v>8</v>
      </c>
      <c r="D123" t="s">
        <v>71</v>
      </c>
      <c r="E123" s="21"/>
      <c r="F123" s="2">
        <f t="shared" si="0"/>
        <v>0</v>
      </c>
    </row>
    <row r="124" spans="1:6">
      <c r="F124" s="2"/>
    </row>
    <row r="125" spans="1:6" ht="25.5">
      <c r="A125" t="s">
        <v>118</v>
      </c>
      <c r="B125" s="3" t="s">
        <v>73</v>
      </c>
      <c r="C125" s="2">
        <v>2</v>
      </c>
      <c r="D125" t="s">
        <v>71</v>
      </c>
      <c r="E125" s="21"/>
      <c r="F125" s="2">
        <f t="shared" si="0"/>
        <v>0</v>
      </c>
    </row>
    <row r="126" spans="1:6">
      <c r="F126" s="2"/>
    </row>
    <row r="127" spans="1:6">
      <c r="A127" t="s">
        <v>119</v>
      </c>
      <c r="B127" s="3" t="s">
        <v>74</v>
      </c>
      <c r="C127" s="2">
        <v>2</v>
      </c>
      <c r="D127" t="s">
        <v>71</v>
      </c>
      <c r="E127" s="21"/>
      <c r="F127" s="2">
        <f t="shared" si="0"/>
        <v>0</v>
      </c>
    </row>
    <row r="128" spans="1:6">
      <c r="F128" s="2"/>
    </row>
    <row r="129" spans="1:6">
      <c r="A129" t="s">
        <v>120</v>
      </c>
      <c r="B129" s="3" t="s">
        <v>47</v>
      </c>
      <c r="C129" s="2">
        <v>10</v>
      </c>
      <c r="D129" t="s">
        <v>71</v>
      </c>
      <c r="E129" s="21"/>
      <c r="F129" s="2">
        <f t="shared" si="0"/>
        <v>0</v>
      </c>
    </row>
    <row r="130" spans="1:6">
      <c r="F130" s="2"/>
    </row>
    <row r="131" spans="1:6">
      <c r="A131" t="s">
        <v>121</v>
      </c>
      <c r="B131" s="3" t="s">
        <v>48</v>
      </c>
      <c r="C131" s="2">
        <v>274</v>
      </c>
      <c r="D131" t="s">
        <v>70</v>
      </c>
      <c r="E131" s="21"/>
      <c r="F131" s="2">
        <f t="shared" si="0"/>
        <v>0</v>
      </c>
    </row>
    <row r="132" spans="1:6">
      <c r="F132" s="2"/>
    </row>
    <row r="133" spans="1:6">
      <c r="A133" t="s">
        <v>122</v>
      </c>
      <c r="B133" s="3" t="s">
        <v>49</v>
      </c>
      <c r="C133" s="2">
        <v>1</v>
      </c>
      <c r="D133" t="s">
        <v>71</v>
      </c>
      <c r="E133" s="21"/>
      <c r="F133" s="2">
        <f t="shared" si="0"/>
        <v>0</v>
      </c>
    </row>
    <row r="134" spans="1:6">
      <c r="F134" s="2"/>
    </row>
    <row r="135" spans="1:6">
      <c r="A135" t="s">
        <v>123</v>
      </c>
      <c r="B135" s="3" t="s">
        <v>50</v>
      </c>
      <c r="C135" s="2">
        <v>1</v>
      </c>
      <c r="D135" t="s">
        <v>75</v>
      </c>
      <c r="E135" s="21"/>
      <c r="F135" s="2">
        <f t="shared" si="0"/>
        <v>0</v>
      </c>
    </row>
    <row r="136" spans="1:6">
      <c r="F136" s="2"/>
    </row>
    <row r="137" spans="1:6">
      <c r="A137" s="13" t="s">
        <v>124</v>
      </c>
      <c r="B137" s="14" t="s">
        <v>51</v>
      </c>
      <c r="C137" s="15">
        <v>1</v>
      </c>
      <c r="D137" s="13" t="s">
        <v>75</v>
      </c>
      <c r="E137" s="21"/>
      <c r="F137" s="15">
        <f t="shared" si="0"/>
        <v>0</v>
      </c>
    </row>
    <row r="138" spans="1:6" ht="15" thickBot="1">
      <c r="A138" s="4"/>
      <c r="B138" s="5" t="s">
        <v>137</v>
      </c>
      <c r="C138" s="6"/>
      <c r="D138" s="4"/>
      <c r="E138" s="4"/>
      <c r="F138" s="6">
        <f>SUM(F44:F137)</f>
        <v>0</v>
      </c>
    </row>
    <row r="139" spans="1:6" ht="15" thickTop="1">
      <c r="A139" s="16"/>
      <c r="B139" s="17" t="s">
        <v>135</v>
      </c>
      <c r="C139" s="18">
        <v>0.22</v>
      </c>
      <c r="D139" s="16"/>
      <c r="E139" s="16"/>
      <c r="F139" s="16">
        <f>F138*0.22</f>
        <v>0</v>
      </c>
    </row>
    <row r="140" spans="1:6">
      <c r="A140" s="12"/>
      <c r="B140" s="19" t="s">
        <v>136</v>
      </c>
      <c r="C140" s="20"/>
      <c r="D140" s="12"/>
      <c r="E140" s="12"/>
      <c r="F140" s="20">
        <f>F138+F139</f>
        <v>0</v>
      </c>
    </row>
    <row r="149" spans="2:2">
      <c r="B149" s="1" t="s">
        <v>125</v>
      </c>
    </row>
    <row r="151" spans="2:2">
      <c r="B151" s="1" t="s">
        <v>128</v>
      </c>
    </row>
    <row r="153" spans="2:2">
      <c r="B153" t="s">
        <v>126</v>
      </c>
    </row>
    <row r="154" spans="2:2" ht="28.5">
      <c r="B154" s="1" t="s">
        <v>127</v>
      </c>
    </row>
    <row r="155" spans="2:2">
      <c r="B155" t="s">
        <v>134</v>
      </c>
    </row>
  </sheetData>
  <mergeCells count="4">
    <mergeCell ref="A24:A45"/>
    <mergeCell ref="B3:B9"/>
    <mergeCell ref="C18:E18"/>
    <mergeCell ref="C19:E19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Zlatko Šakanović</dc:creator>
  <cp:lastModifiedBy>Ana Gazvoda</cp:lastModifiedBy>
  <cp:lastPrinted>2024-12-11T08:56:51Z</cp:lastPrinted>
  <dcterms:created xsi:type="dcterms:W3CDTF">2024-12-11T07:27:26Z</dcterms:created>
  <dcterms:modified xsi:type="dcterms:W3CDTF">2025-03-05T09:25:04Z</dcterms:modified>
</cp:coreProperties>
</file>