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VRTEC JARŠE\1 USKLAJEVANJE\KONČNI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G26" i="2"/>
  <c r="F26" i="2"/>
  <c r="G20" i="2"/>
  <c r="G19" i="2"/>
  <c r="G18" i="2"/>
  <c r="G17" i="2"/>
  <c r="F18" i="2"/>
  <c r="H18" i="2" s="1"/>
  <c r="F19" i="2"/>
  <c r="H19" i="2" s="1"/>
  <c r="F20" i="2"/>
  <c r="H20" i="2" s="1"/>
  <c r="F17" i="2"/>
  <c r="H17" i="2" s="1"/>
  <c r="G9" i="2"/>
  <c r="D12" i="2"/>
  <c r="G12" i="2" s="1"/>
  <c r="H12" i="2" s="1"/>
  <c r="F12" i="2" l="1"/>
  <c r="G21" i="2"/>
  <c r="H21" i="2"/>
  <c r="G31" i="2" l="1"/>
  <c r="E31" i="2"/>
  <c r="E30" i="2"/>
  <c r="G29" i="2"/>
  <c r="E29" i="2"/>
  <c r="G30" i="2"/>
  <c r="G32" i="2" l="1"/>
  <c r="E32" i="2"/>
</calcChain>
</file>

<file path=xl/sharedStrings.xml><?xml version="1.0" encoding="utf-8"?>
<sst xmlns="http://schemas.openxmlformats.org/spreadsheetml/2006/main" count="55" uniqueCount="52">
  <si>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</si>
  <si>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</si>
  <si>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</si>
  <si>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</si>
  <si>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</si>
  <si>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</si>
  <si>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</si>
  <si>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</si>
  <si>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</si>
  <si>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</si>
  <si>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</si>
  <si>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</si>
  <si>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</si>
  <si>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</si>
  <si>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</si>
  <si>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</si>
  <si>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</si>
  <si>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</si>
  <si>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</si>
  <si>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</si>
  <si>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</si>
  <si>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</si>
  <si>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</si>
  <si>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</si>
  <si>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</si>
  <si>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</si>
  <si>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</si>
  <si>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>CENA ZA 36 MESECEV BREZ DDV V EUR</t>
  </si>
  <si>
    <t>CENA ZA 36 MESECEV Z DDV V EUR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</si>
  <si>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</si>
  <si>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</si>
  <si>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 </t>
    </r>
  </si>
  <si>
    <t>Čistilna površina</t>
  </si>
  <si>
    <t xml:space="preserve">Ponudbena cena mora vkjučevati vse stroške v skladu z zahtevami iz razpisne dokumentacije. </t>
  </si>
  <si>
    <t xml:space="preserve">Ponudnik vpiše ponudbeno vrednost za vse navedene storitve (redno čiščenje, generalno čiščenje in dodatno čiščenje). </t>
  </si>
  <si>
    <r>
      <t xml:space="preserve">PRIKAZ STRUKTURE PONUDBENE CENE </t>
    </r>
    <r>
      <rPr>
        <b/>
        <sz val="11"/>
        <rFont val="Times New Roman"/>
        <family val="1"/>
        <charset val="238"/>
      </rPr>
      <t xml:space="preserve">
za javno naročilo Izvajanje storitev okolju prijaznega čiščenja v Vrtcu Jarše za obdobje treh</t>
    </r>
    <r>
      <rPr>
        <b/>
        <sz val="11"/>
        <color theme="1"/>
        <rFont val="Times New Roman"/>
        <family val="1"/>
        <charset val="238"/>
      </rPr>
      <t xml:space="preserve"> let</t>
    </r>
  </si>
  <si>
    <r>
      <t xml:space="preserve">Generalno čiščenje </t>
    </r>
    <r>
      <rPr>
        <u/>
        <sz val="10"/>
        <rFont val="Times New Roman"/>
        <family val="1"/>
        <charset val="238"/>
      </rPr>
      <t xml:space="preserve">2 x letno </t>
    </r>
  </si>
  <si>
    <r>
      <t xml:space="preserve">Čiščenje steklenih površin  </t>
    </r>
    <r>
      <rPr>
        <u/>
        <sz val="10"/>
        <rFont val="Times New Roman"/>
        <family val="1"/>
        <charset val="238"/>
      </rPr>
      <t>2x letno</t>
    </r>
  </si>
  <si>
    <r>
      <t xml:space="preserve">Talne obloge </t>
    </r>
    <r>
      <rPr>
        <u/>
        <sz val="10"/>
        <rFont val="Times New Roman"/>
        <family val="1"/>
        <charset val="238"/>
      </rPr>
      <t>2x letno</t>
    </r>
  </si>
  <si>
    <r>
      <t>3157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</si>
  <si>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820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</si>
  <si>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80 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</si>
  <si>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 xml:space="preserve">Čiščenje zunanjih žaluzij </t>
    </r>
    <r>
      <rPr>
        <u/>
        <sz val="10"/>
        <rFont val="Times New Roman"/>
        <family val="1"/>
        <charset val="238"/>
      </rPr>
      <t xml:space="preserve">2x letno 
</t>
    </r>
  </si>
  <si>
    <r>
      <t>380 m</t>
    </r>
    <r>
      <rPr>
        <vertAlign val="superscript"/>
        <sz val="10"/>
        <color theme="1"/>
        <rFont val="Times New Roman"/>
        <family val="1"/>
        <charset val="238"/>
      </rPr>
      <t>2</t>
    </r>
  </si>
  <si>
    <t>50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</si>
  <si>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50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</si>
  <si>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50 ur </t>
    </r>
    <r>
      <rPr>
        <b/>
        <sz val="10"/>
        <color theme="1"/>
        <rFont val="Times New Roman"/>
        <family val="1"/>
        <charset val="238"/>
      </rPr>
      <t>v EUR</t>
    </r>
  </si>
  <si>
    <r>
      <t>3157 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v ceno se vključi tudi čiščenje teras 1x tedensko od 1. aprila do 30. oktobra)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</si>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</sst>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5" fillId="3" borderId="0" xfId="0" applyNumberFormat="1" applyFont="1" applyFill="1" applyBorder="1" applyAlignment="1">
      <alignment horizontal="right" vertical="center" wrapText="1"/>
    </xf>
    <xf numFmtId="9" fontId="5" fillId="3" borderId="0" xfId="0" applyNumberFormat="1" applyFont="1" applyFill="1" applyBorder="1" applyAlignment="1">
      <alignment horizontal="right" vertical="center" wrapText="1"/>
    </xf>
    <xf numFmtId="4" fontId="9" fillId="3" borderId="0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0" xfId="0" applyFont="1" applyFill="1"/>
    <xf numFmtId="4" fontId="13" fillId="0" borderId="2" xfId="0" applyNumberFormat="1" applyFont="1" applyBorder="1" applyAlignment="1">
      <alignment horizontal="left" vertical="center" wrapText="1"/>
    </xf>
    <xf numFmtId="4" fontId="13" fillId="3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6"/>
  <sheetViews>
    <sheetView tabSelected="1" zoomScale="90" zoomScaleNormal="90" zoomScaleSheetLayoutView="110" workbookViewId="0">
      <selection activeCell="G18" sqref="G18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8" width="20.42578125" style="2" customWidth="1"/>
    <col min="9" max="10" width="9.140625" style="2"/>
  </cols>
  <sheetData>
    <row r="1" spans="2:9" x14ac:dyDescent="0.25">
      <c r="H1" s="8" t="s">
        <v>30</v>
      </c>
    </row>
    <row r="3" spans="2:9" x14ac:dyDescent="0.25">
      <c r="B3" s="2" t="s">
        <v>8</v>
      </c>
    </row>
    <row r="5" spans="2:9" ht="33.75" customHeight="1" x14ac:dyDescent="0.25">
      <c r="B5" s="44" t="s">
        <v>35</v>
      </c>
      <c r="C5" s="44"/>
      <c r="D5" s="44"/>
      <c r="E5" s="44"/>
      <c r="F5" s="44"/>
      <c r="G5" s="44"/>
      <c r="H5" s="44"/>
      <c r="I5" s="1"/>
    </row>
    <row r="6" spans="2:9" ht="20.25" customHeight="1" x14ac:dyDescent="0.25">
      <c r="B6" s="45"/>
      <c r="C6" s="45"/>
      <c r="D6" s="45"/>
      <c r="E6" s="45"/>
      <c r="F6" s="45"/>
      <c r="G6" s="45"/>
      <c r="H6" s="45"/>
      <c r="I6" s="3"/>
    </row>
    <row r="7" spans="2:9" s="4" customFormat="1" ht="12.75" x14ac:dyDescent="0.2">
      <c r="B7" s="46" t="s">
        <v>4</v>
      </c>
      <c r="C7" s="46"/>
      <c r="D7" s="46"/>
      <c r="E7" s="46"/>
      <c r="F7" s="46"/>
      <c r="G7" s="46"/>
      <c r="H7" s="46"/>
    </row>
    <row r="8" spans="2:9" s="4" customFormat="1" ht="30" customHeight="1" x14ac:dyDescent="0.2">
      <c r="B8" s="53" t="s">
        <v>31</v>
      </c>
      <c r="C8" s="56" t="s">
        <v>29</v>
      </c>
      <c r="D8" s="63" t="s">
        <v>22</v>
      </c>
      <c r="E8" s="64"/>
      <c r="F8" s="5" t="s">
        <v>3</v>
      </c>
      <c r="G8" s="63" t="s">
        <v>19</v>
      </c>
      <c r="H8" s="64"/>
    </row>
    <row r="9" spans="2:9" s="4" customFormat="1" ht="30" customHeight="1" x14ac:dyDescent="0.2">
      <c r="B9" s="54"/>
      <c r="C9" s="56"/>
      <c r="D9" s="65"/>
      <c r="E9" s="66"/>
      <c r="F9" s="10">
        <v>0.22</v>
      </c>
      <c r="G9" s="65">
        <f>D9*1.22</f>
        <v>0</v>
      </c>
      <c r="H9" s="66"/>
    </row>
    <row r="10" spans="2:9" s="4" customFormat="1" ht="12.75" customHeight="1" x14ac:dyDescent="0.2">
      <c r="B10" s="54"/>
      <c r="C10" s="50" t="s">
        <v>47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54"/>
      <c r="C11" s="51"/>
      <c r="D11" s="5" t="s">
        <v>14</v>
      </c>
      <c r="E11" s="5" t="s">
        <v>3</v>
      </c>
      <c r="F11" s="5" t="s">
        <v>15</v>
      </c>
      <c r="G11" s="9" t="s">
        <v>48</v>
      </c>
      <c r="H11" s="9" t="s">
        <v>49</v>
      </c>
    </row>
    <row r="12" spans="2:9" s="4" customFormat="1" ht="30" customHeight="1" x14ac:dyDescent="0.2">
      <c r="B12" s="55"/>
      <c r="C12" s="52"/>
      <c r="D12" s="11">
        <f>D9*3157</f>
        <v>0</v>
      </c>
      <c r="E12" s="17">
        <v>0.22</v>
      </c>
      <c r="F12" s="11">
        <f>D12*1.22</f>
        <v>0</v>
      </c>
      <c r="G12" s="11">
        <f>D12*36</f>
        <v>0</v>
      </c>
      <c r="H12" s="11">
        <f>G12*1.22</f>
        <v>0</v>
      </c>
    </row>
    <row r="13" spans="2:9" s="4" customFormat="1" ht="23.25" customHeight="1" x14ac:dyDescent="0.2">
      <c r="B13" s="68"/>
      <c r="C13" s="68"/>
      <c r="D13" s="68"/>
      <c r="E13" s="68"/>
      <c r="F13" s="68"/>
      <c r="G13" s="68"/>
      <c r="H13" s="68"/>
    </row>
    <row r="14" spans="2:9" s="4" customFormat="1" ht="12.75" x14ac:dyDescent="0.2">
      <c r="B14" s="46" t="s">
        <v>5</v>
      </c>
      <c r="C14" s="46"/>
      <c r="D14" s="46"/>
      <c r="E14" s="46"/>
      <c r="F14" s="46"/>
      <c r="G14" s="46"/>
      <c r="H14" s="46"/>
    </row>
    <row r="15" spans="2:9" s="4" customFormat="1" ht="12.75" x14ac:dyDescent="0.2">
      <c r="B15" s="47"/>
      <c r="C15" s="48" t="s">
        <v>32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47"/>
      <c r="C16" s="49"/>
      <c r="D16" s="5" t="s">
        <v>16</v>
      </c>
      <c r="E16" s="5" t="s">
        <v>3</v>
      </c>
      <c r="F16" s="5" t="s">
        <v>17</v>
      </c>
      <c r="G16" s="9" t="s">
        <v>50</v>
      </c>
      <c r="H16" s="9" t="s">
        <v>51</v>
      </c>
    </row>
    <row r="17" spans="2:12" s="4" customFormat="1" ht="30" customHeight="1" x14ac:dyDescent="0.2">
      <c r="B17" s="36" t="s">
        <v>36</v>
      </c>
      <c r="C17" s="34" t="s">
        <v>39</v>
      </c>
      <c r="D17" s="12"/>
      <c r="E17" s="13">
        <v>0.22</v>
      </c>
      <c r="F17" s="14">
        <f>D17*1.22</f>
        <v>0</v>
      </c>
      <c r="G17" s="18">
        <f>D17*6</f>
        <v>0</v>
      </c>
      <c r="H17" s="19">
        <f>F17*6</f>
        <v>0</v>
      </c>
    </row>
    <row r="18" spans="2:12" s="4" customFormat="1" ht="30" customHeight="1" x14ac:dyDescent="0.2">
      <c r="B18" s="37" t="s">
        <v>37</v>
      </c>
      <c r="C18" s="34" t="s">
        <v>40</v>
      </c>
      <c r="D18" s="12"/>
      <c r="E18" s="15">
        <v>9.5000000000000001E-2</v>
      </c>
      <c r="F18" s="14">
        <f>D18*1.095</f>
        <v>0</v>
      </c>
      <c r="G18" s="18">
        <f>D18*6</f>
        <v>0</v>
      </c>
      <c r="H18" s="19">
        <f t="shared" ref="H18:H20" si="0">F18*6</f>
        <v>0</v>
      </c>
    </row>
    <row r="19" spans="2:12" s="4" customFormat="1" ht="30" customHeight="1" x14ac:dyDescent="0.2">
      <c r="B19" s="37" t="s">
        <v>38</v>
      </c>
      <c r="C19" s="34" t="s">
        <v>41</v>
      </c>
      <c r="D19" s="12"/>
      <c r="E19" s="13">
        <v>0.22</v>
      </c>
      <c r="F19" s="14">
        <f t="shared" ref="F18:F20" si="1">D19*1.22</f>
        <v>0</v>
      </c>
      <c r="G19" s="18">
        <f>D19*6</f>
        <v>0</v>
      </c>
      <c r="H19" s="19">
        <f t="shared" si="0"/>
        <v>0</v>
      </c>
    </row>
    <row r="20" spans="2:12" s="4" customFormat="1" ht="46.5" customHeight="1" x14ac:dyDescent="0.2">
      <c r="B20" s="36" t="s">
        <v>42</v>
      </c>
      <c r="C20" s="34" t="s">
        <v>43</v>
      </c>
      <c r="D20" s="12"/>
      <c r="E20" s="13">
        <v>0.22</v>
      </c>
      <c r="F20" s="14">
        <f t="shared" si="1"/>
        <v>0</v>
      </c>
      <c r="G20" s="18">
        <f>D20*6</f>
        <v>0</v>
      </c>
      <c r="H20" s="19">
        <f t="shared" si="0"/>
        <v>0</v>
      </c>
    </row>
    <row r="21" spans="2:12" s="4" customFormat="1" ht="25.5" customHeight="1" x14ac:dyDescent="0.2">
      <c r="B21" s="69" t="s">
        <v>6</v>
      </c>
      <c r="C21" s="70"/>
      <c r="D21" s="71"/>
      <c r="E21" s="71"/>
      <c r="F21" s="72"/>
      <c r="G21" s="20">
        <f>SUM(G17:G20)</f>
        <v>0</v>
      </c>
      <c r="H21" s="20">
        <f>SUM(H17:H20)</f>
        <v>0</v>
      </c>
      <c r="L21" s="7"/>
    </row>
    <row r="22" spans="2:12" s="4" customFormat="1" ht="27" customHeight="1" x14ac:dyDescent="0.2">
      <c r="B22" s="67"/>
      <c r="C22" s="67"/>
      <c r="D22" s="67"/>
      <c r="E22" s="67"/>
      <c r="F22" s="67"/>
      <c r="G22" s="67"/>
      <c r="H22" s="67"/>
    </row>
    <row r="23" spans="2:12" s="4" customFormat="1" ht="15" customHeight="1" x14ac:dyDescent="0.2">
      <c r="B23" s="46" t="s">
        <v>7</v>
      </c>
      <c r="C23" s="46"/>
      <c r="D23" s="46"/>
      <c r="E23" s="46"/>
      <c r="F23" s="46"/>
      <c r="G23" s="46"/>
      <c r="H23" s="46"/>
    </row>
    <row r="24" spans="2:12" s="4" customFormat="1" ht="15" customHeight="1" x14ac:dyDescent="0.2">
      <c r="B24" s="48" t="s">
        <v>20</v>
      </c>
      <c r="C24" s="48"/>
      <c r="D24" s="22">
        <v>1</v>
      </c>
      <c r="E24" s="22">
        <v>2</v>
      </c>
      <c r="F24" s="22">
        <v>3</v>
      </c>
      <c r="G24" s="22">
        <v>4</v>
      </c>
      <c r="H24" s="22">
        <v>5</v>
      </c>
    </row>
    <row r="25" spans="2:12" s="4" customFormat="1" ht="30" customHeight="1" x14ac:dyDescent="0.2">
      <c r="B25" s="48"/>
      <c r="C25" s="48"/>
      <c r="D25" s="22" t="s">
        <v>21</v>
      </c>
      <c r="E25" s="22" t="s">
        <v>3</v>
      </c>
      <c r="F25" s="22" t="s">
        <v>18</v>
      </c>
      <c r="G25" s="9" t="s">
        <v>45</v>
      </c>
      <c r="H25" s="9" t="s">
        <v>46</v>
      </c>
    </row>
    <row r="26" spans="2:12" s="4" customFormat="1" ht="30" customHeight="1" x14ac:dyDescent="0.2">
      <c r="B26" s="61" t="s">
        <v>44</v>
      </c>
      <c r="C26" s="61"/>
      <c r="D26" s="27"/>
      <c r="E26" s="28">
        <v>0.22</v>
      </c>
      <c r="F26" s="29">
        <f>D26*1.22</f>
        <v>0</v>
      </c>
      <c r="G26" s="30">
        <f>D26*50</f>
        <v>0</v>
      </c>
      <c r="H26" s="30">
        <f>F26*50</f>
        <v>0</v>
      </c>
    </row>
    <row r="27" spans="2:12" s="4" customFormat="1" ht="30" customHeight="1" x14ac:dyDescent="0.2">
      <c r="B27" s="26"/>
      <c r="C27" s="26"/>
      <c r="D27" s="31"/>
      <c r="E27" s="32"/>
      <c r="F27" s="31"/>
      <c r="G27" s="33"/>
      <c r="H27" s="33"/>
    </row>
    <row r="28" spans="2:12" s="4" customFormat="1" ht="26.25" customHeight="1" x14ac:dyDescent="0.2">
      <c r="B28" s="16"/>
      <c r="C28" s="57" t="s">
        <v>9</v>
      </c>
      <c r="D28" s="57"/>
      <c r="E28" s="58" t="s">
        <v>27</v>
      </c>
      <c r="F28" s="58"/>
      <c r="G28" s="58" t="s">
        <v>28</v>
      </c>
      <c r="H28" s="58"/>
    </row>
    <row r="29" spans="2:12" s="4" customFormat="1" ht="26.25" customHeight="1" x14ac:dyDescent="0.2">
      <c r="B29" s="6" t="s">
        <v>0</v>
      </c>
      <c r="C29" s="62" t="s">
        <v>10</v>
      </c>
      <c r="D29" s="62"/>
      <c r="E29" s="59">
        <f>G12</f>
        <v>0</v>
      </c>
      <c r="F29" s="60"/>
      <c r="G29" s="59">
        <f>H12</f>
        <v>0</v>
      </c>
      <c r="H29" s="60"/>
    </row>
    <row r="30" spans="2:12" s="4" customFormat="1" ht="26.25" customHeight="1" x14ac:dyDescent="0.2">
      <c r="B30" s="6" t="s">
        <v>1</v>
      </c>
      <c r="C30" s="62" t="s">
        <v>11</v>
      </c>
      <c r="D30" s="62"/>
      <c r="E30" s="59">
        <f>G21</f>
        <v>0</v>
      </c>
      <c r="F30" s="60"/>
      <c r="G30" s="59">
        <f>H21</f>
        <v>0</v>
      </c>
      <c r="H30" s="60"/>
    </row>
    <row r="31" spans="2:12" s="4" customFormat="1" ht="26.25" customHeight="1" x14ac:dyDescent="0.2">
      <c r="B31" s="6" t="s">
        <v>2</v>
      </c>
      <c r="C31" s="62" t="s">
        <v>12</v>
      </c>
      <c r="D31" s="62"/>
      <c r="E31" s="59">
        <f>G26</f>
        <v>0</v>
      </c>
      <c r="F31" s="60"/>
      <c r="G31" s="59">
        <f>H26</f>
        <v>0</v>
      </c>
      <c r="H31" s="60"/>
    </row>
    <row r="32" spans="2:12" s="4" customFormat="1" ht="26.25" customHeight="1" x14ac:dyDescent="0.2">
      <c r="B32" s="40" t="s">
        <v>13</v>
      </c>
      <c r="C32" s="40"/>
      <c r="D32" s="40"/>
      <c r="E32" s="41">
        <f>SUM(E29:F31)</f>
        <v>0</v>
      </c>
      <c r="F32" s="42"/>
      <c r="G32" s="41">
        <f>SUM(G29:H31)</f>
        <v>0</v>
      </c>
      <c r="H32" s="42"/>
    </row>
    <row r="33" spans="2:8" s="4" customFormat="1" ht="26.25" customHeight="1" x14ac:dyDescent="0.2">
      <c r="B33" s="23"/>
      <c r="C33" s="23"/>
      <c r="D33" s="23"/>
      <c r="E33" s="24"/>
      <c r="F33" s="25"/>
      <c r="G33" s="24"/>
      <c r="H33" s="25"/>
    </row>
    <row r="34" spans="2:8" s="4" customFormat="1" ht="12.75" x14ac:dyDescent="0.2"/>
    <row r="35" spans="2:8" s="4" customFormat="1" ht="12.75" x14ac:dyDescent="0.2">
      <c r="B35" s="4" t="s">
        <v>23</v>
      </c>
    </row>
    <row r="38" spans="2:8" x14ac:dyDescent="0.25">
      <c r="B38" s="21" t="s">
        <v>26</v>
      </c>
      <c r="C38" s="4"/>
      <c r="D38" s="4"/>
      <c r="E38" s="4"/>
      <c r="F38" s="4"/>
      <c r="G38" s="4"/>
      <c r="H38" s="4"/>
    </row>
    <row r="39" spans="2:8" x14ac:dyDescent="0.25">
      <c r="B39" s="38" t="s">
        <v>33</v>
      </c>
      <c r="C39" s="38"/>
      <c r="D39" s="38"/>
      <c r="E39" s="38"/>
      <c r="F39" s="38"/>
      <c r="G39" s="38"/>
      <c r="H39" s="38"/>
    </row>
    <row r="40" spans="2:8" x14ac:dyDescent="0.25">
      <c r="B40" s="39" t="s">
        <v>34</v>
      </c>
      <c r="C40" s="39"/>
      <c r="D40" s="39"/>
      <c r="E40" s="39"/>
      <c r="F40" s="39"/>
      <c r="G40" s="39"/>
      <c r="H40" s="39"/>
    </row>
    <row r="41" spans="2:8" x14ac:dyDescent="0.25">
      <c r="B41" s="43" t="s">
        <v>24</v>
      </c>
      <c r="C41" s="43"/>
      <c r="D41" s="43"/>
      <c r="E41" s="43"/>
      <c r="F41" s="43"/>
      <c r="G41" s="43"/>
      <c r="H41" s="43"/>
    </row>
    <row r="42" spans="2:8" x14ac:dyDescent="0.25">
      <c r="B42" s="35" t="s">
        <v>25</v>
      </c>
      <c r="C42" s="35"/>
      <c r="D42" s="35"/>
      <c r="E42" s="4"/>
      <c r="F42" s="4"/>
      <c r="G42" s="4"/>
      <c r="H42" s="4"/>
    </row>
    <row r="43" spans="2:8" x14ac:dyDescent="0.25">
      <c r="B43" s="4"/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  <row r="46" spans="2:8" x14ac:dyDescent="0.25">
      <c r="B46" s="4"/>
      <c r="C46" s="4"/>
      <c r="D46" s="4"/>
      <c r="E46" s="4"/>
      <c r="F46" s="4"/>
      <c r="G46" s="4"/>
      <c r="H46" s="4"/>
    </row>
  </sheetData>
  <mergeCells count="37">
    <mergeCell ref="B23:H23"/>
    <mergeCell ref="G29:H29"/>
    <mergeCell ref="G8:H8"/>
    <mergeCell ref="G9:H9"/>
    <mergeCell ref="D8:E8"/>
    <mergeCell ref="D9:E9"/>
    <mergeCell ref="B22:H22"/>
    <mergeCell ref="B13:H13"/>
    <mergeCell ref="B21:F21"/>
    <mergeCell ref="C29:D29"/>
    <mergeCell ref="C30:D30"/>
    <mergeCell ref="G31:H31"/>
    <mergeCell ref="C31:D31"/>
    <mergeCell ref="G28:H28"/>
    <mergeCell ref="E29:F29"/>
    <mergeCell ref="E30:F30"/>
    <mergeCell ref="B41:H41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28:D28"/>
    <mergeCell ref="E28:F28"/>
    <mergeCell ref="E31:F31"/>
    <mergeCell ref="B24:C25"/>
    <mergeCell ref="B26:C26"/>
    <mergeCell ref="G30:H30"/>
    <mergeCell ref="B39:H39"/>
    <mergeCell ref="B40:H40"/>
    <mergeCell ref="B32:D32"/>
    <mergeCell ref="E32:F32"/>
    <mergeCell ref="G32:H32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2023-03-22T14:49:18Z</cp:lastPrinted>
  <dcterms:created xsi:type="dcterms:W3CDTF">2019-01-22T12:21:10Z</dcterms:created>
  <dcterms:modified xsi:type="dcterms:W3CDTF">2024-01-08T08:41:41Z</dcterms:modified>
</cp:coreProperties>
</file>