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64011"/>
  <mc:AlternateContent xmlns:mc="http://schemas.openxmlformats.org/markup-compatibility/2006">
    <mc:Choice Requires="x15">
      <x15ac:absPath xmlns:x15ac="http://schemas.microsoft.com/office/spreadsheetml/2010/11/ac" url="O:\Moji dokumenti\1   JAVNA NAROČILA - ŽIVILA\JN ŽIVILA - T E K O Č E\VRTEC VIŠKI GAJ\1 USKLAJEVANJE\KONČNI DOKUMENTI\"/>
    </mc:Choice>
  </mc:AlternateContent>
  <bookViews>
    <workbookView xWindow="0" yWindow="0" windowWidth="28800" windowHeight="12300"/>
  </bookViews>
  <sheets>
    <sheet name="MLEKO IN MLEČNI IZDELKI" sheetId="1" r:id="rId1"/>
    <sheet name="MESO IN MESNI IZDELKI" sheetId="2" r:id="rId2"/>
    <sheet name="RIBE" sheetId="3" r:id="rId3"/>
    <sheet name="JAJCA" sheetId="4" r:id="rId4"/>
    <sheet name="SVEŽA ZELENJAVA IN SADJE" sheetId="5" r:id="rId5"/>
    <sheet name="ZAM. IN KONZERV. SADJE IN ZEL." sheetId="6" r:id="rId6"/>
    <sheet name="SADNI SOKOVI IN SIRUPI" sheetId="7" r:id="rId7"/>
    <sheet name="ZAM. IZDELKI IZ TESTA" sheetId="8" r:id="rId8"/>
    <sheet name="ŽITA, MLEV.IZD.IZ TESTA, TEST." sheetId="9" r:id="rId9"/>
    <sheet name="KRUH, PEKOVSKO P., KEKSI,SLAŠČ" sheetId="10" r:id="rId10"/>
    <sheet name="SPLOŠNO PREHR. BLAGO" sheetId="11" r:id="rId11"/>
    <sheet name="DIETNA ŽIVILA" sheetId="12" r:id="rId12"/>
  </sheets>
  <definedNames>
    <definedName name="_xlnm.Print_Area" localSheetId="11">'DIETNA ŽIVILA'!$A$1:$J$56</definedName>
    <definedName name="_xlnm.Print_Area" localSheetId="3">JAJCA!$A$1:$J$24</definedName>
    <definedName name="_xlnm.Print_Area" localSheetId="9">'KRUH, PEKOVSKO P., KEKSI,SLAŠČ'!$A$1:$J$100</definedName>
    <definedName name="_xlnm.Print_Area" localSheetId="1">'MESO IN MESNI IZDELKI'!$A$1:$J$57</definedName>
    <definedName name="_xlnm.Print_Area" localSheetId="0">'MLEKO IN MLEČNI IZDELKI'!$A$1:$J$91</definedName>
    <definedName name="_xlnm.Print_Area" localSheetId="2">RIBE!$A$1:$J$35</definedName>
    <definedName name="_xlnm.Print_Area" localSheetId="6">'SADNI SOKOVI IN SIRUPI'!$A$1:$J$38</definedName>
    <definedName name="_xlnm.Print_Area" localSheetId="10">'SPLOŠNO PREHR. BLAGO'!$A$1:$J$154</definedName>
    <definedName name="_xlnm.Print_Area" localSheetId="4">'SVEŽA ZELENJAVA IN SADJE'!$A$1:$J$136</definedName>
    <definedName name="_xlnm.Print_Area" localSheetId="5">'ZAM. IN KONZERV. SADJE IN ZEL.'!$A$1:$J$76</definedName>
    <definedName name="_xlnm.Print_Area" localSheetId="7">'ZAM. IZDELKI IZ TESTA'!$A$1:$J$59</definedName>
    <definedName name="_xlnm.Print_Area" localSheetId="8">'ŽITA, MLEV.IZD.IZ TESTA, TEST.'!$A$1:$J$101</definedName>
  </definedNames>
  <calcPr calcId="162913"/>
</workbook>
</file>

<file path=xl/calcChain.xml><?xml version="1.0" encoding="utf-8"?>
<calcChain xmlns="http://schemas.openxmlformats.org/spreadsheetml/2006/main">
  <c r="I12" i="12" l="1"/>
  <c r="H12" i="12"/>
  <c r="H16" i="12"/>
  <c r="H22" i="12"/>
  <c r="I22" i="12" s="1"/>
  <c r="H30" i="12"/>
  <c r="I30" i="12" s="1"/>
  <c r="H32" i="12"/>
  <c r="I32" i="12" s="1"/>
  <c r="H34" i="12"/>
  <c r="H36" i="12"/>
  <c r="I36" i="12" s="1"/>
  <c r="H40" i="12"/>
  <c r="I40" i="12" s="1"/>
  <c r="H42" i="12"/>
  <c r="I42" i="12" s="1"/>
  <c r="G9" i="12"/>
  <c r="G10" i="12"/>
  <c r="H10" i="12" s="1"/>
  <c r="I10" i="12" s="1"/>
  <c r="G11" i="12"/>
  <c r="H11" i="12" s="1"/>
  <c r="G12" i="12"/>
  <c r="G13" i="12"/>
  <c r="H13" i="12" s="1"/>
  <c r="G14" i="12"/>
  <c r="H14" i="12" s="1"/>
  <c r="G15" i="12"/>
  <c r="H15" i="12" s="1"/>
  <c r="G16" i="12"/>
  <c r="G17" i="12"/>
  <c r="G18" i="12"/>
  <c r="G19" i="12"/>
  <c r="G20" i="12"/>
  <c r="H20" i="12" s="1"/>
  <c r="G21" i="12"/>
  <c r="H21" i="12" s="1"/>
  <c r="G22" i="12"/>
  <c r="G23" i="12"/>
  <c r="G24" i="12"/>
  <c r="H24" i="12" s="1"/>
  <c r="G25" i="12"/>
  <c r="H25" i="12" s="1"/>
  <c r="I25" i="12" s="1"/>
  <c r="G26" i="12"/>
  <c r="H26" i="12" s="1"/>
  <c r="G27" i="12"/>
  <c r="G28" i="12"/>
  <c r="H28" i="12" s="1"/>
  <c r="I28" i="12" s="1"/>
  <c r="G29" i="12"/>
  <c r="G30" i="12"/>
  <c r="G31" i="12"/>
  <c r="H31" i="12" s="1"/>
  <c r="I31" i="12" s="1"/>
  <c r="G32" i="12"/>
  <c r="G33" i="12"/>
  <c r="H33" i="12" s="1"/>
  <c r="G34" i="12"/>
  <c r="G35" i="12"/>
  <c r="H35" i="12" s="1"/>
  <c r="G36" i="12"/>
  <c r="G37" i="12"/>
  <c r="G38" i="12"/>
  <c r="G39" i="12"/>
  <c r="H39" i="12" s="1"/>
  <c r="I39" i="12" s="1"/>
  <c r="G40" i="12"/>
  <c r="G41" i="12"/>
  <c r="H41" i="12" s="1"/>
  <c r="I41" i="12" s="1"/>
  <c r="G42" i="12"/>
  <c r="G43" i="12"/>
  <c r="H43" i="12" s="1"/>
  <c r="I43" i="12" s="1"/>
  <c r="H139" i="11"/>
  <c r="G136" i="11"/>
  <c r="H136" i="11" s="1"/>
  <c r="I136" i="11" s="1"/>
  <c r="G137" i="11"/>
  <c r="H137" i="11" s="1"/>
  <c r="I137" i="11" s="1"/>
  <c r="G138" i="11"/>
  <c r="H138" i="11" s="1"/>
  <c r="I138" i="11" s="1"/>
  <c r="G139" i="11"/>
  <c r="I139" i="11" s="1"/>
  <c r="G140" i="11"/>
  <c r="H140" i="11" s="1"/>
  <c r="I127" i="11"/>
  <c r="I129" i="11"/>
  <c r="H127" i="11"/>
  <c r="H129" i="11"/>
  <c r="G125" i="11"/>
  <c r="G126" i="11"/>
  <c r="H126" i="11" s="1"/>
  <c r="I126" i="11" s="1"/>
  <c r="G127" i="11"/>
  <c r="G128" i="11"/>
  <c r="H128" i="11" s="1"/>
  <c r="I128" i="11" s="1"/>
  <c r="G129" i="11"/>
  <c r="H86" i="11"/>
  <c r="I86" i="11" s="1"/>
  <c r="H88" i="11"/>
  <c r="H92" i="11"/>
  <c r="H93" i="11"/>
  <c r="H94" i="11"/>
  <c r="H95" i="11"/>
  <c r="H98" i="11"/>
  <c r="H99" i="11"/>
  <c r="H100" i="11"/>
  <c r="H101" i="11"/>
  <c r="H104" i="11"/>
  <c r="H105" i="11"/>
  <c r="H106" i="11"/>
  <c r="H107" i="11"/>
  <c r="H110" i="11"/>
  <c r="H111" i="11"/>
  <c r="H112" i="11"/>
  <c r="H113" i="11"/>
  <c r="H116" i="11"/>
  <c r="H117" i="11"/>
  <c r="G83" i="11"/>
  <c r="H83" i="11" s="1"/>
  <c r="G84" i="11"/>
  <c r="G85" i="11"/>
  <c r="H85" i="11" s="1"/>
  <c r="G86" i="11"/>
  <c r="G87" i="11"/>
  <c r="H87" i="11" s="1"/>
  <c r="I87" i="11" s="1"/>
  <c r="G88" i="11"/>
  <c r="I88" i="11" s="1"/>
  <c r="G89" i="11"/>
  <c r="H89" i="11" s="1"/>
  <c r="G90" i="11"/>
  <c r="H90" i="11" s="1"/>
  <c r="G91" i="11"/>
  <c r="H91" i="11" s="1"/>
  <c r="G92" i="11"/>
  <c r="G93" i="11"/>
  <c r="G94" i="11"/>
  <c r="G95" i="11"/>
  <c r="G96" i="11"/>
  <c r="G97" i="11"/>
  <c r="H97" i="11" s="1"/>
  <c r="G98" i="11"/>
  <c r="G99" i="11"/>
  <c r="G100" i="11"/>
  <c r="G101" i="11"/>
  <c r="G102" i="11"/>
  <c r="G103" i="11"/>
  <c r="H103" i="11" s="1"/>
  <c r="G104" i="11"/>
  <c r="G105" i="11"/>
  <c r="G106" i="11"/>
  <c r="G107" i="11"/>
  <c r="G108" i="11"/>
  <c r="G109" i="11"/>
  <c r="H109" i="11" s="1"/>
  <c r="G110" i="11"/>
  <c r="G111" i="11"/>
  <c r="G112" i="11"/>
  <c r="G113" i="11"/>
  <c r="G114" i="11"/>
  <c r="G115" i="11"/>
  <c r="H115" i="11" s="1"/>
  <c r="G116" i="11"/>
  <c r="G117" i="11"/>
  <c r="J80" i="11"/>
  <c r="I79" i="11"/>
  <c r="H79" i="11"/>
  <c r="G71" i="11"/>
  <c r="H71" i="11" s="1"/>
  <c r="G72" i="11"/>
  <c r="G73" i="11"/>
  <c r="G74" i="11"/>
  <c r="G75" i="11"/>
  <c r="H75" i="11" s="1"/>
  <c r="I75" i="11" s="1"/>
  <c r="G76" i="11"/>
  <c r="G77" i="11"/>
  <c r="G78" i="11"/>
  <c r="H78" i="11" s="1"/>
  <c r="G79" i="11"/>
  <c r="G50" i="11"/>
  <c r="G51" i="11"/>
  <c r="H51" i="11" s="1"/>
  <c r="I51" i="11" s="1"/>
  <c r="G52" i="11"/>
  <c r="H52" i="11" s="1"/>
  <c r="I52" i="11" s="1"/>
  <c r="G53" i="11"/>
  <c r="G54" i="11"/>
  <c r="G55" i="11"/>
  <c r="H55" i="11" s="1"/>
  <c r="I55" i="11" s="1"/>
  <c r="G56" i="11"/>
  <c r="G57" i="11"/>
  <c r="G58" i="11"/>
  <c r="H58" i="11" s="1"/>
  <c r="I58" i="11" s="1"/>
  <c r="G59" i="11"/>
  <c r="G60" i="11"/>
  <c r="H60" i="11" s="1"/>
  <c r="G61" i="11"/>
  <c r="H61" i="11" s="1"/>
  <c r="I61" i="11" s="1"/>
  <c r="G62" i="11"/>
  <c r="H62" i="11" s="1"/>
  <c r="G63" i="11"/>
  <c r="G64" i="11"/>
  <c r="H64" i="11" s="1"/>
  <c r="I64" i="11" s="1"/>
  <c r="G65" i="11"/>
  <c r="G66" i="11"/>
  <c r="G67" i="11"/>
  <c r="H44" i="11"/>
  <c r="H12" i="11"/>
  <c r="I12" i="11" s="1"/>
  <c r="H17" i="11"/>
  <c r="H18" i="11"/>
  <c r="I18" i="11" s="1"/>
  <c r="H23" i="11"/>
  <c r="I23" i="11" s="1"/>
  <c r="H24" i="11"/>
  <c r="G9" i="11"/>
  <c r="G10" i="11"/>
  <c r="H10" i="11" s="1"/>
  <c r="G11" i="11"/>
  <c r="H11" i="11" s="1"/>
  <c r="I11" i="11" s="1"/>
  <c r="G12" i="11"/>
  <c r="G13" i="11"/>
  <c r="H13" i="11" s="1"/>
  <c r="I13" i="11" s="1"/>
  <c r="G14" i="11"/>
  <c r="H14" i="11" s="1"/>
  <c r="I14" i="11" s="1"/>
  <c r="G15" i="11"/>
  <c r="H15" i="11" s="1"/>
  <c r="I15" i="11" s="1"/>
  <c r="G16" i="11"/>
  <c r="H16" i="11" s="1"/>
  <c r="I16" i="11" s="1"/>
  <c r="G17" i="11"/>
  <c r="G18" i="11"/>
  <c r="G19" i="11"/>
  <c r="H19" i="11" s="1"/>
  <c r="I19" i="11" s="1"/>
  <c r="G20" i="11"/>
  <c r="H20" i="11" s="1"/>
  <c r="I20" i="11" s="1"/>
  <c r="G21" i="11"/>
  <c r="G22" i="11"/>
  <c r="H22" i="11" s="1"/>
  <c r="I22" i="11" s="1"/>
  <c r="G23" i="11"/>
  <c r="G24" i="11"/>
  <c r="G25" i="11"/>
  <c r="H25" i="11" s="1"/>
  <c r="I25" i="11" s="1"/>
  <c r="G26" i="11"/>
  <c r="H26" i="11" s="1"/>
  <c r="I26" i="11" s="1"/>
  <c r="G27" i="11"/>
  <c r="G28" i="11"/>
  <c r="H28" i="11" s="1"/>
  <c r="G29" i="11"/>
  <c r="G30" i="11"/>
  <c r="G31" i="11"/>
  <c r="G32" i="11"/>
  <c r="H32" i="11" s="1"/>
  <c r="I32" i="11" s="1"/>
  <c r="G33" i="11"/>
  <c r="H33" i="11" s="1"/>
  <c r="I33" i="11" s="1"/>
  <c r="G34" i="11"/>
  <c r="G35" i="11"/>
  <c r="H35" i="11" s="1"/>
  <c r="I35" i="11" s="1"/>
  <c r="G36" i="11"/>
  <c r="H36" i="11" s="1"/>
  <c r="I36" i="11" s="1"/>
  <c r="G37" i="11"/>
  <c r="H37" i="11" s="1"/>
  <c r="I37" i="11" s="1"/>
  <c r="G38" i="11"/>
  <c r="H38" i="11" s="1"/>
  <c r="I38" i="11" s="1"/>
  <c r="G39" i="11"/>
  <c r="G40" i="11"/>
  <c r="H40" i="11" s="1"/>
  <c r="I40" i="11" s="1"/>
  <c r="G41" i="11"/>
  <c r="G42" i="11"/>
  <c r="G43" i="11"/>
  <c r="G44" i="11"/>
  <c r="G45" i="11"/>
  <c r="G46" i="11"/>
  <c r="H80" i="10"/>
  <c r="I80" i="10" s="1"/>
  <c r="H81" i="10"/>
  <c r="I81" i="10" s="1"/>
  <c r="G79" i="10"/>
  <c r="G80" i="10"/>
  <c r="G81" i="10"/>
  <c r="G82" i="10"/>
  <c r="G83" i="10"/>
  <c r="H83" i="10" s="1"/>
  <c r="G84" i="10"/>
  <c r="G85" i="10"/>
  <c r="H69" i="10"/>
  <c r="H70" i="10"/>
  <c r="H72" i="10"/>
  <c r="H73" i="10"/>
  <c r="G66" i="10"/>
  <c r="G67" i="10"/>
  <c r="G68" i="10"/>
  <c r="G69" i="10"/>
  <c r="G70" i="10"/>
  <c r="G71" i="10"/>
  <c r="G72" i="10"/>
  <c r="G73" i="10"/>
  <c r="G74" i="10"/>
  <c r="H74" i="10" s="1"/>
  <c r="G75" i="10"/>
  <c r="H61" i="10"/>
  <c r="H62" i="10"/>
  <c r="G59" i="10"/>
  <c r="G60" i="10"/>
  <c r="G61" i="10"/>
  <c r="G62" i="10"/>
  <c r="H47" i="10"/>
  <c r="I47" i="10" s="1"/>
  <c r="H49" i="10"/>
  <c r="I49" i="10" s="1"/>
  <c r="H55" i="10"/>
  <c r="G40" i="10"/>
  <c r="H40" i="10" s="1"/>
  <c r="G41" i="10"/>
  <c r="G42" i="10"/>
  <c r="G43" i="10"/>
  <c r="G44" i="10"/>
  <c r="G45" i="10"/>
  <c r="H45" i="10" s="1"/>
  <c r="I45" i="10" s="1"/>
  <c r="G46" i="10"/>
  <c r="H46" i="10" s="1"/>
  <c r="I46" i="10" s="1"/>
  <c r="G47" i="10"/>
  <c r="G48" i="10"/>
  <c r="H48" i="10" s="1"/>
  <c r="I48" i="10" s="1"/>
  <c r="G49" i="10"/>
  <c r="G50" i="10"/>
  <c r="H50" i="10" s="1"/>
  <c r="I50" i="10" s="1"/>
  <c r="G51" i="10"/>
  <c r="H51" i="10" s="1"/>
  <c r="I51" i="10" s="1"/>
  <c r="G52" i="10"/>
  <c r="G53" i="10"/>
  <c r="G54" i="10"/>
  <c r="G55" i="10"/>
  <c r="J37" i="10"/>
  <c r="H22" i="10"/>
  <c r="I22" i="10" s="1"/>
  <c r="H23" i="10"/>
  <c r="I23" i="10" s="1"/>
  <c r="H28" i="10"/>
  <c r="I28" i="10" s="1"/>
  <c r="H29" i="10"/>
  <c r="I29" i="10" s="1"/>
  <c r="H34" i="10"/>
  <c r="I34" i="10" s="1"/>
  <c r="H36" i="10"/>
  <c r="I36" i="10" s="1"/>
  <c r="G15" i="10"/>
  <c r="H15" i="10" s="1"/>
  <c r="G16" i="10"/>
  <c r="H16" i="10" s="1"/>
  <c r="G17" i="10"/>
  <c r="G18" i="10"/>
  <c r="H18" i="10" s="1"/>
  <c r="I18" i="10" s="1"/>
  <c r="G19" i="10"/>
  <c r="H19" i="10" s="1"/>
  <c r="G20" i="10"/>
  <c r="H20" i="10" s="1"/>
  <c r="I20" i="10" s="1"/>
  <c r="G21" i="10"/>
  <c r="H21" i="10" s="1"/>
  <c r="I21" i="10" s="1"/>
  <c r="G22" i="10"/>
  <c r="G23" i="10"/>
  <c r="G24" i="10"/>
  <c r="H24" i="10" s="1"/>
  <c r="I24" i="10" s="1"/>
  <c r="G25" i="10"/>
  <c r="H25" i="10" s="1"/>
  <c r="I25" i="10" s="1"/>
  <c r="G26" i="10"/>
  <c r="H26" i="10" s="1"/>
  <c r="G27" i="10"/>
  <c r="G28" i="10"/>
  <c r="G29" i="10"/>
  <c r="G30" i="10"/>
  <c r="G31" i="10"/>
  <c r="H31" i="10" s="1"/>
  <c r="I31" i="10" s="1"/>
  <c r="G32" i="10"/>
  <c r="G33" i="10"/>
  <c r="H33" i="10" s="1"/>
  <c r="I33" i="10" s="1"/>
  <c r="G34" i="10"/>
  <c r="G35" i="10"/>
  <c r="G36" i="10"/>
  <c r="J12" i="10"/>
  <c r="G9" i="10"/>
  <c r="G10" i="10"/>
  <c r="H10" i="10" s="1"/>
  <c r="I10" i="10" s="1"/>
  <c r="G11" i="10"/>
  <c r="G81" i="9"/>
  <c r="G82" i="9"/>
  <c r="H82" i="9" s="1"/>
  <c r="I82" i="9" s="1"/>
  <c r="G83" i="9"/>
  <c r="H83" i="9" s="1"/>
  <c r="I83" i="9" s="1"/>
  <c r="G84" i="9"/>
  <c r="G85" i="9"/>
  <c r="G86" i="9"/>
  <c r="J78" i="9"/>
  <c r="H71" i="9"/>
  <c r="I71" i="9" s="1"/>
  <c r="G69" i="9"/>
  <c r="H69" i="9" s="1"/>
  <c r="G70" i="9"/>
  <c r="G71" i="9"/>
  <c r="G72" i="9"/>
  <c r="G73" i="9"/>
  <c r="H73" i="9" s="1"/>
  <c r="I73" i="9" s="1"/>
  <c r="G74" i="9"/>
  <c r="H74" i="9" s="1"/>
  <c r="I74" i="9" s="1"/>
  <c r="G75" i="9"/>
  <c r="H75" i="9" s="1"/>
  <c r="I75" i="9" s="1"/>
  <c r="G76" i="9"/>
  <c r="H76" i="9" s="1"/>
  <c r="I76" i="9" s="1"/>
  <c r="G77" i="9"/>
  <c r="H77" i="9" s="1"/>
  <c r="I77" i="9" s="1"/>
  <c r="J63" i="9"/>
  <c r="H55" i="9"/>
  <c r="I55" i="9" s="1"/>
  <c r="H58" i="9"/>
  <c r="I58" i="9" s="1"/>
  <c r="G50" i="9"/>
  <c r="G51" i="9"/>
  <c r="G52" i="9"/>
  <c r="H52" i="9" s="1"/>
  <c r="G53" i="9"/>
  <c r="H53" i="9" s="1"/>
  <c r="I53" i="9" s="1"/>
  <c r="G54" i="9"/>
  <c r="H54" i="9" s="1"/>
  <c r="I54" i="9" s="1"/>
  <c r="G55" i="9"/>
  <c r="G56" i="9"/>
  <c r="H56" i="9" s="1"/>
  <c r="I56" i="9" s="1"/>
  <c r="G57" i="9"/>
  <c r="H57" i="9" s="1"/>
  <c r="I57" i="9" s="1"/>
  <c r="G58" i="9"/>
  <c r="G59" i="9"/>
  <c r="H59" i="9" s="1"/>
  <c r="I59" i="9" s="1"/>
  <c r="G60" i="9"/>
  <c r="H60" i="9" s="1"/>
  <c r="G61" i="9"/>
  <c r="H61" i="9" s="1"/>
  <c r="I61" i="9" s="1"/>
  <c r="G62" i="9"/>
  <c r="J47" i="9"/>
  <c r="H44" i="9"/>
  <c r="I44" i="9" s="1"/>
  <c r="G43" i="9"/>
  <c r="G44" i="9"/>
  <c r="G45" i="9"/>
  <c r="G46" i="9"/>
  <c r="H46" i="9" s="1"/>
  <c r="J40" i="9"/>
  <c r="H36" i="9"/>
  <c r="G36" i="9"/>
  <c r="G37" i="9"/>
  <c r="H37" i="9" s="1"/>
  <c r="G38" i="9"/>
  <c r="G39" i="9"/>
  <c r="H39" i="9" s="1"/>
  <c r="J33" i="9"/>
  <c r="G9" i="9"/>
  <c r="G10" i="9"/>
  <c r="H10" i="9" s="1"/>
  <c r="I10" i="9" s="1"/>
  <c r="G11" i="9"/>
  <c r="H11" i="9" s="1"/>
  <c r="I11" i="9" s="1"/>
  <c r="G12" i="9"/>
  <c r="H12" i="9" s="1"/>
  <c r="I12" i="9" s="1"/>
  <c r="G13" i="9"/>
  <c r="G14" i="9"/>
  <c r="G15" i="9"/>
  <c r="G16" i="9"/>
  <c r="H16" i="9" s="1"/>
  <c r="G17" i="9"/>
  <c r="G18" i="9"/>
  <c r="H18" i="9" s="1"/>
  <c r="I18" i="9" s="1"/>
  <c r="G19" i="9"/>
  <c r="H19" i="9" s="1"/>
  <c r="I19" i="9" s="1"/>
  <c r="G20" i="9"/>
  <c r="G21" i="9"/>
  <c r="G22" i="9"/>
  <c r="H22" i="9" s="1"/>
  <c r="I22" i="9" s="1"/>
  <c r="G23" i="9"/>
  <c r="H23" i="9" s="1"/>
  <c r="I23" i="9" s="1"/>
  <c r="G24" i="9"/>
  <c r="H24" i="9" s="1"/>
  <c r="I24" i="9" s="1"/>
  <c r="G25" i="9"/>
  <c r="G26" i="9"/>
  <c r="G27" i="9"/>
  <c r="G28" i="9"/>
  <c r="H28" i="9" s="1"/>
  <c r="I28" i="9" s="1"/>
  <c r="G29" i="9"/>
  <c r="H29" i="9" s="1"/>
  <c r="I29" i="9" s="1"/>
  <c r="G30" i="9"/>
  <c r="H30" i="9" s="1"/>
  <c r="I30" i="9" s="1"/>
  <c r="G31" i="9"/>
  <c r="G32" i="9"/>
  <c r="J41" i="8"/>
  <c r="H17" i="8"/>
  <c r="I17" i="8" s="1"/>
  <c r="H18" i="8"/>
  <c r="I18" i="8" s="1"/>
  <c r="H29" i="8"/>
  <c r="I29" i="8" s="1"/>
  <c r="H30" i="8"/>
  <c r="I30" i="8" s="1"/>
  <c r="G9" i="8"/>
  <c r="G10" i="8"/>
  <c r="G11" i="8"/>
  <c r="G12" i="8"/>
  <c r="H12" i="8" s="1"/>
  <c r="G13" i="8"/>
  <c r="H13" i="8" s="1"/>
  <c r="G14" i="8"/>
  <c r="H14" i="8" s="1"/>
  <c r="G15" i="8"/>
  <c r="G16" i="8"/>
  <c r="H16" i="8" s="1"/>
  <c r="I16" i="8" s="1"/>
  <c r="G17" i="8"/>
  <c r="G18" i="8"/>
  <c r="G19" i="8"/>
  <c r="H19" i="8" s="1"/>
  <c r="I19" i="8" s="1"/>
  <c r="G20" i="8"/>
  <c r="H20" i="8" s="1"/>
  <c r="I20" i="8" s="1"/>
  <c r="G21" i="8"/>
  <c r="H21" i="8" s="1"/>
  <c r="I21" i="8" s="1"/>
  <c r="G22" i="8"/>
  <c r="G23" i="8"/>
  <c r="G24" i="8"/>
  <c r="H24" i="8" s="1"/>
  <c r="G25" i="8"/>
  <c r="G26" i="8"/>
  <c r="H26" i="8" s="1"/>
  <c r="I26" i="8" s="1"/>
  <c r="G27" i="8"/>
  <c r="H27" i="8" s="1"/>
  <c r="I27" i="8" s="1"/>
  <c r="G28" i="8"/>
  <c r="G29" i="8"/>
  <c r="G30" i="8"/>
  <c r="G31" i="8"/>
  <c r="G32" i="8"/>
  <c r="H32" i="8" s="1"/>
  <c r="I32" i="8" s="1"/>
  <c r="G33" i="8"/>
  <c r="G34" i="8"/>
  <c r="H34" i="8" s="1"/>
  <c r="G35" i="8"/>
  <c r="H35" i="8" s="1"/>
  <c r="G36" i="8"/>
  <c r="H36" i="8" s="1"/>
  <c r="I36" i="8" s="1"/>
  <c r="G37" i="8"/>
  <c r="H37" i="8" s="1"/>
  <c r="I37" i="8" s="1"/>
  <c r="G38" i="8"/>
  <c r="H38" i="8" s="1"/>
  <c r="I38" i="8" s="1"/>
  <c r="G39" i="8"/>
  <c r="G40" i="8"/>
  <c r="H40" i="8" s="1"/>
  <c r="I40" i="8" s="1"/>
  <c r="G23" i="7"/>
  <c r="H23" i="7" s="1"/>
  <c r="I23" i="7" s="1"/>
  <c r="G24" i="7"/>
  <c r="H24" i="7" s="1"/>
  <c r="I24" i="7" s="1"/>
  <c r="J17" i="7"/>
  <c r="G9" i="7"/>
  <c r="G10" i="7"/>
  <c r="H10" i="7" s="1"/>
  <c r="I10" i="7" s="1"/>
  <c r="G11" i="7"/>
  <c r="H11" i="7" s="1"/>
  <c r="I11" i="7" s="1"/>
  <c r="G12" i="7"/>
  <c r="G13" i="7"/>
  <c r="G14" i="7"/>
  <c r="H14" i="7" s="1"/>
  <c r="G15" i="7"/>
  <c r="G16" i="7"/>
  <c r="J63" i="6"/>
  <c r="H61" i="6"/>
  <c r="H62" i="6"/>
  <c r="G58" i="6"/>
  <c r="H58" i="6" s="1"/>
  <c r="G59" i="6"/>
  <c r="H59" i="6" s="1"/>
  <c r="G60" i="6"/>
  <c r="H60" i="6" s="1"/>
  <c r="G61" i="6"/>
  <c r="G62" i="6"/>
  <c r="I62" i="6" s="1"/>
  <c r="J55" i="6"/>
  <c r="H54" i="6"/>
  <c r="G51" i="6"/>
  <c r="G52" i="6"/>
  <c r="H52" i="6" s="1"/>
  <c r="G53" i="6"/>
  <c r="G54" i="6"/>
  <c r="H45" i="6"/>
  <c r="G45" i="6"/>
  <c r="G46" i="6"/>
  <c r="H46" i="6" s="1"/>
  <c r="G47" i="6"/>
  <c r="J42" i="6"/>
  <c r="H32" i="6"/>
  <c r="I32" i="6" s="1"/>
  <c r="H34" i="6"/>
  <c r="I34" i="6" s="1"/>
  <c r="H36" i="6"/>
  <c r="I36" i="6" s="1"/>
  <c r="H38" i="6"/>
  <c r="I38" i="6" s="1"/>
  <c r="H40" i="6"/>
  <c r="I40" i="6" s="1"/>
  <c r="G27" i="6"/>
  <c r="G28" i="6"/>
  <c r="H28" i="6" s="1"/>
  <c r="G29" i="6"/>
  <c r="H29" i="6" s="1"/>
  <c r="I29" i="6" s="1"/>
  <c r="G30" i="6"/>
  <c r="G31" i="6"/>
  <c r="H31" i="6" s="1"/>
  <c r="I31" i="6" s="1"/>
  <c r="G32" i="6"/>
  <c r="G33" i="6"/>
  <c r="H33" i="6" s="1"/>
  <c r="I33" i="6" s="1"/>
  <c r="G34" i="6"/>
  <c r="G35" i="6"/>
  <c r="H35" i="6" s="1"/>
  <c r="I35" i="6" s="1"/>
  <c r="G36" i="6"/>
  <c r="G37" i="6"/>
  <c r="H37" i="6" s="1"/>
  <c r="I37" i="6" s="1"/>
  <c r="G38" i="6"/>
  <c r="G39" i="6"/>
  <c r="H39" i="6" s="1"/>
  <c r="I39" i="6" s="1"/>
  <c r="G40" i="6"/>
  <c r="G41" i="6"/>
  <c r="H41" i="6" s="1"/>
  <c r="I41" i="6" s="1"/>
  <c r="J24" i="6"/>
  <c r="H18" i="6"/>
  <c r="I18" i="6" s="1"/>
  <c r="H23" i="6"/>
  <c r="I23" i="6" s="1"/>
  <c r="G9" i="6"/>
  <c r="G10" i="6"/>
  <c r="H10" i="6" s="1"/>
  <c r="I10" i="6" s="1"/>
  <c r="G11" i="6"/>
  <c r="H11" i="6" s="1"/>
  <c r="I11" i="6" s="1"/>
  <c r="G12" i="6"/>
  <c r="G13" i="6"/>
  <c r="H13" i="6" s="1"/>
  <c r="G14" i="6"/>
  <c r="G15" i="6"/>
  <c r="G16" i="6"/>
  <c r="G17" i="6"/>
  <c r="H17" i="6" s="1"/>
  <c r="I17" i="6" s="1"/>
  <c r="G18" i="6"/>
  <c r="G19" i="6"/>
  <c r="H19" i="6" s="1"/>
  <c r="I19" i="6" s="1"/>
  <c r="G20" i="6"/>
  <c r="H20" i="6" s="1"/>
  <c r="I20" i="6" s="1"/>
  <c r="G21" i="6"/>
  <c r="H21" i="6" s="1"/>
  <c r="I21" i="6" s="1"/>
  <c r="G22" i="6"/>
  <c r="H22" i="6" s="1"/>
  <c r="I22" i="6" s="1"/>
  <c r="G23" i="6"/>
  <c r="H116" i="5"/>
  <c r="H122" i="5"/>
  <c r="I122" i="5" s="1"/>
  <c r="G116" i="5"/>
  <c r="G117" i="5"/>
  <c r="G118" i="5"/>
  <c r="G119" i="5"/>
  <c r="H119" i="5" s="1"/>
  <c r="G120" i="5"/>
  <c r="G121" i="5"/>
  <c r="H121" i="5" s="1"/>
  <c r="I121" i="5" s="1"/>
  <c r="G122" i="5"/>
  <c r="J113" i="5"/>
  <c r="H87" i="5"/>
  <c r="H89" i="5"/>
  <c r="I89" i="5" s="1"/>
  <c r="H96" i="5"/>
  <c r="I96" i="5" s="1"/>
  <c r="H104" i="5"/>
  <c r="I104" i="5" s="1"/>
  <c r="H105" i="5"/>
  <c r="I105" i="5" s="1"/>
  <c r="H112" i="5"/>
  <c r="G87" i="5"/>
  <c r="G88" i="5"/>
  <c r="G89" i="5"/>
  <c r="G90" i="5"/>
  <c r="G91" i="5"/>
  <c r="G92" i="5"/>
  <c r="H92" i="5" s="1"/>
  <c r="I92" i="5" s="1"/>
  <c r="G93" i="5"/>
  <c r="H93" i="5" s="1"/>
  <c r="G94" i="5"/>
  <c r="H94" i="5" s="1"/>
  <c r="I94" i="5" s="1"/>
  <c r="G95" i="5"/>
  <c r="H95" i="5" s="1"/>
  <c r="I95" i="5" s="1"/>
  <c r="G96" i="5"/>
  <c r="G97" i="5"/>
  <c r="H97" i="5" s="1"/>
  <c r="I97" i="5" s="1"/>
  <c r="G98" i="5"/>
  <c r="G99" i="5"/>
  <c r="G100" i="5"/>
  <c r="H100" i="5" s="1"/>
  <c r="G101" i="5"/>
  <c r="H101" i="5" s="1"/>
  <c r="G102" i="5"/>
  <c r="H102" i="5" s="1"/>
  <c r="I102" i="5" s="1"/>
  <c r="G103" i="5"/>
  <c r="H103" i="5" s="1"/>
  <c r="I103" i="5" s="1"/>
  <c r="G104" i="5"/>
  <c r="G105" i="5"/>
  <c r="G106" i="5"/>
  <c r="G107" i="5"/>
  <c r="H107" i="5" s="1"/>
  <c r="G108" i="5"/>
  <c r="G109" i="5"/>
  <c r="H109" i="5" s="1"/>
  <c r="G110" i="5"/>
  <c r="H110" i="5" s="1"/>
  <c r="G111" i="5"/>
  <c r="G112" i="5"/>
  <c r="G80" i="5"/>
  <c r="H77" i="5"/>
  <c r="I77" i="5"/>
  <c r="G77" i="5"/>
  <c r="I76" i="5"/>
  <c r="H76" i="5"/>
  <c r="G76" i="5"/>
  <c r="H61" i="5"/>
  <c r="I61" i="5" s="1"/>
  <c r="H62" i="5"/>
  <c r="I62" i="5" s="1"/>
  <c r="H63" i="5"/>
  <c r="I63" i="5" s="1"/>
  <c r="H67" i="5"/>
  <c r="I67" i="5" s="1"/>
  <c r="H68" i="5"/>
  <c r="I68" i="5" s="1"/>
  <c r="H69" i="5"/>
  <c r="I69" i="5" s="1"/>
  <c r="G58" i="5"/>
  <c r="H58" i="5" s="1"/>
  <c r="G59" i="5"/>
  <c r="G60" i="5"/>
  <c r="H60" i="5" s="1"/>
  <c r="I60" i="5" s="1"/>
  <c r="G61" i="5"/>
  <c r="G62" i="5"/>
  <c r="G63" i="5"/>
  <c r="G64" i="5"/>
  <c r="H64" i="5" s="1"/>
  <c r="I64" i="5" s="1"/>
  <c r="G65" i="5"/>
  <c r="H65" i="5" s="1"/>
  <c r="I65" i="5" s="1"/>
  <c r="G66" i="5"/>
  <c r="H66" i="5" s="1"/>
  <c r="I66" i="5" s="1"/>
  <c r="G67" i="5"/>
  <c r="G68" i="5"/>
  <c r="G69" i="5"/>
  <c r="G70" i="5"/>
  <c r="H70" i="5" s="1"/>
  <c r="I70" i="5" s="1"/>
  <c r="G71" i="5"/>
  <c r="H71" i="5" s="1"/>
  <c r="I71" i="5" s="1"/>
  <c r="G72" i="5"/>
  <c r="H72" i="5" s="1"/>
  <c r="I72" i="5" s="1"/>
  <c r="J55" i="5"/>
  <c r="H18" i="5"/>
  <c r="I18" i="5" s="1"/>
  <c r="H20" i="5"/>
  <c r="I20" i="5" s="1"/>
  <c r="H24" i="5"/>
  <c r="H26" i="5"/>
  <c r="H30" i="5"/>
  <c r="H36" i="5"/>
  <c r="I36" i="5" s="1"/>
  <c r="H39" i="5"/>
  <c r="H42" i="5"/>
  <c r="I42" i="5" s="1"/>
  <c r="H48" i="5"/>
  <c r="I48" i="5" s="1"/>
  <c r="H49" i="5"/>
  <c r="I49" i="5" s="1"/>
  <c r="H54" i="5"/>
  <c r="G9" i="5"/>
  <c r="H9" i="5" s="1"/>
  <c r="G10" i="5"/>
  <c r="H10" i="5" s="1"/>
  <c r="G11" i="5"/>
  <c r="H11" i="5" s="1"/>
  <c r="G12" i="5"/>
  <c r="H12" i="5" s="1"/>
  <c r="G13" i="5"/>
  <c r="H13" i="5" s="1"/>
  <c r="I13" i="5" s="1"/>
  <c r="G14" i="5"/>
  <c r="H14" i="5" s="1"/>
  <c r="I14" i="5" s="1"/>
  <c r="G15" i="5"/>
  <c r="G16" i="5"/>
  <c r="H16" i="5" s="1"/>
  <c r="I16" i="5" s="1"/>
  <c r="G17" i="5"/>
  <c r="G18" i="5"/>
  <c r="G19" i="5"/>
  <c r="H19" i="5" s="1"/>
  <c r="G20" i="5"/>
  <c r="G21" i="5"/>
  <c r="H21" i="5" s="1"/>
  <c r="G22" i="5"/>
  <c r="G23" i="5"/>
  <c r="H23" i="5" s="1"/>
  <c r="G24" i="5"/>
  <c r="G25" i="5"/>
  <c r="G26" i="5"/>
  <c r="G27" i="5"/>
  <c r="G28" i="5"/>
  <c r="H28" i="5" s="1"/>
  <c r="G29" i="5"/>
  <c r="H29" i="5" s="1"/>
  <c r="G30" i="5"/>
  <c r="G31" i="5"/>
  <c r="G32" i="5"/>
  <c r="H32" i="5" s="1"/>
  <c r="G33" i="5"/>
  <c r="G34" i="5"/>
  <c r="G35" i="5"/>
  <c r="H35" i="5" s="1"/>
  <c r="G36" i="5"/>
  <c r="G37" i="5"/>
  <c r="H37" i="5" s="1"/>
  <c r="G38" i="5"/>
  <c r="H38" i="5" s="1"/>
  <c r="I38" i="5" s="1"/>
  <c r="G39" i="5"/>
  <c r="G40" i="5"/>
  <c r="H40" i="5" s="1"/>
  <c r="G41" i="5"/>
  <c r="H41" i="5" s="1"/>
  <c r="G42" i="5"/>
  <c r="G43" i="5"/>
  <c r="G44" i="5"/>
  <c r="H44" i="5" s="1"/>
  <c r="I44" i="5" s="1"/>
  <c r="G45" i="5"/>
  <c r="H45" i="5" s="1"/>
  <c r="I45" i="5" s="1"/>
  <c r="G46" i="5"/>
  <c r="G47" i="5"/>
  <c r="G48" i="5"/>
  <c r="G49" i="5"/>
  <c r="G50" i="5"/>
  <c r="H50" i="5" s="1"/>
  <c r="G51" i="5"/>
  <c r="H51" i="5" s="1"/>
  <c r="G52" i="5"/>
  <c r="G53" i="5"/>
  <c r="H53" i="5" s="1"/>
  <c r="G54" i="5"/>
  <c r="J22" i="3"/>
  <c r="H21" i="3"/>
  <c r="I21" i="3" s="1"/>
  <c r="G18" i="3"/>
  <c r="H18" i="3" s="1"/>
  <c r="G19" i="3"/>
  <c r="G20" i="3"/>
  <c r="G21" i="3"/>
  <c r="J12" i="3"/>
  <c r="G9" i="3"/>
  <c r="G10" i="3"/>
  <c r="H10" i="3" s="1"/>
  <c r="I10" i="3" s="1"/>
  <c r="G11" i="3"/>
  <c r="H11" i="3" s="1"/>
  <c r="I11" i="3" s="1"/>
  <c r="G42" i="2"/>
  <c r="J39" i="2"/>
  <c r="H36" i="2"/>
  <c r="H38" i="2"/>
  <c r="G35" i="2"/>
  <c r="H35" i="2" s="1"/>
  <c r="G36" i="2"/>
  <c r="G37" i="2"/>
  <c r="H37" i="2" s="1"/>
  <c r="G38" i="2"/>
  <c r="H24" i="2"/>
  <c r="I24" i="2" s="1"/>
  <c r="H30" i="2"/>
  <c r="I30" i="2" s="1"/>
  <c r="G24" i="2"/>
  <c r="G25" i="2"/>
  <c r="G26" i="2"/>
  <c r="G27" i="2"/>
  <c r="H27" i="2" s="1"/>
  <c r="I27" i="2" s="1"/>
  <c r="G28" i="2"/>
  <c r="H28" i="2" s="1"/>
  <c r="G29" i="2"/>
  <c r="H29" i="2" s="1"/>
  <c r="G30" i="2"/>
  <c r="G31" i="2"/>
  <c r="J21" i="2"/>
  <c r="G9" i="2"/>
  <c r="G10" i="2"/>
  <c r="H10" i="2" s="1"/>
  <c r="I10" i="2" s="1"/>
  <c r="G11" i="2"/>
  <c r="H11" i="2" s="1"/>
  <c r="I11" i="2" s="1"/>
  <c r="G12" i="2"/>
  <c r="H12" i="2" s="1"/>
  <c r="I12" i="2" s="1"/>
  <c r="G13" i="2"/>
  <c r="G14" i="2"/>
  <c r="G15" i="2"/>
  <c r="G16" i="2"/>
  <c r="H16" i="2" s="1"/>
  <c r="G17" i="2"/>
  <c r="G18" i="2"/>
  <c r="H18" i="2" s="1"/>
  <c r="I18" i="2" s="1"/>
  <c r="G19" i="2"/>
  <c r="G20" i="2"/>
  <c r="I27" i="12" l="1"/>
  <c r="H27" i="12"/>
  <c r="I35" i="12"/>
  <c r="I29" i="12"/>
  <c r="I23" i="12"/>
  <c r="I34" i="12"/>
  <c r="I16" i="12"/>
  <c r="H23" i="12"/>
  <c r="I20" i="12"/>
  <c r="I9" i="12"/>
  <c r="I33" i="12"/>
  <c r="I15" i="12"/>
  <c r="H9" i="12"/>
  <c r="I26" i="12"/>
  <c r="H29" i="12"/>
  <c r="H38" i="12"/>
  <c r="I38" i="12" s="1"/>
  <c r="H37" i="12"/>
  <c r="I37" i="12" s="1"/>
  <c r="I24" i="12"/>
  <c r="I21" i="12"/>
  <c r="H19" i="12"/>
  <c r="I19" i="12" s="1"/>
  <c r="H18" i="12"/>
  <c r="I18" i="12" s="1"/>
  <c r="H17" i="12"/>
  <c r="I17" i="12" s="1"/>
  <c r="I14" i="12"/>
  <c r="I13" i="12"/>
  <c r="I11" i="12"/>
  <c r="I140" i="11"/>
  <c r="H125" i="11"/>
  <c r="I125" i="11" s="1"/>
  <c r="H84" i="11"/>
  <c r="I84" i="11" s="1"/>
  <c r="I112" i="11"/>
  <c r="I106" i="11"/>
  <c r="I100" i="11"/>
  <c r="I94" i="11"/>
  <c r="I114" i="11"/>
  <c r="I113" i="11"/>
  <c r="I101" i="11"/>
  <c r="I117" i="11"/>
  <c r="I111" i="11"/>
  <c r="I105" i="11"/>
  <c r="I99" i="11"/>
  <c r="I93" i="11"/>
  <c r="I89" i="11"/>
  <c r="I95" i="11"/>
  <c r="I116" i="11"/>
  <c r="I110" i="11"/>
  <c r="I104" i="11"/>
  <c r="I98" i="11"/>
  <c r="I92" i="11"/>
  <c r="I107" i="11"/>
  <c r="I83" i="11"/>
  <c r="I115" i="11"/>
  <c r="I109" i="11"/>
  <c r="I103" i="11"/>
  <c r="I97" i="11"/>
  <c r="H114" i="11"/>
  <c r="H108" i="11"/>
  <c r="I108" i="11" s="1"/>
  <c r="H102" i="11"/>
  <c r="I102" i="11" s="1"/>
  <c r="H96" i="11"/>
  <c r="I96" i="11" s="1"/>
  <c r="I91" i="11"/>
  <c r="I90" i="11"/>
  <c r="I85" i="11"/>
  <c r="I78" i="11"/>
  <c r="H77" i="11"/>
  <c r="I77" i="11" s="1"/>
  <c r="H73" i="11"/>
  <c r="I73" i="11" s="1"/>
  <c r="I71" i="11"/>
  <c r="H76" i="11"/>
  <c r="I76" i="11" s="1"/>
  <c r="H74" i="11"/>
  <c r="I74" i="11" s="1"/>
  <c r="H72" i="11"/>
  <c r="I72" i="11" s="1"/>
  <c r="H67" i="11"/>
  <c r="I67" i="11" s="1"/>
  <c r="H66" i="11"/>
  <c r="I66" i="11" s="1"/>
  <c r="H65" i="11"/>
  <c r="I65" i="11" s="1"/>
  <c r="H63" i="11"/>
  <c r="I63" i="11" s="1"/>
  <c r="I62" i="11"/>
  <c r="I60" i="11"/>
  <c r="H59" i="11"/>
  <c r="I59" i="11" s="1"/>
  <c r="H57" i="11"/>
  <c r="I57" i="11" s="1"/>
  <c r="H56" i="11"/>
  <c r="I56" i="11" s="1"/>
  <c r="H54" i="11"/>
  <c r="I54" i="11" s="1"/>
  <c r="H53" i="11"/>
  <c r="I53" i="11" s="1"/>
  <c r="H50" i="11"/>
  <c r="I50" i="11" s="1"/>
  <c r="I44" i="11"/>
  <c r="H21" i="11"/>
  <c r="I21" i="11" s="1"/>
  <c r="I24" i="11"/>
  <c r="I17" i="11"/>
  <c r="I46" i="11"/>
  <c r="H46" i="11"/>
  <c r="H45" i="11"/>
  <c r="I45" i="11" s="1"/>
  <c r="H41" i="11"/>
  <c r="I41" i="11" s="1"/>
  <c r="H39" i="11"/>
  <c r="I39" i="11" s="1"/>
  <c r="H31" i="11"/>
  <c r="I31" i="11" s="1"/>
  <c r="H30" i="11"/>
  <c r="I30" i="11" s="1"/>
  <c r="H29" i="11"/>
  <c r="I29" i="11" s="1"/>
  <c r="I28" i="11"/>
  <c r="H27" i="11"/>
  <c r="I27" i="11" s="1"/>
  <c r="I10" i="11"/>
  <c r="H9" i="11"/>
  <c r="I9" i="11" s="1"/>
  <c r="I83" i="10"/>
  <c r="H85" i="10"/>
  <c r="I85" i="10" s="1"/>
  <c r="H84" i="10"/>
  <c r="I84" i="10" s="1"/>
  <c r="H82" i="10"/>
  <c r="I82" i="10" s="1"/>
  <c r="H79" i="10"/>
  <c r="I79" i="10" s="1"/>
  <c r="I70" i="10"/>
  <c r="I69" i="10"/>
  <c r="H71" i="10"/>
  <c r="I71" i="10" s="1"/>
  <c r="I73" i="10"/>
  <c r="I72" i="10"/>
  <c r="H68" i="10"/>
  <c r="I68" i="10" s="1"/>
  <c r="H75" i="10"/>
  <c r="I75" i="10" s="1"/>
  <c r="I74" i="10"/>
  <c r="I67" i="10"/>
  <c r="H67" i="10"/>
  <c r="H66" i="10"/>
  <c r="I66" i="10" s="1"/>
  <c r="I62" i="10"/>
  <c r="I61" i="10"/>
  <c r="H60" i="10"/>
  <c r="I60" i="10" s="1"/>
  <c r="H59" i="10"/>
  <c r="I59" i="10" s="1"/>
  <c r="I55" i="10"/>
  <c r="H42" i="10"/>
  <c r="I42" i="10" s="1"/>
  <c r="H54" i="10"/>
  <c r="I54" i="10" s="1"/>
  <c r="H53" i="10"/>
  <c r="I53" i="10" s="1"/>
  <c r="H52" i="10"/>
  <c r="I52" i="10" s="1"/>
  <c r="H44" i="10"/>
  <c r="I44" i="10" s="1"/>
  <c r="H43" i="10"/>
  <c r="I43" i="10" s="1"/>
  <c r="H41" i="10"/>
  <c r="I41" i="10" s="1"/>
  <c r="I40" i="10"/>
  <c r="I27" i="10"/>
  <c r="I32" i="10"/>
  <c r="I30" i="10"/>
  <c r="H32" i="10"/>
  <c r="H30" i="10"/>
  <c r="I26" i="10"/>
  <c r="I19" i="10"/>
  <c r="H27" i="10"/>
  <c r="H35" i="10"/>
  <c r="I35" i="10" s="1"/>
  <c r="H17" i="10"/>
  <c r="I17" i="10" s="1"/>
  <c r="I16" i="10"/>
  <c r="I15" i="10"/>
  <c r="H11" i="10"/>
  <c r="I11" i="10" s="1"/>
  <c r="H9" i="10"/>
  <c r="I9" i="10" s="1"/>
  <c r="H86" i="9"/>
  <c r="I86" i="9" s="1"/>
  <c r="H85" i="9"/>
  <c r="I85" i="9" s="1"/>
  <c r="H84" i="9"/>
  <c r="I84" i="9" s="1"/>
  <c r="H81" i="9"/>
  <c r="I81" i="9" s="1"/>
  <c r="I69" i="9"/>
  <c r="H72" i="9"/>
  <c r="I72" i="9" s="1"/>
  <c r="H70" i="9"/>
  <c r="I70" i="9" s="1"/>
  <c r="H62" i="9"/>
  <c r="I62" i="9" s="1"/>
  <c r="I60" i="9"/>
  <c r="I52" i="9"/>
  <c r="H51" i="9"/>
  <c r="I51" i="9" s="1"/>
  <c r="H50" i="9"/>
  <c r="I50" i="9" s="1"/>
  <c r="I46" i="9"/>
  <c r="H45" i="9"/>
  <c r="I45" i="9" s="1"/>
  <c r="H43" i="9"/>
  <c r="I43" i="9" s="1"/>
  <c r="I36" i="9"/>
  <c r="I39" i="9"/>
  <c r="H38" i="9"/>
  <c r="I38" i="9" s="1"/>
  <c r="I37" i="9"/>
  <c r="H32" i="9"/>
  <c r="I32" i="9" s="1"/>
  <c r="H31" i="9"/>
  <c r="I31" i="9" s="1"/>
  <c r="H27" i="9"/>
  <c r="I27" i="9" s="1"/>
  <c r="H26" i="9"/>
  <c r="I26" i="9" s="1"/>
  <c r="H25" i="9"/>
  <c r="I25" i="9" s="1"/>
  <c r="H21" i="9"/>
  <c r="I21" i="9" s="1"/>
  <c r="H20" i="9"/>
  <c r="I20" i="9" s="1"/>
  <c r="H17" i="9"/>
  <c r="I17" i="9" s="1"/>
  <c r="I16" i="9"/>
  <c r="H15" i="9"/>
  <c r="I15" i="9" s="1"/>
  <c r="H14" i="9"/>
  <c r="I14" i="9" s="1"/>
  <c r="H13" i="9"/>
  <c r="I13" i="9" s="1"/>
  <c r="H9" i="9"/>
  <c r="I9" i="9" s="1"/>
  <c r="H31" i="8"/>
  <c r="I31" i="8" s="1"/>
  <c r="H39" i="8"/>
  <c r="I39" i="8" s="1"/>
  <c r="I35" i="8"/>
  <c r="I34" i="8"/>
  <c r="H33" i="8"/>
  <c r="I33" i="8" s="1"/>
  <c r="H28" i="8"/>
  <c r="I28" i="8" s="1"/>
  <c r="H25" i="8"/>
  <c r="I25" i="8" s="1"/>
  <c r="I24" i="8"/>
  <c r="H23" i="8"/>
  <c r="I23" i="8" s="1"/>
  <c r="H22" i="8"/>
  <c r="I22" i="8" s="1"/>
  <c r="H15" i="8"/>
  <c r="I15" i="8" s="1"/>
  <c r="I14" i="8"/>
  <c r="I13" i="8"/>
  <c r="I12" i="8"/>
  <c r="H11" i="8"/>
  <c r="I11" i="8" s="1"/>
  <c r="H10" i="8"/>
  <c r="I10" i="8" s="1"/>
  <c r="H9" i="8"/>
  <c r="I9" i="8" s="1"/>
  <c r="H15" i="7"/>
  <c r="I15" i="7" s="1"/>
  <c r="H16" i="7"/>
  <c r="I16" i="7" s="1"/>
  <c r="I14" i="7"/>
  <c r="H13" i="7"/>
  <c r="I13" i="7" s="1"/>
  <c r="H12" i="7"/>
  <c r="I12" i="7" s="1"/>
  <c r="H9" i="7"/>
  <c r="I9" i="7" s="1"/>
  <c r="I59" i="6"/>
  <c r="I61" i="6"/>
  <c r="I60" i="6"/>
  <c r="I58" i="6"/>
  <c r="H53" i="6"/>
  <c r="I53" i="6" s="1"/>
  <c r="I54" i="6"/>
  <c r="I52" i="6"/>
  <c r="H51" i="6"/>
  <c r="I51" i="6" s="1"/>
  <c r="I46" i="6"/>
  <c r="I45" i="6"/>
  <c r="H47" i="6"/>
  <c r="I47" i="6" s="1"/>
  <c r="I27" i="6"/>
  <c r="H27" i="6"/>
  <c r="H30" i="6"/>
  <c r="I30" i="6" s="1"/>
  <c r="I28" i="6"/>
  <c r="H16" i="6"/>
  <c r="I16" i="6" s="1"/>
  <c r="H15" i="6"/>
  <c r="I15" i="6" s="1"/>
  <c r="H14" i="6"/>
  <c r="I14" i="6" s="1"/>
  <c r="I13" i="6"/>
  <c r="H12" i="6"/>
  <c r="I12" i="6" s="1"/>
  <c r="H9" i="6"/>
  <c r="I9" i="6" s="1"/>
  <c r="I116" i="5"/>
  <c r="H120" i="5"/>
  <c r="I120" i="5" s="1"/>
  <c r="I119" i="5"/>
  <c r="H118" i="5"/>
  <c r="I118" i="5" s="1"/>
  <c r="H117" i="5"/>
  <c r="I117" i="5" s="1"/>
  <c r="I112" i="5"/>
  <c r="I111" i="5"/>
  <c r="H111" i="5"/>
  <c r="I87" i="5"/>
  <c r="I110" i="5"/>
  <c r="I109" i="5"/>
  <c r="H108" i="5"/>
  <c r="I108" i="5" s="1"/>
  <c r="I107" i="5"/>
  <c r="H106" i="5"/>
  <c r="I106" i="5" s="1"/>
  <c r="I101" i="5"/>
  <c r="I100" i="5"/>
  <c r="H99" i="5"/>
  <c r="I99" i="5" s="1"/>
  <c r="H98" i="5"/>
  <c r="I98" i="5" s="1"/>
  <c r="I93" i="5"/>
  <c r="I91" i="5"/>
  <c r="H91" i="5"/>
  <c r="I90" i="5"/>
  <c r="H90" i="5"/>
  <c r="H88" i="5"/>
  <c r="I88" i="5" s="1"/>
  <c r="H80" i="5"/>
  <c r="I80" i="5" s="1"/>
  <c r="I59" i="5"/>
  <c r="H59" i="5"/>
  <c r="I58" i="5"/>
  <c r="I47" i="5"/>
  <c r="I22" i="5"/>
  <c r="I39" i="5"/>
  <c r="H47" i="5"/>
  <c r="I31" i="5"/>
  <c r="I54" i="5"/>
  <c r="I30" i="5"/>
  <c r="I24" i="5"/>
  <c r="H22" i="5"/>
  <c r="I35" i="5"/>
  <c r="I11" i="5"/>
  <c r="I41" i="5"/>
  <c r="I28" i="5"/>
  <c r="H27" i="5"/>
  <c r="I27" i="5" s="1"/>
  <c r="I29" i="5"/>
  <c r="I51" i="5"/>
  <c r="I50" i="5"/>
  <c r="I26" i="5"/>
  <c r="H31" i="5"/>
  <c r="H25" i="5"/>
  <c r="I25" i="5" s="1"/>
  <c r="I53" i="5"/>
  <c r="H52" i="5"/>
  <c r="I52" i="5" s="1"/>
  <c r="H46" i="5"/>
  <c r="I46" i="5" s="1"/>
  <c r="H43" i="5"/>
  <c r="I43" i="5" s="1"/>
  <c r="I40" i="5"/>
  <c r="I37" i="5"/>
  <c r="H34" i="5"/>
  <c r="I34" i="5" s="1"/>
  <c r="H33" i="5"/>
  <c r="I33" i="5" s="1"/>
  <c r="I32" i="5"/>
  <c r="I23" i="5"/>
  <c r="I21" i="5"/>
  <c r="I19" i="5"/>
  <c r="H17" i="5"/>
  <c r="I17" i="5" s="1"/>
  <c r="H15" i="5"/>
  <c r="I15" i="5" s="1"/>
  <c r="I12" i="5"/>
  <c r="I10" i="5"/>
  <c r="I9" i="5"/>
  <c r="H20" i="3"/>
  <c r="I20" i="3" s="1"/>
  <c r="H19" i="3"/>
  <c r="I19" i="3" s="1"/>
  <c r="I18" i="3"/>
  <c r="H9" i="3"/>
  <c r="I9" i="3" s="1"/>
  <c r="H42" i="2"/>
  <c r="I42" i="2" s="1"/>
  <c r="I38" i="2"/>
  <c r="I36" i="2"/>
  <c r="I37" i="2"/>
  <c r="I35" i="2"/>
  <c r="H31" i="2"/>
  <c r="I31" i="2" s="1"/>
  <c r="I29" i="2"/>
  <c r="I28" i="2"/>
  <c r="H26" i="2"/>
  <c r="I26" i="2" s="1"/>
  <c r="H25" i="2"/>
  <c r="I25" i="2" s="1"/>
  <c r="H20" i="2"/>
  <c r="I20" i="2" s="1"/>
  <c r="H19" i="2"/>
  <c r="I19" i="2" s="1"/>
  <c r="H17" i="2"/>
  <c r="I17" i="2" s="1"/>
  <c r="I16" i="2"/>
  <c r="H15" i="2"/>
  <c r="I15" i="2" s="1"/>
  <c r="H14" i="2"/>
  <c r="I14" i="2" s="1"/>
  <c r="H13" i="2"/>
  <c r="I13" i="2" s="1"/>
  <c r="H9" i="2"/>
  <c r="I9" i="2" s="1"/>
  <c r="J66" i="1" l="1"/>
  <c r="J46" i="1"/>
  <c r="J42" i="1"/>
  <c r="H39" i="1"/>
  <c r="H40" i="1"/>
  <c r="H21" i="1"/>
  <c r="I21" i="1" s="1"/>
  <c r="G73" i="1"/>
  <c r="H73" i="1" s="1"/>
  <c r="I73" i="1" s="1"/>
  <c r="G74" i="1"/>
  <c r="H74" i="1" s="1"/>
  <c r="I74" i="1" s="1"/>
  <c r="G75" i="1"/>
  <c r="G76" i="1"/>
  <c r="H76" i="1" s="1"/>
  <c r="I76" i="1" s="1"/>
  <c r="G77" i="1"/>
  <c r="H77" i="1" s="1"/>
  <c r="I77" i="1" s="1"/>
  <c r="G72" i="1"/>
  <c r="G69" i="1"/>
  <c r="H69" i="1" s="1"/>
  <c r="I69" i="1" s="1"/>
  <c r="G68" i="1"/>
  <c r="G70" i="1" s="1"/>
  <c r="G62" i="1"/>
  <c r="H62" i="1" s="1"/>
  <c r="I62" i="1" s="1"/>
  <c r="G63" i="1"/>
  <c r="G64" i="1"/>
  <c r="H64" i="1" s="1"/>
  <c r="I64" i="1" s="1"/>
  <c r="G65" i="1"/>
  <c r="H65" i="1" s="1"/>
  <c r="I65" i="1" s="1"/>
  <c r="G57" i="1"/>
  <c r="G58" i="1"/>
  <c r="H58" i="1" s="1"/>
  <c r="G49" i="1"/>
  <c r="H49" i="1" s="1"/>
  <c r="I49" i="1" s="1"/>
  <c r="G50" i="1"/>
  <c r="G51" i="1"/>
  <c r="H51" i="1" s="1"/>
  <c r="I51" i="1" s="1"/>
  <c r="G52" i="1"/>
  <c r="G53" i="1"/>
  <c r="H53" i="1" s="1"/>
  <c r="G45" i="1"/>
  <c r="H45" i="1" s="1"/>
  <c r="G39" i="1"/>
  <c r="I39" i="1" s="1"/>
  <c r="G40" i="1"/>
  <c r="G41" i="1"/>
  <c r="G33" i="1"/>
  <c r="H33" i="1" s="1"/>
  <c r="I33" i="1" s="1"/>
  <c r="G34" i="1"/>
  <c r="G35" i="1"/>
  <c r="G25" i="1"/>
  <c r="H25" i="1" s="1"/>
  <c r="I25" i="1" s="1"/>
  <c r="G26" i="1"/>
  <c r="G27" i="1"/>
  <c r="G28" i="1"/>
  <c r="H28" i="1" s="1"/>
  <c r="G29" i="1"/>
  <c r="H29" i="1" s="1"/>
  <c r="G14" i="1"/>
  <c r="H14" i="1" s="1"/>
  <c r="I14" i="1" s="1"/>
  <c r="G15" i="1"/>
  <c r="H15" i="1" s="1"/>
  <c r="I15" i="1" s="1"/>
  <c r="G16" i="1"/>
  <c r="G17" i="1"/>
  <c r="H17" i="1" s="1"/>
  <c r="I17" i="1" s="1"/>
  <c r="G18" i="1"/>
  <c r="H18" i="1" s="1"/>
  <c r="I18" i="1" s="1"/>
  <c r="G19" i="1"/>
  <c r="G20" i="1"/>
  <c r="G21" i="1"/>
  <c r="G9" i="1"/>
  <c r="G10" i="1"/>
  <c r="H10" i="1" s="1"/>
  <c r="I20" i="1" l="1"/>
  <c r="H20" i="1"/>
  <c r="H9" i="1"/>
  <c r="I9" i="1" s="1"/>
  <c r="H16" i="1"/>
  <c r="I16" i="1" s="1"/>
  <c r="H27" i="1"/>
  <c r="I27" i="1" s="1"/>
  <c r="I28" i="1"/>
  <c r="I40" i="1"/>
  <c r="H41" i="1"/>
  <c r="I41" i="1" s="1"/>
  <c r="H57" i="1"/>
  <c r="I57" i="1" s="1"/>
  <c r="I58" i="1"/>
  <c r="H75" i="1"/>
  <c r="I75" i="1" s="1"/>
  <c r="G78" i="1"/>
  <c r="H63" i="1"/>
  <c r="I63" i="1" s="1"/>
  <c r="I53" i="1"/>
  <c r="H52" i="1"/>
  <c r="I52" i="1" s="1"/>
  <c r="H50" i="1"/>
  <c r="I50" i="1" s="1"/>
  <c r="I45" i="1"/>
  <c r="H35" i="1"/>
  <c r="I35" i="1" s="1"/>
  <c r="H34" i="1"/>
  <c r="I34" i="1" s="1"/>
  <c r="I29" i="1"/>
  <c r="H26" i="1"/>
  <c r="I26" i="1" s="1"/>
  <c r="H19" i="1"/>
  <c r="I19" i="1" s="1"/>
  <c r="I10" i="1"/>
  <c r="G56" i="1" l="1"/>
  <c r="G61" i="1"/>
  <c r="G66" i="1" s="1"/>
  <c r="G48" i="1"/>
  <c r="G44" i="1"/>
  <c r="G46" i="1" s="1"/>
  <c r="G38" i="1"/>
  <c r="G42" i="1" s="1"/>
  <c r="G24" i="1"/>
  <c r="G30" i="1" s="1"/>
  <c r="G32" i="1"/>
  <c r="H56" i="1" l="1"/>
  <c r="G59" i="1"/>
  <c r="H48" i="1"/>
  <c r="H54" i="1" s="1"/>
  <c r="G54" i="1"/>
  <c r="H32" i="1"/>
  <c r="H36" i="1" s="1"/>
  <c r="G36" i="1"/>
  <c r="H24" i="1"/>
  <c r="H30" i="1" s="1"/>
  <c r="H72" i="1"/>
  <c r="H38" i="1"/>
  <c r="H42" i="1" s="1"/>
  <c r="H61" i="1"/>
  <c r="H66" i="1" s="1"/>
  <c r="H44" i="1"/>
  <c r="H46" i="1" s="1"/>
  <c r="H68" i="1"/>
  <c r="H70" i="1" s="1"/>
  <c r="I72" i="1" l="1"/>
  <c r="I78" i="1" s="1"/>
  <c r="H78" i="1"/>
  <c r="I56" i="1"/>
  <c r="I59" i="1" s="1"/>
  <c r="H59" i="1"/>
  <c r="I48" i="1"/>
  <c r="I54" i="1" s="1"/>
  <c r="I32" i="1"/>
  <c r="I36" i="1" s="1"/>
  <c r="I24" i="1"/>
  <c r="I30" i="1" s="1"/>
  <c r="I68" i="1"/>
  <c r="I70" i="1" s="1"/>
  <c r="I44" i="1"/>
  <c r="I46" i="1" s="1"/>
  <c r="I61" i="1"/>
  <c r="I66" i="1" s="1"/>
  <c r="I38" i="1"/>
  <c r="I42" i="1" s="1"/>
  <c r="G8" i="12" l="1"/>
  <c r="G44" i="12" s="1"/>
  <c r="H8" i="12" l="1"/>
  <c r="I8" i="12" l="1"/>
  <c r="I44" i="12" s="1"/>
  <c r="H44" i="12"/>
  <c r="G70" i="11"/>
  <c r="G80" i="11" s="1"/>
  <c r="G58" i="10"/>
  <c r="G63" i="10" s="1"/>
  <c r="G14" i="10" l="1"/>
  <c r="G37" i="10" s="1"/>
  <c r="G8" i="10"/>
  <c r="G12" i="10" s="1"/>
  <c r="G14" i="3" l="1"/>
  <c r="J47" i="11" l="1"/>
  <c r="H42" i="11"/>
  <c r="I42" i="11" s="1"/>
  <c r="G8" i="11"/>
  <c r="G47" i="11" s="1"/>
  <c r="J68" i="11"/>
  <c r="G49" i="11"/>
  <c r="G68" i="11" s="1"/>
  <c r="G82" i="11"/>
  <c r="G118" i="11" s="1"/>
  <c r="G121" i="11"/>
  <c r="G120" i="11"/>
  <c r="J130" i="11"/>
  <c r="G124" i="11"/>
  <c r="G130" i="11" s="1"/>
  <c r="G132" i="11"/>
  <c r="G133" i="11" s="1"/>
  <c r="G135" i="11"/>
  <c r="G141" i="11" s="1"/>
  <c r="J76" i="10"/>
  <c r="G78" i="10"/>
  <c r="G86" i="10" s="1"/>
  <c r="G65" i="10"/>
  <c r="G76" i="10" s="1"/>
  <c r="G39" i="10"/>
  <c r="G56" i="10" s="1"/>
  <c r="G80" i="9"/>
  <c r="G87" i="9" s="1"/>
  <c r="G68" i="9"/>
  <c r="G78" i="9" s="1"/>
  <c r="G65" i="9"/>
  <c r="G49" i="9"/>
  <c r="G63" i="9" s="1"/>
  <c r="G42" i="9"/>
  <c r="G47" i="9" s="1"/>
  <c r="G35" i="9"/>
  <c r="G40" i="9" s="1"/>
  <c r="G8" i="9"/>
  <c r="G33" i="9" s="1"/>
  <c r="G8" i="8"/>
  <c r="G41" i="8" s="1"/>
  <c r="G22" i="7"/>
  <c r="G25" i="7" s="1"/>
  <c r="G19" i="7"/>
  <c r="G8" i="7"/>
  <c r="G17" i="7" s="1"/>
  <c r="G57" i="6"/>
  <c r="G63" i="6" s="1"/>
  <c r="G50" i="6"/>
  <c r="G55" i="6" s="1"/>
  <c r="G44" i="6"/>
  <c r="G48" i="6" s="1"/>
  <c r="G26" i="6"/>
  <c r="G42" i="6" s="1"/>
  <c r="G8" i="6"/>
  <c r="G24" i="6" s="1"/>
  <c r="G115" i="5"/>
  <c r="G123" i="5" s="1"/>
  <c r="G86" i="5"/>
  <c r="G113" i="5" s="1"/>
  <c r="G83" i="5"/>
  <c r="J81" i="5"/>
  <c r="G79" i="5"/>
  <c r="G81" i="5" s="1"/>
  <c r="G75" i="5"/>
  <c r="G57" i="5"/>
  <c r="G73" i="5" s="1"/>
  <c r="G8" i="5"/>
  <c r="G55" i="5" s="1"/>
  <c r="G11" i="4"/>
  <c r="G8" i="4"/>
  <c r="G17" i="3"/>
  <c r="G22" i="3" s="1"/>
  <c r="G8" i="3"/>
  <c r="G12" i="3" s="1"/>
  <c r="G41" i="2"/>
  <c r="G43" i="2" s="1"/>
  <c r="G34" i="2"/>
  <c r="G39" i="2" s="1"/>
  <c r="G23" i="2"/>
  <c r="G32" i="2" s="1"/>
  <c r="G8" i="2"/>
  <c r="G21" i="2" s="1"/>
  <c r="G13" i="1"/>
  <c r="G22" i="1" s="1"/>
  <c r="G8" i="1"/>
  <c r="G11" i="1" s="1"/>
  <c r="H132" i="11" l="1"/>
  <c r="H43" i="11"/>
  <c r="I43" i="11" s="1"/>
  <c r="H34" i="11"/>
  <c r="I34" i="11" s="1"/>
  <c r="I132" i="11" l="1"/>
  <c r="I133" i="11" s="1"/>
  <c r="H133" i="11"/>
  <c r="H14" i="10" l="1"/>
  <c r="H37" i="10" s="1"/>
  <c r="H35" i="9"/>
  <c r="H40" i="9" s="1"/>
  <c r="I14" i="10" l="1"/>
  <c r="I37" i="10" s="1"/>
  <c r="I35" i="9"/>
  <c r="I40" i="9" s="1"/>
  <c r="H44" i="6" l="1"/>
  <c r="H48" i="6" s="1"/>
  <c r="H8" i="5"/>
  <c r="H55" i="5" s="1"/>
  <c r="I44" i="6" l="1"/>
  <c r="I48" i="6" s="1"/>
  <c r="I8" i="5"/>
  <c r="I55" i="5" s="1"/>
  <c r="H75" i="5"/>
  <c r="H79" i="5"/>
  <c r="H81" i="5" s="1"/>
  <c r="I75" i="5" l="1"/>
  <c r="I79" i="5"/>
  <c r="I81" i="5" s="1"/>
  <c r="J44" i="12" l="1"/>
  <c r="H135" i="11"/>
  <c r="H141" i="11" s="1"/>
  <c r="J122" i="11"/>
  <c r="H121" i="11"/>
  <c r="H120" i="11"/>
  <c r="I120" i="11" s="1"/>
  <c r="J118" i="11"/>
  <c r="H70" i="11"/>
  <c r="H80" i="11" s="1"/>
  <c r="H49" i="11"/>
  <c r="H68" i="11" s="1"/>
  <c r="J63" i="10"/>
  <c r="H39" i="10"/>
  <c r="H8" i="10"/>
  <c r="H12" i="10" s="1"/>
  <c r="J66" i="9"/>
  <c r="H22" i="7"/>
  <c r="G20" i="7"/>
  <c r="H50" i="6"/>
  <c r="H55" i="6" s="1"/>
  <c r="H8" i="6"/>
  <c r="H115" i="5"/>
  <c r="H123" i="5" s="1"/>
  <c r="H83" i="5"/>
  <c r="H84" i="5" s="1"/>
  <c r="J9" i="4"/>
  <c r="G9" i="4"/>
  <c r="H17" i="3"/>
  <c r="J15" i="3"/>
  <c r="H14" i="3"/>
  <c r="H8" i="3"/>
  <c r="H12" i="3" s="1"/>
  <c r="H41" i="2"/>
  <c r="H43" i="2" s="1"/>
  <c r="H34" i="2"/>
  <c r="H39" i="2" s="1"/>
  <c r="I39" i="10" l="1"/>
  <c r="I56" i="10" s="1"/>
  <c r="H56" i="10"/>
  <c r="I22" i="7"/>
  <c r="I25" i="7" s="1"/>
  <c r="H25" i="7"/>
  <c r="I8" i="6"/>
  <c r="I24" i="6" s="1"/>
  <c r="H24" i="6"/>
  <c r="I17" i="3"/>
  <c r="I22" i="3" s="1"/>
  <c r="H22" i="3"/>
  <c r="H124" i="11"/>
  <c r="H130" i="11" s="1"/>
  <c r="I135" i="11"/>
  <c r="I141" i="11" s="1"/>
  <c r="H122" i="11"/>
  <c r="G84" i="5"/>
  <c r="G122" i="11"/>
  <c r="I70" i="11"/>
  <c r="I80" i="11" s="1"/>
  <c r="H58" i="10"/>
  <c r="I50" i="6"/>
  <c r="I55" i="6" s="1"/>
  <c r="H8" i="4"/>
  <c r="H9" i="4" s="1"/>
  <c r="I83" i="5"/>
  <c r="I84" i="5" s="1"/>
  <c r="H42" i="9"/>
  <c r="H13" i="1"/>
  <c r="H23" i="2"/>
  <c r="G15" i="3"/>
  <c r="H57" i="5"/>
  <c r="H8" i="2"/>
  <c r="H21" i="2" s="1"/>
  <c r="H80" i="9"/>
  <c r="H87" i="9" s="1"/>
  <c r="H82" i="11"/>
  <c r="H118" i="11" s="1"/>
  <c r="H8" i="7"/>
  <c r="H17" i="7" s="1"/>
  <c r="G66" i="9"/>
  <c r="H65" i="9"/>
  <c r="I14" i="3"/>
  <c r="G12" i="4"/>
  <c r="H8" i="1"/>
  <c r="H11" i="1" s="1"/>
  <c r="I41" i="2"/>
  <c r="I43" i="2" s="1"/>
  <c r="I8" i="3"/>
  <c r="I12" i="3" s="1"/>
  <c r="H11" i="4"/>
  <c r="H12" i="4" s="1"/>
  <c r="H57" i="6"/>
  <c r="I34" i="2"/>
  <c r="I39" i="2" s="1"/>
  <c r="H86" i="5"/>
  <c r="H113" i="5" s="1"/>
  <c r="I115" i="5"/>
  <c r="I123" i="5" s="1"/>
  <c r="H26" i="6"/>
  <c r="H8" i="9"/>
  <c r="H33" i="9" s="1"/>
  <c r="I8" i="10"/>
  <c r="I12" i="10" s="1"/>
  <c r="H8" i="8"/>
  <c r="H41" i="8" s="1"/>
  <c r="H49" i="9"/>
  <c r="H68" i="9"/>
  <c r="H78" i="9" s="1"/>
  <c r="H78" i="10"/>
  <c r="H86" i="10" s="1"/>
  <c r="H8" i="11"/>
  <c r="H47" i="11" s="1"/>
  <c r="H19" i="7"/>
  <c r="H20" i="7" s="1"/>
  <c r="H65" i="10"/>
  <c r="I49" i="11"/>
  <c r="I68" i="11" s="1"/>
  <c r="I121" i="11"/>
  <c r="I124" i="11"/>
  <c r="I130" i="11" s="1"/>
  <c r="I65" i="10" l="1"/>
  <c r="I76" i="10" s="1"/>
  <c r="H76" i="10"/>
  <c r="I58" i="10"/>
  <c r="I63" i="10" s="1"/>
  <c r="H63" i="10"/>
  <c r="I49" i="9"/>
  <c r="I63" i="9" s="1"/>
  <c r="H63" i="9"/>
  <c r="I42" i="9"/>
  <c r="I47" i="9" s="1"/>
  <c r="H47" i="9"/>
  <c r="I57" i="6"/>
  <c r="I63" i="6" s="1"/>
  <c r="H63" i="6"/>
  <c r="I26" i="6"/>
  <c r="I42" i="6" s="1"/>
  <c r="H42" i="6"/>
  <c r="I57" i="5"/>
  <c r="I73" i="5" s="1"/>
  <c r="H73" i="5"/>
  <c r="I23" i="2"/>
  <c r="I32" i="2" s="1"/>
  <c r="H32" i="2"/>
  <c r="I13" i="1"/>
  <c r="I22" i="1" s="1"/>
  <c r="H22" i="1"/>
  <c r="I82" i="11"/>
  <c r="I118" i="11" s="1"/>
  <c r="I8" i="11"/>
  <c r="I47" i="11" s="1"/>
  <c r="H66" i="9"/>
  <c r="I8" i="2"/>
  <c r="I21" i="2" s="1"/>
  <c r="I8" i="4"/>
  <c r="I9" i="4" s="1"/>
  <c r="I80" i="9"/>
  <c r="I87" i="9" s="1"/>
  <c r="I15" i="3"/>
  <c r="H15" i="3"/>
  <c r="I8" i="1"/>
  <c r="I11" i="1" s="1"/>
  <c r="I8" i="8"/>
  <c r="I41" i="8" s="1"/>
  <c r="I65" i="9"/>
  <c r="I66" i="9" s="1"/>
  <c r="I68" i="9"/>
  <c r="I78" i="9" s="1"/>
  <c r="I86" i="5"/>
  <c r="I113" i="5" s="1"/>
  <c r="I11" i="4"/>
  <c r="I12" i="4" s="1"/>
  <c r="I8" i="7"/>
  <c r="I17" i="7" s="1"/>
  <c r="I122" i="11"/>
  <c r="I19" i="7"/>
  <c r="I20" i="7" s="1"/>
  <c r="I78" i="10"/>
  <c r="I86" i="10" s="1"/>
  <c r="I8" i="9"/>
  <c r="I33" i="9" s="1"/>
</calcChain>
</file>

<file path=xl/sharedStrings.xml><?xml version="1.0" encoding="utf-8"?>
<sst xmlns="http://schemas.openxmlformats.org/spreadsheetml/2006/main" count="2091" uniqueCount="757">
  <si>
    <t>Naziv ponudnika:</t>
  </si>
  <si>
    <t>1. SKUPINA: MLEKO IN MLEČNI IZDELKI</t>
  </si>
  <si>
    <t>ZAP. ŠT.</t>
  </si>
  <si>
    <t xml:space="preserve">VRSTA BLAGA                                             </t>
  </si>
  <si>
    <t>OCENJENA KOLIČINA</t>
  </si>
  <si>
    <t>ENOTA MERE</t>
  </si>
  <si>
    <t>BLAGOVNA ZNAMKA</t>
  </si>
  <si>
    <t>CENA ZA ENOTO MERE BREZ DDV (EUR)</t>
  </si>
  <si>
    <t>VREDNOST ZA OCENJENO KOLIČINO BREZ DDV (EUR)</t>
  </si>
  <si>
    <t>ZNESEK DDV (EUR)</t>
  </si>
  <si>
    <t>VREDNOST ZA OCENJENO KOLIČINO Z DDV (EUR)</t>
  </si>
  <si>
    <t>ŠT. ŽIVIL PO MERILU "SHEMA KAKOVOSTI"</t>
  </si>
  <si>
    <t>7 = 3 x 6</t>
  </si>
  <si>
    <t>8 = 7 x stopnja DDV</t>
  </si>
  <si>
    <t>9 = 7 + 8</t>
  </si>
  <si>
    <t>L</t>
  </si>
  <si>
    <t>/</t>
  </si>
  <si>
    <t>kg</t>
  </si>
  <si>
    <t>NAVODILO ZA IZPOLNJEVANJE</t>
  </si>
  <si>
    <t>Zahteve naročnika in morebitne storitve v zvezi s posamezno vrsto prehrambenega blaga so v splošnih in posebnih pogojih razpisne dokumentacije in v opisu artikla tega predračunskega obrazca.</t>
  </si>
  <si>
    <t>Datum:</t>
  </si>
  <si>
    <t>Žig:</t>
  </si>
  <si>
    <t>Podpis:</t>
  </si>
  <si>
    <t>2. SKUPINA: MESO IN MESNI IZDELKI</t>
  </si>
  <si>
    <t>3. SKUPINA: RIBE IN KONZERVIRANE RIBE</t>
  </si>
  <si>
    <t>4. SKUPINA: JAJCA</t>
  </si>
  <si>
    <t>1.</t>
  </si>
  <si>
    <t>kos</t>
  </si>
  <si>
    <t>5. SKUPINA: SVEŽE SADJE IN ZELENJAVA</t>
  </si>
  <si>
    <t>POSEBNE ZAHTEVE, KI JIH MORAJO IZPOLNJEVATI POSAMEZNA ŽIVILA</t>
  </si>
  <si>
    <t>6. SKUPINA: ZAMRZNJENA IN KONZERVIRANA ZELENJAVA IN SADJE</t>
  </si>
  <si>
    <t>7. SKUPINA: SADNI SOKOVI IN SIRUPI</t>
  </si>
  <si>
    <t>8. SKUPINA: ZAMRZNJENI IZDELKI IZ TESTA</t>
  </si>
  <si>
    <t>Čas dostave za vsa živila iz te skupine izdelkov bo dogovorjen z naročnikom ob vsaki dobavi sproti, ker naročnik nima skladiščnih kapacitet za ta živila.</t>
  </si>
  <si>
    <t>V primeru, da je bilo živilo odtajano in ponovno zamrznjeno, bo naročnik tako živilo zavrnil.</t>
  </si>
  <si>
    <t>9. SKUPINA: ŽITA, MLEVSKI IZDELKI, TESTNINE</t>
  </si>
  <si>
    <t>10.SKUPINA: KRUH, PEKOVSKO PECIVO, KEKSI, SLAŠČIČARSKI IZDELKI</t>
  </si>
  <si>
    <t>11.SKUPINA: SPLOŠNO PREHRAMBENO BLAGO</t>
  </si>
  <si>
    <t>12.SKUPINA: DIETNA ŽIVILA</t>
  </si>
  <si>
    <t>Ponudnik mora ponuditi prehrambeno blago točno zahtevanih lastnosti, sicer bo njegova ponudba izločena kot nedopustna.</t>
  </si>
  <si>
    <r>
      <t xml:space="preserve">V </t>
    </r>
    <r>
      <rPr>
        <b/>
        <sz val="10"/>
        <rFont val="Arial Narrow"/>
        <family val="2"/>
        <charset val="238"/>
      </rPr>
      <t>stolpec 7</t>
    </r>
    <r>
      <rPr>
        <sz val="10"/>
        <rFont val="Arial Narrow"/>
        <family val="2"/>
        <charset val="238"/>
      </rPr>
      <t xml:space="preserve"> ponudnik vnese zmnožek cene za enoto mere brez DDV (iz stolpca 6) in ocenjene količine (iz stoplca 3).</t>
    </r>
  </si>
  <si>
    <r>
      <t xml:space="preserve">V </t>
    </r>
    <r>
      <rPr>
        <b/>
        <sz val="10"/>
        <rFont val="Arial Narrow"/>
        <family val="2"/>
        <charset val="238"/>
      </rPr>
      <t>stolpec 8</t>
    </r>
    <r>
      <rPr>
        <sz val="10"/>
        <rFont val="Arial Narrow"/>
        <family val="2"/>
        <charset val="238"/>
      </rPr>
      <t xml:space="preserve"> ponudnik vnese zmožek vrednosti za ocenjeno količino brez DDV (iz stoplca 7) in stopnje DDV.</t>
    </r>
  </si>
  <si>
    <r>
      <rPr>
        <b/>
        <sz val="9"/>
        <rFont val="Arial Narrow"/>
        <family val="2"/>
        <charset val="238"/>
      </rPr>
      <t>BRANCIN</t>
    </r>
    <r>
      <rPr>
        <sz val="9"/>
        <rFont val="Arial Narrow"/>
        <family val="2"/>
        <charset val="238"/>
      </rPr>
      <t xml:space="preserve"> - file, posamič zamrznjen, (max 10 % odstopanje od naročene teže </t>
    </r>
    <r>
      <rPr>
        <b/>
        <sz val="9"/>
        <rFont val="Arial Narrow"/>
        <family val="2"/>
        <charset val="238"/>
      </rPr>
      <t>posameznega fileja</t>
    </r>
    <r>
      <rPr>
        <sz val="9"/>
        <rFont val="Arial Narrow"/>
        <family val="2"/>
        <charset val="238"/>
      </rPr>
      <t>), brez kosti, I.kvaliteta</t>
    </r>
  </si>
  <si>
    <r>
      <rPr>
        <b/>
        <sz val="9"/>
        <rFont val="Arial Narrow"/>
        <family val="2"/>
        <charset val="238"/>
      </rPr>
      <t>ORADA</t>
    </r>
    <r>
      <rPr>
        <sz val="9"/>
        <rFont val="Arial Narrow"/>
        <family val="2"/>
        <charset val="238"/>
      </rPr>
      <t xml:space="preserve"> - file, posamič zamrznjen, (max 10 % odstopanje od naročene teže </t>
    </r>
    <r>
      <rPr>
        <b/>
        <sz val="9"/>
        <rFont val="Arial Narrow"/>
        <family val="2"/>
        <charset val="238"/>
      </rPr>
      <t>posameznega fileja</t>
    </r>
    <r>
      <rPr>
        <sz val="9"/>
        <rFont val="Arial Narrow"/>
        <family val="2"/>
        <charset val="238"/>
      </rPr>
      <t>), brez kosti, I.kvaliteta</t>
    </r>
  </si>
  <si>
    <t>100 % limonin sok, brez dodanega sladkorja in brez dodaneih kemičnih konzervansov ali drugih aditivov,  pakirano do 1 l</t>
  </si>
  <si>
    <t>pršut, svinjsko meso, brez kosti, narezan na rezine</t>
  </si>
  <si>
    <t>eko piščančje stegno, BKK, v kosih</t>
  </si>
  <si>
    <t>eko piščančji file</t>
  </si>
  <si>
    <r>
      <t xml:space="preserve">eko kokošja jajca A razred, velikost M, </t>
    </r>
    <r>
      <rPr>
        <sz val="9"/>
        <rFont val="Arial Narrow"/>
        <family val="2"/>
        <charset val="238"/>
      </rPr>
      <t>odprto pakiranje po 30 jajc</t>
    </r>
  </si>
  <si>
    <t>eko jabolčni motni, sveže stisnjen sok, 100 % sadni delež, pakiranje 1 L</t>
  </si>
  <si>
    <t>eko sadni sok iz granatnega jabolka, jabolka, črnega ribeza in drugega sadja, 100% sadni delež, pakiranje 1 L</t>
  </si>
  <si>
    <t>jušna zakuha pšenična,  brez jajc, oblika ni pomembna</t>
  </si>
  <si>
    <t>eko polnozrnate pirine testenine, svedri, pakiranje do 1 kg</t>
  </si>
  <si>
    <t>eko jušna zakuha, pakiranje do 1 kg</t>
  </si>
  <si>
    <t>eko pirino pecivo, 30 do 50 g / kos</t>
  </si>
  <si>
    <t>eko rženo mešano pecivo, 30 do 50 g / kos</t>
  </si>
  <si>
    <t>eko ovseno mešano pecivo, 30 do 50 g / kos</t>
  </si>
  <si>
    <t>eko koruzno mešano pecivo, 30 do 50 g / kos</t>
  </si>
  <si>
    <t>eko pšenično polnozrnato pecivo, 30 do 50 g / kos</t>
  </si>
  <si>
    <t>eko ajdovo mešano pecivo, 30 do 50 g / kos</t>
  </si>
  <si>
    <t>eko ajdov mešani kruh, 0,7 do 1,0 kg, rezan in pakiran</t>
  </si>
  <si>
    <t>eko pirin kruh, 0,7 do 1,0 kg, rezan in pakiran</t>
  </si>
  <si>
    <t>eko koruzni mešani kruh, 0,7 do 1,0 kg, rezan in pakiran</t>
  </si>
  <si>
    <t>eko ovseni mešani kruh, 0,7 do 1,0 kg, rezan in pakiran</t>
  </si>
  <si>
    <t>eko rženi mešani kruh, 0,7 do 1,0 kg, rezan in pakiran</t>
  </si>
  <si>
    <t>eko pisani (uporabljena testa iz bele, koruzne, ajdove moka) mešani kruh, 0,7 do 1,0 kg, rezan in pakiran</t>
  </si>
  <si>
    <t>eko makova štručka, 60 do 80 g / kos</t>
  </si>
  <si>
    <t>eko sirova štručka, 60 do 80  g / kos, min. 14% sira</t>
  </si>
  <si>
    <t>eko kruh iz pšenične črne moke (T1100), 0,7 do 1,0 kg, rezan in pakiran</t>
  </si>
  <si>
    <t>eko kruh iz pšenične polbele moke (T850), 0,7 do 1,0 kg, rezan in pakiran</t>
  </si>
  <si>
    <t>eko pirini keksi z marmelado, pakiranje 0,5 do 1 kg</t>
  </si>
  <si>
    <t>eko pirini keksi z ovsenimi kosmiči, pakiranje 0,5 do 1 kg</t>
  </si>
  <si>
    <t>eko masleni keksi</t>
  </si>
  <si>
    <t>preliv za torte in peciva v prahu (sladkor, želirno sredstvo, brezbarven in rdeči), pakiranje do 50 g (kakovost Dr. Oetker ali enkovredno)</t>
  </si>
  <si>
    <t>eko zeliščni čaj, gastro pakiranje, filter vrečka, pakiranjei do 1,5 kg</t>
  </si>
  <si>
    <t>eko kvinoja, pakiranje do 1 kg</t>
  </si>
  <si>
    <t>eko riž, okroglozrnati, pakirano do 1 kg</t>
  </si>
  <si>
    <t>pasterizirano mleko, 3,2 do 3,5 % m.m., pakiranje 5 do 10 L vedro / ročka</t>
  </si>
  <si>
    <t>surovo maslo 1. vrste, min 82 % m.m., brez konzervansov in aditivov, pakiranje 125 do 250 g</t>
  </si>
  <si>
    <t>sadni jogurt  2,5 do 3,5 % m.m., brez  umetnih barvil, pakiranje: lonček 125 do 180 g</t>
  </si>
  <si>
    <t>sladka pasterizirana  smetana, 30 do 35% m.m., brez konzervansov in aditivov,  pakiranje 0,5 do 1 L</t>
  </si>
  <si>
    <t>navadni čvrsti jogurt, 2,5 do 3,5 % m.m., pakiranje: lonček 150 do 180 g</t>
  </si>
  <si>
    <t>tekoči navadni jogurt, 3,2 do 3,5 % m.m., pakiranje 500 do 1000 g</t>
  </si>
  <si>
    <t>tekoči sadni jogurt, različni okusi, 1,1 do 3,5 % m.m., pakiranje 500 do 1000 g</t>
  </si>
  <si>
    <t>skuta, nepasirana, iz pasteriziranega mleka, 30 do 40 % m.m. v suhi snovi, pakiranje 3 do 5 kg</t>
  </si>
  <si>
    <t>skuta, nepasirana, iz pasteriziranega mleka, 30 do 40  % m.m. v suhi snovi, pakiranje 0,5 do 1 kg</t>
  </si>
  <si>
    <t>kislo mleko, čvrsto, iz homogeniziranega mleka, 3,2 do 3,5 % m.m., pakiranje: lonček 150 do 180 g</t>
  </si>
  <si>
    <t>sterilizirano mleko (kratkotrajna sterilizacija), 3,2 do 3,5 % m.m., pakiranje 0,2 L, dodana slamica</t>
  </si>
  <si>
    <t>sterilizirano mleko (kratkotrajna sterilizacija), 3,2 do 3,5 % m.m., pakiranje 1 L,</t>
  </si>
  <si>
    <t>kisla pasterizirana smetana, 18 do 25 % m.m., brez konzervansov in aditivov,  pakiranje 150 do 180 g</t>
  </si>
  <si>
    <t>mascarpone, vsebuje min. 80% mm, pakiranje 0,5 do 1 kg</t>
  </si>
  <si>
    <r>
      <t>sirni smetanov namaz brez vseh</t>
    </r>
    <r>
      <rPr>
        <sz val="9"/>
        <color rgb="FFFF0000"/>
        <rFont val="Arial Narrow"/>
        <family val="2"/>
        <charset val="238"/>
      </rPr>
      <t xml:space="preserve"> </t>
    </r>
    <r>
      <rPr>
        <sz val="9"/>
        <rFont val="Arial Narrow"/>
        <family val="2"/>
        <charset val="238"/>
      </rPr>
      <t>aditivov (sestavine: skuta, smetana, sol), pakiranje 2 do 3 kg</t>
    </r>
  </si>
  <si>
    <t>sirni smetanov namaz brez vseh aditivov (sestavine: skuta, smetana, sol), pakiranje 100 do 300 g</t>
  </si>
  <si>
    <t>surovo maslo 1. vrste, izdelano iz kisle smetane,  min 82 % m.m., brez konzervansov in aditivov, pakiranje 125 do 250 g</t>
  </si>
  <si>
    <t>svinjsko stegno, očiščeno, BK, brez slanine v kosu, I.kategorija</t>
  </si>
  <si>
    <t>svinjsko stegno, očiščeno, BK, brez slanine, narezano na kocke 2 x 2 cm, očiščeno, I.kategorija</t>
  </si>
  <si>
    <t>presna pleskavica (oblikovana) iz mletega manj začinjenega in soljenega mesa (50 % stegno mlade govedine I.kat. BK in 50 % svinjsko stegno I.kat. BK), 80 do 90 g / kos</t>
  </si>
  <si>
    <t>pečenice iz svinjskega mesa v naravnem ovoju, manj začinjene, 60 do 80 g / kos</t>
  </si>
  <si>
    <t>svinjska ocvirkova mast</t>
  </si>
  <si>
    <t>piščančji file v kosu, razred kakovosti A (max skupno odstopanje 2 % naročene teže)</t>
  </si>
  <si>
    <t>piščančje krače, 110 do 120 g / kos, razred kakovosti A</t>
  </si>
  <si>
    <t>piščančja stegna, BKK, razred kakovosti A</t>
  </si>
  <si>
    <t>puranji file v kosu, razred kakovosti A (max skupno odstopanje 2 % naročene mase)</t>
  </si>
  <si>
    <t>puranji file, razred kakovosti A, narezan na kocke velikosti cca 2 x 2 cm (max odstopanje 10 % od velikosti kock, max skupno odstopanje 2 % naročene teže)</t>
  </si>
  <si>
    <t xml:space="preserve">puranji file, razred kakovosti A, narezan na zrezke 60 do 80 g </t>
  </si>
  <si>
    <t>puranja šunka v ovoju, brez alergenov, vsebuje najmanj 70 % puranjega mesa, max 1,7 g soli/100g v kosu</t>
  </si>
  <si>
    <t>puranja šunka v ovoju, brez alergenov, vsebuje najmanj 70 % puranjega mesa, max 1,7 g soli/100g, narezano na rezine 15-20g</t>
  </si>
  <si>
    <t>kokošja jajca A razred, talna reja, velikost L, odprto pakiranje po 30 jajc</t>
  </si>
  <si>
    <t>solata endivja, razred I</t>
  </si>
  <si>
    <t>motovilec, razred I</t>
  </si>
  <si>
    <t>rukola, razred I</t>
  </si>
  <si>
    <t>mlada špinača, razred I</t>
  </si>
  <si>
    <t>kitajsko zelje, razred I</t>
  </si>
  <si>
    <t>zelje v glavah, razred I</t>
  </si>
  <si>
    <t>zelje mlado, razred I</t>
  </si>
  <si>
    <t>cvetača, razred I</t>
  </si>
  <si>
    <t>koleraba rumena (podzemna), razred I</t>
  </si>
  <si>
    <t>koleraba (nadzemna), razred I</t>
  </si>
  <si>
    <t>ohrovt v glavah, razred I</t>
  </si>
  <si>
    <t>paradižnik, razred I</t>
  </si>
  <si>
    <t>paradižnik češnjevec, razred I</t>
  </si>
  <si>
    <t>paprika (babura), razred I</t>
  </si>
  <si>
    <t>paprika  rdeča,  razred I</t>
  </si>
  <si>
    <t>paprika zelena, razred I</t>
  </si>
  <si>
    <t>paprika rumena, razred I</t>
  </si>
  <si>
    <t>bučke, razred I</t>
  </si>
  <si>
    <t>čebula (srednje debela), razred I</t>
  </si>
  <si>
    <t>česen, razred I</t>
  </si>
  <si>
    <t>šalotka, razred I</t>
  </si>
  <si>
    <t>por, razred I</t>
  </si>
  <si>
    <t>korenje rdeče, razred I</t>
  </si>
  <si>
    <t>korenje rumeno, razred I</t>
  </si>
  <si>
    <t>peteršilj gomolj, razred I</t>
  </si>
  <si>
    <t>zelena list, razred I</t>
  </si>
  <si>
    <t>zelena gomolj, razred I</t>
  </si>
  <si>
    <t>melancani (jajčevci), razred I</t>
  </si>
  <si>
    <t>blitva, razred I</t>
  </si>
  <si>
    <t>mlad stročji fižol - maslenec, razred I</t>
  </si>
  <si>
    <t>brokoli, razred I</t>
  </si>
  <si>
    <t>rdeče zelje, razred I</t>
  </si>
  <si>
    <t>rdeča čebula, razred I</t>
  </si>
  <si>
    <t>zelena, stebelna, razred I</t>
  </si>
  <si>
    <t>koromač, razred I</t>
  </si>
  <si>
    <t>rdeča redkev, razred I</t>
  </si>
  <si>
    <t>buče muškatne, razred I</t>
  </si>
  <si>
    <t>buče Hokaido, razred I</t>
  </si>
  <si>
    <t>rdeča pesa -  gomolj, razred I</t>
  </si>
  <si>
    <t>beluši beli in zeleni, razred I</t>
  </si>
  <si>
    <t>bazilika, sveža</t>
  </si>
  <si>
    <t>drobnjak, svež</t>
  </si>
  <si>
    <t>eko korenje, razred I</t>
  </si>
  <si>
    <t>eko solata mehkolistna, razred I</t>
  </si>
  <si>
    <t>eko solata krhkolistna, razred I</t>
  </si>
  <si>
    <t>eko solata endivija, razred I</t>
  </si>
  <si>
    <t>eko koleraba (podzemna), razred I</t>
  </si>
  <si>
    <t>eko koleraba (nadzemna), razred I</t>
  </si>
  <si>
    <t>eko čebula, razred I</t>
  </si>
  <si>
    <t>eko por, razred I</t>
  </si>
  <si>
    <t>eko kumare, razred I</t>
  </si>
  <si>
    <t>eko paprika, razred I</t>
  </si>
  <si>
    <t>eko paradižnik, razred I</t>
  </si>
  <si>
    <t>eko cvetača, razred I</t>
  </si>
  <si>
    <t>eko brokoli, razred I</t>
  </si>
  <si>
    <t>eko zelje - glave, razred I</t>
  </si>
  <si>
    <t>eko mlado zelje - glave, razred I</t>
  </si>
  <si>
    <t>eko krompir, srednje debel, razred I</t>
  </si>
  <si>
    <t>krompir (rdeč, bel, rumen, srednje debel), razred I</t>
  </si>
  <si>
    <t>mladi krompir (maj, junij, julij), razred I</t>
  </si>
  <si>
    <t>jabolka (gala, jonagold, idared, zlati delišes,…), do 120 g / kos,  razred I</t>
  </si>
  <si>
    <t>jabolka (gala, jonagold, idared, zlati delišes,…), do 120 g / kos, razred I</t>
  </si>
  <si>
    <t>hruške, do 120 g / kos, razred I</t>
  </si>
  <si>
    <t>jagode, ekstra kvalitete</t>
  </si>
  <si>
    <t>češnje, ekstra kvalitete</t>
  </si>
  <si>
    <t>slive, ekstra kvalitete</t>
  </si>
  <si>
    <t>marelice, do 100 g / kos, razred I</t>
  </si>
  <si>
    <r>
      <t>kaki navaden,</t>
    </r>
    <r>
      <rPr>
        <sz val="9"/>
        <rFont val="Arial Narrow"/>
        <family val="2"/>
        <charset val="238"/>
      </rPr>
      <t xml:space="preserve"> umeden</t>
    </r>
    <r>
      <rPr>
        <sz val="9"/>
        <color theme="1"/>
        <rFont val="Arial Narrow"/>
        <family val="2"/>
        <charset val="238"/>
      </rPr>
      <t>, do 120 g / kos, kvaliteta I</t>
    </r>
  </si>
  <si>
    <t>kaki vanilija (Persimon), do 120 g / kos</t>
  </si>
  <si>
    <t>lubenice, razred I</t>
  </si>
  <si>
    <t>melone, razred I</t>
  </si>
  <si>
    <t>nashi, razred I</t>
  </si>
  <si>
    <t>granatno jabolko, razred I</t>
  </si>
  <si>
    <t>grenivke, razred I</t>
  </si>
  <si>
    <t>pomaranče, do 120 g / kos, brez pešk, razred I</t>
  </si>
  <si>
    <t>kivi, do 100 g / kos, razred I</t>
  </si>
  <si>
    <t>limone, do 100 g / kos, razred I</t>
  </si>
  <si>
    <t>banane, do 150 g / kos, razred I</t>
  </si>
  <si>
    <t>mango, razred I</t>
  </si>
  <si>
    <t>ananas, razred I</t>
  </si>
  <si>
    <t>sveže fige, razred I</t>
  </si>
  <si>
    <t>avokado, razred I</t>
  </si>
  <si>
    <t>ringlo, razred I</t>
  </si>
  <si>
    <t>eko jabolka, do 120 g / kos, razred I</t>
  </si>
  <si>
    <t>eko hruške, do 120 g / kos, razred I</t>
  </si>
  <si>
    <t>eko jagode, razred I</t>
  </si>
  <si>
    <t>eko slive, razred I</t>
  </si>
  <si>
    <t>eko banane, do 150 g / kos, razred I</t>
  </si>
  <si>
    <t>eko limone, do 100 g / kos, razred I</t>
  </si>
  <si>
    <t>eko pomaranče, do 120 g/ kos, razred I</t>
  </si>
  <si>
    <t>eko kivi, do 100 g / kos, razred I</t>
  </si>
  <si>
    <t>ajvar, nepekoč, pakiranje do 1 kg</t>
  </si>
  <si>
    <t>gorčica, pakiranje do 1 kg</t>
  </si>
  <si>
    <t>kapre, pasterizirane, v slanici, pakiranje do 500 g</t>
  </si>
  <si>
    <t>ananasov sok, 100 % sadni delež, brez dodanega sladkorja, umetnih sladil in arom ter kemičnih konzervansov, pakiranje 1 L</t>
  </si>
  <si>
    <t>jabolčni motni sveže stisnjen sok, 100 % sadni delež, brez dodanega sladkorja, umetnih sladil in arom ter kemičnih konzervansov, pakiranje 1 L</t>
  </si>
  <si>
    <t>multuvitaminski sok , 100% sadni delež, rdeče sadje (malina, višnja, grozdje, jabolko), pakiranje 1L</t>
  </si>
  <si>
    <t>sadno zelenjavni sok iz korenčka, jabolka in pomaranče, sadno zelenjavni delež 100 %, brez dodanega sladkorja, umetnih sladil in arom ter kemičnih konzervansov, pakirano po 0,5 do 1 L</t>
  </si>
  <si>
    <t>polnozrnati navihančki s sadnim nadevom, 50 do 80 g / kos, vsebnost transmaščobnih kislin pod 2 %, pakirano 1 do 5 kg</t>
  </si>
  <si>
    <t>polnozrnati navihančki s čokoladnim nadevom,80-120 g / kos, vsebnost transmaščobnih kislin pod 2 %, dodatek polnozrnate moke, manj sladkorja,  pakirano 1 do 5 kg</t>
  </si>
  <si>
    <t>testo za lazanjo (predpripravljeno - termično obdelano), dimenzije cca 30 x 50 cm, pakiranje 2 do 5 kg</t>
  </si>
  <si>
    <t>listnato testo, pakiranje 0,5 do 2 kg</t>
  </si>
  <si>
    <t>pšenična moka - ostra - pakiranje 1 kg</t>
  </si>
  <si>
    <t>pšenična moka tipa 400 - gladka, pakiranje 1 kg</t>
  </si>
  <si>
    <t xml:space="preserve">pšenična moka tipa 500 - gladka, pakiranje 1 kg </t>
  </si>
  <si>
    <t xml:space="preserve">pšenična moka tipa 500 - gladka, pakiranje do 5 kg </t>
  </si>
  <si>
    <t>pšenična moka tipa 850, pakiranje do 1 kg</t>
  </si>
  <si>
    <t>pšenična moka tipa 1100, pakiranje do 1 kg</t>
  </si>
  <si>
    <t>pšenična moka polnozrnata, pakiranje do 1 kg</t>
  </si>
  <si>
    <t>ržena moka tip 1250, pakiranje do 1 kg</t>
  </si>
  <si>
    <t>koruzna moka, pakiranje do 1 kg</t>
  </si>
  <si>
    <t>ajdova moka, pakiranje do 1 kg</t>
  </si>
  <si>
    <t>pšenični zdrob, pakiranje 1 do 2 kg</t>
  </si>
  <si>
    <t>pirin zdrob, pakiranje do 1 kg</t>
  </si>
  <si>
    <t>koruzni zdrob - pakiranje 1 kg</t>
  </si>
  <si>
    <t>ajdova kaša, pakiranje do 1 kg</t>
  </si>
  <si>
    <t>ješprenj, pakiranje do 1 kg</t>
  </si>
  <si>
    <t>prosena kaša, pakiranje do 1 kg</t>
  </si>
  <si>
    <t>pira, pakiranje do 1 kg</t>
  </si>
  <si>
    <t>riž integralni, parboiled, pakiranje do 1 kg</t>
  </si>
  <si>
    <t>riž dolgozrnati parboiled, ekstra kvalitete (kakovost ZLATO POLJE PARBOILED ali enakovredno), pakiranje 3 do 5 kg</t>
  </si>
  <si>
    <t>pšeničnii kosmiči s čokolado (enakovredno kot Čokolino, sestava: vsaj 55% mlevskih izdelkov, vsaj 18% čokolade z min. 40% kakavovim deležem, sladkor, škrob, vitamini), pakiranje do 2 kg</t>
  </si>
  <si>
    <t xml:space="preserve">riževi kosmiči kvalitete Rižolino ali enakovredno pakiranje do 200 g </t>
  </si>
  <si>
    <t>rezanci - jušna zakuha, pšenični z jajci, pakiranje do 1 kg</t>
  </si>
  <si>
    <t>ribana kaša - jušna zakuha, pšenična z  jajci, pakiranje do 3 kg</t>
  </si>
  <si>
    <t>rižek - jušna zakuha, pšenična z jajci, pakiranje do 5 kg</t>
  </si>
  <si>
    <t>zvezdice - jušna zakuha, pšenična z jajci, pakiranje do 5 kg</t>
  </si>
  <si>
    <t>polžki - pšenični z jajci, pakiranje do 1 kg</t>
  </si>
  <si>
    <t>peresniki - pšenični z jajci, pakiranje do 1 kg</t>
  </si>
  <si>
    <t>široki rezanci - pšenični z jajci, pakiranje do 1 kg</t>
  </si>
  <si>
    <t>kodrasti široki rezanci - pšenični z jajci, pakiranje do 1 kg</t>
  </si>
  <si>
    <t>svedrčki - pšenični z jajci, pakiranje do 1 kg</t>
  </si>
  <si>
    <t>polžki, pšenični brez jajc, pakiranje do 5 kg</t>
  </si>
  <si>
    <t>peresniki - pšenični brez jajc, pakiranje do 5 kg</t>
  </si>
  <si>
    <t>svedrčki - pšenični brez jajc, pakiranje do 10 kg</t>
  </si>
  <si>
    <t>pšenični beli kruh (T-500), 0,7 do 1,0 kg, rezan in pakiran, brez vseh aditivov</t>
  </si>
  <si>
    <t>pšenični polnozrnati kruh (Graham kruh)  0,7 do 1,0 kg, rezan in pakiran</t>
  </si>
  <si>
    <t>koruzni mešani kruh  0,7 do 1,0 kg, rezan in pakiran</t>
  </si>
  <si>
    <t>ovseni mešani kruh  0,7 do 1,0 kg, rezan in pakiran</t>
  </si>
  <si>
    <t>ajdov mešani kruh, 0,7 do 1,0 kg, rezan in pakiran</t>
  </si>
  <si>
    <t>pisani mešani iz treh vrst moke kruh, 0,7 do 1,0 kg, rezan in pakiran</t>
  </si>
  <si>
    <t>rženi mešani kruh, 0,7 do 1,0 kg, rezan in pakiran</t>
  </si>
  <si>
    <t>kruh s semeni (s posipom ali brez), 0,7 do 1,0 kg, rezan in pakiran</t>
  </si>
  <si>
    <t>pirin kruh, 0,7 do 1,0 kg, rezan in pakiran</t>
  </si>
  <si>
    <t>pšenično črno pekovsko pecivo različnih oblik (žemlja, kajzerica, bombeta, štručka,…), 80 do 100 g / kos, po potrebi prerezano</t>
  </si>
  <si>
    <t>pšenično polnozrnato (Graham) pekovsko pecivo različnih oblik (žemlja, kajzerica, bombeta, štručka,…), 30 do 50 g / kos</t>
  </si>
  <si>
    <t>koruzno mešano pekovsko pecivo različnih oblik (žemlja, kajzerica, bombeta, štručka,…), 30 do 50 g / kos</t>
  </si>
  <si>
    <t>ajdovo mešano pekovsko pecivo različnih oblik (žemlja, kajzerica, bombeta, štručka,…), 30 do 50 g / kos</t>
  </si>
  <si>
    <t>rženo mešano pekovsko pecivo različnih oblik (žemlja, kajzerica, bombeta, štručka,…), 30 do 50 g / kos</t>
  </si>
  <si>
    <t>ovseno mešano pekovsko pecivo različnih oblik (žemlja, kajzerica, bombeta, štručka,…), 30 do 50 g / kos</t>
  </si>
  <si>
    <t>sirova štručka, min. 14 % sira, 60 do 80 g / kos</t>
  </si>
  <si>
    <t>makova štručka, 60 do 80 g / kos</t>
  </si>
  <si>
    <t>pšenično pecivo z različnimi posipi (sezam, sončnice,…) 30 do 50 g / kos</t>
  </si>
  <si>
    <t>mlinci brez jajc, brez konzervansov, pakiranje do 10 kg</t>
  </si>
  <si>
    <t>drobtine, krušne, bele, pakiranje do 1 kg</t>
  </si>
  <si>
    <t>masleni piškoti, pakiranje 250 do 500 g</t>
  </si>
  <si>
    <t>otroški keksi v obliki živali, pakiranje 250 do 1000 g</t>
  </si>
  <si>
    <t>medenjaki, pakiranje 200 do 1000 g</t>
  </si>
  <si>
    <t>buhtelj s sadnim polnilom 50 do 80 g</t>
  </si>
  <si>
    <t>krof s sadnim polnilom, 60 do 80 g</t>
  </si>
  <si>
    <t>potica orehova, razrezana in pakirana, pakiranje do 1 kg</t>
  </si>
  <si>
    <t>potica pehtranova, razrezana in pakirana, pakiranje do 1 kg</t>
  </si>
  <si>
    <t>jedilno rafinirano sončnično olje 100 %, pakiranje 1 L</t>
  </si>
  <si>
    <t>oljčno olje 100 %, hladno stiskano, pakiranje do 1 L v stekleni embalaži</t>
  </si>
  <si>
    <t>jedilno rafinirano 100% olje koruznih kalčkov, pakiranje do 1 L</t>
  </si>
  <si>
    <t>alkoholni kis 9 %, pakiranje 1 L</t>
  </si>
  <si>
    <t>koruzni škrob, brez glutena, pakiranje do 200 g</t>
  </si>
  <si>
    <t>krema v prahu za kremne rezine, pakiranje 0,5 do 1 kg (Kremin Dr. Oetker ali  enakovredno)</t>
  </si>
  <si>
    <t>pecilni prašek, pakiranje do 15 g</t>
  </si>
  <si>
    <t>pecilni prašek, pakiranje do 1 kg</t>
  </si>
  <si>
    <t>sladkor kristalni, pakiranje 1 kg</t>
  </si>
  <si>
    <t>sladkor mleti, pakiranje 500 g</t>
  </si>
  <si>
    <t>vanilin sladkor, pakiranje do 15 g</t>
  </si>
  <si>
    <t>vanilin sladkor, pakiranje 1 kg</t>
  </si>
  <si>
    <t>utrjevalec smetane, enakovredno kot Kremfix, pakiranje do 100 g</t>
  </si>
  <si>
    <t>mleti mak, pakiranje do 250 g</t>
  </si>
  <si>
    <t>kvas sveži, pakiranje 500 g</t>
  </si>
  <si>
    <t>naravna izvirska pitna voda, negazirana, pakiranje 0,5 L</t>
  </si>
  <si>
    <t>naravna izvirska pitna voda, negazirana, pakiranje 1,5 L</t>
  </si>
  <si>
    <t>rum, pakiranje do 1 L</t>
  </si>
  <si>
    <t>jušne kroglice, pakiranje do 500 g</t>
  </si>
  <si>
    <t>čičerikina moka, pakiranje do 500 g</t>
  </si>
  <si>
    <t>čičerika, razred I</t>
  </si>
  <si>
    <t>fižol češnjevec, razred I</t>
  </si>
  <si>
    <t>fižol, rdeči ledvičasti</t>
  </si>
  <si>
    <t>leča rdeča, razred I</t>
  </si>
  <si>
    <t>leča zelena, razred I</t>
  </si>
  <si>
    <t>lešniki, praženi, razred I, pakiranje do 1 kg</t>
  </si>
  <si>
    <t>suhe slive brez koščic in kem konzervansov, razred I, pakiranje do 500 g</t>
  </si>
  <si>
    <t>bazilika, pakiranje do 20 g</t>
  </si>
  <si>
    <t>bazilika, zamrznjeno sušena, pakiranje do 60 g, gastro pakiranje v embalažo, ki omogoča neprodušno zapiranje</t>
  </si>
  <si>
    <t>drobnjak, pakiranje do 10 g</t>
  </si>
  <si>
    <r>
      <t>drobnjak, zamrznjeno sušen</t>
    </r>
    <r>
      <rPr>
        <u/>
        <sz val="9"/>
        <color rgb="FF000000"/>
        <rFont val="Arial Narrow"/>
        <family val="2"/>
        <charset val="238"/>
      </rPr>
      <t>,</t>
    </r>
    <r>
      <rPr>
        <sz val="9"/>
        <color rgb="FF000000"/>
        <rFont val="Arial Narrow"/>
        <family val="2"/>
        <charset val="238"/>
      </rPr>
      <t xml:space="preserve"> pakiranje do 60 g, gastro pakiranje v embalažo, ki omogoča neprodušno zapiranje </t>
    </r>
  </si>
  <si>
    <t>jušna zelenjava, narezana mešanica pastinaka, korenja, gomolja zelene, pora, luštreka ter peteršilja,  pakiranje do 300 g, gastro pakiranje v embalažo, ki omogoča neprodušno zapiranje</t>
  </si>
  <si>
    <t>kumina mleta, pakiranje do 50 g</t>
  </si>
  <si>
    <t>kumina mleta, pakiranje do 500 g, gastro pakiranje v embalažo, ki omogoča neprodušno zapiranje</t>
  </si>
  <si>
    <t>kurkuma, pakiranje do 50 g</t>
  </si>
  <si>
    <t>paprika rdeča mleta sladka, pakiranje do 700 g, gastro pakiranje v embalažo, ki omogoča neprodušno zapiranje</t>
  </si>
  <si>
    <t>rožmarin rezan, pakiranje do 40 g</t>
  </si>
  <si>
    <t>šetraj, pakiranje do 20 g</t>
  </si>
  <si>
    <t>timijan, pakiranje do 20 g</t>
  </si>
  <si>
    <t>lovorjev list, pakiranje do 100 g, gastro pakiranje v embalažo, ki omogoča neprodušno zapiranje</t>
  </si>
  <si>
    <r>
      <t>majaron, zamrznjeno sušen</t>
    </r>
    <r>
      <rPr>
        <u/>
        <sz val="9"/>
        <color rgb="FF000000"/>
        <rFont val="Arial Narrow"/>
        <family val="2"/>
        <charset val="238"/>
      </rPr>
      <t>,</t>
    </r>
    <r>
      <rPr>
        <sz val="9"/>
        <color rgb="FF000000"/>
        <rFont val="Arial Narrow"/>
        <family val="2"/>
        <charset val="238"/>
      </rPr>
      <t xml:space="preserve">  pakiranje do 100 g, gastro pakiranje v embalažo, ki omogoča neprodušno zapiranje</t>
    </r>
  </si>
  <si>
    <t>peteršilj list, pakiranje do 20 g</t>
  </si>
  <si>
    <r>
      <t>peteršilj list, zamrznjeno sušen</t>
    </r>
    <r>
      <rPr>
        <u/>
        <sz val="9"/>
        <color rgb="FF000000"/>
        <rFont val="Arial Narrow"/>
        <family val="2"/>
        <charset val="238"/>
      </rPr>
      <t>,</t>
    </r>
    <r>
      <rPr>
        <sz val="9"/>
        <color rgb="FF000000"/>
        <rFont val="Arial Narrow"/>
        <family val="2"/>
        <charset val="238"/>
      </rPr>
      <t xml:space="preserve"> pakiranje do 100 g, gastro pakiranje v embalažo, ki omogoča neprodušno zapiranje</t>
    </r>
  </si>
  <si>
    <t>poper beli, mleti, pakiranje do 60g</t>
  </si>
  <si>
    <t>poper črni, mleti, pakiranje do 100 g</t>
  </si>
  <si>
    <t>sadno - žitna rezina s čokolado, pakiranje 25 do 45 g, min. 80 % sadja</t>
  </si>
  <si>
    <t>sadno - zelenjavna rezina z min. 80 % sadja in zelenjave, pakiranje 30 do 40 g</t>
  </si>
  <si>
    <t>kakav v prahu, min. 20 % kakavovega masla, pakiranje do 100 g</t>
  </si>
  <si>
    <t>mešanica kavnih nadomestkov (pražen ječmen, korenina cikorije), pakiranje do 250 g</t>
  </si>
  <si>
    <t>čokolada v prahu, min 36 % kakavovih delcev, pakiranje do 5  kg</t>
  </si>
  <si>
    <t>jedilna čokolada, min. 40 % kakavov delež, pakiranje do100 g</t>
  </si>
  <si>
    <t>cvetlični med, pakiranje do 1 kg, kakovost SMGO</t>
  </si>
  <si>
    <t>rižev napitek z dodanim kalcijem, pakiranje 1 L</t>
  </si>
  <si>
    <t>koruzni kruhki, vaflji, pakiranje do 120 g</t>
  </si>
  <si>
    <t>moka brez glutena za pecivo (kakovost Schar- mešanica C ali enakovredno), pakiranje do 1 kg</t>
  </si>
  <si>
    <t>testenine - polžki, brez glutena, mleka, jajc (kakovost Schar ali Orgran ali enakovredno), pakiranje do 1 kg</t>
  </si>
  <si>
    <t>testenine - svedri, brez glutena, mleka, jajc (kakovost Schar ali Orgran ali enakovredno), pakiranje do 1 kg</t>
  </si>
  <si>
    <t>testenine - peresniki, brez glutena, mleka, jajc (kakovost Schar ali Orgran ali enakovredno), pakiranje do 1 kg</t>
  </si>
  <si>
    <t>beli kruh brez glutena (kakovost Schar ali enakovredno)</t>
  </si>
  <si>
    <t>prepečenec brez glutena, mleka in jajc (kakovost Schar ali enakovredno)</t>
  </si>
  <si>
    <t>koruzni kosmiči brez glutena, mleka in jajc  (kakovost Schar ali enakovredno)</t>
  </si>
  <si>
    <t>koruzni kus kus, brez glutena, mleka in jajc  (kakovost Schar ali enakovredno)</t>
  </si>
  <si>
    <t>pekovsko pecivo različnih oblik (bombice, žemlje, štručke,...) brez glutena (kakovost Schar ali enakovredno), 40 do 60 g / kos</t>
  </si>
  <si>
    <t>Živila ne smejo vsebovati umetnih sladil, ojačevalcev okusa in kemičnih konzervansov.</t>
  </si>
  <si>
    <t>Živila ne smejo vsebovati umetnih sladil in ojačevalcev okusa.</t>
  </si>
  <si>
    <t>Živila ne smejo vsebovati umetnih sladil, oječavalcev okusa in kemičnih konzervansov.</t>
  </si>
  <si>
    <t>zamrznjena špinača - briketi (list), pakiranje 1 do 3 kg</t>
  </si>
  <si>
    <t>zamrznjeno korenje - kockice, pakiranje 1 do 3 kg</t>
  </si>
  <si>
    <t>zamrznjeno korenje - valovite rezine, pakiranje 1 do 3 kg</t>
  </si>
  <si>
    <t>zamrznjeno baby korenje, pakiranje  1 do 3 kg</t>
  </si>
  <si>
    <t>zamrznjen grah, pakiranje1 do 3 kg</t>
  </si>
  <si>
    <t>zamrznjen brokoli, pakiranje 1 do 3 kg</t>
  </si>
  <si>
    <t>zamrznjena cvetača, pakiranje do 1 do 3 kg</t>
  </si>
  <si>
    <t>zamrznjena koruza v zrnju, pakiranje 1 do 3 kg</t>
  </si>
  <si>
    <t>zamrznjen por - rezan na lističe, pakiranje 1 do 3 kg</t>
  </si>
  <si>
    <t>zamrznjena čebula - rezana na kocke, pakiranje 1 do 3 kg</t>
  </si>
  <si>
    <t>mešana zamrznjena zelenjava (vsaj tri vrste mešane zalenjave), pakiranje 1 do 3  kg</t>
  </si>
  <si>
    <r>
      <t xml:space="preserve">zamrznjene borovnice, Rolend kvaliteta, pakiranje 1 do 3 </t>
    </r>
    <r>
      <rPr>
        <sz val="9"/>
        <color theme="1"/>
        <rFont val="Arial Narrow"/>
        <family val="2"/>
        <charset val="238"/>
      </rPr>
      <t>kg</t>
    </r>
  </si>
  <si>
    <r>
      <t xml:space="preserve">zamrznjeni gozdni sadeži, Rolend kvaliteta, pakiranje 1 do 3 </t>
    </r>
    <r>
      <rPr>
        <sz val="9"/>
        <color theme="1"/>
        <rFont val="Arial Narrow"/>
        <family val="2"/>
        <charset val="238"/>
      </rPr>
      <t>kg</t>
    </r>
  </si>
  <si>
    <t>zamrznjene višnje, Rolend kvaliteta, brez koščic, pakiranje 1 do 3 kg</t>
  </si>
  <si>
    <t>zamrznjene maline, Rolend kvalitete, pakiranje 1 do 3 kg</t>
  </si>
  <si>
    <t>Živila ne smejo vsebovati umetnih sladil, ojačevalcev okusa, gostil in kemičnih konzervansov.</t>
  </si>
  <si>
    <t>kus kus – instant, pakiranje do 5 kg</t>
  </si>
  <si>
    <t>korneti, pakiranje 40 do 300 g</t>
  </si>
  <si>
    <t>svinjski kare, BK, očiščeno, v kosu, I.kategorija</t>
  </si>
  <si>
    <t>suho meso – prekajena svinjska šunka (BKK), v kosu, max 2,5 % soli</t>
  </si>
  <si>
    <t>goveja suha salama, v kosu</t>
  </si>
  <si>
    <t>kmečka suha salama, v kosu</t>
  </si>
  <si>
    <t>ogrska suha salama, v  kosu</t>
  </si>
  <si>
    <t>15. sklop: EKO PIŠČANČJE MESO</t>
  </si>
  <si>
    <t>16. sklop: ZAMRZNJENE RIBE</t>
  </si>
  <si>
    <t>17. sklop: SVEŽA MORSKA RIBA</t>
  </si>
  <si>
    <t>18. sklop : KONZERVIRANE RIBE</t>
  </si>
  <si>
    <t>19. sklop: KOKOŠJA JAJCA IZ TALNE REJE</t>
  </si>
  <si>
    <t xml:space="preserve">20. sklop: EKO KOKOŠJA JAJCA </t>
  </si>
  <si>
    <t>21. sklop:  SVEŽA ZELENJAVA</t>
  </si>
  <si>
    <t>22. sklop: EKO ZELENJAVA</t>
  </si>
  <si>
    <t>26. sklop: OSTALO SADJE</t>
  </si>
  <si>
    <t>27. sklop: EKO SADJE</t>
  </si>
  <si>
    <t>28. sklop:  ZAMRZNJENA ZELENJAVA IN SADJE</t>
  </si>
  <si>
    <t>29. sklop: PASTERIZIRANA IN STERILIZIRANA ZELENJAVA</t>
  </si>
  <si>
    <t>30. sklop:  EKO KISLA REPA IN ZELJE</t>
  </si>
  <si>
    <t>31. sklop:  KONZERVIRANO SADJE</t>
  </si>
  <si>
    <t>32. sklop:  EKSTRA DOMAČE MARMELADE, DŽEMI, EKSTRA DŽEMI in PEKMEZ</t>
  </si>
  <si>
    <t>33. sklop:  SADNI IN ZELENJAVNI SOKOVI</t>
  </si>
  <si>
    <t>34. sklop:  EKO  JABOLČNI SOK</t>
  </si>
  <si>
    <t>35. sklop:  EKO SADNI in ZELENJAVNI SOKOVI</t>
  </si>
  <si>
    <t xml:space="preserve">SKUPAJ  VREDNOST 1. SKLOPA </t>
  </si>
  <si>
    <t xml:space="preserve">SKUPAJ  VREDNOST 2. SKLOPA </t>
  </si>
  <si>
    <t xml:space="preserve">SKUPAJ  VREDNOST 3. SKLOPA </t>
  </si>
  <si>
    <t xml:space="preserve">SKUPAJ  VREDNOST 5. SKLOPA </t>
  </si>
  <si>
    <t xml:space="preserve">SKUPAJ VREDNOST 7. SKLOPA </t>
  </si>
  <si>
    <t xml:space="preserve">SKUPAJ VREDNOST 8. SKLOPA </t>
  </si>
  <si>
    <t xml:space="preserve">SKUPAJ  VREDNOST 14. SKLOPA </t>
  </si>
  <si>
    <t xml:space="preserve">SKUPAJ  VREDNOST 15. SKLOPA </t>
  </si>
  <si>
    <t xml:space="preserve">SKUPAJ  VREDNOST 16. SKLOPA </t>
  </si>
  <si>
    <t xml:space="preserve">SKUPAJ  VREDNOST 17. SKLOPA </t>
  </si>
  <si>
    <t>SKUPAJ  VREDNOST 18. SKLOPA</t>
  </si>
  <si>
    <t xml:space="preserve">SKUPAJ VREDNOST 19. SKLOPA </t>
  </si>
  <si>
    <t xml:space="preserve">SKUPAJ VREDNOST 20. SKLOPA </t>
  </si>
  <si>
    <t xml:space="preserve">SKUPAJ  VREDNOST 21. SKLOPA </t>
  </si>
  <si>
    <t>SKUPAJ  VREDNOST 22. SKLOPA</t>
  </si>
  <si>
    <t>SKUPAJ  VREDNOST 23. SKLOPA</t>
  </si>
  <si>
    <t xml:space="preserve">SKUPAJ  VREDNOST 24. SKLOPA </t>
  </si>
  <si>
    <t>SKUPAJ  VREDNOST 25. SKLOPA</t>
  </si>
  <si>
    <t xml:space="preserve">SKUPAJ  VREDNOST 27. SKLOPA </t>
  </si>
  <si>
    <t>SKUPAJ  VREDNOST 28. SKLOPA</t>
  </si>
  <si>
    <t>SKUPAJ  VREDNOST 29. SKLOPA</t>
  </si>
  <si>
    <t xml:space="preserve">SKUPAJ  VREDNOST 30. SKLOPA </t>
  </si>
  <si>
    <t xml:space="preserve">SKUPAJ  VREDNOST 31. SKLOPA </t>
  </si>
  <si>
    <t xml:space="preserve">SKUPAJ  VREDNOST 32. SKLOPA </t>
  </si>
  <si>
    <t xml:space="preserve">SKUPAJ  VREDNOST 33. SKLOPA </t>
  </si>
  <si>
    <t xml:space="preserve">SKUPAJ VREDNOST 34. SKLOPA </t>
  </si>
  <si>
    <t>SKUPAJ  VREDNOST 35. SKLOPA</t>
  </si>
  <si>
    <t>SKUPAJ  VREDNOST 37. SKLOPA</t>
  </si>
  <si>
    <t>SKUPAJ  VREDNOST 38. SKLOPA</t>
  </si>
  <si>
    <t>SKUPAJ  VREDNOST 39. SKLOPA</t>
  </si>
  <si>
    <t>SKUPAJ  VREDNOST 40. SKLOPA</t>
  </si>
  <si>
    <t>SKUPAJ  VREDNOST 41. SKLOPA</t>
  </si>
  <si>
    <t>SKUPAJ  VREDNOST 42. SKLOPA</t>
  </si>
  <si>
    <t xml:space="preserve">SKUPAJ  VREDNOST 44. SKLOPA </t>
  </si>
  <si>
    <t xml:space="preserve">SKUPAJ  VREDNOST 47. SKLOPA </t>
  </si>
  <si>
    <t xml:space="preserve">SKUPAJ  VREDNOST 54. SKLOPA </t>
  </si>
  <si>
    <t xml:space="preserve">SKUPAJ  VREDNOST 55. SKLOPA </t>
  </si>
  <si>
    <t>SKUPAJ  VREDNOST 57. SKLOPA</t>
  </si>
  <si>
    <t xml:space="preserve">1. sklop:  ŽIVILA IZ SHEM KAKOVOSTI (brez eko živil): mleko, maslo, sadni jogurt </t>
  </si>
  <si>
    <t xml:space="preserve">23. sklop: ŽIVILA IZ SHEM KAKOVOSTI (brez eko živil)- KROMPIR </t>
  </si>
  <si>
    <t xml:space="preserve">25. sklop: ŽIVILA IZ SHEM KAKOVOSTI (brez eko živil): JABOLKA </t>
  </si>
  <si>
    <t>moka brez glutena za kvašeno testo (kakovost Schar- mešanica B ali enakovredno), pakiranje do 1 kg</t>
  </si>
  <si>
    <t xml:space="preserve">SKUPAJ  VREDNOST 26.  SKLOPA </t>
  </si>
  <si>
    <t>polnozrnati kus kus – instant, pakiranje do 5 kg</t>
  </si>
  <si>
    <t xml:space="preserve">koruzni zdrob, pakiranje do 5 kg </t>
  </si>
  <si>
    <t>polnozrnate testenine polžki, pakiranje do 5 kg</t>
  </si>
  <si>
    <t xml:space="preserve">pšenična moka tipa 400 - gladka, pakiranje do 5 kg </t>
  </si>
  <si>
    <t>riževi kruhki, vaflji, pakiranje do 150 g</t>
  </si>
  <si>
    <t>zamrznjen stročji fižol, rumeni, pakiranje 1 do 3 kg</t>
  </si>
  <si>
    <t>instant želatina v prahu, pakiranje do 20g (kakovost želatina fix Dr. Oetker ali enakovredno)</t>
  </si>
  <si>
    <t>čaj šipek - hibiskus, filter vrečke, gastro pakiranje do 1,5 kg (15-50g čaja/vrečka)</t>
  </si>
  <si>
    <t>čaj šipek, filter vrečke, gastro pakiranje do 1,5 kg (15-50g čaja/vrečka)</t>
  </si>
  <si>
    <t>planinski čaj, filter vrečke, gastro pakiranje do 1,5 kg (15-50g čaja/vrečka)</t>
  </si>
  <si>
    <t>metin čaj, filter vrečke, gastro pakiranje do 1,5 kg (15-50g čaja/vrečka)</t>
  </si>
  <si>
    <t>kamilični čaj, filter vrečke, pakiranje do 1 kg (15-50g čaja/vrečka)</t>
  </si>
  <si>
    <t>lipov čaj, filter vrečke, gastro pakiranje do 1,5 kg (15-50g čaja/vrečka)</t>
  </si>
  <si>
    <t>bezgov čaj, filter vrečke, gastro pakiranje do 1,5 kg (15-50g čaja/vrečka)</t>
  </si>
  <si>
    <t>otroški čaj (janež, komarček, kamilica, kumina), gastro pakiranje), filter vrečke, pakiranje do 1,5 kg (15-50g čaja/vrečka)</t>
  </si>
  <si>
    <t>Naročnik: VRTEC VIŠKI GAJ, Reška ulica 31, 1000 Ljubljana</t>
  </si>
  <si>
    <t>Ananasov sok, 100 % sadni delež, brez dodanega sladkorja, umetnih sladil in arom ter kemičnih konzervansov, (priložena slamica v pvc foliji ali odpiranje na pokrovček) pakiranje 0,2 L</t>
  </si>
  <si>
    <t>l</t>
  </si>
  <si>
    <t xml:space="preserve">ajdovi štruklji, kvašeni, z orehovim nadevom, do 150 g na kom., pakiranje do 2 kg </t>
  </si>
  <si>
    <t>sirovi štruklji - slani, brez konzervansov, porcijski, do 150 g/kos, pakiranje do 2 kg</t>
  </si>
  <si>
    <t>radič (rdeči,  štrucar), razred I</t>
  </si>
  <si>
    <t>mandarine, klementine in ostali križanci,  do 100 g / kos, brez pešk, razred I</t>
  </si>
  <si>
    <t>mehkolistna solata (mehka), razred I</t>
  </si>
  <si>
    <t>peteršilj listi, razred I</t>
  </si>
  <si>
    <t>kokosovi piškoti, pakiranje 250 d0 500 g</t>
  </si>
  <si>
    <t>linški piškoti, pakiranje 250 do 500 g</t>
  </si>
  <si>
    <t>česen zrnasti, granulat do 70 g</t>
  </si>
  <si>
    <t>čebula zrnasta, pakieanje do 700 g, v gastro pakiranje v embalažo, ki omogoča neprodušno zapiranje</t>
  </si>
  <si>
    <t>sterilizirano mleko, kratkotrajna sterilizacija, 1,5 do 3,5 % mm, do 1 L, DEKLARIRANO BREZ LAKTOZE</t>
  </si>
  <si>
    <t>lešniki praženi, fino mleti, razred I, pakiranje do 1 kg</t>
  </si>
  <si>
    <t>mandlji, razred I, pakiranje do 1 kg</t>
  </si>
  <si>
    <t>suhe brusnice brez kem. konzervansov, razred I, pakiranje do 1 kg</t>
  </si>
  <si>
    <t>suhe fige, brez konzervansov, razred I, pakiranje do 1 kg</t>
  </si>
  <si>
    <t>suhi hruškovi krhlji, brez konzervansov, razred I, pakiranje do 1 kg</t>
  </si>
  <si>
    <t>suhi jabolčni krhlji brez kem. konzervansov, razred I, pakiranje do 1 kg</t>
  </si>
  <si>
    <t>suhe marelice brez kem. konzervansov (nežveplane), razred I, pakiranje do 1 kg</t>
  </si>
  <si>
    <t>bučna semena - sušena (Golica), pakiranje do 1 kg</t>
  </si>
  <si>
    <t>sončnična semena, oluščena, pakiranje do 1 kg</t>
  </si>
  <si>
    <t>sezam, semena, pakiranje do 1 kg</t>
  </si>
  <si>
    <t>rozine brez kem. konzervansov (nežveplane), razred I, pakiranje do 1 kg</t>
  </si>
  <si>
    <t>sladoled kremni/mlečni brez umetnih sladil z različnimi okusi, kornet, pakiranje 100 do 125 ml</t>
  </si>
  <si>
    <t>šunka v ovitku, max 2,5 % maščobe, minimalno 16 % beljakovin, max. 2,1 % soli maščobe, narezana na rezine (2-3 g)</t>
  </si>
  <si>
    <t>šunka v ovitku, max 2,5 % maščobe, minimalno 16 % beljakovin, max. 2,1 % soli maščobe, v kosu</t>
  </si>
  <si>
    <t>krhkolistna solata (gentile, ledenka), razred I</t>
  </si>
  <si>
    <t>kumare, razred I</t>
  </si>
  <si>
    <r>
      <t>24. sklop:  OČIŠČENA ZELENJAVA (</t>
    </r>
    <r>
      <rPr>
        <b/>
        <sz val="9"/>
        <color rgb="FFFF0000"/>
        <rFont val="Arial Narrow"/>
        <family val="2"/>
        <charset val="238"/>
      </rPr>
      <t>navedba BZ ali proizvajalca</t>
    </r>
    <r>
      <rPr>
        <b/>
        <sz val="9"/>
        <color rgb="FF000000"/>
        <rFont val="Arial Narrow"/>
        <family val="2"/>
        <charset val="238"/>
      </rPr>
      <t>)</t>
    </r>
  </si>
  <si>
    <t>Ekstra domača mešana marmelada, min. 48  g sadnega deleže / 100 g izdelka, brez kemičnih konzervansov in sladil, pakiranje do 850 g</t>
  </si>
  <si>
    <t>Džem - marelica, min 35% sadnega deleža, brez kemičnih konzervansov, sladil, max. 40 g sladkorja / 100g izdelka, pakiranje do 700 g</t>
  </si>
  <si>
    <t>Ekstra džem - jagoda, min. 45% sadnega deleža, max. 40 g sladkorja / 100 g izdelka, brez kemičnih konzervansov, pakiranje do 700 g</t>
  </si>
  <si>
    <t>Ekstra džem - borovnica, min. 45% sadnega deleža, brez kemičnih konzervansov, pakiranje do 700 g</t>
  </si>
  <si>
    <t>Ekstra džem-gozdni sadeži, min. 45% sadni delež, brez kemičnih konzervansov, sladil in barvil, pakiranje do 450 g</t>
  </si>
  <si>
    <t>Eko kisla repa, rezana, pakiranje do 1 kg</t>
  </si>
  <si>
    <t>Eko kisla repa, rezana, pakiranje od 5 do 10 kg</t>
  </si>
  <si>
    <t>Eko kislo zelje, rezano, pakiranje do 2 kg</t>
  </si>
  <si>
    <t>Eko kislo zelje, rezano, pakiranje od 5 do 10 kg</t>
  </si>
  <si>
    <t>francoski polnozrnati rogljič, 60 do 70 g</t>
  </si>
  <si>
    <t>francoski rogljič z mareličnim polnilom, 60 do 70 g</t>
  </si>
  <si>
    <t>mleko v prahu, polnomastno, pakiranje do 500g</t>
  </si>
  <si>
    <t>morska sol, drobno mleta, brez dodanih sredstev proti sprijemanju, pakiranje 1 kg</t>
  </si>
  <si>
    <r>
      <t xml:space="preserve">zelena solata, očiščena, razred I, </t>
    </r>
    <r>
      <rPr>
        <b/>
        <sz val="9"/>
        <color rgb="FF000000"/>
        <rFont val="Arial Narrow"/>
        <family val="2"/>
        <charset val="238"/>
      </rPr>
      <t>predpakirana</t>
    </r>
  </si>
  <si>
    <t>fermenirano mleko s probiotično kulturo, 1,5  do 3,5 % m.m., pakiranje: lonček 150 do 180 g</t>
  </si>
  <si>
    <t>fermenirano mleko s probiotično kulturo z dodanim sadjem, 3,0  do 3,5 % m.m., pakiranje: lonček 150 do 180 g</t>
  </si>
  <si>
    <t>sveže mleko, pasterizirano, s podaljšano svežino, mikrofiltrirano, homogenizirano, 3,2 do 3,5 % mm, pakiranje 1 l</t>
  </si>
  <si>
    <t>ovseni napitek z dodanim kalcijem, pakiranje 1 L</t>
  </si>
  <si>
    <r>
      <rPr>
        <b/>
        <sz val="9"/>
        <rFont val="Arial Narrow"/>
        <family val="2"/>
        <charset val="238"/>
      </rPr>
      <t>KAPSKI OSLIČ</t>
    </r>
    <r>
      <rPr>
        <sz val="9"/>
        <rFont val="Arial Narrow"/>
        <family val="2"/>
        <charset val="238"/>
      </rPr>
      <t xml:space="preserve"> - file, posamič zamrznjen, (max 10 % odstopanje od naročene teže </t>
    </r>
    <r>
      <rPr>
        <b/>
        <sz val="9"/>
        <rFont val="Arial Narrow"/>
        <family val="2"/>
        <charset val="238"/>
      </rPr>
      <t>posameznega fileja</t>
    </r>
    <r>
      <rPr>
        <sz val="9"/>
        <rFont val="Arial Narrow"/>
        <family val="2"/>
        <charset val="238"/>
      </rPr>
      <t>), brez kosti, pakiranje do 8 kg, I.kvaliteta</t>
    </r>
  </si>
  <si>
    <r>
      <rPr>
        <b/>
        <sz val="9"/>
        <rFont val="Arial Narrow"/>
        <family val="2"/>
        <charset val="238"/>
      </rPr>
      <t>NOVOZELANDSKI REPAK</t>
    </r>
    <r>
      <rPr>
        <sz val="9"/>
        <rFont val="Arial Narrow"/>
        <family val="2"/>
        <charset val="238"/>
      </rPr>
      <t xml:space="preserve"> - file posamičen, zamrznjen, brez glazure, (max. 10% odstopanje od teže), 1. kvalitete, brez kosti</t>
    </r>
  </si>
  <si>
    <r>
      <rPr>
        <b/>
        <sz val="9"/>
        <rFont val="Arial Narrow"/>
        <family val="2"/>
        <charset val="238"/>
      </rPr>
      <t>ATLANTSKI LOSOS</t>
    </r>
    <r>
      <rPr>
        <sz val="9"/>
        <rFont val="Arial Narrow"/>
        <family val="2"/>
        <charset val="238"/>
      </rPr>
      <t>, file brez kože in kosti, kakovost trim E, pakiranje do 10 kg</t>
    </r>
  </si>
  <si>
    <t>Piščančji file, razred kakovosti A, narezano na zrezke 60 - 80g (max skupno odstopanje 2 % od naročene teže)</t>
  </si>
  <si>
    <t>kocke iz piščančjih stegen BKK, razred kakovosti A,  kocke velikosti cca 2 x 2 cm (max odstopanje 10 % od velikosti kock, max skupno odstopanje 2 % naročene teže)</t>
  </si>
  <si>
    <t>piščančje hrenovke brez ovoja, vsebujejo min. 90% pišč. mesa (min.15g beljakovin/100g in max.19g maščob/100g, max. 2,2 g soli/100g))</t>
  </si>
  <si>
    <t>piščančja salama extra razreda, vsebuje min. 70 %  piščančjega mesa, max. 2,2 g soli/100g narezana na rezine,  15 do 20 g / kos</t>
  </si>
  <si>
    <t>piščančja salama extra razreda,  vsebuje min. 70 %  piščančjega mesa, max. 2,2 g soli/100g, v kosu</t>
  </si>
  <si>
    <t>piščančje prsi v ovoju,  delež piščančjih prsi  je min. 75 %, max. 1,8 g soli/100g, narezano na rezine 15 do 20 g</t>
  </si>
  <si>
    <t xml:space="preserve">pomarančni sok, 100 % sadni delež, brez dodanega sladkorja, umetnih sladil in arom ter kemičnih konzervansov, pakiranje 1 L </t>
  </si>
  <si>
    <t>eko pomarančni sok 100% sadni delež, pakiranje 1L</t>
  </si>
  <si>
    <t>eko100 % sadno zelenjavni sok iz sadja in korenja, omogoča ponovno zapiranje, pakiranje od 0,75 do 1 L</t>
  </si>
  <si>
    <t xml:space="preserve">pomarančni sok, 100 % sadni delež, brez dodanega sladkorja, umetnih sladil in arom ter kemičnih konzervansov, (priložena slamica v pvc foliji ali odpiranje na pokrovček),  pakiranje 0,2 L </t>
  </si>
  <si>
    <t>jabolčni sok, 100 % sadni delež, brez dodanega sladkorja, umetnih sladil in arom ter kemičnih konzervansov, pakiranje 0,2 L</t>
  </si>
  <si>
    <t>krompirjevi svaljki, brez emulgatorjev pakiranje 1 do 3 kg</t>
  </si>
  <si>
    <t>listnato testo, razvaljano, pakiranje 3-6 kg</t>
  </si>
  <si>
    <t>skutini cmoki z borovničevim ali jagodnim nadevom, pakiranje 1 do 5kg</t>
  </si>
  <si>
    <t>pirini cmoki s sadnim nadevom, pakiranje 1 do 5kg</t>
  </si>
  <si>
    <t>skutini cmoki z mareličnim nadevom, pakiranje 1- 5kg</t>
  </si>
  <si>
    <t>skutini cmoki s slivovim nadevom, pakiranje 1 do 5kg</t>
  </si>
  <si>
    <t>mini žepki s sadnim nadevom, 20 do 40 g / kos, vsebnost transmaščobnih kislin pod 2 %, pakirano 1 do 5 kg</t>
  </si>
  <si>
    <t>vlečeno testo, pakiranje dod 0,5 do 5 kg</t>
  </si>
  <si>
    <t>francoski polnozrnati rogljič  z marmelado, 50 do 70 g / kos, vsebnost transmaščobnih kislin pod 2 %, pakirano 1 do 5 kg</t>
  </si>
  <si>
    <t>njoki, pakiranje do 2 kg</t>
  </si>
  <si>
    <t>lg</t>
  </si>
  <si>
    <t>pirina polnozrnata moka, pakiranje do 1 kg</t>
  </si>
  <si>
    <t>koruzni zdrob z dodanim ajdovim in pirinim zdrobom, instant, pakiranje do 1 kg</t>
  </si>
  <si>
    <t>riž bel, brušen, srednjezrnati riž, 1. vrste, pakiranje do 5 kg (za domače jedi)</t>
  </si>
  <si>
    <t>riž dolgozrnati parboiled, ekstra kvalitete (kakovost ZLATO POLJE PARBOILED ali enakovredno), pakiranje 0,5 do 1 kg</t>
  </si>
  <si>
    <t>3 žita - riž (dolgozrnati, brušen, parboiled), pira in ječmen, pakiranje do 1 kg</t>
  </si>
  <si>
    <t>ekstrudirane žitne kroglice z okusom čokolade, vsebnost sladkorja max. 24g/100g, vsebnost vlaknin min. 6g/100g (enakovredno kot Lino Crunch), pakiranje 0,5 do 1 kg</t>
  </si>
  <si>
    <t>ovseni kosmiči s čokolado, instant (enakovredno kot Čokolino dark) vsebnost sladkorja max. 16g/100g, vsebnost vlaknin min. 20g/100g, pakiranje 0,3 do 1 kg</t>
  </si>
  <si>
    <t>špageti - pšenični z jajci, pakiranje do 12 kg</t>
  </si>
  <si>
    <t>vodni vlivanci – kot priloga pakiranje do 5 kg</t>
  </si>
  <si>
    <t>špageti - pšenični brez jajc, pakiranje do 5 kg</t>
  </si>
  <si>
    <t>pirine polnozrnate testenine,  (peresnilki), pakiranje do 1kg</t>
  </si>
  <si>
    <t>eko polnozrnate pšenične testenine, svedri, pakiranje do 1 kg</t>
  </si>
  <si>
    <t>eko pirine drobne testenine (za zakuho), pakiranje do 1 kg</t>
  </si>
  <si>
    <t>sojin napitek z dodanim kalcijem, pakiranje 1 L</t>
  </si>
  <si>
    <t>sojina alternativa jogurtu, s sadjem, lonček do 200g</t>
  </si>
  <si>
    <t>sojin puding, lonček 100-200g</t>
  </si>
  <si>
    <r>
      <t xml:space="preserve">riževa krema za kuhanje, pakiranje </t>
    </r>
    <r>
      <rPr>
        <sz val="9"/>
        <color theme="1"/>
        <rFont val="Arial Narrow"/>
        <family val="2"/>
        <charset val="238"/>
      </rPr>
      <t>do</t>
    </r>
    <r>
      <rPr>
        <sz val="9"/>
        <color rgb="FF000000"/>
        <rFont val="Arial Narrow"/>
        <family val="2"/>
        <charset val="238"/>
      </rPr>
      <t xml:space="preserve"> 250 ml</t>
    </r>
  </si>
  <si>
    <t>piškoti različnih oblik brez alergenov, pakiranje 150 do 200 g</t>
  </si>
  <si>
    <r>
      <t xml:space="preserve">puding v prahu, okus </t>
    </r>
    <r>
      <rPr>
        <sz val="9"/>
        <color theme="1"/>
        <rFont val="Arial Narrow"/>
        <family val="2"/>
        <charset val="238"/>
      </rPr>
      <t>čokolada, deklariran brez glutena, pakiranje 30 do 60 g (za 0,5 l pudinga)</t>
    </r>
  </si>
  <si>
    <r>
      <t xml:space="preserve">puding v prahu, okus </t>
    </r>
    <r>
      <rPr>
        <sz val="9"/>
        <color theme="1"/>
        <rFont val="Arial Narrow"/>
        <family val="2"/>
        <charset val="238"/>
      </rPr>
      <t>vanilija, deklariran brez glutena,  pakiranje 30 do 60 g (za 0,5 l pudinga)</t>
    </r>
  </si>
  <si>
    <t>margarina z oljčnim oljem, min 80 % maščobe, brez mleka in glutena, pakiranje do 250 g</t>
  </si>
  <si>
    <t>veganski pripravek, nadomestek za sir, pakiranje do 200g</t>
  </si>
  <si>
    <t>drobtine brez alergenov  (glutena, pšenice, mleka, jajc, kvasa, soje in oreščkov), pakiranje do 0,5 kg</t>
  </si>
  <si>
    <t>piškoti mehki s pomarančnim nadevom, brez glutena (kakovost Schar ali enakovredno), pakiranje do 1 kg</t>
  </si>
  <si>
    <t>piškoti, linški, brez glutena, mleka, jajc in čokolade (kakovost Schar ali Orgran ali enakovredno), pakiranje do 1 kg</t>
  </si>
  <si>
    <t>testenine - drobne, jušne, brez glutena, mleka, jajc (kakovost Schar ali Orgran ali enakovredno), pakiranje do 1 kg</t>
  </si>
  <si>
    <t>kruh s semeni brez glutena (kakovost Schar ali enakovredno)</t>
  </si>
  <si>
    <t>brezglutenska žitna ploščica s čokolado, pakiranje 20-30g</t>
  </si>
  <si>
    <t>grisini brez glutena in mleka (kakovost Schar ali enakovredno)</t>
  </si>
  <si>
    <t>polenta brez glutena, pakiranje do 0,5 kg</t>
  </si>
  <si>
    <t>riževa moka, brez glutena, pakiranje do 1 kg</t>
  </si>
  <si>
    <t>temni  kruh brez glutena (kakovost Schar ali enakovredno)</t>
  </si>
  <si>
    <t>Slivov pekmez, oslajen, vsebnost sladkorja do 60g/100g, brez kemičnih konzervansov, pakiranje do 850 g</t>
  </si>
  <si>
    <t>kumarice v kisu, pasterizirane, brez kemičnih konzervansov,vsebnost sladkorja do 1,5g/100gpakiranje 3 do 4,5 kg</t>
  </si>
  <si>
    <t>paprika fileti v kisu, pasterizirana,vsebnost sladkorja do 5g/100g, brez kemičnih konzervansov, pakiranje 3 do 4,5 kg</t>
  </si>
  <si>
    <t>paradižnik - pelati olupljeni, v paradižnikovem soku, steriliziran, brez kemičnih konzervansov,  pakiranje 2 do 3 kg</t>
  </si>
  <si>
    <t>paradižnik - pelati olupljeni v paradižnikovem sokui, vsebuje min. 5% suhe snovi, steriliziran, brez kemičnih konzervansov, brez dodanega sladkorja,  pakiranje 0,4 do 1 kg</t>
  </si>
  <si>
    <t>paradižnik pasiran (kaša, pire), min. 7.5% suhe snovi, vsebnost soli do 0,5g/100g, pakirano do 1 kg</t>
  </si>
  <si>
    <t>paradižnikov koncentrat - dvojni, steriliziran, min.28% suhe snovi, brez kemičnih konzervansov, pakiranje 0,3 do 1 kg</t>
  </si>
  <si>
    <t>paradižnikov koncentrat - dvojni, steriliziran, min.28% suhe snovi, brez kemičnih konzervansov, pakiranje 3 do 5 kg</t>
  </si>
  <si>
    <r>
      <t>mešana solata, očiščena, razred I</t>
    </r>
    <r>
      <rPr>
        <strike/>
        <sz val="9"/>
        <color rgb="FF000000"/>
        <rFont val="Arial Narrow"/>
        <family val="2"/>
        <charset val="238"/>
      </rPr>
      <t xml:space="preserve">, </t>
    </r>
    <r>
      <rPr>
        <b/>
        <sz val="9"/>
        <color rgb="FF000000"/>
        <rFont val="Arial Narrow"/>
        <family val="2"/>
        <charset val="238"/>
      </rPr>
      <t>predpakirana</t>
    </r>
  </si>
  <si>
    <t>eko pirini keksi brez dodanega sladkorja, pakiranje 0,5 do 1 kg, vsebnost sladkorja max. 5g/100g</t>
  </si>
  <si>
    <t>eko kamutovi keksi, pakiranje 0,5 do 1 kg</t>
  </si>
  <si>
    <t>eko kamutovi keksi z marmelado, pakiranje 0,5 do 1 kg</t>
  </si>
  <si>
    <t>eko polnozrnati keksi z medom</t>
  </si>
  <si>
    <t xml:space="preserve">eko pirini keksi s proseno kašo, pakiranje 0,5 do 1 kg </t>
  </si>
  <si>
    <t>36. sklop:  Zamrznjeni izdelki iz krompirjevega in ostalega testa</t>
  </si>
  <si>
    <t>svaljki z dodatkom koruznega zdroba, pakiranje 1 do 3 kg</t>
  </si>
  <si>
    <t>svaljki z dodatkom ržene moke, pakiranje 1 do 3 kg</t>
  </si>
  <si>
    <t>mini rogljički, čokoladni nadev, pakiranj 1 do 2 kg</t>
  </si>
  <si>
    <t>sirovi tortelini, pakiranje 1 do 2 kg</t>
  </si>
  <si>
    <t>sojin polpet, pakiranje 1 do 2 kg</t>
  </si>
  <si>
    <t>zelenjavni polpet, pakiranoje1 do 3 kg</t>
  </si>
  <si>
    <t>mini rogljički s sadnim nadevom, pakiranje 1 do 2 kg</t>
  </si>
  <si>
    <t>biskvit - malina, pečen, globoko zmrznjen, pakiranje 3 do 5 kg</t>
  </si>
  <si>
    <t>biskvit - lešnik, pečen, globoko zmrznjen, pakiranje 3 do 5 kg</t>
  </si>
  <si>
    <t>pita - skutina, pečena, globoko zmrznjena, pakiranje 3 do 5 kg</t>
  </si>
  <si>
    <t>pita - jabolčna, pečena, globoko zmrznjena, pakiranje 3 do 5 kg</t>
  </si>
  <si>
    <t>cmoki, zdrobovi, pakiranje 1 do 3 kg</t>
  </si>
  <si>
    <t>francoski masleni rogljič, 50 do 110g / kos, vsebnost transmaščobnih kislin pod 2 %, pakirano 1 do 5 kg</t>
  </si>
  <si>
    <t>pečene zamrznjene palačinke, porcijske, do 70 g / kos, pakiranje 1 do 2 kg</t>
  </si>
  <si>
    <t>pečene zamrznjene ajdove palačinke, porcijske, do 60 g/kos, pakiranje od 1 do 2 kg</t>
  </si>
  <si>
    <t>Burek sirov palčka 80g</t>
  </si>
  <si>
    <t>grisini z oljčnim oljem, pakiranje 100 do 400 g</t>
  </si>
  <si>
    <t>grisini s sezamom in oljčnim oljem, pakiranje 100 do 400 g</t>
  </si>
  <si>
    <t>eko korenčkova blazinica, 40 do 60 g / kos</t>
  </si>
  <si>
    <t>mlečno pekovsko pecivo različnih oblik (štručka, roglijček polžek, … ) 60 do 80 g/kos</t>
  </si>
  <si>
    <t>pirino pekovsko pecivo različnih oblik (žemlja, kajzerica, bombeta, štručka..) 60 do 80 g / kos</t>
  </si>
  <si>
    <t>francoski kruh, 350 -400 g</t>
  </si>
  <si>
    <t>sadni - jabolčni kis, motni iz neškropljenih jabolk, vsebnost ocetne kisline 5 %, pakiranje 1 L (naravni kis)</t>
  </si>
  <si>
    <t xml:space="preserve">sadni - jabolčni kis, vsebnost ocetne kisline 5 %, pakiranje 1 L </t>
  </si>
  <si>
    <t xml:space="preserve">vinski kis, 4 - 5% ocetne kisline, pakiranje 1 L </t>
  </si>
  <si>
    <t>prašek za puding, brez umetnih barvil in arom – vanilija, pakiranje do 1 kg</t>
  </si>
  <si>
    <t>prašek za puding, brez umetnih barvil in arom – čokolada, pakiranje do 1 kg</t>
  </si>
  <si>
    <t>vinski kamen, pakiranje do 200 g</t>
  </si>
  <si>
    <t xml:space="preserve">kvas suhi, pakiranje do 15 g </t>
  </si>
  <si>
    <t xml:space="preserve">sojino meso (sojine beljakovine v koščkih), pakiranje do 500 g </t>
  </si>
  <si>
    <t>čaj gozdni sadeži, gastro pakiranje do 1,5 kg (15 - 50g čaja/vrečka)</t>
  </si>
  <si>
    <t>cimet mleti, pakiranje do 700 g, gastro pakiranje v embalažo, ki omogoča neprodušno zapiranje</t>
  </si>
  <si>
    <t>Kardamom, pakiranje do 30 g (lahko v vrečki)</t>
  </si>
  <si>
    <t>muškatni orešček mleti, do 60 g</t>
  </si>
  <si>
    <t>muškatni orešček mleti, pakiranje do 200 g, gastro pakiranje v embalažo, ki omogoča neprodušno zapiranje</t>
  </si>
  <si>
    <t>origano, zamrznjeno sušen, pakiranje do 600 g, gastro pakiranje v embalažo, ki omogoča neprodušno zapiranje</t>
  </si>
  <si>
    <t>timijan, zamrznjeno sušen pakiranje do 100 g, gastro pakiranje v embalažo, ki omogoča neprodušno zapiranje</t>
  </si>
  <si>
    <t>lovorjev list, pakiranje do 25g (lahko v vrećki)</t>
  </si>
  <si>
    <t>majaron, pakiranje do 15 g</t>
  </si>
  <si>
    <t>poper črni, celi, pakiranje do 60 g</t>
  </si>
  <si>
    <t>koperc, pakiranje do 60 g</t>
  </si>
  <si>
    <t>žafranika, pakiranje do 20 g</t>
  </si>
  <si>
    <t>mleti ingver, pakiranje do 40 g</t>
  </si>
  <si>
    <t>balzamični kis, pakiranje o,5 do 1 l</t>
  </si>
  <si>
    <t>instant kakavov napitek, min. 32 % kakava, max. 51 g sladkorja/100g,  minimalna vsebnost vlaknin 26 g/100g , pakiranje do 2,5 kg (kvaliteta Benquick ali enakovredno)</t>
  </si>
  <si>
    <t>eko testenine iz čičerike, pakiranje do 1 kg</t>
  </si>
  <si>
    <t>čaj sadni, gastro pakiranje do 1,5 kg (15 - 50 g čaja/ vrečka)</t>
  </si>
  <si>
    <t>olive- zelene,  brez koščic, pakiranje do 700 g</t>
  </si>
  <si>
    <t>2. sklop: ŽIVILA IZ SHEM KAKOVOSTI (brez eko živil): smetana, fermentirani izdelki, skuta</t>
  </si>
  <si>
    <t>kisla  pasterizirana smetana, 20 do 30 % m.m. brez konzervansev in aditivov, pakiranje 400 d0 600 g</t>
  </si>
  <si>
    <t xml:space="preserve">3. sklop:  ŽIVILA IZ SHEM KAKOVOSTI (brez eko živil): sveži siri </t>
  </si>
  <si>
    <t>skuta, kremasta, pakiranje 80-150 g</t>
  </si>
  <si>
    <t>skuta s sadjem, kremasta, vsebnost sladorja do 10g/100g, pakiranje 80-150g</t>
  </si>
  <si>
    <t>sveži polnomastni sir , v kosu, min. 40 % m.m. v suhi snovi, pakiranje 500 do 1000 g (tip sira Mozzarella)</t>
  </si>
  <si>
    <t>sveži polnomastni sir v slanici, kroglice, min. 40 % m.m. v suhi snovi, pakiranje 200 do 500 g (tip sira Mozzarella)</t>
  </si>
  <si>
    <t>4. sklop:  ŽIVILA IZ SHEM KAKOVOSTI (brez eko živil): mleko s podaljšano trajnostjo</t>
  </si>
  <si>
    <t>5. sklop: ZORJENI SIRI in MASCARPONE</t>
  </si>
  <si>
    <t>poltrdi sir, tip EDAMEC, min. 45 % m.m. v suhi snovi, zorjen v foliji, pakiranje do 3 kg</t>
  </si>
  <si>
    <t>poltrdi sir, tipTRAPIST, min. 45 % m.m. v suhi snovi, zorjen v foliji, pakiranje do 3 kg</t>
  </si>
  <si>
    <t>poltrdi sir, tip GAVDA, min. 45 % m.m. v suhi snovi, zorjen v foliji, pakiranje do 3 kg</t>
  </si>
  <si>
    <t>6. sklop: SIRNI NAMAZI</t>
  </si>
  <si>
    <t xml:space="preserve">SKUPAJ  VREDNOST 6. SKLOPA </t>
  </si>
  <si>
    <t xml:space="preserve">7. sklop: ŽIVILA IZ SHEM KAKOVOSTI (brez eko živil): obogateni mlečni proizvodi </t>
  </si>
  <si>
    <t>navadni jogurt z min. 6% mm, lonček, pakiranje 150-180g</t>
  </si>
  <si>
    <t>fermentirano mleko s probiotično kulturo s sadjem, vsaj 2,0%mm, min.1,5g vlaknin/100g, max. 10g sladkorja/100g, lonček, pakiranje 100-180g</t>
  </si>
  <si>
    <t>grški tip jogurta, min. 9,5 % MM, lonček, pakiranje 150-200g</t>
  </si>
  <si>
    <t>8. sklop: ŽIVILA IZ SHEM KAKOVOSTI (brez eko živil): sladoled</t>
  </si>
  <si>
    <t>9. sklop: PINJENEC , EMENTALSKI SIR, MASLO iz fermentirane smetane</t>
  </si>
  <si>
    <t>naravni pinjenec, do 1%mm, lonček, 150 do 250g</t>
  </si>
  <si>
    <t>pinjenec s sadnimi okusi (višnja, gozdni sadeži, bezeg), do 1% mm, do 10g sladkorja/100g, 150-250g</t>
  </si>
  <si>
    <t xml:space="preserve">SKUPAJ VREDNOST 9. SKLOPA </t>
  </si>
  <si>
    <t xml:space="preserve">10. sklop: EKO MLEKO </t>
  </si>
  <si>
    <t>eko mleko, pasterizirano, min 3,5% m.m., pakiranje 5 do 10 L, vedro ali ročka</t>
  </si>
  <si>
    <t>eko mleko, pasterizirano, min 3,5% m.m., pakiranje 1L</t>
  </si>
  <si>
    <t>SKUPAJ VREDNOST 10. SKLOPA</t>
  </si>
  <si>
    <t>11. sklop: EKO MLEČNI IZDELKI</t>
  </si>
  <si>
    <t>eko navadni jogurt, vsaj 3,2%mm, lonček 140-180g</t>
  </si>
  <si>
    <t>eko sadni jogurt, vsaj 3,2%mm, lonček 140-180g, brez umetnih barvil, max. vsebnost sladkorja do 9,5g/100g</t>
  </si>
  <si>
    <t>eko kefir, vsaj 3,2%mm, lonček 140-180g</t>
  </si>
  <si>
    <t>eko sadni kefir, vsaj 3,2%mm, lonček 140-180g, max.vsebnost sladkorja 9,5g/100g, brez umetnih barvil</t>
  </si>
  <si>
    <t>eko surovo maslo,1. vrste, min 82 % m.m., brez konzervansov in aditivov, pakiranje 125 do 250 g</t>
  </si>
  <si>
    <t>eko kisla pasterizirana smetana, 15 do 20 % m.m., pakiranje 150 do 250 g, lonček</t>
  </si>
  <si>
    <t>SKUPAJ VREDNOST 11. SKLOPA</t>
  </si>
  <si>
    <t>sladoled kremni/mlečni brez umetnih sladil z različnimi okusi (piškotek, gozdni sadeži, čokolada) lonček, pakiranje 80 do 140 ml</t>
  </si>
  <si>
    <t>37. sklop:  ŽITA IN MLEVSKI IZDELKI</t>
  </si>
  <si>
    <t>38. sklop:  RIŽ</t>
  </si>
  <si>
    <t>39. sklop:  KOSMIČI</t>
  </si>
  <si>
    <t>40. sklop:  JAJČNE TESTENINE</t>
  </si>
  <si>
    <t>41. sklop:  VODNI VLIVANCI</t>
  </si>
  <si>
    <t>42. sklop:  TESTENINE BREZ JAJC</t>
  </si>
  <si>
    <t>43. sklop:  EKO TESTENINE BREZ JAJC</t>
  </si>
  <si>
    <t>44. sklop: KRUH in PEKOVSKO PECIVO BREZ VSEH ADITIVOV, z manjšim deležem soli (sestavine: moka, voda, sol, kvas)</t>
  </si>
  <si>
    <t xml:space="preserve">45. sklop:  KRUH IN PEKOVSKO PECIVO </t>
  </si>
  <si>
    <t>46. sklop:  EKO KRUH IN EKO PEKOVSKO PECIVO DEKLARIRANO BREZ MLEKA, JAJC, OREŠČKOV IN SOJE</t>
  </si>
  <si>
    <t>47. sklop:  OSTALO (mlinci, prepečenec, grisini, drobtine)</t>
  </si>
  <si>
    <t>50.  sklop:  SPLOŠNA ŽIVILA</t>
  </si>
  <si>
    <t>52. sklop:  ČAJ</t>
  </si>
  <si>
    <t>54. sklop: SADNO ŽITNA in SADNO ZELENJAVNA REZINA</t>
  </si>
  <si>
    <t>55. sklop: ČOKOLADA, KAKAV in KAVNI NADOMESTKI</t>
  </si>
  <si>
    <t>53. sklop:  ZAČIMBE - neprodušno zaprto pakiranje, ki omogoča dobro zapiranje tudi po odprtju</t>
  </si>
  <si>
    <t>kvas sveži, pakiranje do 50 g</t>
  </si>
  <si>
    <t>sadni jogurt s celimi koščki sadja, vsebnost sladkorja do 11g/100g; 3,0 do 3,5%mm, lonček, pakiranje 100 do 150 g</t>
  </si>
  <si>
    <t>fermentirano mleko s probiotično kulturo, vsaj 2,4%mm; min.1,5g vlaknin/100g, lonček, pakiranje 100-180g</t>
  </si>
  <si>
    <t>sladoled kremni, mlečni, brez umetnih sladil, različni okusi, pakiranje 1000 ml</t>
  </si>
  <si>
    <t xml:space="preserve">SKUPAJ  VREDNOST 12. SKLOPA </t>
  </si>
  <si>
    <t>13. sklop: ŽIVILA IZ SHEM KAKOVOSTI (brez eko živil): piščančje meso in izdelki iz piščančjega mesa</t>
  </si>
  <si>
    <t>SKUPAJ  VREDNOST 13. SKLOPA</t>
  </si>
  <si>
    <t>14. sklop: PURANJE MESO in IZDELKI IZ PERUTNINSKEGA MESA</t>
  </si>
  <si>
    <t xml:space="preserve">krompirjevi svaljki s skuto, pakiranje 1 do 3 kg                                                                                               </t>
  </si>
  <si>
    <t>polnozrnate testenine polžki ali peresniki, pakiranje do 1 kg</t>
  </si>
  <si>
    <t>pirine testenine, peresnilki ali klobučki,  pakiranje do 1 kg</t>
  </si>
  <si>
    <t>metuljčki ali školjke - pšenične testenine z jajci, pakiranje do 5 kg</t>
  </si>
  <si>
    <t>pšenica (lahko Bulgur pšenica), pakiranje do 1 kg</t>
  </si>
  <si>
    <r>
      <t>pšenični beli kruh (T-500), 0,7 do 1,0 kg, rezan in pakiran,</t>
    </r>
    <r>
      <rPr>
        <sz val="9"/>
        <color rgb="FFFF0000"/>
        <rFont val="Arial Narrow"/>
        <family val="2"/>
        <charset val="238"/>
      </rPr>
      <t xml:space="preserve"> </t>
    </r>
    <r>
      <rPr>
        <sz val="9"/>
        <rFont val="Arial Narrow"/>
        <family val="2"/>
        <charset val="238"/>
      </rPr>
      <t>brez vseh aditivov</t>
    </r>
  </si>
  <si>
    <r>
      <t xml:space="preserve">pšenični črni kruh (T-1100), 0,7 do 1,0 kg, rezan in pakiran, </t>
    </r>
    <r>
      <rPr>
        <sz val="9"/>
        <rFont val="Arial Narrow"/>
        <family val="2"/>
        <charset val="238"/>
      </rPr>
      <t>brez vseh aditov</t>
    </r>
  </si>
  <si>
    <r>
      <t>pšenično belo pekovsko pecivo različnih oblik (žemlja, kajzerica, bombeta, štručka,…), 30 do 50 g / ko</t>
    </r>
    <r>
      <rPr>
        <sz val="9"/>
        <rFont val="Arial Narrow"/>
        <family val="2"/>
        <charset val="238"/>
      </rPr>
      <t>s, brez vseh aditivov</t>
    </r>
  </si>
  <si>
    <r>
      <t>pšenično črno pekovsko pecivo različnih oblik (žemlja, kajzerica, bombeta, štručka,…), 30 do 50 g / ko</t>
    </r>
    <r>
      <rPr>
        <sz val="9"/>
        <rFont val="Arial Narrow"/>
        <family val="2"/>
        <charset val="238"/>
      </rPr>
      <t>s, brez vseh aditivov</t>
    </r>
  </si>
  <si>
    <r>
      <t>pšenični polbeli kruh (T-850), 0,7 do 1,0 kg, rezan in pakiran,</t>
    </r>
    <r>
      <rPr>
        <sz val="9"/>
        <color rgb="FFFF0000"/>
        <rFont val="Arial Narrow"/>
        <family val="2"/>
        <charset val="238"/>
      </rPr>
      <t xml:space="preserve"> </t>
    </r>
    <r>
      <rPr>
        <sz val="9"/>
        <rFont val="Arial Narrow"/>
        <family val="2"/>
        <charset val="238"/>
      </rPr>
      <t>brez vseh aditivov</t>
    </r>
  </si>
  <si>
    <t>Bučno olje 100% jedilno, nerafinirano, pakirano do 1l v stekleni ali PVC embalaži</t>
  </si>
  <si>
    <r>
      <t>česen zrnasti,</t>
    </r>
    <r>
      <rPr>
        <strike/>
        <sz val="9"/>
        <color rgb="FF000000"/>
        <rFont val="Arial Narrow"/>
        <family val="2"/>
        <charset val="238"/>
      </rPr>
      <t xml:space="preserve"> </t>
    </r>
    <r>
      <rPr>
        <sz val="9"/>
        <color rgb="FF000000"/>
        <rFont val="Arial Narrow"/>
        <family val="2"/>
        <charset val="238"/>
      </rPr>
      <t>pakiranje do 570 g, gastro pakiranjev embalažo, ki omogoča neprodušno zaprtje</t>
    </r>
  </si>
  <si>
    <t>jedilna čokolada, min. 40 % kakavov delež, pakiranje od 100 do 500 g</t>
  </si>
  <si>
    <t>eko testenine iz rdeče leče, pakiranje do 1 kg</t>
  </si>
  <si>
    <t>polžki - pšenični z jajci, pakiranje  od 1kg do 5 kg</t>
  </si>
  <si>
    <t>peresniki - pšenični z jajci, pakiranje  od 1kg do 10 kg</t>
  </si>
  <si>
    <t>široki rezanci - pšenični z jajci, pakiranje od 1kg do 8 kg</t>
  </si>
  <si>
    <t>steriilzirani koščki tune v oljčnem olju (kakovost tuna steak), vsebnost soli do 1,24 g / 100 g tune, pakiranje 80 do 200 g, pločevinka</t>
  </si>
  <si>
    <t>rdeča pesa, pasterizirana, narezana na rezine debeline 1 do 3 mm, brez kemičnih konzervansov in sladil, min. 60 % plodu, vsebnost sladkorja do 5g/100g,  pakiranje 3 kg do 4,5 kg</t>
  </si>
  <si>
    <t>ananasov kompot – kocke,   min 50 % plodu, pasteriziran ali steriliziran, brez kemičnih konzervansov, pakiranje 2 do 3,5 kg</t>
  </si>
  <si>
    <t>sterilizirane sardine v sončničnem olju, vsebnost soli do 1,5g / 100 g izdelka, pakiranje 80 do 150 g, pločevinka</t>
  </si>
  <si>
    <t>sterilizirane sardine v sončničnem olju, vsebnost soli  do 0,8g/100 g izdelka ,  pakiranje od 500 g do 1000 g, pločevinka</t>
  </si>
  <si>
    <t>Sterilizirana skuša v rastlinskem olju, vsebnost soli do 1,5g / 100 g izdelka, pakiranje od 500g do 2000 g</t>
  </si>
  <si>
    <t>steriilzirani koščki tune v oljčnem olju (večji koščki tune), vsebuje minimalno 70 % tune, vsebnost soli do 2 g / 100 g tune, pakiranje  od 1000 do 2000 g, pločevinka</t>
  </si>
  <si>
    <t>trdi sir za rezanje (tip sira Ementalski sir), polnomstni sir, vsebuje min. 45% m.m. v suhi snovi), pakiranje 0,3 do 1 kg</t>
  </si>
  <si>
    <t>grški tip jogurta, z dodanim sadjem min. 9,5 % MM, lonček, pakiranje 150-200g</t>
  </si>
  <si>
    <t>12. sklop: SVEŽE SVINJSKO MESO in MESNI IZDELKI</t>
  </si>
  <si>
    <t>nektarine, do 120 g / kos, ekstra kvalitete</t>
  </si>
  <si>
    <t>breskve,do 120 g / kos, razred I</t>
  </si>
  <si>
    <t>grozdje, belo namizno, ekstra kvalitete</t>
  </si>
  <si>
    <t>grozdje, črno namizno, ekstra kvalitete</t>
  </si>
  <si>
    <t>48. sklop:  KEKSI in PECIVO  (vsebnost trans maščobnih kislin do 2%)</t>
  </si>
  <si>
    <t>49. sklop: EKO KEKSI IN SLAŠČIČARSKI IZDELKI  (vsebnost trans maščobnih kislin do 2%)</t>
  </si>
  <si>
    <t>prepečenec, porcijski v rezinah,pakiranje  20 - 50 g</t>
  </si>
  <si>
    <t>rižev napitek, pakiranje  od 0,2 do 0,25 L</t>
  </si>
  <si>
    <t>nadomestek jajc, deklariran brez alergenov, pakiranje do 500 g, primeren kot dodatek jedem (kot vezivo)</t>
  </si>
  <si>
    <t xml:space="preserve">nastrgana liofilizirana eko limonina lupina, certificirana brez glutena, pakiranje do 10 g </t>
  </si>
  <si>
    <t>sončnično olje, hladno stiskano, nerafinirano, pakiranje od 0,5 do  1 l</t>
  </si>
  <si>
    <t>repično olje, rafinirano, pakiranje do 1 L v stekleni embalaži</t>
  </si>
  <si>
    <t>ajdove testenine (široki rezanci,….), pakiranje do 2 kg</t>
  </si>
  <si>
    <t>eko pirine testenine, peresniki ali svedri ali špageti, pakiranje do 1 kg</t>
  </si>
  <si>
    <t>eko ajdove testenine, pakiranje do 2 kg</t>
  </si>
  <si>
    <t>krompirjevi njoki, brez mleka, jajc in glutena, pakiranje do 0,5 kg</t>
  </si>
  <si>
    <t>ananasov kompot – rezine, manj sladek,  min 50 % plodu, pasteriziran ali steriliziran, brez kemičnih konzervansov, pakiranje do 1 kg</t>
  </si>
  <si>
    <t>breskov kompot, manj sladek, min 50 % plodu, pasteriziran ali steriliziran, brez kemičnih konzervansov, pakiranje 2 do 4,5 kg</t>
  </si>
  <si>
    <t>višnjev kompot (brez koščic), manj sladek,  min 40 % plodu, pasteriziran ali steriliziran, brez kemičnih konzervansov, pakiranje do 1000 g</t>
  </si>
  <si>
    <t>pirina moka, pakiranje do 1 kg</t>
  </si>
  <si>
    <t xml:space="preserve">koruzni kosmiči brez dodanega sladkorja, vsebnost sladkorja max. 0,8g/100g, pakiranje do 1 kg </t>
  </si>
  <si>
    <t>eko pšenične testenine, peresniki ali svedri ali polži, pakiranje do 1 kg</t>
  </si>
  <si>
    <r>
      <rPr>
        <sz val="9"/>
        <rFont val="Arial Narrow"/>
        <family val="2"/>
        <charset val="238"/>
      </rPr>
      <t>kokosova moka, pakiranje  od 200 do 500 g</t>
    </r>
    <r>
      <rPr>
        <sz val="9"/>
        <color rgb="FFFF0000"/>
        <rFont val="Arial Narrow"/>
        <family val="2"/>
        <charset val="238"/>
      </rPr>
      <t xml:space="preserve"> </t>
    </r>
  </si>
  <si>
    <t>sadna solata, min. 55 % plodu, pasterizirana ali sterilizirana, brez kem. konzervansov, 0,820 kg  - 3 kg</t>
  </si>
  <si>
    <t>SKUPAJ  VREDNOST 36. SKLOPA</t>
  </si>
  <si>
    <t xml:space="preserve">SKUPAJ  VREDNOST 43. SKLOPA </t>
  </si>
  <si>
    <t>SKUPAJ  VREDNOST 45. SKLOPA</t>
  </si>
  <si>
    <t>SKUPAJ  VREDNOST 48. SKLOPA</t>
  </si>
  <si>
    <t>SKUPAJ VREDNOST 50. SKLOPA</t>
  </si>
  <si>
    <t>51.  sklop:  STROČNICE, OREŠČKI, SUHO SADJE in SEMENA</t>
  </si>
  <si>
    <t xml:space="preserve">SKUPAJ VREDNOST 51. SKLOPA </t>
  </si>
  <si>
    <t>SKUPAJ  VREDNOST 52. SKLOPA</t>
  </si>
  <si>
    <t xml:space="preserve">SKUPAJ  VREDNOST 53. SKLOPA </t>
  </si>
  <si>
    <t>56. sklop: ŽIVILA IZ SHEM KAKOVOSTI (brez eko živil): med s certifikatom SMGO</t>
  </si>
  <si>
    <t>SKUPAJ  VREDNOST 56. SKLOPA</t>
  </si>
  <si>
    <t>57. sklop: OSTALA EKO ŽIVILA</t>
  </si>
  <si>
    <t>58. sklop: DIETNA ŽIVILA</t>
  </si>
  <si>
    <t xml:space="preserve">SKUPAJ  VREDNOST 58. SKLOPA </t>
  </si>
  <si>
    <r>
      <t xml:space="preserve">V </t>
    </r>
    <r>
      <rPr>
        <b/>
        <sz val="10"/>
        <rFont val="Arial Narrow"/>
        <family val="2"/>
        <charset val="238"/>
      </rPr>
      <t>stolpec 5</t>
    </r>
    <r>
      <rPr>
        <sz val="10"/>
        <rFont val="Arial Narrow"/>
        <family val="2"/>
        <charset val="238"/>
      </rPr>
      <t xml:space="preserve"> se OBVEZNO navede blagovna ali trgovinska znamka ali vsaj proizvajalec ponujenih živil. </t>
    </r>
  </si>
  <si>
    <r>
      <t xml:space="preserve">V </t>
    </r>
    <r>
      <rPr>
        <b/>
        <sz val="10"/>
        <rFont val="Arial Narrow"/>
        <family val="2"/>
        <charset val="238"/>
      </rPr>
      <t>stolpec 6</t>
    </r>
    <r>
      <rPr>
        <sz val="10"/>
        <rFont val="Arial Narrow"/>
        <family val="2"/>
        <charset val="238"/>
      </rPr>
      <t xml:space="preserve"> se vpiše cena v EUR za ponujeno blago, izračunana na zahtevano enoto mere, ki je navedena v stolpcu 4.  Naročnik bo upošteval vrednost vpisane cene na enoto, zaokrožene na štiri decimalna mesta.</t>
    </r>
  </si>
  <si>
    <r>
      <t xml:space="preserve">V </t>
    </r>
    <r>
      <rPr>
        <b/>
        <sz val="10"/>
        <rFont val="Arial Narrow"/>
        <family val="2"/>
        <charset val="238"/>
      </rPr>
      <t>stoplec 9</t>
    </r>
    <r>
      <rPr>
        <sz val="10"/>
        <rFont val="Arial Narrow"/>
        <family val="2"/>
        <charset val="238"/>
      </rPr>
      <t xml:space="preserve"> ponudnik vnese vsoto vrednosti za ocenjeno vrednost brez DDV (iz stolpca 7) in zneska DDV za ocenjeno količino (iz stoplca 8). </t>
    </r>
  </si>
  <si>
    <t>Ponudba velja 4 mesece od datuma za prejem ponudb.</t>
  </si>
  <si>
    <r>
      <t xml:space="preserve">V </t>
    </r>
    <r>
      <rPr>
        <b/>
        <sz val="10"/>
        <rFont val="Arial Narrow"/>
        <family val="2"/>
        <charset val="238"/>
      </rPr>
      <t>stolpec 10</t>
    </r>
    <r>
      <rPr>
        <sz val="10"/>
        <rFont val="Arial Narrow"/>
        <family val="2"/>
        <charset val="238"/>
      </rPr>
      <t xml:space="preserve"> ponudnik v posamezno celico vnese vrednost "1" za živila, ki so uvrščena v shemo kakovosti (ekološka živila in živila iz drugih shem kakovosti iz 3. točke III. poglavja dokumenta v zvezi z oddajo javnega naročila). Za predračunski obarezc priloži kopijo veljavnih certifikatov za ponujena živila, na katere zapiše sklop in zaporedno/-e številko/-e živila iz ponudbenega predračuna, na katerega se certifikat nanaša (priloga 4). </t>
    </r>
    <r>
      <rPr>
        <sz val="10"/>
        <color theme="1"/>
        <rFont val="Arial Narrow"/>
        <family val="2"/>
        <charset val="238"/>
      </rPr>
      <t>Stolpca ne izpolnjuje ponudnik na sklop 1, 2, 3, 4, 7, 8, 10 in 11, kjer je "shema kakovosti" oz. ekološki sklop zahtevan kot pogoj. Ponudnik, ki v stolpcu 10 navede, da  ponuja živila iz shem kakovosti, je dolžan v primeru izbora dobaviti živila enake kakovosti ter predložiti ustrezen certifikat.</t>
    </r>
  </si>
  <si>
    <r>
      <t xml:space="preserve">V </t>
    </r>
    <r>
      <rPr>
        <b/>
        <sz val="10"/>
        <rFont val="Arial Narrow"/>
        <family val="2"/>
        <charset val="238"/>
      </rPr>
      <t>stolpec 5</t>
    </r>
    <r>
      <rPr>
        <sz val="10"/>
        <rFont val="Arial Narrow"/>
        <family val="2"/>
        <charset val="238"/>
      </rPr>
      <t xml:space="preserve"> se OBVEZNO navede blagovna ali trgovinska znamka ali vsaj proizvajalec ponujenih živil. Stolpca ni potrebno izpolnjevati pri artiklih kjer je to označeno (sveže meso)</t>
    </r>
  </si>
  <si>
    <r>
      <t xml:space="preserve">V </t>
    </r>
    <r>
      <rPr>
        <b/>
        <sz val="10"/>
        <rFont val="Arial Narrow"/>
        <family val="2"/>
        <charset val="238"/>
      </rPr>
      <t>stolpec 6</t>
    </r>
    <r>
      <rPr>
        <sz val="10"/>
        <rFont val="Arial Narrow"/>
        <family val="2"/>
        <charset val="238"/>
      </rPr>
      <t xml:space="preserve"> se vpiše cena v EUR za ponujeno blago, izračunana na zahtevano enoto mere, ki je navedena v stolpcu 4. Naročnik bo upošteval vrednost vpisane cene na enoto, zaokrožene na štiri decimalna mesta. </t>
    </r>
  </si>
  <si>
    <r>
      <t xml:space="preserve">V </t>
    </r>
    <r>
      <rPr>
        <b/>
        <sz val="10"/>
        <rFont val="Arial Narrow"/>
        <family val="2"/>
        <charset val="238"/>
      </rPr>
      <t>stolpec 10</t>
    </r>
    <r>
      <rPr>
        <sz val="10"/>
        <rFont val="Arial Narrow"/>
        <family val="2"/>
        <charset val="238"/>
      </rPr>
      <t xml:space="preserve"> ponudnik v posamezno celico vnese vrednost "1" za živila, ki so uvrščena v shemo kakovosti (ekološka živila in živila iz drugih shem kakovosti iz 3. točke III. poglavja dokumenta v zvezi z oddajo javnega naročila). Za predračunski obarezc priloži kopijo veljavnih certifikatov za ponujena živila, na katere zapiše sklop in zaporedno/-e številko/-e živila iz ponudbenega predračuna, na katerega se certifikat nanaša (priloga 4). </t>
    </r>
    <r>
      <rPr>
        <sz val="10"/>
        <color theme="1"/>
        <rFont val="Arial Narrow"/>
        <family val="2"/>
        <charset val="238"/>
      </rPr>
      <t>Stolpca ne izpolnjuje ponudnik na sklop 13 in 15, kjer je "shema kakovosti" oz. ekološki sklop zahtevan kot pogoj. Ponudnik, ki v stolpcu 10 navede, da  ponuja živila iz shem kakovosti, je dolžan v primeru izbora dobaviti živila enake kakovosti ter predložiti ustrezen certifikat.</t>
    </r>
  </si>
  <si>
    <r>
      <t xml:space="preserve">V </t>
    </r>
    <r>
      <rPr>
        <b/>
        <sz val="10"/>
        <rFont val="Arial Narrow"/>
        <family val="2"/>
        <charset val="238"/>
      </rPr>
      <t>stolpec 5</t>
    </r>
    <r>
      <rPr>
        <sz val="10"/>
        <rFont val="Arial Narrow"/>
        <family val="2"/>
        <charset val="238"/>
      </rPr>
      <t xml:space="preserve"> se OBVEZNO navede blagovna ali trgovinska znamka ali vsaj proizvajalec ponujenih živil. Stolpca ni potrebno izpolnjevati pri artiklih kjer je to označeno (sveže ribe)</t>
    </r>
  </si>
  <si>
    <r>
      <t xml:space="preserve">V </t>
    </r>
    <r>
      <rPr>
        <b/>
        <sz val="10"/>
        <rFont val="Arial Narrow"/>
        <family val="2"/>
        <charset val="238"/>
      </rPr>
      <t>stolpec 10</t>
    </r>
    <r>
      <rPr>
        <sz val="10"/>
        <rFont val="Arial Narrow"/>
        <family val="2"/>
        <charset val="238"/>
      </rPr>
      <t xml:space="preserve"> ponudnik v posamezno celico vnese vrednost "1" za živila, ki so uvrščena v shemo kakovosti (ekološka živila in živila iz drugih shem kakovosti iz 3. točke III. poglavja dokumenta v zvezi z oddajo javnega naročila). Za predračunski obarezc priloži kopijo veljavnih certifikatov za ponujena živila, na katere zapiše sklop in zaporedno/-e številko/-e živila iz ponudbenega predračuna, na katerega se certifikat nanaša (priloga 4). </t>
    </r>
    <r>
      <rPr>
        <sz val="10"/>
        <color theme="1"/>
        <rFont val="Arial Narrow"/>
        <family val="2"/>
        <charset val="238"/>
      </rPr>
      <t>Ponudnik, ki v stolpcu 10 navede, da  ponuja živila iz shem kakovosti, je dolžan v primeru izbora dobaviti živila enake kakovosti ter predložiti ustrezen certifikat.</t>
    </r>
  </si>
  <si>
    <r>
      <t xml:space="preserve">V </t>
    </r>
    <r>
      <rPr>
        <b/>
        <sz val="10"/>
        <rFont val="Arial Narrow"/>
        <family val="2"/>
        <charset val="238"/>
      </rPr>
      <t>stolpec 10</t>
    </r>
    <r>
      <rPr>
        <sz val="10"/>
        <rFont val="Arial Narrow"/>
        <family val="2"/>
        <charset val="238"/>
      </rPr>
      <t xml:space="preserve"> ponudnik v posamezno celico vnese vrednost "1" za živila, ki so uvrščena v shemo kakovosti (ekološka živila in živila iz drugih shem kakovosti iz 3. točke III. poglavja dokumenta v zvezi z oddajo javnega naročila). Za predračunski obarezc priloži kopijo veljavnih certifikatov za ponujena živila, na katere zapiše sklop in zaporedno/-e številko/-e živila iz ponudbenega predračuna, na katerega se certifikat nanaša (priloga 4). </t>
    </r>
    <r>
      <rPr>
        <sz val="10"/>
        <color theme="1"/>
        <rFont val="Arial Narrow"/>
        <family val="2"/>
        <charset val="238"/>
      </rPr>
      <t>Stolpca ne izpolnjuje ponudnik na sklop 20 kjer je "shema kakovosti" oz. ekološki sklop zahtevan kot pogoj. Ponudnik, ki v stolpcu 10 navede, da  ponuja živila iz shem kakovosti, je dolžan v primeru izbora dobaviti živila enake kakovosti ter predložiti ustrezen certifikat.</t>
    </r>
  </si>
  <si>
    <r>
      <t xml:space="preserve">V </t>
    </r>
    <r>
      <rPr>
        <b/>
        <sz val="10"/>
        <rFont val="Arial Narrow"/>
        <family val="2"/>
        <charset val="238"/>
      </rPr>
      <t>stolpec 5</t>
    </r>
    <r>
      <rPr>
        <sz val="10"/>
        <rFont val="Arial Narrow"/>
        <family val="2"/>
        <charset val="238"/>
      </rPr>
      <t xml:space="preserve"> se OBVEZNO navede blagovna ali trgovinska znamka ali vsaj proizvajalec ponujenih živil. Stolpca ni potrebno izpolnjevati pri artiklih kjer je to označeno (sveže zelenjava in sadje)</t>
    </r>
  </si>
  <si>
    <r>
      <t xml:space="preserve">V </t>
    </r>
    <r>
      <rPr>
        <b/>
        <sz val="10"/>
        <rFont val="Arial Narrow"/>
        <family val="2"/>
        <charset val="238"/>
      </rPr>
      <t>stolpec 10</t>
    </r>
    <r>
      <rPr>
        <sz val="10"/>
        <rFont val="Arial Narrow"/>
        <family val="2"/>
        <charset val="238"/>
      </rPr>
      <t xml:space="preserve"> ponudnik v posamezno celico vnese vrednost "1" za živila, ki so uvrščena v shemo kakovosti (ekološka živila in živila iz drugih shem kakovosti iz 3. točke III. poglavja dokumenta v zvezi z oddajo javnega naročila). Za predračunski obarezc priloži kopijo veljavnih certifikatov za ponujena živila, na katere zapiše sklop in zaporedno/-e številko/-e živila iz ponudbenega predračuna, na katerega se certifikat nanaša (priloga 4). </t>
    </r>
    <r>
      <rPr>
        <sz val="10"/>
        <color theme="1"/>
        <rFont val="Arial Narrow"/>
        <family val="2"/>
        <charset val="238"/>
      </rPr>
      <t>Stolpca ne izpolnjuje ponudnik na sklop 22, 23, 25 in 27, kjer je "shema kakovosti" oz. ekološki sklop zahtevan kot pogoj. Ponudnik, ki v stolpcu 10 navede, da  ponuja živila iz shem kakovosti, je dolžan v primeru izbora dobaviti živila enake kakovosti ter predložiti ustrezen certifikat.</t>
    </r>
  </si>
  <si>
    <r>
      <t xml:space="preserve">V </t>
    </r>
    <r>
      <rPr>
        <b/>
        <sz val="10"/>
        <rFont val="Arial Narrow"/>
        <family val="2"/>
        <charset val="238"/>
      </rPr>
      <t>stolpec 10</t>
    </r>
    <r>
      <rPr>
        <sz val="10"/>
        <rFont val="Arial Narrow"/>
        <family val="2"/>
        <charset val="238"/>
      </rPr>
      <t xml:space="preserve"> ponudnik v posamezno celico vnese vrednost "1" za živila, ki so uvrščena v shemo kakovosti (ekološka živila in živila iz drugih shem kakovosti iz 3. točke III. poglavja dokumenta v zvezi z oddajo javnega naročila). Za predračunski obarezc priloži kopijo veljavnih certifikatov za ponujena živila, na katere zapiše sklop in zaporedno/-e številko/-e živila iz ponudbenega predračuna, na katerega se certifikat nanaša (priloga 4). </t>
    </r>
    <r>
      <rPr>
        <sz val="10"/>
        <color theme="1"/>
        <rFont val="Arial Narrow"/>
        <family val="2"/>
        <charset val="238"/>
      </rPr>
      <t>Stolpca ne izpolnjuje ponudnik na sklop 30 kjer je "shema kakovosti" oz. ekološki sklop zahtevan kot pogoj. Ponudnik, ki v stolpcu 10 navede, da  ponuja živila iz shem kakovosti, je dolžan v primeru izbora dobaviti živila enake kakovosti ter predložiti ustrezen certifikat.</t>
    </r>
  </si>
  <si>
    <r>
      <t xml:space="preserve">V </t>
    </r>
    <r>
      <rPr>
        <b/>
        <sz val="10"/>
        <rFont val="Arial Narrow"/>
        <family val="2"/>
        <charset val="238"/>
      </rPr>
      <t>stolpec 10</t>
    </r>
    <r>
      <rPr>
        <sz val="10"/>
        <rFont val="Arial Narrow"/>
        <family val="2"/>
        <charset val="238"/>
      </rPr>
      <t xml:space="preserve"> ponudnik v posamezno celico vnese vrednost "1" za živila, ki so uvrščena v shemo kakovosti (ekološka živila in živila iz drugih shem kakovosti iz 3. točke III. poglavja dokumenta v zvezi z oddajo javnega naročila). Za predračunski obarezc priloži kopijo veljavnih certifikatov za ponujena živila, na katere zapiše sklop in zaporedno/-e številko/-e živila iz ponudbenega predračuna, na katerega se certifikat nanaša (priloga 4). </t>
    </r>
    <r>
      <rPr>
        <sz val="10"/>
        <color theme="1"/>
        <rFont val="Arial Narrow"/>
        <family val="2"/>
        <charset val="238"/>
      </rPr>
      <t>Stolpca ne izpolnjuje ponudnik na sklop 34 in 35  kjer je "shema kakovosti" oz. ekološki sklop zahtevan kot pogoj. Ponudnik, ki v stolpcu 10 navede, da  ponuja živila iz shem kakovosti, je dolžan v primeru izbora dobaviti živila enake kakovosti ter predložiti ustrezen certifikat.</t>
    </r>
  </si>
  <si>
    <r>
      <t xml:space="preserve">V </t>
    </r>
    <r>
      <rPr>
        <b/>
        <sz val="10"/>
        <rFont val="Arial Narrow"/>
        <family val="2"/>
        <charset val="238"/>
      </rPr>
      <t>stolpec 10</t>
    </r>
    <r>
      <rPr>
        <sz val="10"/>
        <rFont val="Arial Narrow"/>
        <family val="2"/>
        <charset val="238"/>
      </rPr>
      <t xml:space="preserve"> ponudnik v posamezno celico vnese vrednost "1" za živila, ki so uvrščena v shemo kakovosti (ekološka živila in živila iz drugih shem kakovosti iz 3. točke III. poglavja dokumenta v zvezi z oddajo javnega naročila). Za predračunski obarezc priloži kopijo veljavnih certifikatov za ponujena živila, na katere zapiše sklop in zaporedno/-e številko/-e živila iz ponudbenega predračuna, na katerega se certifikat nanaša (priloga 4). </t>
    </r>
    <r>
      <rPr>
        <sz val="10"/>
        <color theme="1"/>
        <rFont val="Arial Narrow"/>
        <family val="2"/>
        <charset val="238"/>
      </rPr>
      <t>Stolpca ne izpolnjuje ponudnik na sklop 43  kjer je "shema kakovosti" oz. ekološki sklop zahtevan kot pogoj. Ponudnik, ki v stolpcu 10 navede, da  ponuja živila iz shem kakovosti, je dolžan v primeru izbora dobaviti živila enake kakovosti ter predložiti ustrezen certifikat.</t>
    </r>
  </si>
  <si>
    <r>
      <t xml:space="preserve">V </t>
    </r>
    <r>
      <rPr>
        <b/>
        <sz val="10"/>
        <rFont val="Arial Narrow"/>
        <family val="2"/>
        <charset val="238"/>
      </rPr>
      <t>stolpec 10</t>
    </r>
    <r>
      <rPr>
        <sz val="10"/>
        <rFont val="Arial Narrow"/>
        <family val="2"/>
        <charset val="238"/>
      </rPr>
      <t xml:space="preserve"> ponudnik v posamezno celico vnese vrednost "1" za živila, ki so uvrščena v shemo kakovosti (ekološka živila in živila iz drugih shem kakovosti iz 3. točke III. poglavja dokumenta v zvezi z oddajo javnega naročila). Za predračunski obarezc priloži kopijo veljavnih certifikatov za ponujena živila, na katere zapiše sklop in zaporedno/-e številko/-e živila iz ponudbenega predračuna, na katerega se certifikat nanaša (priloga 4). </t>
    </r>
    <r>
      <rPr>
        <sz val="10"/>
        <color theme="1"/>
        <rFont val="Arial Narrow"/>
        <family val="2"/>
        <charset val="238"/>
      </rPr>
      <t>Stolpca ne izpolnjuje ponudnik na sklop 46 in 49  kjer je "shema kakovosti" oz. ekološki sklop zahtevan kot pogoj. Ponudnik, ki v stolpcu 10 navede, da  ponuja živila iz shem kakovosti, je dolžan v primeru izbora dobaviti živila enake kakovosti ter predložiti ustrezen certifikat.</t>
    </r>
  </si>
  <si>
    <t xml:space="preserve">SKUPAJ VREDNOST 49. SKLOPA </t>
  </si>
  <si>
    <r>
      <t xml:space="preserve">V </t>
    </r>
    <r>
      <rPr>
        <b/>
        <sz val="10"/>
        <rFont val="Arial Narrow"/>
        <family val="2"/>
        <charset val="238"/>
      </rPr>
      <t>stolpec 10</t>
    </r>
    <r>
      <rPr>
        <sz val="10"/>
        <rFont val="Arial Narrow"/>
        <family val="2"/>
        <charset val="238"/>
      </rPr>
      <t xml:space="preserve"> ponudnik v posamezno celico vnese vrednost "1" za živila, ki so uvrščena v shemo kakovosti (ekološka živila in živila iz drugih shem kakovosti iz 3. točke III. poglavja dokumenta v zvezi z oddajo javnega naročila). Za predračunski obarezc priloži kopijo veljavnih certifikatov za ponujena živila, na katere zapiše sklop in zaporedno/-e številko/-e živila iz ponudbenega predračuna, na katerega se certifikat nanaša (priloga 4). </t>
    </r>
    <r>
      <rPr>
        <sz val="10"/>
        <color theme="1"/>
        <rFont val="Arial Narrow"/>
        <family val="2"/>
        <charset val="238"/>
      </rPr>
      <t>Stolpca ne izpolnjuje ponudnik na sklop 56 in 57  kjer je "shema kakovosti" oz. ekološki sklop zahtevan kot pogoj. Ponudnik, ki v stolpcu 10 navede, da  ponuja živila iz shem kakovosti, je dolžan v primeru izbora dobaviti živila enake kakovosti ter predložiti ustrezen certifikat.</t>
    </r>
  </si>
  <si>
    <t>kumarice v kisu, pasterizirane, vsebnost sladkorja do 1,5g/100g, brez kemičnih konzervansov, pakiranje do 1000 g</t>
  </si>
  <si>
    <t>paprika fileti v kisu, pasterizirana, vsebnost sladkorja do 5g/100g, brez kemičnih konzervansov, pakiranje do 1000 g</t>
  </si>
  <si>
    <t>paprika rdeča fileti v kisu, pasterizirana, vsebnost sladkorja do 5g/100g, brez kemičnih konzervansov, pakiranje do 1000 g</t>
  </si>
  <si>
    <t>rdeča pesa, pasterizirana, narezana na rezine debeline 1 do 3 mm, brez kemičnih konzervansov in sladil, min. 60 % plodu, do 5 g sladkorja/100g, pakiranje do 1000 g</t>
  </si>
  <si>
    <t>majoneza brez mlečnih sestavin in konzervansov, pakiranje do 800 g</t>
  </si>
  <si>
    <t>orehova jedrca - polovice, razred I,pakiranje do 1000 g</t>
  </si>
  <si>
    <t>cimet mleti, pakiranje do 70 g</t>
  </si>
  <si>
    <t>klinčki mleti, pakiranje do 40 g (lahko v vrečki)</t>
  </si>
  <si>
    <t>origano, pakiranje do 30 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</si>
</sst>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[$-424]#,##0"/>
    <numFmt numFmtId="165" formatCode="[$-424]#,##0.00"/>
    <numFmt numFmtId="166" formatCode="[$-424]General"/>
    <numFmt numFmtId="167" formatCode="#,##0.00&quot; &quot;[$€-424];[Red]&quot;-&quot;#,##0.00&quot; &quot;[$€-424]"/>
    <numFmt numFmtId="168" formatCode="#,##0.0000"/>
    <numFmt numFmtId="169" formatCode="[$-424]#,##0.0000"/>
    <numFmt numFmtId="170" formatCode="0.0000"/>
  </numFmts>
  <fonts count="51" x14ac:knownFonts="1">
    <font>
      <sz val="11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i/>
      <sz val="16"/>
      <color theme="1"/>
      <name val="Arial"/>
      <family val="2"/>
      <charset val="238"/>
    </font>
    <font>
      <sz val="10"/>
      <color rgb="FF000000"/>
      <name val="Arial"/>
      <family val="2"/>
      <charset val="238"/>
    </font>
    <font>
      <b/>
      <i/>
      <u/>
      <sz val="11"/>
      <color theme="1"/>
      <name val="Arial"/>
      <family val="2"/>
      <charset val="238"/>
    </font>
    <font>
      <sz val="10"/>
      <color rgb="FF000000"/>
      <name val="Arial Narrow"/>
      <family val="2"/>
      <charset val="238"/>
    </font>
    <font>
      <sz val="6"/>
      <color rgb="FF000000"/>
      <name val="Arial Narrow"/>
      <family val="2"/>
      <charset val="238"/>
    </font>
    <font>
      <sz val="4"/>
      <color rgb="FF000000"/>
      <name val="Arial Narrow"/>
      <family val="2"/>
      <charset val="238"/>
    </font>
    <font>
      <sz val="4"/>
      <color rgb="FF000000"/>
      <name val="Calibri"/>
      <family val="2"/>
      <charset val="238"/>
    </font>
    <font>
      <b/>
      <sz val="14"/>
      <color rgb="FF000000"/>
      <name val="Arial Narrow"/>
      <family val="2"/>
      <charset val="238"/>
    </font>
    <font>
      <b/>
      <sz val="7"/>
      <color rgb="FF000000"/>
      <name val="Arial Narrow"/>
      <family val="2"/>
      <charset val="238"/>
    </font>
    <font>
      <sz val="7"/>
      <color rgb="FF000000"/>
      <name val="Calibri"/>
      <family val="2"/>
      <charset val="238"/>
    </font>
    <font>
      <b/>
      <sz val="9"/>
      <color rgb="FF000000"/>
      <name val="Arial Narrow"/>
      <family val="2"/>
      <charset val="238"/>
    </font>
    <font>
      <sz val="9"/>
      <color rgb="FF000000"/>
      <name val="Calibri"/>
      <family val="2"/>
      <charset val="238"/>
    </font>
    <font>
      <sz val="9"/>
      <color rgb="FF000000"/>
      <name val="Arial Narrow"/>
      <family val="2"/>
      <charset val="238"/>
    </font>
    <font>
      <sz val="10"/>
      <color rgb="FF000000"/>
      <name val="Calibri"/>
      <family val="2"/>
      <charset val="238"/>
    </font>
    <font>
      <sz val="9"/>
      <color theme="1"/>
      <name val="Arial Narrow"/>
      <family val="2"/>
      <charset val="238"/>
    </font>
    <font>
      <b/>
      <u/>
      <sz val="10"/>
      <color rgb="FF000000"/>
      <name val="Arial Narrow"/>
      <family val="2"/>
      <charset val="238"/>
    </font>
    <font>
      <b/>
      <sz val="10"/>
      <color rgb="FF000000"/>
      <name val="Arial Narrow"/>
      <family val="2"/>
      <charset val="238"/>
    </font>
    <font>
      <sz val="8"/>
      <color rgb="FF000000"/>
      <name val="Arial Narrow"/>
      <family val="2"/>
      <charset val="238"/>
    </font>
    <font>
      <b/>
      <sz val="14"/>
      <color rgb="FF000000"/>
      <name val="Calibri"/>
      <family val="2"/>
      <charset val="238"/>
    </font>
    <font>
      <sz val="7"/>
      <color rgb="FF000000"/>
      <name val="Arial Narrow"/>
      <family val="2"/>
      <charset val="238"/>
    </font>
    <font>
      <b/>
      <sz val="4"/>
      <color rgb="FF000000"/>
      <name val="Calibri"/>
      <family val="2"/>
      <charset val="238"/>
    </font>
    <font>
      <sz val="14"/>
      <color rgb="FF000000"/>
      <name val="Calibri"/>
      <family val="2"/>
      <charset val="238"/>
    </font>
    <font>
      <sz val="11"/>
      <color rgb="FF000000"/>
      <name val="Arial Narrow"/>
      <family val="2"/>
      <charset val="238"/>
    </font>
    <font>
      <b/>
      <sz val="12"/>
      <color rgb="FF000000"/>
      <name val="Arial Narrow"/>
      <family val="2"/>
      <charset val="238"/>
    </font>
    <font>
      <u/>
      <sz val="9"/>
      <color rgb="FF000000"/>
      <name val="Arial Narrow"/>
      <family val="2"/>
      <charset val="238"/>
    </font>
    <font>
      <b/>
      <u/>
      <sz val="10"/>
      <name val="Arial Narrow"/>
      <family val="2"/>
      <charset val="238"/>
    </font>
    <font>
      <sz val="10"/>
      <name val="Arial Narrow"/>
      <family val="2"/>
      <charset val="238"/>
    </font>
    <font>
      <b/>
      <sz val="10"/>
      <name val="Arial Narrow"/>
      <family val="2"/>
      <charset val="238"/>
    </font>
    <font>
      <sz val="10"/>
      <name val="Arial"/>
      <family val="2"/>
      <charset val="238"/>
    </font>
    <font>
      <sz val="9"/>
      <name val="Arial Narrow"/>
      <family val="2"/>
      <charset val="238"/>
    </font>
    <font>
      <sz val="9"/>
      <color rgb="FFFF0000"/>
      <name val="Arial Narrow"/>
      <family val="2"/>
      <charset val="238"/>
    </font>
    <font>
      <strike/>
      <sz val="9"/>
      <color rgb="FFFF0000"/>
      <name val="Calibri Light"/>
      <family val="2"/>
      <charset val="238"/>
    </font>
    <font>
      <b/>
      <sz val="9"/>
      <name val="Arial Narrow"/>
      <family val="2"/>
      <charset val="238"/>
    </font>
    <font>
      <b/>
      <sz val="9"/>
      <color rgb="FF000000"/>
      <name val="Arial Narrow"/>
      <family val="2"/>
    </font>
    <font>
      <b/>
      <sz val="9"/>
      <color rgb="FF000000"/>
      <name val="Calibri"/>
      <family val="2"/>
      <charset val="238"/>
    </font>
    <font>
      <sz val="11"/>
      <color theme="1"/>
      <name val="Arial Narrow"/>
      <family val="2"/>
      <charset val="238"/>
    </font>
    <font>
      <sz val="14"/>
      <color rgb="FF000000"/>
      <name val="Arial Narrow"/>
      <family val="2"/>
      <charset val="238"/>
    </font>
    <font>
      <b/>
      <sz val="4"/>
      <color rgb="FF000000"/>
      <name val="Arial Narrow"/>
      <family val="2"/>
      <charset val="238"/>
    </font>
    <font>
      <sz val="9"/>
      <color rgb="FF000000"/>
      <name val="Calibri"/>
      <family val="2"/>
      <charset val="238"/>
      <scheme val="minor"/>
    </font>
    <font>
      <b/>
      <sz val="10"/>
      <color rgb="FF000000"/>
      <name val="Calibri"/>
      <family val="2"/>
      <charset val="238"/>
      <scheme val="minor"/>
    </font>
    <font>
      <b/>
      <sz val="9"/>
      <color rgb="FFFF0000"/>
      <name val="Arial Narrow"/>
      <family val="2"/>
      <charset val="238"/>
    </font>
    <font>
      <strike/>
      <sz val="9"/>
      <color rgb="FF000000"/>
      <name val="Arial Narrow"/>
      <family val="2"/>
      <charset val="238"/>
    </font>
    <font>
      <b/>
      <sz val="11"/>
      <color theme="1"/>
      <name val="Arial"/>
      <family val="2"/>
      <charset val="238"/>
    </font>
    <font>
      <sz val="9"/>
      <color indexed="8"/>
      <name val="Arial Narrow"/>
      <family val="2"/>
      <charset val="238"/>
    </font>
    <font>
      <b/>
      <sz val="9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sz val="9"/>
      <name val="Calibri Light"/>
      <family val="2"/>
      <charset val="238"/>
    </font>
  </fonts>
  <fills count="16">
    <fill>
      <patternFill patternType="none"/>
    </fill>
    <fill>
      <patternFill patternType="gray125"/>
    </fill>
    <fill>
      <patternFill patternType="solid">
        <fgColor rgb="FF92D050"/>
        <bgColor rgb="FF92D050"/>
      </patternFill>
    </fill>
    <fill>
      <patternFill patternType="solid">
        <fgColor rgb="FF99CC00"/>
        <bgColor rgb="FF99CC00"/>
      </patternFill>
    </fill>
    <fill>
      <patternFill patternType="solid">
        <fgColor rgb="FFD9D9D9"/>
        <bgColor rgb="FFD9D9D9"/>
      </patternFill>
    </fill>
    <fill>
      <patternFill patternType="solid">
        <fgColor rgb="FFFFFFFF"/>
        <bgColor rgb="FFFFFFFF"/>
      </patternFill>
    </fill>
    <fill>
      <patternFill patternType="solid">
        <fgColor rgb="FFFFFF00"/>
        <bgColor rgb="FFFFFF00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rgb="FFD9D9D9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14999847407452621"/>
        <bgColor rgb="FFD9D9D9"/>
      </patternFill>
    </fill>
    <fill>
      <patternFill patternType="solid">
        <fgColor indexed="65"/>
        <bgColor theme="1"/>
      </patternFill>
    </fill>
    <fill>
      <patternFill patternType="solid">
        <fgColor theme="0"/>
        <bgColor rgb="FFFFFFFF"/>
      </patternFill>
    </fill>
  </fills>
  <borders count="2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2">
    <xf numFmtId="0" fontId="0" fillId="0" borderId="0"/>
    <xf numFmtId="166" fontId="3" fillId="0" borderId="0"/>
    <xf numFmtId="0" fontId="4" fillId="0" borderId="0">
      <alignment horizontal="center"/>
    </xf>
    <xf numFmtId="0" fontId="4" fillId="0" borderId="0">
      <alignment horizontal="center" textRotation="90"/>
    </xf>
    <xf numFmtId="166" fontId="5" fillId="0" borderId="0"/>
    <xf numFmtId="166" fontId="3" fillId="0" borderId="0"/>
    <xf numFmtId="0" fontId="6" fillId="0" borderId="0"/>
    <xf numFmtId="167" fontId="6" fillId="0" borderId="0"/>
    <xf numFmtId="0" fontId="32" fillId="0" borderId="0"/>
    <xf numFmtId="0" fontId="2" fillId="0" borderId="0"/>
    <xf numFmtId="0" fontId="32" fillId="0" borderId="0"/>
    <xf numFmtId="0" fontId="1" fillId="0" borderId="0"/>
  </cellStyleXfs>
  <cellXfs count="422">
    <xf numFmtId="0" fontId="0" fillId="0" borderId="0" xfId="0"/>
    <xf numFmtId="164" fontId="7" fillId="0" borderId="0" xfId="1" applyNumberFormat="1" applyFont="1" applyProtection="1">
      <protection locked="0"/>
    </xf>
    <xf numFmtId="166" fontId="7" fillId="0" borderId="0" xfId="1" applyFont="1" applyProtection="1">
      <protection locked="0"/>
    </xf>
    <xf numFmtId="166" fontId="7" fillId="0" borderId="0" xfId="1" applyFont="1" applyProtection="1"/>
    <xf numFmtId="166" fontId="8" fillId="0" borderId="0" xfId="1" applyFont="1" applyProtection="1"/>
    <xf numFmtId="166" fontId="3" fillId="0" borderId="0" xfId="1" applyProtection="1"/>
    <xf numFmtId="166" fontId="9" fillId="0" borderId="0" xfId="1" applyFont="1" applyProtection="1"/>
    <xf numFmtId="166" fontId="9" fillId="0" borderId="0" xfId="1" applyFont="1" applyAlignment="1" applyProtection="1">
      <alignment horizontal="center" vertical="center"/>
    </xf>
    <xf numFmtId="164" fontId="9" fillId="0" borderId="0" xfId="1" applyNumberFormat="1" applyFont="1" applyProtection="1"/>
    <xf numFmtId="166" fontId="10" fillId="0" borderId="0" xfId="1" applyFont="1" applyProtection="1"/>
    <xf numFmtId="166" fontId="12" fillId="3" borderId="1" xfId="4" applyFont="1" applyFill="1" applyBorder="1" applyAlignment="1" applyProtection="1">
      <alignment horizontal="center" vertical="center" wrapText="1"/>
    </xf>
    <xf numFmtId="164" fontId="12" fillId="3" borderId="1" xfId="4" applyNumberFormat="1" applyFont="1" applyFill="1" applyBorder="1" applyAlignment="1" applyProtection="1">
      <alignment horizontal="center" vertical="center" wrapText="1"/>
    </xf>
    <xf numFmtId="165" fontId="12" fillId="3" borderId="1" xfId="4" applyNumberFormat="1" applyFont="1" applyFill="1" applyBorder="1" applyAlignment="1" applyProtection="1">
      <alignment horizontal="center" vertical="center" wrapText="1"/>
    </xf>
    <xf numFmtId="166" fontId="13" fillId="0" borderId="0" xfId="1" applyFont="1" applyProtection="1"/>
    <xf numFmtId="166" fontId="12" fillId="3" borderId="2" xfId="4" applyFont="1" applyFill="1" applyBorder="1" applyAlignment="1" applyProtection="1">
      <alignment horizontal="center" vertical="center" wrapText="1"/>
    </xf>
    <xf numFmtId="164" fontId="12" fillId="3" borderId="2" xfId="4" applyNumberFormat="1" applyFont="1" applyFill="1" applyBorder="1" applyAlignment="1" applyProtection="1">
      <alignment horizontal="center" vertical="center" wrapText="1"/>
    </xf>
    <xf numFmtId="165" fontId="12" fillId="3" borderId="2" xfId="4" applyNumberFormat="1" applyFont="1" applyFill="1" applyBorder="1" applyAlignment="1" applyProtection="1">
      <alignment horizontal="center" vertical="center" wrapText="1"/>
    </xf>
    <xf numFmtId="166" fontId="15" fillId="0" borderId="0" xfId="1" applyFont="1" applyProtection="1"/>
    <xf numFmtId="166" fontId="16" fillId="0" borderId="1" xfId="1" applyFont="1" applyBorder="1" applyAlignment="1" applyProtection="1">
      <alignment horizontal="center" vertical="center" wrapText="1"/>
    </xf>
    <xf numFmtId="166" fontId="16" fillId="0" borderId="1" xfId="1" applyFont="1" applyBorder="1" applyAlignment="1" applyProtection="1">
      <alignment horizontal="left" vertical="center" wrapText="1"/>
    </xf>
    <xf numFmtId="164" fontId="16" fillId="0" borderId="1" xfId="1" applyNumberFormat="1" applyFont="1" applyBorder="1" applyAlignment="1" applyProtection="1">
      <alignment horizontal="center" vertical="center" wrapText="1"/>
    </xf>
    <xf numFmtId="166" fontId="16" fillId="0" borderId="1" xfId="1" applyFont="1" applyBorder="1" applyAlignment="1" applyProtection="1">
      <alignment horizontal="center" vertical="center" wrapText="1"/>
      <protection locked="0"/>
    </xf>
    <xf numFmtId="165" fontId="16" fillId="4" borderId="1" xfId="1" applyNumberFormat="1" applyFont="1" applyFill="1" applyBorder="1" applyAlignment="1" applyProtection="1">
      <alignment horizontal="center" vertical="center" wrapText="1"/>
    </xf>
    <xf numFmtId="164" fontId="16" fillId="0" borderId="1" xfId="1" applyNumberFormat="1" applyFont="1" applyFill="1" applyBorder="1" applyAlignment="1" applyProtection="1">
      <alignment horizontal="center" vertical="center" wrapText="1"/>
      <protection locked="0"/>
    </xf>
    <xf numFmtId="166" fontId="16" fillId="0" borderId="1" xfId="1" applyFont="1" applyBorder="1" applyAlignment="1" applyProtection="1">
      <alignment horizontal="justify" vertical="center" wrapText="1"/>
    </xf>
    <xf numFmtId="166" fontId="14" fillId="0" borderId="1" xfId="1" applyFont="1" applyBorder="1" applyAlignment="1" applyProtection="1">
      <alignment horizontal="justify" vertical="center" wrapText="1"/>
    </xf>
    <xf numFmtId="164" fontId="14" fillId="0" borderId="1" xfId="1" applyNumberFormat="1" applyFont="1" applyBorder="1" applyAlignment="1" applyProtection="1">
      <alignment horizontal="center" vertical="center"/>
    </xf>
    <xf numFmtId="164" fontId="14" fillId="5" borderId="1" xfId="1" applyNumberFormat="1" applyFont="1" applyFill="1" applyBorder="1" applyAlignment="1" applyProtection="1">
      <alignment horizontal="center" vertical="center"/>
    </xf>
    <xf numFmtId="165" fontId="14" fillId="4" borderId="1" xfId="1" applyNumberFormat="1" applyFont="1" applyFill="1" applyBorder="1" applyAlignment="1" applyProtection="1">
      <alignment horizontal="center" vertical="center"/>
    </xf>
    <xf numFmtId="164" fontId="14" fillId="4" borderId="1" xfId="1" applyNumberFormat="1" applyFont="1" applyFill="1" applyBorder="1" applyAlignment="1" applyProtection="1">
      <alignment horizontal="center" vertical="center"/>
    </xf>
    <xf numFmtId="164" fontId="16" fillId="0" borderId="1" xfId="1" applyNumberFormat="1" applyFont="1" applyFill="1" applyBorder="1" applyAlignment="1" applyProtection="1">
      <alignment horizontal="center" vertical="center" wrapText="1"/>
    </xf>
    <xf numFmtId="166" fontId="17" fillId="0" borderId="0" xfId="1" applyFont="1" applyProtection="1"/>
    <xf numFmtId="166" fontId="7" fillId="0" borderId="0" xfId="1" applyFont="1"/>
    <xf numFmtId="166" fontId="16" fillId="0" borderId="0" xfId="1" applyFont="1" applyBorder="1" applyAlignment="1" applyProtection="1">
      <alignment horizontal="justify" vertical="center" wrapText="1"/>
    </xf>
    <xf numFmtId="166" fontId="14" fillId="0" borderId="0" xfId="1" applyFont="1" applyBorder="1" applyAlignment="1" applyProtection="1">
      <alignment horizontal="justify" vertical="center" wrapText="1"/>
    </xf>
    <xf numFmtId="164" fontId="14" fillId="0" borderId="0" xfId="1" applyNumberFormat="1" applyFont="1" applyBorder="1" applyAlignment="1" applyProtection="1">
      <alignment horizontal="center" vertical="center"/>
    </xf>
    <xf numFmtId="165" fontId="14" fillId="0" borderId="0" xfId="1" applyNumberFormat="1" applyFont="1" applyFill="1" applyBorder="1" applyAlignment="1" applyProtection="1">
      <alignment horizontal="center" vertical="center"/>
    </xf>
    <xf numFmtId="164" fontId="14" fillId="0" borderId="0" xfId="1" applyNumberFormat="1" applyFont="1" applyFill="1" applyBorder="1" applyAlignment="1" applyProtection="1">
      <alignment horizontal="center" vertical="center"/>
    </xf>
    <xf numFmtId="166" fontId="7" fillId="0" borderId="0" xfId="1" applyFont="1" applyAlignment="1">
      <alignment vertical="center"/>
    </xf>
    <xf numFmtId="166" fontId="7" fillId="0" borderId="0" xfId="1" applyFont="1" applyAlignment="1">
      <alignment horizontal="left"/>
    </xf>
    <xf numFmtId="166" fontId="20" fillId="0" borderId="0" xfId="1" applyFont="1" applyProtection="1">
      <protection locked="0"/>
    </xf>
    <xf numFmtId="166" fontId="20" fillId="0" borderId="0" xfId="1" applyFont="1" applyAlignment="1" applyProtection="1">
      <alignment horizontal="left"/>
      <protection locked="0"/>
    </xf>
    <xf numFmtId="166" fontId="8" fillId="0" borderId="0" xfId="1" applyFont="1" applyAlignment="1" applyProtection="1">
      <alignment horizontal="center" vertical="center"/>
    </xf>
    <xf numFmtId="164" fontId="8" fillId="0" borderId="0" xfId="1" applyNumberFormat="1" applyFont="1" applyProtection="1"/>
    <xf numFmtId="166" fontId="21" fillId="0" borderId="0" xfId="1" applyFont="1"/>
    <xf numFmtId="166" fontId="16" fillId="0" borderId="1" xfId="1" applyFont="1" applyBorder="1" applyAlignment="1">
      <alignment horizontal="left" vertical="center" wrapText="1"/>
    </xf>
    <xf numFmtId="166" fontId="16" fillId="0" borderId="1" xfId="1" applyFont="1" applyBorder="1" applyAlignment="1" applyProtection="1">
      <alignment vertical="center" wrapText="1"/>
    </xf>
    <xf numFmtId="164" fontId="14" fillId="0" borderId="1" xfId="1" applyNumberFormat="1" applyFont="1" applyBorder="1" applyAlignment="1" applyProtection="1">
      <alignment horizontal="center" vertical="center"/>
      <protection locked="0"/>
    </xf>
    <xf numFmtId="166" fontId="16" fillId="0" borderId="1" xfId="1" applyFont="1" applyFill="1" applyBorder="1" applyAlignment="1" applyProtection="1">
      <alignment horizontal="left" vertical="center" wrapText="1"/>
    </xf>
    <xf numFmtId="166" fontId="16" fillId="0" borderId="1" xfId="1" applyFont="1" applyBorder="1" applyAlignment="1">
      <alignment horizontal="justify" vertical="center" wrapText="1"/>
    </xf>
    <xf numFmtId="166" fontId="7" fillId="0" borderId="0" xfId="1" applyFont="1" applyBorder="1" applyAlignment="1">
      <alignment horizontal="justify" wrapText="1"/>
    </xf>
    <xf numFmtId="165" fontId="7" fillId="5" borderId="0" xfId="1" applyNumberFormat="1" applyFont="1" applyFill="1" applyBorder="1"/>
    <xf numFmtId="166" fontId="7" fillId="0" borderId="0" xfId="1" applyFont="1" applyFill="1" applyAlignment="1">
      <alignment vertical="center"/>
    </xf>
    <xf numFmtId="166" fontId="3" fillId="0" borderId="0" xfId="1" applyFont="1" applyProtection="1"/>
    <xf numFmtId="166" fontId="23" fillId="3" borderId="1" xfId="4" applyFont="1" applyFill="1" applyBorder="1" applyAlignment="1" applyProtection="1">
      <alignment horizontal="center" vertical="center" wrapText="1"/>
    </xf>
    <xf numFmtId="166" fontId="23" fillId="3" borderId="2" xfId="4" applyFont="1" applyFill="1" applyBorder="1" applyAlignment="1" applyProtection="1">
      <alignment horizontal="center" vertical="center" wrapText="1"/>
    </xf>
    <xf numFmtId="166" fontId="24" fillId="0" borderId="0" xfId="1" applyFont="1" applyProtection="1"/>
    <xf numFmtId="166" fontId="15" fillId="0" borderId="0" xfId="1" applyFont="1" applyAlignment="1" applyProtection="1">
      <alignment vertical="center"/>
    </xf>
    <xf numFmtId="166" fontId="25" fillId="0" borderId="0" xfId="1" applyFont="1" applyProtection="1"/>
    <xf numFmtId="166" fontId="16" fillId="0" borderId="1" xfId="1" applyFont="1" applyFill="1" applyBorder="1" applyAlignment="1" applyProtection="1">
      <alignment horizontal="center" vertical="center" wrapText="1"/>
    </xf>
    <xf numFmtId="166" fontId="15" fillId="6" borderId="0" xfId="1" applyFont="1" applyFill="1" applyProtection="1"/>
    <xf numFmtId="166" fontId="15" fillId="0" borderId="0" xfId="1" applyFont="1" applyFill="1" applyProtection="1"/>
    <xf numFmtId="166" fontId="16" fillId="0" borderId="1" xfId="1" applyFont="1" applyFill="1" applyBorder="1" applyAlignment="1" applyProtection="1">
      <alignment horizontal="justify" vertical="center" wrapText="1"/>
    </xf>
    <xf numFmtId="166" fontId="23" fillId="0" borderId="0" xfId="1" applyFont="1" applyBorder="1" applyAlignment="1" applyProtection="1">
      <alignment horizontal="justify" vertical="center" wrapText="1"/>
    </xf>
    <xf numFmtId="166" fontId="26" fillId="0" borderId="0" xfId="1" applyFont="1" applyProtection="1"/>
    <xf numFmtId="166" fontId="15" fillId="5" borderId="0" xfId="1" applyFont="1" applyFill="1" applyProtection="1"/>
    <xf numFmtId="166" fontId="19" fillId="0" borderId="0" xfId="1" applyFont="1" applyProtection="1"/>
    <xf numFmtId="166" fontId="7" fillId="0" borderId="0" xfId="1" applyFont="1" applyAlignment="1" applyProtection="1">
      <alignment horizontal="center" vertical="center"/>
    </xf>
    <xf numFmtId="164" fontId="7" fillId="0" borderId="0" xfId="1" applyNumberFormat="1" applyFont="1" applyProtection="1"/>
    <xf numFmtId="164" fontId="7" fillId="0" borderId="0" xfId="1" applyNumberFormat="1" applyFont="1" applyAlignment="1" applyProtection="1">
      <alignment horizontal="center" vertical="center"/>
      <protection locked="0"/>
    </xf>
    <xf numFmtId="164" fontId="10" fillId="0" borderId="0" xfId="1" applyNumberFormat="1" applyFont="1" applyAlignment="1" applyProtection="1">
      <alignment horizontal="center"/>
    </xf>
    <xf numFmtId="164" fontId="15" fillId="0" borderId="0" xfId="1" applyNumberFormat="1" applyFont="1" applyAlignment="1" applyProtection="1">
      <alignment horizontal="center"/>
    </xf>
    <xf numFmtId="164" fontId="3" fillId="0" borderId="0" xfId="1" applyNumberFormat="1" applyAlignment="1" applyProtection="1">
      <alignment horizontal="center"/>
    </xf>
    <xf numFmtId="166" fontId="13" fillId="0" borderId="0" xfId="1" applyFont="1" applyAlignment="1" applyProtection="1">
      <alignment horizontal="center" vertical="center"/>
    </xf>
    <xf numFmtId="166" fontId="16" fillId="0" borderId="1" xfId="1" applyFont="1" applyFill="1" applyBorder="1" applyAlignment="1" applyProtection="1">
      <alignment horizontal="center" vertical="center" wrapText="1"/>
      <protection locked="0"/>
    </xf>
    <xf numFmtId="166" fontId="16" fillId="0" borderId="2" xfId="1" applyFont="1" applyBorder="1" applyAlignment="1" applyProtection="1">
      <alignment horizontal="center" vertical="center" wrapText="1"/>
    </xf>
    <xf numFmtId="164" fontId="14" fillId="0" borderId="2" xfId="1" applyNumberFormat="1" applyFont="1" applyBorder="1" applyAlignment="1" applyProtection="1">
      <alignment horizontal="center" vertical="center"/>
    </xf>
    <xf numFmtId="166" fontId="7" fillId="0" borderId="0" xfId="1" applyFont="1" applyBorder="1"/>
    <xf numFmtId="166" fontId="21" fillId="0" borderId="0" xfId="1" applyFont="1" applyFill="1"/>
    <xf numFmtId="166" fontId="7" fillId="0" borderId="0" xfId="1" applyFont="1" applyFill="1" applyBorder="1" applyAlignment="1">
      <alignment horizontal="left" vertical="center" wrapText="1"/>
    </xf>
    <xf numFmtId="166" fontId="7" fillId="0" borderId="0" xfId="1" applyFont="1" applyFill="1" applyBorder="1" applyAlignment="1">
      <alignment horizontal="left" vertical="center"/>
    </xf>
    <xf numFmtId="166" fontId="19" fillId="0" borderId="0" xfId="1" applyFont="1" applyFill="1" applyBorder="1" applyAlignment="1" applyProtection="1">
      <alignment horizontal="justify" vertical="center" wrapText="1"/>
    </xf>
    <xf numFmtId="0" fontId="30" fillId="0" borderId="0" xfId="0" applyFont="1" applyAlignment="1">
      <alignment vertical="center"/>
    </xf>
    <xf numFmtId="0" fontId="0" fillId="0" borderId="0" xfId="0" applyAlignment="1">
      <alignment vertical="center"/>
    </xf>
    <xf numFmtId="166" fontId="8" fillId="0" borderId="0" xfId="1" applyFont="1" applyFill="1" applyProtection="1"/>
    <xf numFmtId="166" fontId="9" fillId="0" borderId="0" xfId="1" applyFont="1" applyFill="1" applyProtection="1"/>
    <xf numFmtId="166" fontId="13" fillId="0" borderId="0" xfId="1" applyFont="1" applyFill="1" applyProtection="1"/>
    <xf numFmtId="166" fontId="3" fillId="0" borderId="0" xfId="1" applyFill="1" applyProtection="1"/>
    <xf numFmtId="166" fontId="17" fillId="0" borderId="0" xfId="1" applyFont="1" applyFill="1" applyProtection="1"/>
    <xf numFmtId="166" fontId="7" fillId="0" borderId="0" xfId="1" applyFont="1" applyFill="1"/>
    <xf numFmtId="166" fontId="20" fillId="0" borderId="0" xfId="1" applyFont="1" applyFill="1" applyProtection="1">
      <protection locked="0"/>
    </xf>
    <xf numFmtId="166" fontId="10" fillId="0" borderId="0" xfId="1" applyFont="1" applyFill="1" applyProtection="1"/>
    <xf numFmtId="166" fontId="15" fillId="0" borderId="0" xfId="1" applyFont="1" applyFill="1" applyAlignment="1" applyProtection="1">
      <alignment vertical="center"/>
    </xf>
    <xf numFmtId="166" fontId="25" fillId="0" borderId="0" xfId="1" applyFont="1" applyFill="1" applyProtection="1"/>
    <xf numFmtId="166" fontId="26" fillId="0" borderId="0" xfId="1" applyFont="1" applyFill="1" applyProtection="1"/>
    <xf numFmtId="166" fontId="13" fillId="0" borderId="0" xfId="1" applyFont="1" applyFill="1" applyAlignment="1" applyProtection="1">
      <alignment horizontal="center" vertical="center"/>
    </xf>
    <xf numFmtId="166" fontId="7" fillId="0" borderId="0" xfId="1" applyFont="1" applyFill="1" applyBorder="1"/>
    <xf numFmtId="164" fontId="16" fillId="9" borderId="1" xfId="1" applyNumberFormat="1" applyFont="1" applyFill="1" applyBorder="1" applyAlignment="1" applyProtection="1">
      <alignment horizontal="center" vertical="center" wrapText="1"/>
      <protection locked="0"/>
    </xf>
    <xf numFmtId="164" fontId="33" fillId="10" borderId="1" xfId="1" applyNumberFormat="1" applyFont="1" applyFill="1" applyBorder="1" applyAlignment="1" applyProtection="1">
      <alignment horizontal="center" vertical="center" wrapText="1"/>
      <protection locked="0"/>
    </xf>
    <xf numFmtId="164" fontId="16" fillId="11" borderId="1" xfId="1" applyNumberFormat="1" applyFont="1" applyFill="1" applyBorder="1" applyAlignment="1" applyProtection="1">
      <alignment horizontal="center" vertical="center" wrapText="1"/>
      <protection locked="0"/>
    </xf>
    <xf numFmtId="166" fontId="35" fillId="0" borderId="1" xfId="1" applyFont="1" applyBorder="1" applyAlignment="1" applyProtection="1">
      <alignment horizontal="center" vertical="center" wrapText="1"/>
      <protection locked="0"/>
    </xf>
    <xf numFmtId="166" fontId="35" fillId="0" borderId="0" xfId="1" applyFont="1" applyFill="1" applyProtection="1"/>
    <xf numFmtId="166" fontId="35" fillId="0" borderId="0" xfId="1" applyFont="1" applyProtection="1"/>
    <xf numFmtId="0" fontId="33" fillId="0" borderId="6" xfId="0" applyFont="1" applyBorder="1" applyAlignment="1">
      <alignment horizontal="left" vertical="center" wrapText="1"/>
    </xf>
    <xf numFmtId="3" fontId="18" fillId="0" borderId="6" xfId="0" applyNumberFormat="1" applyFont="1" applyBorder="1" applyAlignment="1">
      <alignment horizontal="center" vertical="center" wrapText="1"/>
    </xf>
    <xf numFmtId="0" fontId="18" fillId="0" borderId="6" xfId="0" applyFont="1" applyBorder="1" applyAlignment="1">
      <alignment horizontal="center" vertical="center" wrapText="1"/>
    </xf>
    <xf numFmtId="0" fontId="33" fillId="0" borderId="6" xfId="0" applyFont="1" applyBorder="1" applyAlignment="1">
      <alignment horizontal="justify" vertical="center" wrapText="1"/>
    </xf>
    <xf numFmtId="3" fontId="33" fillId="0" borderId="6" xfId="0" quotePrefix="1" applyNumberFormat="1" applyFont="1" applyBorder="1" applyAlignment="1">
      <alignment horizontal="center" vertical="center"/>
    </xf>
    <xf numFmtId="166" fontId="33" fillId="0" borderId="6" xfId="5" applyFont="1" applyBorder="1" applyAlignment="1">
      <alignment vertical="center" wrapText="1"/>
    </xf>
    <xf numFmtId="0" fontId="33" fillId="9" borderId="6" xfId="0" applyFont="1" applyFill="1" applyBorder="1" applyAlignment="1">
      <alignment horizontal="left" vertical="center" wrapText="1"/>
    </xf>
    <xf numFmtId="0" fontId="18" fillId="0" borderId="6" xfId="0" applyFont="1" applyBorder="1" applyAlignment="1">
      <alignment horizontal="left" vertical="center" wrapText="1"/>
    </xf>
    <xf numFmtId="0" fontId="18" fillId="0" borderId="6" xfId="0" applyFont="1" applyBorder="1" applyAlignment="1">
      <alignment vertical="center" wrapText="1"/>
    </xf>
    <xf numFmtId="0" fontId="33" fillId="0" borderId="6" xfId="0" applyFont="1" applyBorder="1" applyAlignment="1">
      <alignment vertical="center" wrapText="1"/>
    </xf>
    <xf numFmtId="0" fontId="18" fillId="0" borderId="6" xfId="0" applyFont="1" applyBorder="1" applyAlignment="1">
      <alignment horizontal="justify" vertical="center" wrapText="1"/>
    </xf>
    <xf numFmtId="166" fontId="16" fillId="0" borderId="3" xfId="1" applyFont="1" applyBorder="1" applyAlignment="1" applyProtection="1">
      <alignment horizontal="center" vertical="center" wrapText="1"/>
    </xf>
    <xf numFmtId="166" fontId="16" fillId="0" borderId="5" xfId="1" applyFont="1" applyBorder="1" applyAlignment="1" applyProtection="1">
      <alignment horizontal="center" vertical="center" wrapText="1"/>
      <protection locked="0"/>
    </xf>
    <xf numFmtId="166" fontId="33" fillId="0" borderId="1" xfId="1" applyFont="1" applyFill="1" applyBorder="1" applyAlignment="1" applyProtection="1">
      <alignment horizontal="left" vertical="center" wrapText="1"/>
    </xf>
    <xf numFmtId="166" fontId="33" fillId="0" borderId="1" xfId="1" applyFont="1" applyBorder="1" applyAlignment="1" applyProtection="1">
      <alignment horizontal="left" vertical="center" wrapText="1"/>
    </xf>
    <xf numFmtId="0" fontId="33" fillId="0" borderId="8" xfId="0" applyFont="1" applyBorder="1" applyAlignment="1">
      <alignment horizontal="left" vertical="center" wrapText="1"/>
    </xf>
    <xf numFmtId="3" fontId="18" fillId="0" borderId="8" xfId="0" applyNumberFormat="1" applyFont="1" applyBorder="1" applyAlignment="1">
      <alignment horizontal="center" vertical="center" wrapText="1"/>
    </xf>
    <xf numFmtId="166" fontId="16" fillId="0" borderId="7" xfId="1" applyFont="1" applyBorder="1" applyAlignment="1" applyProtection="1">
      <alignment horizontal="justify" vertical="center" wrapText="1"/>
    </xf>
    <xf numFmtId="166" fontId="14" fillId="0" borderId="7" xfId="1" applyFont="1" applyBorder="1" applyAlignment="1" applyProtection="1">
      <alignment horizontal="justify" vertical="center" wrapText="1"/>
    </xf>
    <xf numFmtId="164" fontId="14" fillId="0" borderId="7" xfId="1" applyNumberFormat="1" applyFont="1" applyBorder="1" applyAlignment="1" applyProtection="1">
      <alignment horizontal="center" vertical="center"/>
    </xf>
    <xf numFmtId="166" fontId="16" fillId="0" borderId="6" xfId="1" applyFont="1" applyBorder="1" applyAlignment="1" applyProtection="1">
      <alignment horizontal="center" vertical="center" wrapText="1"/>
    </xf>
    <xf numFmtId="166" fontId="16" fillId="0" borderId="5" xfId="1" applyFont="1" applyBorder="1" applyAlignment="1" applyProtection="1">
      <alignment horizontal="center" vertical="center" wrapText="1"/>
    </xf>
    <xf numFmtId="0" fontId="18" fillId="0" borderId="8" xfId="0" applyFont="1" applyBorder="1" applyAlignment="1">
      <alignment horizontal="center" vertical="center" wrapText="1"/>
    </xf>
    <xf numFmtId="164" fontId="16" fillId="0" borderId="6" xfId="1" applyNumberFormat="1" applyFont="1" applyBorder="1" applyAlignment="1" applyProtection="1">
      <alignment horizontal="center" vertical="center" wrapText="1"/>
    </xf>
    <xf numFmtId="166" fontId="16" fillId="0" borderId="6" xfId="1" applyFont="1" applyBorder="1" applyAlignment="1">
      <alignment horizontal="left" vertical="center" wrapText="1"/>
    </xf>
    <xf numFmtId="166" fontId="33" fillId="0" borderId="1" xfId="1" applyFont="1" applyBorder="1" applyAlignment="1" applyProtection="1">
      <alignment horizontal="center" vertical="center" wrapText="1"/>
    </xf>
    <xf numFmtId="166" fontId="16" fillId="0" borderId="2" xfId="1" applyFont="1" applyBorder="1" applyAlignment="1" applyProtection="1">
      <alignment horizontal="justify" vertical="center" wrapText="1"/>
    </xf>
    <xf numFmtId="166" fontId="14" fillId="0" borderId="2" xfId="1" applyFont="1" applyBorder="1" applyAlignment="1" applyProtection="1">
      <alignment horizontal="justify" vertical="center" wrapText="1"/>
    </xf>
    <xf numFmtId="164" fontId="14" fillId="5" borderId="2" xfId="1" applyNumberFormat="1" applyFont="1" applyFill="1" applyBorder="1" applyAlignment="1" applyProtection="1">
      <alignment horizontal="center" vertical="center"/>
    </xf>
    <xf numFmtId="165" fontId="14" fillId="4" borderId="2" xfId="1" applyNumberFormat="1" applyFont="1" applyFill="1" applyBorder="1" applyAlignment="1" applyProtection="1">
      <alignment horizontal="center" vertical="center"/>
    </xf>
    <xf numFmtId="166" fontId="15" fillId="0" borderId="6" xfId="1" applyFont="1" applyBorder="1" applyProtection="1"/>
    <xf numFmtId="166" fontId="33" fillId="0" borderId="1" xfId="1" applyFont="1" applyBorder="1" applyAlignment="1" applyProtection="1">
      <alignment horizontal="justify" vertical="center" wrapText="1"/>
    </xf>
    <xf numFmtId="164" fontId="16" fillId="0" borderId="5" xfId="1" applyNumberFormat="1" applyFont="1" applyBorder="1" applyAlignment="1" applyProtection="1">
      <alignment horizontal="center" vertical="center" wrapText="1"/>
    </xf>
    <xf numFmtId="166" fontId="16" fillId="0" borderId="6" xfId="1" applyFont="1" applyBorder="1" applyAlignment="1" applyProtection="1">
      <alignment horizontal="justify" vertical="center" wrapText="1"/>
    </xf>
    <xf numFmtId="166" fontId="16" fillId="0" borderId="9" xfId="1" applyFont="1" applyBorder="1" applyAlignment="1" applyProtection="1">
      <alignment horizontal="center" vertical="center" wrapText="1"/>
    </xf>
    <xf numFmtId="166" fontId="34" fillId="0" borderId="2" xfId="1" applyFont="1" applyBorder="1" applyAlignment="1" applyProtection="1">
      <alignment horizontal="justify" vertical="center" wrapText="1"/>
    </xf>
    <xf numFmtId="164" fontId="16" fillId="0" borderId="10" xfId="1" applyNumberFormat="1" applyFont="1" applyBorder="1" applyAlignment="1" applyProtection="1">
      <alignment horizontal="center" vertical="center" wrapText="1"/>
    </xf>
    <xf numFmtId="166" fontId="16" fillId="0" borderId="11" xfId="1" applyFont="1" applyBorder="1" applyAlignment="1" applyProtection="1">
      <alignment horizontal="center" vertical="center" wrapText="1"/>
    </xf>
    <xf numFmtId="0" fontId="18" fillId="0" borderId="12" xfId="0" applyFont="1" applyBorder="1" applyAlignment="1">
      <alignment horizontal="center" vertical="center" wrapText="1"/>
    </xf>
    <xf numFmtId="164" fontId="16" fillId="0" borderId="2" xfId="1" applyNumberFormat="1" applyFont="1" applyBorder="1" applyAlignment="1" applyProtection="1">
      <alignment horizontal="center" vertical="center"/>
    </xf>
    <xf numFmtId="0" fontId="18" fillId="0" borderId="8" xfId="0" applyFont="1" applyBorder="1" applyAlignment="1">
      <alignment horizontal="left" vertical="center" wrapText="1"/>
    </xf>
    <xf numFmtId="165" fontId="16" fillId="4" borderId="2" xfId="1" applyNumberFormat="1" applyFont="1" applyFill="1" applyBorder="1" applyAlignment="1" applyProtection="1">
      <alignment horizontal="center" vertical="center" wrapText="1"/>
    </xf>
    <xf numFmtId="165" fontId="16" fillId="4" borderId="1" xfId="0" applyNumberFormat="1" applyFont="1" applyFill="1" applyBorder="1" applyAlignment="1">
      <alignment horizontal="center" vertical="center" wrapText="1"/>
    </xf>
    <xf numFmtId="168" fontId="16" fillId="0" borderId="1" xfId="1" applyNumberFormat="1" applyFont="1" applyFill="1" applyBorder="1" applyAlignment="1" applyProtection="1">
      <alignment horizontal="center" vertical="center" wrapText="1"/>
      <protection locked="0"/>
    </xf>
    <xf numFmtId="3" fontId="37" fillId="4" borderId="1" xfId="1" applyNumberFormat="1" applyFont="1" applyFill="1" applyBorder="1" applyAlignment="1" applyProtection="1">
      <alignment horizontal="center" vertical="center" wrapText="1"/>
    </xf>
    <xf numFmtId="164" fontId="16" fillId="10" borderId="1" xfId="1" applyNumberFormat="1" applyFont="1" applyFill="1" applyBorder="1" applyAlignment="1" applyProtection="1">
      <alignment horizontal="center" vertical="center" wrapText="1"/>
      <protection locked="0"/>
    </xf>
    <xf numFmtId="166" fontId="16" fillId="9" borderId="6" xfId="1" applyFont="1" applyFill="1" applyBorder="1" applyAlignment="1" applyProtection="1">
      <alignment horizontal="justify" vertical="center" wrapText="1"/>
    </xf>
    <xf numFmtId="164" fontId="16" fillId="9" borderId="5" xfId="1" applyNumberFormat="1" applyFont="1" applyFill="1" applyBorder="1" applyAlignment="1" applyProtection="1">
      <alignment horizontal="center" vertical="center" wrapText="1"/>
    </xf>
    <xf numFmtId="166" fontId="16" fillId="9" borderId="1" xfId="1" applyFont="1" applyFill="1" applyBorder="1" applyAlignment="1" applyProtection="1">
      <alignment horizontal="center" vertical="center" wrapText="1"/>
    </xf>
    <xf numFmtId="166" fontId="16" fillId="9" borderId="1" xfId="1" applyFont="1" applyFill="1" applyBorder="1" applyAlignment="1" applyProtection="1">
      <alignment horizontal="center" vertical="center" wrapText="1"/>
      <protection locked="0"/>
    </xf>
    <xf numFmtId="168" fontId="16" fillId="9" borderId="1" xfId="1" applyNumberFormat="1" applyFont="1" applyFill="1" applyBorder="1" applyAlignment="1" applyProtection="1">
      <alignment horizontal="center" vertical="center" wrapText="1"/>
      <protection locked="0"/>
    </xf>
    <xf numFmtId="166" fontId="15" fillId="9" borderId="0" xfId="1" applyFont="1" applyFill="1" applyProtection="1"/>
    <xf numFmtId="165" fontId="16" fillId="13" borderId="1" xfId="1" applyNumberFormat="1" applyFont="1" applyFill="1" applyBorder="1" applyAlignment="1" applyProtection="1">
      <alignment horizontal="center" vertical="center" wrapText="1"/>
    </xf>
    <xf numFmtId="166" fontId="38" fillId="0" borderId="0" xfId="1" applyFont="1" applyProtection="1"/>
    <xf numFmtId="0" fontId="18" fillId="0" borderId="6" xfId="9" applyFont="1" applyBorder="1" applyAlignment="1" applyProtection="1">
      <alignment horizontal="justify" vertical="center" wrapText="1"/>
    </xf>
    <xf numFmtId="0" fontId="33" fillId="14" borderId="6" xfId="11" applyFont="1" applyFill="1" applyBorder="1" applyAlignment="1" applyProtection="1">
      <alignment horizontal="justify" vertical="center" wrapText="1"/>
    </xf>
    <xf numFmtId="0" fontId="18" fillId="0" borderId="6" xfId="11" applyFont="1" applyBorder="1" applyAlignment="1" applyProtection="1">
      <alignment horizontal="justify" vertical="center" wrapText="1"/>
    </xf>
    <xf numFmtId="166" fontId="16" fillId="9" borderId="1" xfId="1" applyFont="1" applyFill="1" applyBorder="1" applyAlignment="1" applyProtection="1">
      <alignment horizontal="left" vertical="center" wrapText="1"/>
    </xf>
    <xf numFmtId="3" fontId="18" fillId="9" borderId="6" xfId="0" applyNumberFormat="1" applyFont="1" applyFill="1" applyBorder="1" applyAlignment="1">
      <alignment horizontal="center" vertical="center" wrapText="1"/>
    </xf>
    <xf numFmtId="164" fontId="16" fillId="9" borderId="1" xfId="1" applyNumberFormat="1" applyFont="1" applyFill="1" applyBorder="1" applyAlignment="1" applyProtection="1">
      <alignment horizontal="center" vertical="center" wrapText="1"/>
    </xf>
    <xf numFmtId="0" fontId="18" fillId="9" borderId="6" xfId="0" applyFont="1" applyFill="1" applyBorder="1" applyAlignment="1">
      <alignment horizontal="justify" vertical="center" wrapText="1"/>
    </xf>
    <xf numFmtId="0" fontId="18" fillId="9" borderId="6" xfId="0" applyFont="1" applyFill="1" applyBorder="1" applyAlignment="1">
      <alignment horizontal="center" vertical="center" wrapText="1"/>
    </xf>
    <xf numFmtId="166" fontId="33" fillId="9" borderId="1" xfId="1" applyFont="1" applyFill="1" applyBorder="1" applyAlignment="1" applyProtection="1">
      <alignment horizontal="left" vertical="center" wrapText="1"/>
    </xf>
    <xf numFmtId="166" fontId="16" fillId="9" borderId="1" xfId="1" applyFont="1" applyFill="1" applyBorder="1" applyAlignment="1" applyProtection="1">
      <alignment horizontal="justify" vertical="center" wrapText="1"/>
    </xf>
    <xf numFmtId="166" fontId="16" fillId="9" borderId="6" xfId="1" applyFont="1" applyFill="1" applyBorder="1" applyAlignment="1" applyProtection="1">
      <alignment horizontal="center" vertical="center" wrapText="1"/>
    </xf>
    <xf numFmtId="164" fontId="16" fillId="9" borderId="6" xfId="1" applyNumberFormat="1" applyFont="1" applyFill="1" applyBorder="1" applyAlignment="1" applyProtection="1">
      <alignment horizontal="center" vertical="center" wrapText="1"/>
    </xf>
    <xf numFmtId="166" fontId="16" fillId="9" borderId="5" xfId="1" applyFont="1" applyFill="1" applyBorder="1" applyAlignment="1" applyProtection="1">
      <alignment horizontal="center" vertical="center" wrapText="1"/>
      <protection locked="0"/>
    </xf>
    <xf numFmtId="0" fontId="39" fillId="0" borderId="0" xfId="0" applyFont="1"/>
    <xf numFmtId="166" fontId="40" fillId="0" borderId="0" xfId="1" applyFont="1" applyFill="1" applyProtection="1"/>
    <xf numFmtId="166" fontId="40" fillId="0" borderId="0" xfId="1" applyFont="1" applyProtection="1"/>
    <xf numFmtId="166" fontId="41" fillId="0" borderId="0" xfId="1" applyFont="1" applyProtection="1"/>
    <xf numFmtId="166" fontId="23" fillId="0" borderId="0" xfId="1" applyFont="1" applyFill="1" applyProtection="1"/>
    <xf numFmtId="166" fontId="23" fillId="0" borderId="0" xfId="1" applyFont="1" applyProtection="1"/>
    <xf numFmtId="166" fontId="16" fillId="0" borderId="0" xfId="1" applyFont="1" applyFill="1" applyProtection="1"/>
    <xf numFmtId="166" fontId="16" fillId="0" borderId="0" xfId="1" applyFont="1" applyProtection="1"/>
    <xf numFmtId="166" fontId="16" fillId="9" borderId="0" xfId="1" applyFont="1" applyFill="1" applyProtection="1"/>
    <xf numFmtId="166" fontId="42" fillId="0" borderId="0" xfId="1" applyFont="1" applyProtection="1"/>
    <xf numFmtId="0" fontId="33" fillId="9" borderId="0" xfId="0" applyFont="1" applyFill="1" applyBorder="1" applyAlignment="1">
      <alignment horizontal="left" vertical="center" wrapText="1"/>
    </xf>
    <xf numFmtId="0" fontId="18" fillId="0" borderId="0" xfId="0" applyFont="1" applyBorder="1" applyAlignment="1">
      <alignment horizontal="center" vertical="center" wrapText="1"/>
    </xf>
    <xf numFmtId="3" fontId="18" fillId="0" borderId="0" xfId="0" applyNumberFormat="1" applyFont="1" applyBorder="1" applyAlignment="1">
      <alignment horizontal="center" vertical="center" wrapText="1"/>
    </xf>
    <xf numFmtId="166" fontId="16" fillId="0" borderId="0" xfId="1" applyFont="1" applyBorder="1" applyAlignment="1" applyProtection="1">
      <alignment horizontal="center" vertical="center" wrapText="1"/>
    </xf>
    <xf numFmtId="166" fontId="16" fillId="0" borderId="1" xfId="1" applyFont="1" applyBorder="1" applyAlignment="1">
      <alignment vertical="center" wrapText="1"/>
    </xf>
    <xf numFmtId="166" fontId="16" fillId="0" borderId="6" xfId="1" applyFont="1" applyBorder="1" applyAlignment="1">
      <alignment wrapText="1"/>
    </xf>
    <xf numFmtId="166" fontId="16" fillId="0" borderId="1" xfId="1" applyFont="1" applyBorder="1" applyAlignment="1">
      <alignment horizontal="center" vertical="center" wrapText="1"/>
    </xf>
    <xf numFmtId="168" fontId="16" fillId="0" borderId="1" xfId="1" applyNumberFormat="1" applyFont="1" applyBorder="1" applyAlignment="1" applyProtection="1">
      <alignment horizontal="center" vertical="center" wrapText="1"/>
      <protection locked="0"/>
    </xf>
    <xf numFmtId="165" fontId="16" fillId="4" borderId="1" xfId="1" applyNumberFormat="1" applyFont="1" applyFill="1" applyBorder="1" applyAlignment="1">
      <alignment horizontal="center" vertical="center" wrapText="1"/>
    </xf>
    <xf numFmtId="164" fontId="16" fillId="0" borderId="1" xfId="1" applyNumberFormat="1" applyFont="1" applyBorder="1" applyAlignment="1" applyProtection="1">
      <alignment horizontal="center" vertical="center" wrapText="1"/>
      <protection locked="0"/>
    </xf>
    <xf numFmtId="166" fontId="14" fillId="0" borderId="1" xfId="1" applyFont="1" applyBorder="1" applyAlignment="1">
      <alignment horizontal="justify" vertical="center" wrapText="1"/>
    </xf>
    <xf numFmtId="164" fontId="14" fillId="0" borderId="1" xfId="1" applyNumberFormat="1" applyFont="1" applyBorder="1" applyAlignment="1">
      <alignment horizontal="center" vertical="center"/>
    </xf>
    <xf numFmtId="164" fontId="14" fillId="5" borderId="1" xfId="1" applyNumberFormat="1" applyFont="1" applyFill="1" applyBorder="1" applyAlignment="1">
      <alignment horizontal="center" vertical="center"/>
    </xf>
    <xf numFmtId="165" fontId="14" fillId="4" borderId="1" xfId="1" applyNumberFormat="1" applyFont="1" applyFill="1" applyBorder="1" applyAlignment="1">
      <alignment horizontal="center" vertical="center"/>
    </xf>
    <xf numFmtId="164" fontId="14" fillId="4" borderId="1" xfId="1" applyNumberFormat="1" applyFont="1" applyFill="1" applyBorder="1" applyAlignment="1">
      <alignment horizontal="center" vertical="center"/>
    </xf>
    <xf numFmtId="166" fontId="15" fillId="0" borderId="0" xfId="1" applyFont="1" applyBorder="1" applyProtection="1"/>
    <xf numFmtId="0" fontId="33" fillId="0" borderId="0" xfId="0" applyFont="1" applyBorder="1" applyAlignment="1">
      <alignment horizontal="center" vertical="center" wrapText="1"/>
    </xf>
    <xf numFmtId="166" fontId="21" fillId="0" borderId="0" xfId="1" applyFont="1" applyBorder="1"/>
    <xf numFmtId="166" fontId="21" fillId="0" borderId="0" xfId="1" applyFont="1" applyFill="1" applyBorder="1"/>
    <xf numFmtId="166" fontId="15" fillId="5" borderId="0" xfId="1" applyFont="1" applyFill="1" applyBorder="1" applyProtection="1"/>
    <xf numFmtId="166" fontId="15" fillId="0" borderId="0" xfId="1" applyFont="1" applyFill="1" applyBorder="1" applyProtection="1"/>
    <xf numFmtId="166" fontId="13" fillId="0" borderId="0" xfId="1" applyFont="1" applyBorder="1" applyProtection="1"/>
    <xf numFmtId="166" fontId="33" fillId="0" borderId="2" xfId="1" applyFont="1" applyBorder="1" applyAlignment="1" applyProtection="1">
      <alignment horizontal="center" vertical="center" wrapText="1"/>
    </xf>
    <xf numFmtId="0" fontId="18" fillId="0" borderId="8" xfId="0" applyFont="1" applyBorder="1" applyAlignment="1">
      <alignment vertical="center" wrapText="1"/>
    </xf>
    <xf numFmtId="166" fontId="16" fillId="0" borderId="2" xfId="1" applyFont="1" applyBorder="1" applyAlignment="1" applyProtection="1">
      <alignment horizontal="center" vertical="center" wrapText="1"/>
      <protection locked="0"/>
    </xf>
    <xf numFmtId="168" fontId="16" fillId="0" borderId="2" xfId="1" applyNumberFormat="1" applyFont="1" applyFill="1" applyBorder="1" applyAlignment="1" applyProtection="1">
      <alignment horizontal="center" vertical="center" wrapText="1"/>
      <protection locked="0"/>
    </xf>
    <xf numFmtId="164" fontId="16" fillId="0" borderId="2" xfId="1" applyNumberFormat="1" applyFont="1" applyFill="1" applyBorder="1" applyAlignment="1" applyProtection="1">
      <alignment horizontal="center" vertical="center" wrapText="1"/>
      <protection locked="0"/>
    </xf>
    <xf numFmtId="166" fontId="16" fillId="0" borderId="6" xfId="1" applyFont="1" applyBorder="1" applyAlignment="1" applyProtection="1">
      <alignment horizontal="center" vertical="center" wrapText="1"/>
      <protection locked="0"/>
    </xf>
    <xf numFmtId="168" fontId="16" fillId="0" borderId="6" xfId="1" applyNumberFormat="1" applyFont="1" applyFill="1" applyBorder="1" applyAlignment="1" applyProtection="1">
      <alignment horizontal="center" vertical="center" wrapText="1"/>
      <protection locked="0"/>
    </xf>
    <xf numFmtId="165" fontId="16" fillId="4" borderId="6" xfId="1" applyNumberFormat="1" applyFont="1" applyFill="1" applyBorder="1" applyAlignment="1" applyProtection="1">
      <alignment horizontal="center" vertical="center" wrapText="1"/>
    </xf>
    <xf numFmtId="164" fontId="14" fillId="4" borderId="6" xfId="1" applyNumberFormat="1" applyFont="1" applyFill="1" applyBorder="1" applyAlignment="1" applyProtection="1">
      <alignment horizontal="center" vertical="center"/>
    </xf>
    <xf numFmtId="165" fontId="14" fillId="4" borderId="6" xfId="1" applyNumberFormat="1" applyFont="1" applyFill="1" applyBorder="1" applyAlignment="1" applyProtection="1">
      <alignment horizontal="center" vertical="center"/>
    </xf>
    <xf numFmtId="164" fontId="14" fillId="0" borderId="6" xfId="1" applyNumberFormat="1" applyFont="1" applyBorder="1" applyAlignment="1" applyProtection="1">
      <alignment horizontal="center" vertical="center"/>
    </xf>
    <xf numFmtId="164" fontId="14" fillId="5" borderId="6" xfId="1" applyNumberFormat="1" applyFont="1" applyFill="1" applyBorder="1" applyAlignment="1" applyProtection="1">
      <alignment horizontal="center" vertical="center"/>
    </xf>
    <xf numFmtId="166" fontId="14" fillId="0" borderId="6" xfId="1" applyFont="1" applyBorder="1" applyAlignment="1" applyProtection="1">
      <alignment horizontal="justify" vertical="center" wrapText="1"/>
    </xf>
    <xf numFmtId="164" fontId="16" fillId="0" borderId="17" xfId="1" applyNumberFormat="1" applyFont="1" applyFill="1" applyBorder="1" applyAlignment="1" applyProtection="1">
      <alignment horizontal="center" vertical="center" wrapText="1"/>
      <protection locked="0"/>
    </xf>
    <xf numFmtId="164" fontId="16" fillId="0" borderId="6" xfId="1" applyNumberFormat="1" applyFont="1" applyFill="1" applyBorder="1" applyAlignment="1" applyProtection="1">
      <alignment horizontal="center" vertical="center" wrapText="1"/>
      <protection locked="0"/>
    </xf>
    <xf numFmtId="164" fontId="14" fillId="0" borderId="6" xfId="1" applyNumberFormat="1" applyFont="1" applyBorder="1" applyAlignment="1" applyProtection="1">
      <alignment horizontal="center" vertical="center"/>
      <protection locked="0"/>
    </xf>
    <xf numFmtId="166" fontId="16" fillId="5" borderId="6" xfId="1" applyFont="1" applyFill="1" applyBorder="1" applyAlignment="1" applyProtection="1">
      <alignment horizontal="center" vertical="center" wrapText="1"/>
    </xf>
    <xf numFmtId="166" fontId="16" fillId="5" borderId="6" xfId="1" applyFont="1" applyFill="1" applyBorder="1" applyAlignment="1" applyProtection="1">
      <alignment horizontal="left" vertical="center" wrapText="1"/>
    </xf>
    <xf numFmtId="168" fontId="16" fillId="9" borderId="6" xfId="1" applyNumberFormat="1" applyFont="1" applyFill="1" applyBorder="1" applyAlignment="1" applyProtection="1">
      <alignment horizontal="center" vertical="center" wrapText="1"/>
      <protection locked="0"/>
    </xf>
    <xf numFmtId="164" fontId="16" fillId="0" borderId="1" xfId="1" applyNumberFormat="1" applyFont="1" applyBorder="1" applyAlignment="1">
      <alignment horizontal="center" vertical="center" wrapText="1"/>
    </xf>
    <xf numFmtId="164" fontId="16" fillId="0" borderId="6" xfId="1" applyNumberFormat="1" applyFont="1" applyBorder="1" applyAlignment="1">
      <alignment horizontal="center" vertical="center" wrapText="1"/>
    </xf>
    <xf numFmtId="166" fontId="16" fillId="0" borderId="6" xfId="1" applyFont="1" applyBorder="1" applyAlignment="1">
      <alignment horizontal="center" vertical="center" wrapText="1"/>
    </xf>
    <xf numFmtId="166" fontId="16" fillId="0" borderId="7" xfId="1" applyFont="1" applyBorder="1" applyAlignment="1">
      <alignment horizontal="left" vertical="center" wrapText="1"/>
    </xf>
    <xf numFmtId="164" fontId="16" fillId="0" borderId="7" xfId="1" applyNumberFormat="1" applyFont="1" applyBorder="1" applyAlignment="1">
      <alignment horizontal="center" vertical="center" wrapText="1"/>
    </xf>
    <xf numFmtId="166" fontId="16" fillId="0" borderId="7" xfId="1" applyFont="1" applyBorder="1" applyAlignment="1">
      <alignment horizontal="center" vertical="center" wrapText="1"/>
    </xf>
    <xf numFmtId="166" fontId="16" fillId="0" borderId="2" xfId="1" applyFont="1" applyBorder="1" applyAlignment="1">
      <alignment horizontal="left" vertical="center" wrapText="1"/>
    </xf>
    <xf numFmtId="164" fontId="16" fillId="0" borderId="2" xfId="1" applyNumberFormat="1" applyFont="1" applyBorder="1" applyAlignment="1">
      <alignment horizontal="center" vertical="center" wrapText="1"/>
    </xf>
    <xf numFmtId="166" fontId="16" fillId="0" borderId="2" xfId="1" applyFont="1" applyBorder="1" applyAlignment="1">
      <alignment horizontal="center" vertical="center" wrapText="1"/>
    </xf>
    <xf numFmtId="166" fontId="16" fillId="0" borderId="6" xfId="1" applyFont="1" applyBorder="1" applyAlignment="1">
      <alignment horizontal="center" vertical="center"/>
    </xf>
    <xf numFmtId="166" fontId="18" fillId="0" borderId="1" xfId="1" applyFont="1" applyBorder="1" applyAlignment="1">
      <alignment horizontal="justify" vertical="center" wrapText="1"/>
    </xf>
    <xf numFmtId="166" fontId="16" fillId="0" borderId="2" xfId="1" applyFont="1" applyBorder="1" applyAlignment="1" applyProtection="1">
      <alignment horizontal="left" vertical="center" wrapText="1"/>
    </xf>
    <xf numFmtId="166" fontId="16" fillId="0" borderId="6" xfId="1" applyFont="1" applyBorder="1" applyAlignment="1" applyProtection="1">
      <alignment horizontal="left" vertical="center" wrapText="1"/>
    </xf>
    <xf numFmtId="166" fontId="7" fillId="0" borderId="6" xfId="1" applyFont="1" applyBorder="1" applyAlignment="1">
      <alignment horizontal="center"/>
    </xf>
    <xf numFmtId="166" fontId="7" fillId="0" borderId="0" xfId="1" applyFont="1" applyAlignment="1">
      <alignment horizontal="center"/>
    </xf>
    <xf numFmtId="166" fontId="16" fillId="0" borderId="12" xfId="1" applyFont="1" applyBorder="1" applyAlignment="1">
      <alignment horizontal="center" vertical="center"/>
    </xf>
    <xf numFmtId="168" fontId="16" fillId="0" borderId="7" xfId="1" applyNumberFormat="1" applyFont="1" applyFill="1" applyBorder="1" applyAlignment="1" applyProtection="1">
      <alignment horizontal="center" vertical="center" wrapText="1"/>
      <protection locked="0"/>
    </xf>
    <xf numFmtId="165" fontId="16" fillId="4" borderId="7" xfId="1" applyNumberFormat="1" applyFont="1" applyFill="1" applyBorder="1" applyAlignment="1" applyProtection="1">
      <alignment horizontal="center" vertical="center" wrapText="1"/>
    </xf>
    <xf numFmtId="164" fontId="16" fillId="0" borderId="7" xfId="1" applyNumberFormat="1" applyFont="1" applyFill="1" applyBorder="1" applyAlignment="1" applyProtection="1">
      <alignment horizontal="center" vertical="center" wrapText="1"/>
      <protection locked="0"/>
    </xf>
    <xf numFmtId="166" fontId="16" fillId="0" borderId="3" xfId="1" applyFont="1" applyBorder="1" applyAlignment="1">
      <alignment horizontal="center" vertical="center" wrapText="1"/>
    </xf>
    <xf numFmtId="166" fontId="14" fillId="0" borderId="7" xfId="1" applyFont="1" applyBorder="1" applyAlignment="1">
      <alignment horizontal="justify" vertical="center" wrapText="1"/>
    </xf>
    <xf numFmtId="164" fontId="14" fillId="0" borderId="7" xfId="1" applyNumberFormat="1" applyFont="1" applyBorder="1" applyAlignment="1">
      <alignment horizontal="center" vertical="center"/>
    </xf>
    <xf numFmtId="3" fontId="33" fillId="0" borderId="8" xfId="0" quotePrefix="1" applyNumberFormat="1" applyFont="1" applyBorder="1" applyAlignment="1">
      <alignment horizontal="center" vertical="center"/>
    </xf>
    <xf numFmtId="166" fontId="16" fillId="0" borderId="10" xfId="1" applyFont="1" applyBorder="1" applyAlignment="1" applyProtection="1">
      <alignment horizontal="center" vertical="center" wrapText="1"/>
      <protection locked="0"/>
    </xf>
    <xf numFmtId="168" fontId="16" fillId="0" borderId="10" xfId="1" applyNumberFormat="1" applyFont="1" applyBorder="1" applyAlignment="1" applyProtection="1">
      <alignment horizontal="center" vertical="center" wrapText="1"/>
      <protection locked="0"/>
    </xf>
    <xf numFmtId="166" fontId="16" fillId="0" borderId="7" xfId="1" applyFont="1" applyBorder="1" applyAlignment="1">
      <alignment horizontal="justify" vertical="center" wrapText="1"/>
    </xf>
    <xf numFmtId="164" fontId="14" fillId="12" borderId="1" xfId="1" applyNumberFormat="1" applyFont="1" applyFill="1" applyBorder="1" applyAlignment="1">
      <alignment horizontal="center" vertical="center" wrapText="1"/>
    </xf>
    <xf numFmtId="168" fontId="16" fillId="0" borderId="2" xfId="1" applyNumberFormat="1" applyFont="1" applyBorder="1" applyAlignment="1" applyProtection="1">
      <alignment horizontal="center" vertical="center" wrapText="1"/>
      <protection locked="0"/>
    </xf>
    <xf numFmtId="165" fontId="16" fillId="4" borderId="2" xfId="0" applyNumberFormat="1" applyFont="1" applyFill="1" applyBorder="1" applyAlignment="1">
      <alignment horizontal="center" vertical="center" wrapText="1"/>
    </xf>
    <xf numFmtId="166" fontId="16" fillId="0" borderId="19" xfId="1" applyFont="1" applyBorder="1" applyAlignment="1">
      <alignment horizontal="justify" vertical="center" wrapText="1"/>
    </xf>
    <xf numFmtId="166" fontId="14" fillId="0" borderId="19" xfId="1" applyFont="1" applyBorder="1" applyAlignment="1">
      <alignment horizontal="justify" vertical="center" wrapText="1"/>
    </xf>
    <xf numFmtId="164" fontId="14" fillId="0" borderId="19" xfId="1" applyNumberFormat="1" applyFont="1" applyBorder="1" applyAlignment="1">
      <alignment horizontal="center" vertical="center"/>
    </xf>
    <xf numFmtId="164" fontId="14" fillId="0" borderId="2" xfId="1" applyNumberFormat="1" applyFont="1" applyBorder="1" applyAlignment="1">
      <alignment horizontal="center" vertical="center"/>
    </xf>
    <xf numFmtId="164" fontId="14" fillId="5" borderId="2" xfId="1" applyNumberFormat="1" applyFont="1" applyFill="1" applyBorder="1" applyAlignment="1">
      <alignment horizontal="center" vertical="center"/>
    </xf>
    <xf numFmtId="165" fontId="14" fillId="4" borderId="2" xfId="1" applyNumberFormat="1" applyFont="1" applyFill="1" applyBorder="1" applyAlignment="1">
      <alignment horizontal="center" vertical="center"/>
    </xf>
    <xf numFmtId="164" fontId="14" fillId="4" borderId="2" xfId="1" applyNumberFormat="1" applyFont="1" applyFill="1" applyBorder="1" applyAlignment="1">
      <alignment horizontal="center" vertical="center"/>
    </xf>
    <xf numFmtId="166" fontId="16" fillId="0" borderId="6" xfId="1" applyFont="1" applyBorder="1" applyAlignment="1">
      <alignment horizontal="justify" vertical="center" wrapText="1"/>
    </xf>
    <xf numFmtId="164" fontId="16" fillId="0" borderId="6" xfId="1" applyNumberFormat="1" applyFont="1" applyBorder="1" applyAlignment="1">
      <alignment horizontal="center" vertical="center"/>
    </xf>
    <xf numFmtId="164" fontId="14" fillId="0" borderId="6" xfId="1" applyNumberFormat="1" applyFont="1" applyBorder="1" applyAlignment="1">
      <alignment horizontal="center" vertical="center"/>
    </xf>
    <xf numFmtId="165" fontId="14" fillId="4" borderId="6" xfId="1" applyNumberFormat="1" applyFont="1" applyFill="1" applyBorder="1" applyAlignment="1">
      <alignment horizontal="center" vertical="center"/>
    </xf>
    <xf numFmtId="164" fontId="14" fillId="4" borderId="6" xfId="1" applyNumberFormat="1" applyFont="1" applyFill="1" applyBorder="1" applyAlignment="1">
      <alignment horizontal="center" vertical="center"/>
    </xf>
    <xf numFmtId="166" fontId="14" fillId="0" borderId="6" xfId="1" applyFont="1" applyBorder="1" applyAlignment="1">
      <alignment horizontal="justify" vertical="center" wrapText="1"/>
    </xf>
    <xf numFmtId="164" fontId="14" fillId="5" borderId="6" xfId="1" applyNumberFormat="1" applyFont="1" applyFill="1" applyBorder="1" applyAlignment="1">
      <alignment horizontal="center" vertical="center"/>
    </xf>
    <xf numFmtId="166" fontId="16" fillId="0" borderId="1" xfId="5" applyFont="1" applyFill="1" applyBorder="1" applyAlignment="1" applyProtection="1">
      <alignment vertical="center" wrapText="1"/>
    </xf>
    <xf numFmtId="3" fontId="16" fillId="0" borderId="1" xfId="0" applyNumberFormat="1" applyFont="1" applyBorder="1" applyAlignment="1">
      <alignment horizontal="center" vertical="center" wrapText="1"/>
    </xf>
    <xf numFmtId="166" fontId="16" fillId="0" borderId="3" xfId="5" applyFont="1" applyFill="1" applyBorder="1" applyAlignment="1" applyProtection="1">
      <alignment vertical="center" wrapText="1"/>
    </xf>
    <xf numFmtId="166" fontId="16" fillId="0" borderId="5" xfId="1" applyFont="1" applyFill="1" applyBorder="1" applyAlignment="1" applyProtection="1">
      <alignment horizontal="center" vertical="center" wrapText="1"/>
      <protection locked="0"/>
    </xf>
    <xf numFmtId="165" fontId="16" fillId="4" borderId="6" xfId="1" applyNumberFormat="1" applyFont="1" applyFill="1" applyBorder="1" applyAlignment="1">
      <alignment horizontal="center" vertical="center"/>
    </xf>
    <xf numFmtId="166" fontId="16" fillId="0" borderId="15" xfId="1" applyFont="1" applyBorder="1" applyAlignment="1">
      <alignment wrapText="1"/>
    </xf>
    <xf numFmtId="166" fontId="14" fillId="0" borderId="11" xfId="1" applyFont="1" applyBorder="1" applyAlignment="1">
      <alignment horizontal="justify" vertical="center" wrapText="1"/>
    </xf>
    <xf numFmtId="166" fontId="16" fillId="0" borderId="0" xfId="1" applyFont="1" applyAlignment="1">
      <alignment vertical="center" wrapText="1"/>
    </xf>
    <xf numFmtId="166" fontId="16" fillId="0" borderId="8" xfId="1" applyFont="1" applyBorder="1" applyAlignment="1">
      <alignment vertical="center" wrapText="1"/>
    </xf>
    <xf numFmtId="166" fontId="16" fillId="0" borderId="0" xfId="5" applyFont="1" applyFill="1" applyAlignment="1" applyProtection="1">
      <alignment horizontal="left" vertical="center" wrapText="1"/>
    </xf>
    <xf numFmtId="166" fontId="16" fillId="0" borderId="12" xfId="1" applyFont="1" applyBorder="1" applyAlignment="1">
      <alignment vertical="center"/>
    </xf>
    <xf numFmtId="166" fontId="16" fillId="0" borderId="6" xfId="1" applyFont="1" applyBorder="1" applyAlignment="1">
      <alignment vertical="center"/>
    </xf>
    <xf numFmtId="166" fontId="16" fillId="0" borderId="0" xfId="1" applyFont="1" applyAlignment="1" applyProtection="1">
      <alignment vertical="center" wrapText="1"/>
    </xf>
    <xf numFmtId="0" fontId="33" fillId="9" borderId="6" xfId="9" applyFont="1" applyFill="1" applyBorder="1" applyAlignment="1">
      <alignment horizontal="justify" vertical="center" wrapText="1"/>
    </xf>
    <xf numFmtId="0" fontId="47" fillId="9" borderId="6" xfId="9" applyFont="1" applyFill="1" applyBorder="1" applyAlignment="1">
      <alignment horizontal="justify" vertical="center" wrapText="1"/>
    </xf>
    <xf numFmtId="0" fontId="33" fillId="9" borderId="6" xfId="0" applyFont="1" applyFill="1" applyBorder="1" applyAlignment="1">
      <alignment wrapText="1"/>
    </xf>
    <xf numFmtId="0" fontId="18" fillId="9" borderId="6" xfId="0" applyFont="1" applyFill="1" applyBorder="1" applyAlignment="1">
      <alignment horizontal="left" vertical="center" wrapText="1"/>
    </xf>
    <xf numFmtId="3" fontId="33" fillId="9" borderId="6" xfId="0" quotePrefix="1" applyNumberFormat="1" applyFont="1" applyFill="1" applyBorder="1" applyAlignment="1">
      <alignment horizontal="center" vertical="center"/>
    </xf>
    <xf numFmtId="164" fontId="14" fillId="9" borderId="1" xfId="1" applyNumberFormat="1" applyFont="1" applyFill="1" applyBorder="1" applyAlignment="1" applyProtection="1">
      <alignment horizontal="center" vertical="center"/>
      <protection locked="0"/>
    </xf>
    <xf numFmtId="0" fontId="18" fillId="0" borderId="0" xfId="0" applyFont="1" applyBorder="1" applyAlignment="1">
      <alignment horizontal="left" vertical="center" wrapText="1"/>
    </xf>
    <xf numFmtId="166" fontId="33" fillId="0" borderId="1" xfId="1" applyFont="1" applyFill="1" applyBorder="1" applyAlignment="1" applyProtection="1">
      <alignment horizontal="justify" vertical="center" wrapText="1"/>
    </xf>
    <xf numFmtId="166" fontId="16" fillId="0" borderId="0" xfId="1" applyFont="1"/>
    <xf numFmtId="3" fontId="14" fillId="4" borderId="1" xfId="0" applyNumberFormat="1" applyFont="1" applyFill="1" applyBorder="1" applyAlignment="1">
      <alignment horizontal="center" vertical="center" wrapText="1"/>
    </xf>
    <xf numFmtId="0" fontId="47" fillId="9" borderId="6" xfId="11" applyFont="1" applyFill="1" applyBorder="1" applyAlignment="1">
      <alignment horizontal="justify" vertical="center" wrapText="1"/>
    </xf>
    <xf numFmtId="0" fontId="33" fillId="9" borderId="6" xfId="11" applyFont="1" applyFill="1" applyBorder="1" applyAlignment="1">
      <alignment horizontal="justify" vertical="center" wrapText="1"/>
    </xf>
    <xf numFmtId="166" fontId="16" fillId="0" borderId="6" xfId="1" applyFont="1" applyBorder="1" applyAlignment="1" applyProtection="1">
      <alignment vertical="center"/>
    </xf>
    <xf numFmtId="165" fontId="14" fillId="4" borderId="5" xfId="1" applyNumberFormat="1" applyFont="1" applyFill="1" applyBorder="1" applyAlignment="1">
      <alignment horizontal="center" vertical="center"/>
    </xf>
    <xf numFmtId="164" fontId="36" fillId="0" borderId="1" xfId="1" applyNumberFormat="1" applyFont="1" applyBorder="1" applyAlignment="1" applyProtection="1">
      <alignment horizontal="center" vertical="center"/>
    </xf>
    <xf numFmtId="166" fontId="16" fillId="0" borderId="0" xfId="1" applyFont="1" applyBorder="1" applyProtection="1"/>
    <xf numFmtId="3" fontId="18" fillId="9" borderId="0" xfId="0" applyNumberFormat="1" applyFont="1" applyFill="1" applyBorder="1" applyAlignment="1">
      <alignment horizontal="center" vertical="center" wrapText="1"/>
    </xf>
    <xf numFmtId="166" fontId="15" fillId="0" borderId="6" xfId="1" applyFont="1" applyBorder="1" applyAlignment="1" applyProtection="1">
      <alignment horizontal="center"/>
    </xf>
    <xf numFmtId="164" fontId="16" fillId="0" borderId="0" xfId="1" applyNumberFormat="1" applyFont="1" applyBorder="1" applyAlignment="1" applyProtection="1">
      <alignment horizontal="center" vertical="center" wrapText="1"/>
    </xf>
    <xf numFmtId="164" fontId="16" fillId="9" borderId="0" xfId="1" applyNumberFormat="1" applyFont="1" applyFill="1" applyBorder="1" applyAlignment="1" applyProtection="1">
      <alignment horizontal="center" vertical="center" wrapText="1"/>
    </xf>
    <xf numFmtId="166" fontId="16" fillId="9" borderId="0" xfId="1" applyFont="1" applyFill="1" applyBorder="1" applyProtection="1"/>
    <xf numFmtId="164" fontId="16" fillId="0" borderId="0" xfId="1" applyNumberFormat="1" applyFont="1" applyBorder="1" applyAlignment="1">
      <alignment horizontal="center" vertical="center" wrapText="1"/>
    </xf>
    <xf numFmtId="166" fontId="16" fillId="0" borderId="0" xfId="1" applyFont="1" applyBorder="1"/>
    <xf numFmtId="166" fontId="7" fillId="0" borderId="0" xfId="1" applyFont="1" applyBorder="1" applyAlignment="1">
      <alignment vertical="center"/>
    </xf>
    <xf numFmtId="166" fontId="23" fillId="0" borderId="0" xfId="1" applyFont="1" applyBorder="1" applyProtection="1"/>
    <xf numFmtId="166" fontId="15" fillId="0" borderId="0" xfId="1" applyFont="1" applyAlignment="1" applyProtection="1">
      <alignment horizontal="center"/>
    </xf>
    <xf numFmtId="0" fontId="30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9" fillId="0" borderId="0" xfId="0" applyFont="1" applyBorder="1" applyAlignment="1">
      <alignment horizontal="left" vertical="center" wrapText="1"/>
    </xf>
    <xf numFmtId="166" fontId="16" fillId="0" borderId="0" xfId="1" applyFont="1" applyAlignment="1">
      <alignment horizontal="center" vertical="center"/>
    </xf>
    <xf numFmtId="165" fontId="16" fillId="4" borderId="1" xfId="0" applyNumberFormat="1" applyFont="1" applyFill="1" applyBorder="1" applyAlignment="1" applyProtection="1">
      <alignment horizontal="center" vertical="center" wrapText="1"/>
    </xf>
    <xf numFmtId="165" fontId="14" fillId="4" borderId="1" xfId="0" applyNumberFormat="1" applyFont="1" applyFill="1" applyBorder="1" applyAlignment="1">
      <alignment horizontal="center" vertical="center" wrapText="1"/>
    </xf>
    <xf numFmtId="166" fontId="8" fillId="0" borderId="0" xfId="1" applyFont="1" applyProtection="1">
      <protection locked="0"/>
    </xf>
    <xf numFmtId="166" fontId="8" fillId="0" borderId="0" xfId="1" applyFont="1" applyFill="1" applyProtection="1">
      <protection locked="0"/>
    </xf>
    <xf numFmtId="166" fontId="3" fillId="0" borderId="0" xfId="1" applyProtection="1">
      <protection locked="0"/>
    </xf>
    <xf numFmtId="0" fontId="0" fillId="0" borderId="0" xfId="0" applyProtection="1">
      <protection locked="0"/>
    </xf>
    <xf numFmtId="169" fontId="16" fillId="5" borderId="6" xfId="1" applyNumberFormat="1" applyFont="1" applyFill="1" applyBorder="1" applyAlignment="1" applyProtection="1">
      <alignment horizontal="center" vertical="center"/>
      <protection locked="0"/>
    </xf>
    <xf numFmtId="0" fontId="30" fillId="0" borderId="0" xfId="0" applyFont="1"/>
    <xf numFmtId="0" fontId="0" fillId="0" borderId="0" xfId="0" applyAlignment="1"/>
    <xf numFmtId="0" fontId="0" fillId="0" borderId="0" xfId="0" applyAlignment="1">
      <alignment vertical="center"/>
    </xf>
    <xf numFmtId="0" fontId="30" fillId="0" borderId="0" xfId="0" applyFont="1" applyAlignment="1">
      <alignment horizontal="left"/>
    </xf>
    <xf numFmtId="0" fontId="30" fillId="0" borderId="0" xfId="0" applyNumberFormat="1" applyFont="1"/>
    <xf numFmtId="166" fontId="16" fillId="0" borderId="7" xfId="1" applyFont="1" applyBorder="1" applyAlignment="1" applyProtection="1">
      <alignment horizontal="center" vertical="center" wrapText="1"/>
    </xf>
    <xf numFmtId="0" fontId="33" fillId="0" borderId="12" xfId="0" applyFont="1" applyBorder="1" applyAlignment="1">
      <alignment horizontal="left" vertical="center" wrapText="1"/>
    </xf>
    <xf numFmtId="3" fontId="18" fillId="0" borderId="12" xfId="0" applyNumberFormat="1" applyFont="1" applyBorder="1" applyAlignment="1">
      <alignment horizontal="center" vertical="center" wrapText="1"/>
    </xf>
    <xf numFmtId="166" fontId="14" fillId="2" borderId="15" xfId="1" applyFont="1" applyFill="1" applyBorder="1" applyAlignment="1">
      <alignment horizontal="left" vertical="center"/>
    </xf>
    <xf numFmtId="166" fontId="14" fillId="2" borderId="22" xfId="1" applyFont="1" applyFill="1" applyBorder="1" applyAlignment="1">
      <alignment vertical="center"/>
    </xf>
    <xf numFmtId="166" fontId="14" fillId="2" borderId="20" xfId="1" applyFont="1" applyFill="1" applyBorder="1" applyAlignment="1">
      <alignment vertical="center"/>
    </xf>
    <xf numFmtId="166" fontId="14" fillId="2" borderId="21" xfId="1" applyFont="1" applyFill="1" applyBorder="1" applyAlignment="1">
      <alignment vertical="center"/>
    </xf>
    <xf numFmtId="164" fontId="14" fillId="4" borderId="2" xfId="1" applyNumberFormat="1" applyFont="1" applyFill="1" applyBorder="1" applyAlignment="1" applyProtection="1">
      <alignment horizontal="center" vertical="center"/>
    </xf>
    <xf numFmtId="164" fontId="16" fillId="0" borderId="2" xfId="1" applyNumberFormat="1" applyFont="1" applyBorder="1" applyAlignment="1" applyProtection="1">
      <alignment horizontal="center" vertical="center" wrapText="1"/>
    </xf>
    <xf numFmtId="166" fontId="16" fillId="0" borderId="23" xfId="1" applyFont="1" applyBorder="1" applyAlignment="1" applyProtection="1">
      <alignment horizontal="justify" vertical="center" wrapText="1"/>
    </xf>
    <xf numFmtId="166" fontId="14" fillId="0" borderId="24" xfId="1" applyFont="1" applyBorder="1" applyAlignment="1" applyProtection="1">
      <alignment horizontal="justify" vertical="center" wrapText="1"/>
    </xf>
    <xf numFmtId="164" fontId="14" fillId="0" borderId="24" xfId="1" applyNumberFormat="1" applyFont="1" applyBorder="1" applyAlignment="1" applyProtection="1">
      <alignment horizontal="center" vertical="center"/>
    </xf>
    <xf numFmtId="164" fontId="14" fillId="5" borderId="24" xfId="1" applyNumberFormat="1" applyFont="1" applyFill="1" applyBorder="1" applyAlignment="1" applyProtection="1">
      <alignment horizontal="center" vertical="center"/>
    </xf>
    <xf numFmtId="165" fontId="14" fillId="4" borderId="24" xfId="1" applyNumberFormat="1" applyFont="1" applyFill="1" applyBorder="1" applyAlignment="1" applyProtection="1">
      <alignment horizontal="center" vertical="center"/>
    </xf>
    <xf numFmtId="164" fontId="14" fillId="4" borderId="25" xfId="1" applyNumberFormat="1" applyFont="1" applyFill="1" applyBorder="1" applyAlignment="1" applyProtection="1">
      <alignment horizontal="center" vertical="center"/>
    </xf>
    <xf numFmtId="166" fontId="3" fillId="0" borderId="0" xfId="1" applyFill="1" applyProtection="1">
      <protection locked="0"/>
    </xf>
    <xf numFmtId="0" fontId="33" fillId="9" borderId="8" xfId="0" applyFont="1" applyFill="1" applyBorder="1" applyAlignment="1">
      <alignment horizontal="justify" vertical="center" wrapText="1"/>
    </xf>
    <xf numFmtId="166" fontId="34" fillId="0" borderId="10" xfId="1" applyFont="1" applyBorder="1" applyAlignment="1" applyProtection="1">
      <alignment horizontal="center" vertical="center" wrapText="1"/>
      <protection locked="0"/>
    </xf>
    <xf numFmtId="0" fontId="18" fillId="0" borderId="12" xfId="0" applyFont="1" applyBorder="1" applyAlignment="1">
      <alignment horizontal="left" vertical="center" wrapText="1"/>
    </xf>
    <xf numFmtId="1" fontId="16" fillId="9" borderId="1" xfId="1" applyNumberFormat="1" applyFont="1" applyFill="1" applyBorder="1" applyAlignment="1" applyProtection="1">
      <alignment horizontal="center" vertical="center" wrapText="1"/>
      <protection locked="0"/>
    </xf>
    <xf numFmtId="1" fontId="16" fillId="8" borderId="1" xfId="1" applyNumberFormat="1" applyFont="1" applyFill="1" applyBorder="1" applyAlignment="1" applyProtection="1">
      <alignment horizontal="center" vertical="center" wrapText="1"/>
      <protection locked="0"/>
    </xf>
    <xf numFmtId="164" fontId="50" fillId="0" borderId="1" xfId="1" applyNumberFormat="1" applyFont="1" applyFill="1" applyBorder="1" applyAlignment="1" applyProtection="1">
      <alignment horizontal="center" vertical="center" wrapText="1"/>
      <protection locked="0"/>
    </xf>
    <xf numFmtId="166" fontId="15" fillId="0" borderId="21" xfId="1" applyFont="1" applyBorder="1" applyProtection="1"/>
    <xf numFmtId="165" fontId="16" fillId="4" borderId="3" xfId="1" applyNumberFormat="1" applyFont="1" applyFill="1" applyBorder="1" applyAlignment="1" applyProtection="1">
      <alignment horizontal="center" vertical="center" wrapText="1"/>
    </xf>
    <xf numFmtId="166" fontId="33" fillId="0" borderId="6" xfId="1" applyFont="1" applyBorder="1" applyAlignment="1" applyProtection="1">
      <alignment horizontal="center" vertical="center" wrapText="1"/>
    </xf>
    <xf numFmtId="166" fontId="20" fillId="0" borderId="0" xfId="1" applyFont="1" applyBorder="1" applyAlignment="1" applyProtection="1">
      <alignment vertical="center" wrapText="1"/>
    </xf>
    <xf numFmtId="166" fontId="16" fillId="0" borderId="2" xfId="1" applyFont="1" applyBorder="1" applyAlignment="1" applyProtection="1">
      <alignment horizontal="justify" vertical="center" wrapText="1"/>
      <protection locked="0"/>
    </xf>
    <xf numFmtId="166" fontId="16" fillId="0" borderId="6" xfId="1" applyFont="1" applyBorder="1" applyAlignment="1" applyProtection="1">
      <alignment horizontal="justify" vertical="center" wrapText="1"/>
      <protection locked="0"/>
    </xf>
    <xf numFmtId="166" fontId="16" fillId="0" borderId="18" xfId="1" applyFont="1" applyBorder="1" applyAlignment="1" applyProtection="1">
      <alignment horizontal="justify" vertical="center" wrapText="1"/>
      <protection locked="0"/>
    </xf>
    <xf numFmtId="166" fontId="16" fillId="0" borderId="5" xfId="1" applyFont="1" applyBorder="1" applyAlignment="1" applyProtection="1">
      <alignment horizontal="justify" vertical="center" wrapText="1"/>
      <protection locked="0"/>
    </xf>
    <xf numFmtId="164" fontId="14" fillId="5" borderId="1" xfId="1" applyNumberFormat="1" applyFont="1" applyFill="1" applyBorder="1" applyAlignment="1" applyProtection="1">
      <alignment horizontal="center" vertical="center"/>
      <protection locked="0"/>
    </xf>
    <xf numFmtId="166" fontId="33" fillId="0" borderId="2" xfId="1" applyFont="1" applyBorder="1" applyAlignment="1" applyProtection="1">
      <alignment horizontal="left" vertical="center" wrapText="1"/>
    </xf>
    <xf numFmtId="166" fontId="16" fillId="9" borderId="0" xfId="1" applyFont="1" applyFill="1" applyBorder="1" applyAlignment="1" applyProtection="1">
      <alignment horizontal="justify" vertical="center" wrapText="1"/>
    </xf>
    <xf numFmtId="166" fontId="14" fillId="9" borderId="0" xfId="1" applyFont="1" applyFill="1" applyBorder="1" applyAlignment="1" applyProtection="1">
      <alignment horizontal="justify" vertical="center" wrapText="1"/>
    </xf>
    <xf numFmtId="164" fontId="14" fillId="9" borderId="0" xfId="1" applyNumberFormat="1" applyFont="1" applyFill="1" applyBorder="1" applyAlignment="1" applyProtection="1">
      <alignment horizontal="center" vertical="center"/>
    </xf>
    <xf numFmtId="164" fontId="14" fillId="15" borderId="0" xfId="1" applyNumberFormat="1" applyFont="1" applyFill="1" applyBorder="1" applyAlignment="1" applyProtection="1">
      <alignment horizontal="center" vertical="center"/>
    </xf>
    <xf numFmtId="165" fontId="14" fillId="8" borderId="0" xfId="1" applyNumberFormat="1" applyFont="1" applyFill="1" applyBorder="1" applyAlignment="1" applyProtection="1">
      <alignment horizontal="center" vertical="center"/>
    </xf>
    <xf numFmtId="164" fontId="14" fillId="8" borderId="0" xfId="1" applyNumberFormat="1" applyFont="1" applyFill="1" applyBorder="1" applyAlignment="1" applyProtection="1">
      <alignment horizontal="center" vertical="center"/>
    </xf>
    <xf numFmtId="166" fontId="15" fillId="9" borderId="0" xfId="1" applyFont="1" applyFill="1" applyBorder="1" applyProtection="1"/>
    <xf numFmtId="166" fontId="16" fillId="9" borderId="2" xfId="1" applyFont="1" applyFill="1" applyBorder="1" applyAlignment="1" applyProtection="1">
      <alignment horizontal="center" vertical="center" wrapText="1"/>
    </xf>
    <xf numFmtId="165" fontId="16" fillId="13" borderId="2" xfId="1" applyNumberFormat="1" applyFont="1" applyFill="1" applyBorder="1" applyAlignment="1" applyProtection="1">
      <alignment horizontal="center" vertical="center" wrapText="1"/>
    </xf>
    <xf numFmtId="166" fontId="26" fillId="0" borderId="0" xfId="1" applyFont="1" applyProtection="1">
      <protection locked="0"/>
    </xf>
    <xf numFmtId="166" fontId="26" fillId="0" borderId="0" xfId="1" applyFont="1" applyFill="1" applyProtection="1">
      <protection locked="0"/>
    </xf>
    <xf numFmtId="0" fontId="39" fillId="0" borderId="0" xfId="0" applyFont="1" applyProtection="1">
      <protection locked="0"/>
    </xf>
    <xf numFmtId="170" fontId="16" fillId="9" borderId="0" xfId="1" applyNumberFormat="1" applyFont="1" applyFill="1" applyAlignment="1" applyProtection="1">
      <alignment horizontal="center" vertical="center"/>
      <protection locked="0"/>
    </xf>
    <xf numFmtId="0" fontId="30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30" fillId="0" borderId="0" xfId="0" applyFont="1" applyBorder="1" applyAlignment="1">
      <alignment horizontal="left" vertical="center" wrapText="1"/>
    </xf>
    <xf numFmtId="0" fontId="29" fillId="0" borderId="0" xfId="0" applyFont="1" applyBorder="1" applyAlignment="1">
      <alignment horizontal="left" vertical="center" wrapText="1"/>
    </xf>
    <xf numFmtId="166" fontId="7" fillId="0" borderId="0" xfId="1" applyFont="1" applyFill="1" applyBorder="1" applyAlignment="1" applyProtection="1">
      <alignment horizontal="left"/>
      <protection locked="0"/>
    </xf>
    <xf numFmtId="166" fontId="14" fillId="2" borderId="3" xfId="1" applyFont="1" applyFill="1" applyBorder="1" applyAlignment="1" applyProtection="1">
      <alignment horizontal="left" vertical="center" wrapText="1"/>
    </xf>
    <xf numFmtId="166" fontId="14" fillId="2" borderId="4" xfId="1" applyFont="1" applyFill="1" applyBorder="1" applyAlignment="1" applyProtection="1">
      <alignment horizontal="left" vertical="center" wrapText="1"/>
    </xf>
    <xf numFmtId="166" fontId="14" fillId="2" borderId="5" xfId="1" applyFont="1" applyFill="1" applyBorder="1" applyAlignment="1" applyProtection="1">
      <alignment horizontal="left" vertical="center" wrapText="1"/>
    </xf>
    <xf numFmtId="166" fontId="36" fillId="2" borderId="9" xfId="1" applyFont="1" applyFill="1" applyBorder="1" applyAlignment="1" applyProtection="1">
      <alignment horizontal="left" vertical="center" wrapText="1"/>
    </xf>
    <xf numFmtId="166" fontId="36" fillId="2" borderId="14" xfId="1" applyFont="1" applyFill="1" applyBorder="1" applyAlignment="1" applyProtection="1">
      <alignment horizontal="left" vertical="center" wrapText="1"/>
    </xf>
    <xf numFmtId="166" fontId="36" fillId="2" borderId="10" xfId="1" applyFont="1" applyFill="1" applyBorder="1" applyAlignment="1" applyProtection="1">
      <alignment horizontal="left" vertical="center" wrapText="1"/>
    </xf>
    <xf numFmtId="166" fontId="14" fillId="2" borderId="3" xfId="1" applyFont="1" applyFill="1" applyBorder="1" applyAlignment="1">
      <alignment horizontal="left" vertical="center" wrapText="1"/>
    </xf>
    <xf numFmtId="166" fontId="14" fillId="2" borderId="4" xfId="1" applyFont="1" applyFill="1" applyBorder="1" applyAlignment="1">
      <alignment horizontal="left" vertical="center" wrapText="1"/>
    </xf>
    <xf numFmtId="166" fontId="14" fillId="2" borderId="5" xfId="1" applyFont="1" applyFill="1" applyBorder="1" applyAlignment="1">
      <alignment horizontal="left" vertical="center" wrapText="1"/>
    </xf>
    <xf numFmtId="166" fontId="14" fillId="7" borderId="9" xfId="1" applyFont="1" applyFill="1" applyBorder="1" applyAlignment="1">
      <alignment horizontal="left" vertical="center"/>
    </xf>
    <xf numFmtId="0" fontId="46" fillId="0" borderId="14" xfId="0" applyFont="1" applyBorder="1" applyAlignment="1">
      <alignment horizontal="left" vertical="center"/>
    </xf>
    <xf numFmtId="0" fontId="46" fillId="0" borderId="10" xfId="0" applyFont="1" applyBorder="1" applyAlignment="1">
      <alignment horizontal="left" vertical="center"/>
    </xf>
    <xf numFmtId="166" fontId="11" fillId="2" borderId="0" xfId="1" applyFont="1" applyFill="1" applyBorder="1" applyAlignment="1" applyProtection="1">
      <alignment horizontal="center"/>
    </xf>
    <xf numFmtId="166" fontId="14" fillId="2" borderId="13" xfId="1" applyFont="1" applyFill="1" applyBorder="1" applyAlignment="1">
      <alignment horizontal="left" vertical="center" wrapText="1"/>
    </xf>
    <xf numFmtId="166" fontId="14" fillId="2" borderId="9" xfId="1" applyFont="1" applyFill="1" applyBorder="1" applyAlignment="1">
      <alignment horizontal="left" vertical="center" wrapText="1"/>
    </xf>
    <xf numFmtId="166" fontId="14" fillId="2" borderId="14" xfId="1" applyFont="1" applyFill="1" applyBorder="1" applyAlignment="1">
      <alignment horizontal="left" vertical="center" wrapText="1"/>
    </xf>
    <xf numFmtId="166" fontId="14" fillId="7" borderId="15" xfId="1" applyFont="1" applyFill="1" applyBorder="1" applyAlignment="1">
      <alignment horizontal="justify" vertical="center" wrapText="1"/>
    </xf>
    <xf numFmtId="0" fontId="0" fillId="7" borderId="20" xfId="0" applyFill="1" applyBorder="1" applyAlignment="1">
      <alignment vertical="center"/>
    </xf>
    <xf numFmtId="0" fontId="0" fillId="7" borderId="21" xfId="0" applyFill="1" applyBorder="1" applyAlignment="1">
      <alignment vertical="center"/>
    </xf>
    <xf numFmtId="49" fontId="14" fillId="0" borderId="0" xfId="1" applyNumberFormat="1" applyFont="1" applyAlignment="1">
      <alignment horizontal="left" vertical="center" wrapText="1"/>
    </xf>
    <xf numFmtId="49" fontId="16" fillId="0" borderId="0" xfId="1" applyNumberFormat="1" applyFont="1" applyAlignment="1">
      <alignment horizontal="left" vertical="center" wrapText="1"/>
    </xf>
    <xf numFmtId="166" fontId="14" fillId="7" borderId="3" xfId="1" applyFont="1" applyFill="1" applyBorder="1" applyAlignment="1" applyProtection="1">
      <alignment horizontal="left" vertical="center" wrapText="1"/>
    </xf>
    <xf numFmtId="166" fontId="14" fillId="7" borderId="4" xfId="1" applyFont="1" applyFill="1" applyBorder="1" applyAlignment="1" applyProtection="1">
      <alignment horizontal="left" vertical="center" wrapText="1"/>
    </xf>
    <xf numFmtId="166" fontId="14" fillId="7" borderId="5" xfId="1" applyFont="1" applyFill="1" applyBorder="1" applyAlignment="1" applyProtection="1">
      <alignment horizontal="left" vertical="center" wrapText="1"/>
    </xf>
    <xf numFmtId="166" fontId="20" fillId="0" borderId="0" xfId="1" applyFont="1" applyBorder="1" applyAlignment="1">
      <alignment horizontal="left" vertical="center" wrapText="1"/>
    </xf>
    <xf numFmtId="166" fontId="7" fillId="0" borderId="0" xfId="1" applyFont="1" applyBorder="1" applyAlignment="1">
      <alignment horizontal="left" vertical="center" wrapText="1"/>
    </xf>
    <xf numFmtId="166" fontId="22" fillId="2" borderId="0" xfId="1" applyFont="1" applyFill="1" applyBorder="1" applyAlignment="1" applyProtection="1">
      <alignment horizontal="center"/>
    </xf>
    <xf numFmtId="166" fontId="20" fillId="0" borderId="0" xfId="1" applyFont="1" applyBorder="1" applyAlignment="1" applyProtection="1">
      <alignment horizontal="left" vertical="center"/>
    </xf>
    <xf numFmtId="166" fontId="13" fillId="0" borderId="0" xfId="1" applyFont="1" applyBorder="1" applyAlignment="1" applyProtection="1">
      <alignment horizontal="left" vertical="center"/>
    </xf>
    <xf numFmtId="166" fontId="14" fillId="2" borderId="1" xfId="1" applyFont="1" applyFill="1" applyBorder="1" applyAlignment="1" applyProtection="1">
      <alignment horizontal="left" vertical="center" wrapText="1"/>
    </xf>
    <xf numFmtId="166" fontId="14" fillId="2" borderId="15" xfId="1" applyFont="1" applyFill="1" applyBorder="1" applyAlignment="1" applyProtection="1">
      <alignment horizontal="left" vertical="center" wrapText="1"/>
    </xf>
    <xf numFmtId="166" fontId="14" fillId="2" borderId="22" xfId="1" applyFont="1" applyFill="1" applyBorder="1" applyAlignment="1" applyProtection="1">
      <alignment horizontal="left" vertical="center" wrapText="1"/>
    </xf>
    <xf numFmtId="166" fontId="14" fillId="2" borderId="25" xfId="1" applyFont="1" applyFill="1" applyBorder="1" applyAlignment="1" applyProtection="1">
      <alignment horizontal="left" vertical="center" wrapText="1"/>
    </xf>
    <xf numFmtId="166" fontId="14" fillId="2" borderId="11" xfId="1" applyFont="1" applyFill="1" applyBorder="1" applyAlignment="1" applyProtection="1">
      <alignment horizontal="left" vertical="center" wrapText="1"/>
    </xf>
    <xf numFmtId="166" fontId="14" fillId="2" borderId="13" xfId="1" applyFont="1" applyFill="1" applyBorder="1" applyAlignment="1" applyProtection="1">
      <alignment horizontal="left" vertical="center" wrapText="1"/>
    </xf>
    <xf numFmtId="166" fontId="14" fillId="7" borderId="1" xfId="1" applyFont="1" applyFill="1" applyBorder="1" applyAlignment="1" applyProtection="1">
      <alignment horizontal="left" vertical="center" wrapText="1"/>
    </xf>
    <xf numFmtId="166" fontId="20" fillId="0" borderId="0" xfId="1" applyFont="1" applyBorder="1" applyAlignment="1" applyProtection="1">
      <alignment horizontal="left" vertical="center" wrapText="1"/>
    </xf>
    <xf numFmtId="166" fontId="12" fillId="0" borderId="0" xfId="1" applyFont="1" applyBorder="1" applyAlignment="1" applyProtection="1">
      <alignment horizontal="left" vertical="center" wrapText="1"/>
    </xf>
    <xf numFmtId="166" fontId="14" fillId="2" borderId="0" xfId="1" applyFont="1" applyFill="1" applyBorder="1" applyAlignment="1" applyProtection="1">
      <alignment horizontal="left" vertical="center" wrapText="1"/>
    </xf>
    <xf numFmtId="166" fontId="14" fillId="2" borderId="16" xfId="1" applyFont="1" applyFill="1" applyBorder="1" applyAlignment="1" applyProtection="1">
      <alignment horizontal="left" vertical="center" wrapText="1"/>
    </xf>
    <xf numFmtId="166" fontId="27" fillId="2" borderId="0" xfId="1" applyFont="1" applyFill="1" applyBorder="1" applyAlignment="1" applyProtection="1">
      <alignment horizontal="center"/>
    </xf>
    <xf numFmtId="166" fontId="20" fillId="0" borderId="0" xfId="1" applyFont="1" applyFill="1" applyBorder="1" applyAlignment="1" applyProtection="1">
      <alignment horizontal="left" vertical="center" wrapText="1"/>
    </xf>
    <xf numFmtId="166" fontId="20" fillId="0" borderId="0" xfId="1" applyFont="1" applyBorder="1" applyAlignment="1" applyProtection="1">
      <alignment horizontal="left"/>
    </xf>
    <xf numFmtId="166" fontId="7" fillId="0" borderId="0" xfId="1" applyFont="1" applyFill="1" applyBorder="1" applyAlignment="1" applyProtection="1">
      <alignment horizontal="left" vertical="center" wrapText="1"/>
    </xf>
    <xf numFmtId="166" fontId="43" fillId="0" borderId="14" xfId="1" applyFont="1" applyBorder="1" applyAlignment="1" applyProtection="1">
      <alignment horizontal="center"/>
    </xf>
    <xf numFmtId="166" fontId="42" fillId="0" borderId="14" xfId="1" applyFont="1" applyBorder="1" applyAlignment="1" applyProtection="1">
      <alignment horizontal="center"/>
    </xf>
    <xf numFmtId="166" fontId="48" fillId="2" borderId="1" xfId="1" applyFont="1" applyFill="1" applyBorder="1" applyAlignment="1" applyProtection="1">
      <alignment horizontal="left" vertical="center" wrapText="1"/>
    </xf>
    <xf numFmtId="166" fontId="48" fillId="2" borderId="7" xfId="1" applyFont="1" applyFill="1" applyBorder="1" applyAlignment="1" applyProtection="1">
      <alignment horizontal="left" vertical="center" wrapText="1"/>
    </xf>
    <xf numFmtId="166" fontId="14" fillId="2" borderId="2" xfId="1" applyFont="1" applyFill="1" applyBorder="1" applyAlignment="1" applyProtection="1">
      <alignment horizontal="left" vertical="center" wrapText="1"/>
    </xf>
    <xf numFmtId="166" fontId="20" fillId="0" borderId="14" xfId="1" applyFont="1" applyBorder="1" applyAlignment="1" applyProtection="1">
      <alignment horizontal="center"/>
    </xf>
    <xf numFmtId="166" fontId="15" fillId="0" borderId="14" xfId="1" applyFont="1" applyBorder="1" applyAlignment="1" applyProtection="1">
      <alignment horizontal="center"/>
    </xf>
    <xf numFmtId="166" fontId="7" fillId="0" borderId="0" xfId="1" applyFont="1" applyAlignment="1" applyProtection="1">
      <alignment horizontal="center"/>
      <protection locked="0"/>
    </xf>
  </cellXfs>
  <cellStyles count="12">
    <cellStyle name="Excel Built-in Normal" xfId="1"/>
    <cellStyle name="Heading" xfId="2"/>
    <cellStyle name="Heading1" xfId="3"/>
    <cellStyle name="Navadno" xfId="0" builtinId="0" customBuiltin="1"/>
    <cellStyle name="Navadno 2" xfId="4"/>
    <cellStyle name="Navadno 2 2" xfId="10"/>
    <cellStyle name="Navadno 3" xfId="9"/>
    <cellStyle name="Navadno 4" xfId="8"/>
    <cellStyle name="Navadno 5" xfId="11"/>
    <cellStyle name="Normal_renata - vse-MLEKO-IN-MLECNI" xfId="5"/>
    <cellStyle name="Result" xfId="6"/>
    <cellStyle name="Result2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isarna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AMJ91"/>
  <sheetViews>
    <sheetView tabSelected="1" zoomScale="120" zoomScaleNormal="120" workbookViewId="0">
      <selection activeCell="C64" sqref="C64"/>
    </sheetView>
  </sheetViews>
  <sheetFormatPr defaultColWidth="8.875" defaultRowHeight="15.75" x14ac:dyDescent="0.3"/>
  <cols>
    <col min="1" max="1" width="3.875" style="4" customWidth="1"/>
    <col min="2" max="2" width="29.125" style="4" customWidth="1"/>
    <col min="3" max="3" width="6.5" style="42" customWidth="1"/>
    <col min="4" max="4" width="4.125" style="43" customWidth="1"/>
    <col min="5" max="5" width="15.375" style="4" customWidth="1"/>
    <col min="6" max="6" width="10.125" style="4" customWidth="1"/>
    <col min="7" max="7" width="11.5" style="4" customWidth="1"/>
    <col min="8" max="8" width="11" style="4" customWidth="1"/>
    <col min="9" max="9" width="10.125" style="4" customWidth="1"/>
    <col min="10" max="10" width="9" style="4" customWidth="1"/>
    <col min="11" max="11" width="7.625" style="84" customWidth="1"/>
    <col min="12" max="12" width="7.625" style="4" customWidth="1"/>
    <col min="13" max="13" width="24.875" style="5" customWidth="1"/>
    <col min="14" max="1024" width="8.625" style="5" customWidth="1"/>
  </cols>
  <sheetData>
    <row r="1" spans="1:1024" s="312" customFormat="1" x14ac:dyDescent="0.3">
      <c r="A1" s="369" t="s">
        <v>0</v>
      </c>
      <c r="B1" s="369"/>
      <c r="C1" s="369"/>
      <c r="D1" s="1"/>
      <c r="E1" s="2"/>
      <c r="F1" s="2"/>
      <c r="G1" s="2" t="s">
        <v>435</v>
      </c>
      <c r="H1" s="2"/>
      <c r="I1" s="309"/>
      <c r="J1" s="309"/>
      <c r="K1" s="310"/>
      <c r="L1" s="2"/>
      <c r="M1" s="311"/>
      <c r="N1" s="311"/>
      <c r="O1" s="311"/>
      <c r="P1" s="311"/>
      <c r="Q1" s="311"/>
      <c r="R1" s="311"/>
      <c r="S1" s="311"/>
      <c r="T1" s="311"/>
      <c r="U1" s="311"/>
      <c r="V1" s="311"/>
      <c r="W1" s="311"/>
      <c r="X1" s="311"/>
      <c r="Y1" s="311"/>
      <c r="Z1" s="311"/>
      <c r="AA1" s="311"/>
      <c r="AB1" s="311"/>
      <c r="AC1" s="311"/>
      <c r="AD1" s="311"/>
      <c r="AE1" s="311"/>
      <c r="AF1" s="311"/>
      <c r="AG1" s="311"/>
      <c r="AH1" s="311"/>
      <c r="AI1" s="311"/>
      <c r="AJ1" s="311"/>
      <c r="AK1" s="311"/>
      <c r="AL1" s="311"/>
      <c r="AM1" s="311"/>
      <c r="AN1" s="311"/>
      <c r="AO1" s="311"/>
      <c r="AP1" s="311"/>
      <c r="AQ1" s="311"/>
      <c r="AR1" s="311"/>
      <c r="AS1" s="311"/>
      <c r="AT1" s="311"/>
      <c r="AU1" s="311"/>
      <c r="AV1" s="311"/>
      <c r="AW1" s="311"/>
      <c r="AX1" s="311"/>
      <c r="AY1" s="311"/>
      <c r="AZ1" s="311"/>
      <c r="BA1" s="311"/>
      <c r="BB1" s="311"/>
      <c r="BC1" s="311"/>
      <c r="BD1" s="311"/>
      <c r="BE1" s="311"/>
      <c r="BF1" s="311"/>
      <c r="BG1" s="311"/>
      <c r="BH1" s="311"/>
      <c r="BI1" s="311"/>
      <c r="BJ1" s="311"/>
      <c r="BK1" s="311"/>
      <c r="BL1" s="311"/>
      <c r="BM1" s="311"/>
      <c r="BN1" s="311"/>
      <c r="BO1" s="311"/>
      <c r="BP1" s="311"/>
      <c r="BQ1" s="311"/>
      <c r="BR1" s="311"/>
      <c r="BS1" s="311"/>
      <c r="BT1" s="311"/>
      <c r="BU1" s="311"/>
      <c r="BV1" s="311"/>
      <c r="BW1" s="311"/>
      <c r="BX1" s="311"/>
      <c r="BY1" s="311"/>
      <c r="BZ1" s="311"/>
      <c r="CA1" s="311"/>
      <c r="CB1" s="311"/>
      <c r="CC1" s="311"/>
      <c r="CD1" s="311"/>
      <c r="CE1" s="311"/>
      <c r="CF1" s="311"/>
      <c r="CG1" s="311"/>
      <c r="CH1" s="311"/>
      <c r="CI1" s="311"/>
      <c r="CJ1" s="311"/>
      <c r="CK1" s="311"/>
      <c r="CL1" s="311"/>
      <c r="CM1" s="311"/>
      <c r="CN1" s="311"/>
      <c r="CO1" s="311"/>
      <c r="CP1" s="311"/>
      <c r="CQ1" s="311"/>
      <c r="CR1" s="311"/>
      <c r="CS1" s="311"/>
      <c r="CT1" s="311"/>
      <c r="CU1" s="311"/>
      <c r="CV1" s="311"/>
      <c r="CW1" s="311"/>
      <c r="CX1" s="311"/>
      <c r="CY1" s="311"/>
      <c r="CZ1" s="311"/>
      <c r="DA1" s="311"/>
      <c r="DB1" s="311"/>
      <c r="DC1" s="311"/>
      <c r="DD1" s="311"/>
      <c r="DE1" s="311"/>
      <c r="DF1" s="311"/>
      <c r="DG1" s="311"/>
      <c r="DH1" s="311"/>
      <c r="DI1" s="311"/>
      <c r="DJ1" s="311"/>
      <c r="DK1" s="311"/>
      <c r="DL1" s="311"/>
      <c r="DM1" s="311"/>
      <c r="DN1" s="311"/>
      <c r="DO1" s="311"/>
      <c r="DP1" s="311"/>
      <c r="DQ1" s="311"/>
      <c r="DR1" s="311"/>
      <c r="DS1" s="311"/>
      <c r="DT1" s="311"/>
      <c r="DU1" s="311"/>
      <c r="DV1" s="311"/>
      <c r="DW1" s="311"/>
      <c r="DX1" s="311"/>
      <c r="DY1" s="311"/>
      <c r="DZ1" s="311"/>
      <c r="EA1" s="311"/>
      <c r="EB1" s="311"/>
      <c r="EC1" s="311"/>
      <c r="ED1" s="311"/>
      <c r="EE1" s="311"/>
      <c r="EF1" s="311"/>
      <c r="EG1" s="311"/>
      <c r="EH1" s="311"/>
      <c r="EI1" s="311"/>
      <c r="EJ1" s="311"/>
      <c r="EK1" s="311"/>
      <c r="EL1" s="311"/>
      <c r="EM1" s="311"/>
      <c r="EN1" s="311"/>
      <c r="EO1" s="311"/>
      <c r="EP1" s="311"/>
      <c r="EQ1" s="311"/>
      <c r="ER1" s="311"/>
      <c r="ES1" s="311"/>
      <c r="ET1" s="311"/>
      <c r="EU1" s="311"/>
      <c r="EV1" s="311"/>
      <c r="EW1" s="311"/>
      <c r="EX1" s="311"/>
      <c r="EY1" s="311"/>
      <c r="EZ1" s="311"/>
      <c r="FA1" s="311"/>
      <c r="FB1" s="311"/>
      <c r="FC1" s="311"/>
      <c r="FD1" s="311"/>
      <c r="FE1" s="311"/>
      <c r="FF1" s="311"/>
      <c r="FG1" s="311"/>
      <c r="FH1" s="311"/>
      <c r="FI1" s="311"/>
      <c r="FJ1" s="311"/>
      <c r="FK1" s="311"/>
      <c r="FL1" s="311"/>
      <c r="FM1" s="311"/>
      <c r="FN1" s="311"/>
      <c r="FO1" s="311"/>
      <c r="FP1" s="311"/>
      <c r="FQ1" s="311"/>
      <c r="FR1" s="311"/>
      <c r="FS1" s="311"/>
      <c r="FT1" s="311"/>
      <c r="FU1" s="311"/>
      <c r="FV1" s="311"/>
      <c r="FW1" s="311"/>
      <c r="FX1" s="311"/>
      <c r="FY1" s="311"/>
      <c r="FZ1" s="311"/>
      <c r="GA1" s="311"/>
      <c r="GB1" s="311"/>
      <c r="GC1" s="311"/>
      <c r="GD1" s="311"/>
      <c r="GE1" s="311"/>
      <c r="GF1" s="311"/>
      <c r="GG1" s="311"/>
      <c r="GH1" s="311"/>
      <c r="GI1" s="311"/>
      <c r="GJ1" s="311"/>
      <c r="GK1" s="311"/>
      <c r="GL1" s="311"/>
      <c r="GM1" s="311"/>
      <c r="GN1" s="311"/>
      <c r="GO1" s="311"/>
      <c r="GP1" s="311"/>
      <c r="GQ1" s="311"/>
      <c r="GR1" s="311"/>
      <c r="GS1" s="311"/>
      <c r="GT1" s="311"/>
      <c r="GU1" s="311"/>
      <c r="GV1" s="311"/>
      <c r="GW1" s="311"/>
      <c r="GX1" s="311"/>
      <c r="GY1" s="311"/>
      <c r="GZ1" s="311"/>
      <c r="HA1" s="311"/>
      <c r="HB1" s="311"/>
      <c r="HC1" s="311"/>
      <c r="HD1" s="311"/>
      <c r="HE1" s="311"/>
      <c r="HF1" s="311"/>
      <c r="HG1" s="311"/>
      <c r="HH1" s="311"/>
      <c r="HI1" s="311"/>
      <c r="HJ1" s="311"/>
      <c r="HK1" s="311"/>
      <c r="HL1" s="311"/>
      <c r="HM1" s="311"/>
      <c r="HN1" s="311"/>
      <c r="HO1" s="311"/>
      <c r="HP1" s="311"/>
      <c r="HQ1" s="311"/>
      <c r="HR1" s="311"/>
      <c r="HS1" s="311"/>
      <c r="HT1" s="311"/>
      <c r="HU1" s="311"/>
      <c r="HV1" s="311"/>
      <c r="HW1" s="311"/>
      <c r="HX1" s="311"/>
      <c r="HY1" s="311"/>
      <c r="HZ1" s="311"/>
      <c r="IA1" s="311"/>
      <c r="IB1" s="311"/>
      <c r="IC1" s="311"/>
      <c r="ID1" s="311"/>
      <c r="IE1" s="311"/>
      <c r="IF1" s="311"/>
      <c r="IG1" s="311"/>
      <c r="IH1" s="311"/>
      <c r="II1" s="311"/>
      <c r="IJ1" s="311"/>
      <c r="IK1" s="311"/>
      <c r="IL1" s="311"/>
      <c r="IM1" s="311"/>
      <c r="IN1" s="311"/>
      <c r="IO1" s="311"/>
      <c r="IP1" s="311"/>
      <c r="IQ1" s="311"/>
      <c r="IR1" s="311"/>
      <c r="IS1" s="311"/>
      <c r="IT1" s="311"/>
      <c r="IU1" s="311"/>
      <c r="IV1" s="311"/>
      <c r="IW1" s="311"/>
      <c r="IX1" s="311"/>
      <c r="IY1" s="311"/>
      <c r="IZ1" s="311"/>
      <c r="JA1" s="311"/>
      <c r="JB1" s="311"/>
      <c r="JC1" s="311"/>
      <c r="JD1" s="311"/>
      <c r="JE1" s="311"/>
      <c r="JF1" s="311"/>
      <c r="JG1" s="311"/>
      <c r="JH1" s="311"/>
      <c r="JI1" s="311"/>
      <c r="JJ1" s="311"/>
      <c r="JK1" s="311"/>
      <c r="JL1" s="311"/>
      <c r="JM1" s="311"/>
      <c r="JN1" s="311"/>
      <c r="JO1" s="311"/>
      <c r="JP1" s="311"/>
      <c r="JQ1" s="311"/>
      <c r="JR1" s="311"/>
      <c r="JS1" s="311"/>
      <c r="JT1" s="311"/>
      <c r="JU1" s="311"/>
      <c r="JV1" s="311"/>
      <c r="JW1" s="311"/>
      <c r="JX1" s="311"/>
      <c r="JY1" s="311"/>
      <c r="JZ1" s="311"/>
      <c r="KA1" s="311"/>
      <c r="KB1" s="311"/>
      <c r="KC1" s="311"/>
      <c r="KD1" s="311"/>
      <c r="KE1" s="311"/>
      <c r="KF1" s="311"/>
      <c r="KG1" s="311"/>
      <c r="KH1" s="311"/>
      <c r="KI1" s="311"/>
      <c r="KJ1" s="311"/>
      <c r="KK1" s="311"/>
      <c r="KL1" s="311"/>
      <c r="KM1" s="311"/>
      <c r="KN1" s="311"/>
      <c r="KO1" s="311"/>
      <c r="KP1" s="311"/>
      <c r="KQ1" s="311"/>
      <c r="KR1" s="311"/>
      <c r="KS1" s="311"/>
      <c r="KT1" s="311"/>
      <c r="KU1" s="311"/>
      <c r="KV1" s="311"/>
      <c r="KW1" s="311"/>
      <c r="KX1" s="311"/>
      <c r="KY1" s="311"/>
      <c r="KZ1" s="311"/>
      <c r="LA1" s="311"/>
      <c r="LB1" s="311"/>
      <c r="LC1" s="311"/>
      <c r="LD1" s="311"/>
      <c r="LE1" s="311"/>
      <c r="LF1" s="311"/>
      <c r="LG1" s="311"/>
      <c r="LH1" s="311"/>
      <c r="LI1" s="311"/>
      <c r="LJ1" s="311"/>
      <c r="LK1" s="311"/>
      <c r="LL1" s="311"/>
      <c r="LM1" s="311"/>
      <c r="LN1" s="311"/>
      <c r="LO1" s="311"/>
      <c r="LP1" s="311"/>
      <c r="LQ1" s="311"/>
      <c r="LR1" s="311"/>
      <c r="LS1" s="311"/>
      <c r="LT1" s="311"/>
      <c r="LU1" s="311"/>
      <c r="LV1" s="311"/>
      <c r="LW1" s="311"/>
      <c r="LX1" s="311"/>
      <c r="LY1" s="311"/>
      <c r="LZ1" s="311"/>
      <c r="MA1" s="311"/>
      <c r="MB1" s="311"/>
      <c r="MC1" s="311"/>
      <c r="MD1" s="311"/>
      <c r="ME1" s="311"/>
      <c r="MF1" s="311"/>
      <c r="MG1" s="311"/>
      <c r="MH1" s="311"/>
      <c r="MI1" s="311"/>
      <c r="MJ1" s="311"/>
      <c r="MK1" s="311"/>
      <c r="ML1" s="311"/>
      <c r="MM1" s="311"/>
      <c r="MN1" s="311"/>
      <c r="MO1" s="311"/>
      <c r="MP1" s="311"/>
      <c r="MQ1" s="311"/>
      <c r="MR1" s="311"/>
      <c r="MS1" s="311"/>
      <c r="MT1" s="311"/>
      <c r="MU1" s="311"/>
      <c r="MV1" s="311"/>
      <c r="MW1" s="311"/>
      <c r="MX1" s="311"/>
      <c r="MY1" s="311"/>
      <c r="MZ1" s="311"/>
      <c r="NA1" s="311"/>
      <c r="NB1" s="311"/>
      <c r="NC1" s="311"/>
      <c r="ND1" s="311"/>
      <c r="NE1" s="311"/>
      <c r="NF1" s="311"/>
      <c r="NG1" s="311"/>
      <c r="NH1" s="311"/>
      <c r="NI1" s="311"/>
      <c r="NJ1" s="311"/>
      <c r="NK1" s="311"/>
      <c r="NL1" s="311"/>
      <c r="NM1" s="311"/>
      <c r="NN1" s="311"/>
      <c r="NO1" s="311"/>
      <c r="NP1" s="311"/>
      <c r="NQ1" s="311"/>
      <c r="NR1" s="311"/>
      <c r="NS1" s="311"/>
      <c r="NT1" s="311"/>
      <c r="NU1" s="311"/>
      <c r="NV1" s="311"/>
      <c r="NW1" s="311"/>
      <c r="NX1" s="311"/>
      <c r="NY1" s="311"/>
      <c r="NZ1" s="311"/>
      <c r="OA1" s="311"/>
      <c r="OB1" s="311"/>
      <c r="OC1" s="311"/>
      <c r="OD1" s="311"/>
      <c r="OE1" s="311"/>
      <c r="OF1" s="311"/>
      <c r="OG1" s="311"/>
      <c r="OH1" s="311"/>
      <c r="OI1" s="311"/>
      <c r="OJ1" s="311"/>
      <c r="OK1" s="311"/>
      <c r="OL1" s="311"/>
      <c r="OM1" s="311"/>
      <c r="ON1" s="311"/>
      <c r="OO1" s="311"/>
      <c r="OP1" s="311"/>
      <c r="OQ1" s="311"/>
      <c r="OR1" s="311"/>
      <c r="OS1" s="311"/>
      <c r="OT1" s="311"/>
      <c r="OU1" s="311"/>
      <c r="OV1" s="311"/>
      <c r="OW1" s="311"/>
      <c r="OX1" s="311"/>
      <c r="OY1" s="311"/>
      <c r="OZ1" s="311"/>
      <c r="PA1" s="311"/>
      <c r="PB1" s="311"/>
      <c r="PC1" s="311"/>
      <c r="PD1" s="311"/>
      <c r="PE1" s="311"/>
      <c r="PF1" s="311"/>
      <c r="PG1" s="311"/>
      <c r="PH1" s="311"/>
      <c r="PI1" s="311"/>
      <c r="PJ1" s="311"/>
      <c r="PK1" s="311"/>
      <c r="PL1" s="311"/>
      <c r="PM1" s="311"/>
      <c r="PN1" s="311"/>
      <c r="PO1" s="311"/>
      <c r="PP1" s="311"/>
      <c r="PQ1" s="311"/>
      <c r="PR1" s="311"/>
      <c r="PS1" s="311"/>
      <c r="PT1" s="311"/>
      <c r="PU1" s="311"/>
      <c r="PV1" s="311"/>
      <c r="PW1" s="311"/>
      <c r="PX1" s="311"/>
      <c r="PY1" s="311"/>
      <c r="PZ1" s="311"/>
      <c r="QA1" s="311"/>
      <c r="QB1" s="311"/>
      <c r="QC1" s="311"/>
      <c r="QD1" s="311"/>
      <c r="QE1" s="311"/>
      <c r="QF1" s="311"/>
      <c r="QG1" s="311"/>
      <c r="QH1" s="311"/>
      <c r="QI1" s="311"/>
      <c r="QJ1" s="311"/>
      <c r="QK1" s="311"/>
      <c r="QL1" s="311"/>
      <c r="QM1" s="311"/>
      <c r="QN1" s="311"/>
      <c r="QO1" s="311"/>
      <c r="QP1" s="311"/>
      <c r="QQ1" s="311"/>
      <c r="QR1" s="311"/>
      <c r="QS1" s="311"/>
      <c r="QT1" s="311"/>
      <c r="QU1" s="311"/>
      <c r="QV1" s="311"/>
      <c r="QW1" s="311"/>
      <c r="QX1" s="311"/>
      <c r="QY1" s="311"/>
      <c r="QZ1" s="311"/>
      <c r="RA1" s="311"/>
      <c r="RB1" s="311"/>
      <c r="RC1" s="311"/>
      <c r="RD1" s="311"/>
      <c r="RE1" s="311"/>
      <c r="RF1" s="311"/>
      <c r="RG1" s="311"/>
      <c r="RH1" s="311"/>
      <c r="RI1" s="311"/>
      <c r="RJ1" s="311"/>
      <c r="RK1" s="311"/>
      <c r="RL1" s="311"/>
      <c r="RM1" s="311"/>
      <c r="RN1" s="311"/>
      <c r="RO1" s="311"/>
      <c r="RP1" s="311"/>
      <c r="RQ1" s="311"/>
      <c r="RR1" s="311"/>
      <c r="RS1" s="311"/>
      <c r="RT1" s="311"/>
      <c r="RU1" s="311"/>
      <c r="RV1" s="311"/>
      <c r="RW1" s="311"/>
      <c r="RX1" s="311"/>
      <c r="RY1" s="311"/>
      <c r="RZ1" s="311"/>
      <c r="SA1" s="311"/>
      <c r="SB1" s="311"/>
      <c r="SC1" s="311"/>
      <c r="SD1" s="311"/>
      <c r="SE1" s="311"/>
      <c r="SF1" s="311"/>
      <c r="SG1" s="311"/>
      <c r="SH1" s="311"/>
      <c r="SI1" s="311"/>
      <c r="SJ1" s="311"/>
      <c r="SK1" s="311"/>
      <c r="SL1" s="311"/>
      <c r="SM1" s="311"/>
      <c r="SN1" s="311"/>
      <c r="SO1" s="311"/>
      <c r="SP1" s="311"/>
      <c r="SQ1" s="311"/>
      <c r="SR1" s="311"/>
      <c r="SS1" s="311"/>
      <c r="ST1" s="311"/>
      <c r="SU1" s="311"/>
      <c r="SV1" s="311"/>
      <c r="SW1" s="311"/>
      <c r="SX1" s="311"/>
      <c r="SY1" s="311"/>
      <c r="SZ1" s="311"/>
      <c r="TA1" s="311"/>
      <c r="TB1" s="311"/>
      <c r="TC1" s="311"/>
      <c r="TD1" s="311"/>
      <c r="TE1" s="311"/>
      <c r="TF1" s="311"/>
      <c r="TG1" s="311"/>
      <c r="TH1" s="311"/>
      <c r="TI1" s="311"/>
      <c r="TJ1" s="311"/>
      <c r="TK1" s="311"/>
      <c r="TL1" s="311"/>
      <c r="TM1" s="311"/>
      <c r="TN1" s="311"/>
      <c r="TO1" s="311"/>
      <c r="TP1" s="311"/>
      <c r="TQ1" s="311"/>
      <c r="TR1" s="311"/>
      <c r="TS1" s="311"/>
      <c r="TT1" s="311"/>
      <c r="TU1" s="311"/>
      <c r="TV1" s="311"/>
      <c r="TW1" s="311"/>
      <c r="TX1" s="311"/>
      <c r="TY1" s="311"/>
      <c r="TZ1" s="311"/>
      <c r="UA1" s="311"/>
      <c r="UB1" s="311"/>
      <c r="UC1" s="311"/>
      <c r="UD1" s="311"/>
      <c r="UE1" s="311"/>
      <c r="UF1" s="311"/>
      <c r="UG1" s="311"/>
      <c r="UH1" s="311"/>
      <c r="UI1" s="311"/>
      <c r="UJ1" s="311"/>
      <c r="UK1" s="311"/>
      <c r="UL1" s="311"/>
      <c r="UM1" s="311"/>
      <c r="UN1" s="311"/>
      <c r="UO1" s="311"/>
      <c r="UP1" s="311"/>
      <c r="UQ1" s="311"/>
      <c r="UR1" s="311"/>
      <c r="US1" s="311"/>
      <c r="UT1" s="311"/>
      <c r="UU1" s="311"/>
      <c r="UV1" s="311"/>
      <c r="UW1" s="311"/>
      <c r="UX1" s="311"/>
      <c r="UY1" s="311"/>
      <c r="UZ1" s="311"/>
      <c r="VA1" s="311"/>
      <c r="VB1" s="311"/>
      <c r="VC1" s="311"/>
      <c r="VD1" s="311"/>
      <c r="VE1" s="311"/>
      <c r="VF1" s="311"/>
      <c r="VG1" s="311"/>
      <c r="VH1" s="311"/>
      <c r="VI1" s="311"/>
      <c r="VJ1" s="311"/>
      <c r="VK1" s="311"/>
      <c r="VL1" s="311"/>
      <c r="VM1" s="311"/>
      <c r="VN1" s="311"/>
      <c r="VO1" s="311"/>
      <c r="VP1" s="311"/>
      <c r="VQ1" s="311"/>
      <c r="VR1" s="311"/>
      <c r="VS1" s="311"/>
      <c r="VT1" s="311"/>
      <c r="VU1" s="311"/>
      <c r="VV1" s="311"/>
      <c r="VW1" s="311"/>
      <c r="VX1" s="311"/>
      <c r="VY1" s="311"/>
      <c r="VZ1" s="311"/>
      <c r="WA1" s="311"/>
      <c r="WB1" s="311"/>
      <c r="WC1" s="311"/>
      <c r="WD1" s="311"/>
      <c r="WE1" s="311"/>
      <c r="WF1" s="311"/>
      <c r="WG1" s="311"/>
      <c r="WH1" s="311"/>
      <c r="WI1" s="311"/>
      <c r="WJ1" s="311"/>
      <c r="WK1" s="311"/>
      <c r="WL1" s="311"/>
      <c r="WM1" s="311"/>
      <c r="WN1" s="311"/>
      <c r="WO1" s="311"/>
      <c r="WP1" s="311"/>
      <c r="WQ1" s="311"/>
      <c r="WR1" s="311"/>
      <c r="WS1" s="311"/>
      <c r="WT1" s="311"/>
      <c r="WU1" s="311"/>
      <c r="WV1" s="311"/>
      <c r="WW1" s="311"/>
      <c r="WX1" s="311"/>
      <c r="WY1" s="311"/>
      <c r="WZ1" s="311"/>
      <c r="XA1" s="311"/>
      <c r="XB1" s="311"/>
      <c r="XC1" s="311"/>
      <c r="XD1" s="311"/>
      <c r="XE1" s="311"/>
      <c r="XF1" s="311"/>
      <c r="XG1" s="311"/>
      <c r="XH1" s="311"/>
      <c r="XI1" s="311"/>
      <c r="XJ1" s="311"/>
      <c r="XK1" s="311"/>
      <c r="XL1" s="311"/>
      <c r="XM1" s="311"/>
      <c r="XN1" s="311"/>
      <c r="XO1" s="311"/>
      <c r="XP1" s="311"/>
      <c r="XQ1" s="311"/>
      <c r="XR1" s="311"/>
      <c r="XS1" s="311"/>
      <c r="XT1" s="311"/>
      <c r="XU1" s="311"/>
      <c r="XV1" s="311"/>
      <c r="XW1" s="311"/>
      <c r="XX1" s="311"/>
      <c r="XY1" s="311"/>
      <c r="XZ1" s="311"/>
      <c r="YA1" s="311"/>
      <c r="YB1" s="311"/>
      <c r="YC1" s="311"/>
      <c r="YD1" s="311"/>
      <c r="YE1" s="311"/>
      <c r="YF1" s="311"/>
      <c r="YG1" s="311"/>
      <c r="YH1" s="311"/>
      <c r="YI1" s="311"/>
      <c r="YJ1" s="311"/>
      <c r="YK1" s="311"/>
      <c r="YL1" s="311"/>
      <c r="YM1" s="311"/>
      <c r="YN1" s="311"/>
      <c r="YO1" s="311"/>
      <c r="YP1" s="311"/>
      <c r="YQ1" s="311"/>
      <c r="YR1" s="311"/>
      <c r="YS1" s="311"/>
      <c r="YT1" s="311"/>
      <c r="YU1" s="311"/>
      <c r="YV1" s="311"/>
      <c r="YW1" s="311"/>
      <c r="YX1" s="311"/>
      <c r="YY1" s="311"/>
      <c r="YZ1" s="311"/>
      <c r="ZA1" s="311"/>
      <c r="ZB1" s="311"/>
      <c r="ZC1" s="311"/>
      <c r="ZD1" s="311"/>
      <c r="ZE1" s="311"/>
      <c r="ZF1" s="311"/>
      <c r="ZG1" s="311"/>
      <c r="ZH1" s="311"/>
      <c r="ZI1" s="311"/>
      <c r="ZJ1" s="311"/>
      <c r="ZK1" s="311"/>
      <c r="ZL1" s="311"/>
      <c r="ZM1" s="311"/>
      <c r="ZN1" s="311"/>
      <c r="ZO1" s="311"/>
      <c r="ZP1" s="311"/>
      <c r="ZQ1" s="311"/>
      <c r="ZR1" s="311"/>
      <c r="ZS1" s="311"/>
      <c r="ZT1" s="311"/>
      <c r="ZU1" s="311"/>
      <c r="ZV1" s="311"/>
      <c r="ZW1" s="311"/>
      <c r="ZX1" s="311"/>
      <c r="ZY1" s="311"/>
      <c r="ZZ1" s="311"/>
      <c r="AAA1" s="311"/>
      <c r="AAB1" s="311"/>
      <c r="AAC1" s="311"/>
      <c r="AAD1" s="311"/>
      <c r="AAE1" s="311"/>
      <c r="AAF1" s="311"/>
      <c r="AAG1" s="311"/>
      <c r="AAH1" s="311"/>
      <c r="AAI1" s="311"/>
      <c r="AAJ1" s="311"/>
      <c r="AAK1" s="311"/>
      <c r="AAL1" s="311"/>
      <c r="AAM1" s="311"/>
      <c r="AAN1" s="311"/>
      <c r="AAO1" s="311"/>
      <c r="AAP1" s="311"/>
      <c r="AAQ1" s="311"/>
      <c r="AAR1" s="311"/>
      <c r="AAS1" s="311"/>
      <c r="AAT1" s="311"/>
      <c r="AAU1" s="311"/>
      <c r="AAV1" s="311"/>
      <c r="AAW1" s="311"/>
      <c r="AAX1" s="311"/>
      <c r="AAY1" s="311"/>
      <c r="AAZ1" s="311"/>
      <c r="ABA1" s="311"/>
      <c r="ABB1" s="311"/>
      <c r="ABC1" s="311"/>
      <c r="ABD1" s="311"/>
      <c r="ABE1" s="311"/>
      <c r="ABF1" s="311"/>
      <c r="ABG1" s="311"/>
      <c r="ABH1" s="311"/>
      <c r="ABI1" s="311"/>
      <c r="ABJ1" s="311"/>
      <c r="ABK1" s="311"/>
      <c r="ABL1" s="311"/>
      <c r="ABM1" s="311"/>
      <c r="ABN1" s="311"/>
      <c r="ABO1" s="311"/>
      <c r="ABP1" s="311"/>
      <c r="ABQ1" s="311"/>
      <c r="ABR1" s="311"/>
      <c r="ABS1" s="311"/>
      <c r="ABT1" s="311"/>
      <c r="ABU1" s="311"/>
      <c r="ABV1" s="311"/>
      <c r="ABW1" s="311"/>
      <c r="ABX1" s="311"/>
      <c r="ABY1" s="311"/>
      <c r="ABZ1" s="311"/>
      <c r="ACA1" s="311"/>
      <c r="ACB1" s="311"/>
      <c r="ACC1" s="311"/>
      <c r="ACD1" s="311"/>
      <c r="ACE1" s="311"/>
      <c r="ACF1" s="311"/>
      <c r="ACG1" s="311"/>
      <c r="ACH1" s="311"/>
      <c r="ACI1" s="311"/>
      <c r="ACJ1" s="311"/>
      <c r="ACK1" s="311"/>
      <c r="ACL1" s="311"/>
      <c r="ACM1" s="311"/>
      <c r="ACN1" s="311"/>
      <c r="ACO1" s="311"/>
      <c r="ACP1" s="311"/>
      <c r="ACQ1" s="311"/>
      <c r="ACR1" s="311"/>
      <c r="ACS1" s="311"/>
      <c r="ACT1" s="311"/>
      <c r="ACU1" s="311"/>
      <c r="ACV1" s="311"/>
      <c r="ACW1" s="311"/>
      <c r="ACX1" s="311"/>
      <c r="ACY1" s="311"/>
      <c r="ACZ1" s="311"/>
      <c r="ADA1" s="311"/>
      <c r="ADB1" s="311"/>
      <c r="ADC1" s="311"/>
      <c r="ADD1" s="311"/>
      <c r="ADE1" s="311"/>
      <c r="ADF1" s="311"/>
      <c r="ADG1" s="311"/>
      <c r="ADH1" s="311"/>
      <c r="ADI1" s="311"/>
      <c r="ADJ1" s="311"/>
      <c r="ADK1" s="311"/>
      <c r="ADL1" s="311"/>
      <c r="ADM1" s="311"/>
      <c r="ADN1" s="311"/>
      <c r="ADO1" s="311"/>
      <c r="ADP1" s="311"/>
      <c r="ADQ1" s="311"/>
      <c r="ADR1" s="311"/>
      <c r="ADS1" s="311"/>
      <c r="ADT1" s="311"/>
      <c r="ADU1" s="311"/>
      <c r="ADV1" s="311"/>
      <c r="ADW1" s="311"/>
      <c r="ADX1" s="311"/>
      <c r="ADY1" s="311"/>
      <c r="ADZ1" s="311"/>
      <c r="AEA1" s="311"/>
      <c r="AEB1" s="311"/>
      <c r="AEC1" s="311"/>
      <c r="AED1" s="311"/>
      <c r="AEE1" s="311"/>
      <c r="AEF1" s="311"/>
      <c r="AEG1" s="311"/>
      <c r="AEH1" s="311"/>
      <c r="AEI1" s="311"/>
      <c r="AEJ1" s="311"/>
      <c r="AEK1" s="311"/>
      <c r="AEL1" s="311"/>
      <c r="AEM1" s="311"/>
      <c r="AEN1" s="311"/>
      <c r="AEO1" s="311"/>
      <c r="AEP1" s="311"/>
      <c r="AEQ1" s="311"/>
      <c r="AER1" s="311"/>
      <c r="AES1" s="311"/>
      <c r="AET1" s="311"/>
      <c r="AEU1" s="311"/>
      <c r="AEV1" s="311"/>
      <c r="AEW1" s="311"/>
      <c r="AEX1" s="311"/>
      <c r="AEY1" s="311"/>
      <c r="AEZ1" s="311"/>
      <c r="AFA1" s="311"/>
      <c r="AFB1" s="311"/>
      <c r="AFC1" s="311"/>
      <c r="AFD1" s="311"/>
      <c r="AFE1" s="311"/>
      <c r="AFF1" s="311"/>
      <c r="AFG1" s="311"/>
      <c r="AFH1" s="311"/>
      <c r="AFI1" s="311"/>
      <c r="AFJ1" s="311"/>
      <c r="AFK1" s="311"/>
      <c r="AFL1" s="311"/>
      <c r="AFM1" s="311"/>
      <c r="AFN1" s="311"/>
      <c r="AFO1" s="311"/>
      <c r="AFP1" s="311"/>
      <c r="AFQ1" s="311"/>
      <c r="AFR1" s="311"/>
      <c r="AFS1" s="311"/>
      <c r="AFT1" s="311"/>
      <c r="AFU1" s="311"/>
      <c r="AFV1" s="311"/>
      <c r="AFW1" s="311"/>
      <c r="AFX1" s="311"/>
      <c r="AFY1" s="311"/>
      <c r="AFZ1" s="311"/>
      <c r="AGA1" s="311"/>
      <c r="AGB1" s="311"/>
      <c r="AGC1" s="311"/>
      <c r="AGD1" s="311"/>
      <c r="AGE1" s="311"/>
      <c r="AGF1" s="311"/>
      <c r="AGG1" s="311"/>
      <c r="AGH1" s="311"/>
      <c r="AGI1" s="311"/>
      <c r="AGJ1" s="311"/>
      <c r="AGK1" s="311"/>
      <c r="AGL1" s="311"/>
      <c r="AGM1" s="311"/>
      <c r="AGN1" s="311"/>
      <c r="AGO1" s="311"/>
      <c r="AGP1" s="311"/>
      <c r="AGQ1" s="311"/>
      <c r="AGR1" s="311"/>
      <c r="AGS1" s="311"/>
      <c r="AGT1" s="311"/>
      <c r="AGU1" s="311"/>
      <c r="AGV1" s="311"/>
      <c r="AGW1" s="311"/>
      <c r="AGX1" s="311"/>
      <c r="AGY1" s="311"/>
      <c r="AGZ1" s="311"/>
      <c r="AHA1" s="311"/>
      <c r="AHB1" s="311"/>
      <c r="AHC1" s="311"/>
      <c r="AHD1" s="311"/>
      <c r="AHE1" s="311"/>
      <c r="AHF1" s="311"/>
      <c r="AHG1" s="311"/>
      <c r="AHH1" s="311"/>
      <c r="AHI1" s="311"/>
      <c r="AHJ1" s="311"/>
      <c r="AHK1" s="311"/>
      <c r="AHL1" s="311"/>
      <c r="AHM1" s="311"/>
      <c r="AHN1" s="311"/>
      <c r="AHO1" s="311"/>
      <c r="AHP1" s="311"/>
      <c r="AHQ1" s="311"/>
      <c r="AHR1" s="311"/>
      <c r="AHS1" s="311"/>
      <c r="AHT1" s="311"/>
      <c r="AHU1" s="311"/>
      <c r="AHV1" s="311"/>
      <c r="AHW1" s="311"/>
      <c r="AHX1" s="311"/>
      <c r="AHY1" s="311"/>
      <c r="AHZ1" s="311"/>
      <c r="AIA1" s="311"/>
      <c r="AIB1" s="311"/>
      <c r="AIC1" s="311"/>
      <c r="AID1" s="311"/>
      <c r="AIE1" s="311"/>
      <c r="AIF1" s="311"/>
      <c r="AIG1" s="311"/>
      <c r="AIH1" s="311"/>
      <c r="AII1" s="311"/>
      <c r="AIJ1" s="311"/>
      <c r="AIK1" s="311"/>
      <c r="AIL1" s="311"/>
      <c r="AIM1" s="311"/>
      <c r="AIN1" s="311"/>
      <c r="AIO1" s="311"/>
      <c r="AIP1" s="311"/>
      <c r="AIQ1" s="311"/>
      <c r="AIR1" s="311"/>
      <c r="AIS1" s="311"/>
      <c r="AIT1" s="311"/>
      <c r="AIU1" s="311"/>
      <c r="AIV1" s="311"/>
      <c r="AIW1" s="311"/>
      <c r="AIX1" s="311"/>
      <c r="AIY1" s="311"/>
      <c r="AIZ1" s="311"/>
      <c r="AJA1" s="311"/>
      <c r="AJB1" s="311"/>
      <c r="AJC1" s="311"/>
      <c r="AJD1" s="311"/>
      <c r="AJE1" s="311"/>
      <c r="AJF1" s="311"/>
      <c r="AJG1" s="311"/>
      <c r="AJH1" s="311"/>
      <c r="AJI1" s="311"/>
      <c r="AJJ1" s="311"/>
      <c r="AJK1" s="311"/>
      <c r="AJL1" s="311"/>
      <c r="AJM1" s="311"/>
      <c r="AJN1" s="311"/>
      <c r="AJO1" s="311"/>
      <c r="AJP1" s="311"/>
      <c r="AJQ1" s="311"/>
      <c r="AJR1" s="311"/>
      <c r="AJS1" s="311"/>
      <c r="AJT1" s="311"/>
      <c r="AJU1" s="311"/>
      <c r="AJV1" s="311"/>
      <c r="AJW1" s="311"/>
      <c r="AJX1" s="311"/>
      <c r="AJY1" s="311"/>
      <c r="AJZ1" s="311"/>
      <c r="AKA1" s="311"/>
      <c r="AKB1" s="311"/>
      <c r="AKC1" s="311"/>
      <c r="AKD1" s="311"/>
      <c r="AKE1" s="311"/>
      <c r="AKF1" s="311"/>
      <c r="AKG1" s="311"/>
      <c r="AKH1" s="311"/>
      <c r="AKI1" s="311"/>
      <c r="AKJ1" s="311"/>
      <c r="AKK1" s="311"/>
      <c r="AKL1" s="311"/>
      <c r="AKM1" s="311"/>
      <c r="AKN1" s="311"/>
      <c r="AKO1" s="311"/>
      <c r="AKP1" s="311"/>
      <c r="AKQ1" s="311"/>
      <c r="AKR1" s="311"/>
      <c r="AKS1" s="311"/>
      <c r="AKT1" s="311"/>
      <c r="AKU1" s="311"/>
      <c r="AKV1" s="311"/>
      <c r="AKW1" s="311"/>
      <c r="AKX1" s="311"/>
      <c r="AKY1" s="311"/>
      <c r="AKZ1" s="311"/>
      <c r="ALA1" s="311"/>
      <c r="ALB1" s="311"/>
      <c r="ALC1" s="311"/>
      <c r="ALD1" s="311"/>
      <c r="ALE1" s="311"/>
      <c r="ALF1" s="311"/>
      <c r="ALG1" s="311"/>
      <c r="ALH1" s="311"/>
      <c r="ALI1" s="311"/>
      <c r="ALJ1" s="311"/>
      <c r="ALK1" s="311"/>
      <c r="ALL1" s="311"/>
      <c r="ALM1" s="311"/>
      <c r="ALN1" s="311"/>
      <c r="ALO1" s="311"/>
      <c r="ALP1" s="311"/>
      <c r="ALQ1" s="311"/>
      <c r="ALR1" s="311"/>
      <c r="ALS1" s="311"/>
      <c r="ALT1" s="311"/>
      <c r="ALU1" s="311"/>
      <c r="ALV1" s="311"/>
      <c r="ALW1" s="311"/>
      <c r="ALX1" s="311"/>
      <c r="ALY1" s="311"/>
      <c r="ALZ1" s="311"/>
      <c r="AMA1" s="311"/>
      <c r="AMB1" s="311"/>
      <c r="AMC1" s="311"/>
      <c r="AMD1" s="311"/>
      <c r="AME1" s="311"/>
      <c r="AMF1" s="311"/>
      <c r="AMG1" s="311"/>
      <c r="AMH1" s="311"/>
      <c r="AMI1" s="311"/>
      <c r="AMJ1" s="311"/>
    </row>
    <row r="2" spans="1:1024" s="9" customFormat="1" ht="6" customHeight="1" x14ac:dyDescent="0.15">
      <c r="A2" s="6"/>
      <c r="B2" s="6"/>
      <c r="C2" s="7"/>
      <c r="D2" s="8"/>
      <c r="E2" s="6"/>
      <c r="F2" s="6"/>
      <c r="G2" s="6"/>
      <c r="H2" s="6"/>
      <c r="I2" s="6"/>
      <c r="J2" s="6"/>
      <c r="K2" s="85"/>
      <c r="L2" s="6"/>
    </row>
    <row r="3" spans="1:1024" ht="18" x14ac:dyDescent="0.25">
      <c r="A3" s="382" t="s">
        <v>1</v>
      </c>
      <c r="B3" s="382"/>
      <c r="C3" s="382"/>
      <c r="D3" s="382"/>
      <c r="E3" s="382"/>
      <c r="F3" s="382"/>
      <c r="G3" s="382"/>
      <c r="H3" s="382"/>
      <c r="I3" s="382"/>
      <c r="J3" s="382"/>
      <c r="K3" s="86"/>
      <c r="L3" s="13"/>
    </row>
    <row r="4" spans="1:1024" s="9" customFormat="1" ht="6" customHeight="1" x14ac:dyDescent="0.15">
      <c r="A4" s="6"/>
      <c r="B4" s="6"/>
      <c r="C4" s="7"/>
      <c r="D4" s="8"/>
      <c r="E4" s="6"/>
      <c r="F4" s="6"/>
      <c r="G4" s="6"/>
      <c r="H4" s="6"/>
      <c r="I4" s="6"/>
      <c r="J4" s="6"/>
      <c r="K4" s="86"/>
      <c r="L4" s="13"/>
    </row>
    <row r="5" spans="1:1024" s="13" customFormat="1" ht="45" x14ac:dyDescent="0.2">
      <c r="A5" s="10" t="s">
        <v>2</v>
      </c>
      <c r="B5" s="10" t="s">
        <v>3</v>
      </c>
      <c r="C5" s="11" t="s">
        <v>4</v>
      </c>
      <c r="D5" s="11" t="s">
        <v>5</v>
      </c>
      <c r="E5" s="12" t="s">
        <v>6</v>
      </c>
      <c r="F5" s="12" t="s">
        <v>7</v>
      </c>
      <c r="G5" s="12" t="s">
        <v>8</v>
      </c>
      <c r="H5" s="12" t="s">
        <v>9</v>
      </c>
      <c r="I5" s="12" t="s">
        <v>10</v>
      </c>
      <c r="J5" s="12" t="s">
        <v>11</v>
      </c>
      <c r="K5" s="61"/>
      <c r="L5" s="17"/>
    </row>
    <row r="6" spans="1:1024" s="13" customFormat="1" ht="17.100000000000001" customHeight="1" x14ac:dyDescent="0.2">
      <c r="A6" s="14">
        <v>1</v>
      </c>
      <c r="B6" s="14">
        <v>2</v>
      </c>
      <c r="C6" s="15">
        <v>3</v>
      </c>
      <c r="D6" s="15">
        <v>4</v>
      </c>
      <c r="E6" s="15">
        <v>5</v>
      </c>
      <c r="F6" s="15">
        <v>6</v>
      </c>
      <c r="G6" s="16" t="s">
        <v>12</v>
      </c>
      <c r="H6" s="15" t="s">
        <v>13</v>
      </c>
      <c r="I6" s="16" t="s">
        <v>14</v>
      </c>
      <c r="J6" s="15">
        <v>10</v>
      </c>
      <c r="K6" s="61"/>
      <c r="L6" s="17"/>
    </row>
    <row r="7" spans="1:1024" s="17" customFormat="1" ht="15.95" customHeight="1" x14ac:dyDescent="0.2">
      <c r="A7" s="370" t="s">
        <v>415</v>
      </c>
      <c r="B7" s="371"/>
      <c r="C7" s="371"/>
      <c r="D7" s="371"/>
      <c r="E7" s="371"/>
      <c r="F7" s="371"/>
      <c r="G7" s="371"/>
      <c r="H7" s="371"/>
      <c r="I7" s="371"/>
      <c r="J7" s="372"/>
      <c r="K7" s="61"/>
    </row>
    <row r="8" spans="1:1024" s="17" customFormat="1" ht="46.5" customHeight="1" x14ac:dyDescent="0.2">
      <c r="A8" s="18">
        <v>1</v>
      </c>
      <c r="B8" s="103" t="s">
        <v>77</v>
      </c>
      <c r="C8" s="104">
        <v>23000</v>
      </c>
      <c r="D8" s="104" t="s">
        <v>15</v>
      </c>
      <c r="E8" s="21"/>
      <c r="F8" s="146"/>
      <c r="G8" s="22">
        <f>C8*ROUND(F8, 4)</f>
        <v>0</v>
      </c>
      <c r="H8" s="22">
        <f>G8*0.095</f>
        <v>0</v>
      </c>
      <c r="I8" s="22">
        <f>G8+H8</f>
        <v>0</v>
      </c>
      <c r="J8" s="145" t="s">
        <v>16</v>
      </c>
      <c r="K8" s="61"/>
    </row>
    <row r="9" spans="1:1024" s="17" customFormat="1" ht="30" customHeight="1" x14ac:dyDescent="0.2">
      <c r="A9" s="18">
        <v>2</v>
      </c>
      <c r="B9" s="103" t="s">
        <v>78</v>
      </c>
      <c r="C9" s="104">
        <v>200</v>
      </c>
      <c r="D9" s="104" t="s">
        <v>17</v>
      </c>
      <c r="E9" s="21"/>
      <c r="F9" s="146"/>
      <c r="G9" s="22">
        <f t="shared" ref="G9:G10" si="0">C9*ROUND(F9, 4)</f>
        <v>0</v>
      </c>
      <c r="H9" s="22">
        <f t="shared" ref="H9:H10" si="1">G9*0.095</f>
        <v>0</v>
      </c>
      <c r="I9" s="22">
        <f t="shared" ref="I9:I10" si="2">G9+H9</f>
        <v>0</v>
      </c>
      <c r="J9" s="145" t="s">
        <v>16</v>
      </c>
      <c r="K9" s="61"/>
    </row>
    <row r="10" spans="1:1024" s="17" customFormat="1" ht="30" customHeight="1" x14ac:dyDescent="0.2">
      <c r="A10" s="18">
        <v>3</v>
      </c>
      <c r="B10" s="103" t="s">
        <v>79</v>
      </c>
      <c r="C10" s="104">
        <v>900</v>
      </c>
      <c r="D10" s="104" t="s">
        <v>17</v>
      </c>
      <c r="E10" s="21"/>
      <c r="F10" s="146"/>
      <c r="G10" s="22">
        <f t="shared" si="0"/>
        <v>0</v>
      </c>
      <c r="H10" s="22">
        <f t="shared" si="1"/>
        <v>0</v>
      </c>
      <c r="I10" s="22">
        <f t="shared" si="2"/>
        <v>0</v>
      </c>
      <c r="J10" s="145" t="s">
        <v>16</v>
      </c>
      <c r="K10" s="61"/>
    </row>
    <row r="11" spans="1:1024" s="17" customFormat="1" ht="20.100000000000001" customHeight="1" x14ac:dyDescent="0.2">
      <c r="A11" s="24"/>
      <c r="B11" s="25" t="s">
        <v>377</v>
      </c>
      <c r="C11" s="26" t="s">
        <v>16</v>
      </c>
      <c r="D11" s="26" t="s">
        <v>16</v>
      </c>
      <c r="E11" s="26" t="s">
        <v>16</v>
      </c>
      <c r="F11" s="27" t="s">
        <v>16</v>
      </c>
      <c r="G11" s="28">
        <f>SUM(G8:G10)</f>
        <v>0</v>
      </c>
      <c r="H11" s="28">
        <f t="shared" ref="H11:I11" si="3">SUM(H8:H10)</f>
        <v>0</v>
      </c>
      <c r="I11" s="28">
        <f t="shared" si="3"/>
        <v>0</v>
      </c>
      <c r="J11" s="145" t="s">
        <v>16</v>
      </c>
      <c r="K11" s="61"/>
    </row>
    <row r="12" spans="1:1024" s="17" customFormat="1" ht="15" customHeight="1" x14ac:dyDescent="0.2">
      <c r="A12" s="370" t="s">
        <v>604</v>
      </c>
      <c r="B12" s="371"/>
      <c r="C12" s="371"/>
      <c r="D12" s="371"/>
      <c r="E12" s="371"/>
      <c r="F12" s="371"/>
      <c r="G12" s="371"/>
      <c r="H12" s="371"/>
      <c r="I12" s="371"/>
      <c r="J12" s="372"/>
      <c r="K12" s="61"/>
    </row>
    <row r="13" spans="1:1024" s="17" customFormat="1" ht="30" customHeight="1" x14ac:dyDescent="0.2">
      <c r="A13" s="18">
        <v>1</v>
      </c>
      <c r="B13" s="103" t="s">
        <v>80</v>
      </c>
      <c r="C13" s="104">
        <v>2300</v>
      </c>
      <c r="D13" s="104" t="s">
        <v>15</v>
      </c>
      <c r="E13" s="21"/>
      <c r="F13" s="146"/>
      <c r="G13" s="22">
        <f t="shared" ref="G13:G21" si="4">C13*ROUND(F13, 4)</f>
        <v>0</v>
      </c>
      <c r="H13" s="22">
        <f t="shared" ref="H13:H21" si="5">G13*0.095</f>
        <v>0</v>
      </c>
      <c r="I13" s="22">
        <f t="shared" ref="I13:I21" si="6">G13+H13</f>
        <v>0</v>
      </c>
      <c r="J13" s="145" t="s">
        <v>16</v>
      </c>
      <c r="K13" s="61"/>
    </row>
    <row r="14" spans="1:1024" s="17" customFormat="1" ht="30" customHeight="1" x14ac:dyDescent="0.2">
      <c r="A14" s="18">
        <v>2</v>
      </c>
      <c r="B14" s="103" t="s">
        <v>89</v>
      </c>
      <c r="C14" s="104">
        <v>3000</v>
      </c>
      <c r="D14" s="104" t="s">
        <v>17</v>
      </c>
      <c r="E14" s="21"/>
      <c r="F14" s="146"/>
      <c r="G14" s="22">
        <f t="shared" si="4"/>
        <v>0</v>
      </c>
      <c r="H14" s="22">
        <f t="shared" si="5"/>
        <v>0</v>
      </c>
      <c r="I14" s="22">
        <f t="shared" si="6"/>
        <v>0</v>
      </c>
      <c r="J14" s="307" t="s">
        <v>16</v>
      </c>
      <c r="K14" s="61"/>
    </row>
    <row r="15" spans="1:1024" s="17" customFormat="1" ht="30" customHeight="1" x14ac:dyDescent="0.2">
      <c r="A15" s="18">
        <v>3</v>
      </c>
      <c r="B15" s="103" t="s">
        <v>605</v>
      </c>
      <c r="C15" s="104">
        <v>60</v>
      </c>
      <c r="D15" s="104" t="s">
        <v>17</v>
      </c>
      <c r="E15" s="21"/>
      <c r="F15" s="146"/>
      <c r="G15" s="22">
        <f t="shared" si="4"/>
        <v>0</v>
      </c>
      <c r="H15" s="22">
        <f t="shared" si="5"/>
        <v>0</v>
      </c>
      <c r="I15" s="22">
        <f t="shared" si="6"/>
        <v>0</v>
      </c>
      <c r="J15" s="307" t="s">
        <v>16</v>
      </c>
      <c r="K15" s="61"/>
    </row>
    <row r="16" spans="1:1024" s="17" customFormat="1" ht="30" customHeight="1" x14ac:dyDescent="0.2">
      <c r="A16" s="18">
        <v>4</v>
      </c>
      <c r="B16" s="103" t="s">
        <v>81</v>
      </c>
      <c r="C16" s="104">
        <v>1600</v>
      </c>
      <c r="D16" s="104" t="s">
        <v>17</v>
      </c>
      <c r="E16" s="21"/>
      <c r="F16" s="146"/>
      <c r="G16" s="22">
        <f t="shared" si="4"/>
        <v>0</v>
      </c>
      <c r="H16" s="22">
        <f t="shared" si="5"/>
        <v>0</v>
      </c>
      <c r="I16" s="22">
        <f t="shared" si="6"/>
        <v>0</v>
      </c>
      <c r="J16" s="145" t="s">
        <v>16</v>
      </c>
      <c r="K16" s="61"/>
    </row>
    <row r="17" spans="1:11" s="17" customFormat="1" ht="30" customHeight="1" x14ac:dyDescent="0.2">
      <c r="A17" s="18">
        <v>5</v>
      </c>
      <c r="B17" s="103" t="s">
        <v>82</v>
      </c>
      <c r="C17" s="104">
        <v>2250</v>
      </c>
      <c r="D17" s="104" t="s">
        <v>17</v>
      </c>
      <c r="E17" s="21"/>
      <c r="F17" s="146"/>
      <c r="G17" s="22">
        <f t="shared" si="4"/>
        <v>0</v>
      </c>
      <c r="H17" s="22">
        <f t="shared" si="5"/>
        <v>0</v>
      </c>
      <c r="I17" s="22">
        <f t="shared" si="6"/>
        <v>0</v>
      </c>
      <c r="J17" s="145" t="s">
        <v>16</v>
      </c>
      <c r="K17" s="61"/>
    </row>
    <row r="18" spans="1:11" s="17" customFormat="1" ht="30" customHeight="1" x14ac:dyDescent="0.2">
      <c r="A18" s="18">
        <v>6</v>
      </c>
      <c r="B18" s="103" t="s">
        <v>83</v>
      </c>
      <c r="C18" s="105">
        <v>450</v>
      </c>
      <c r="D18" s="104" t="s">
        <v>17</v>
      </c>
      <c r="E18" s="21"/>
      <c r="F18" s="146"/>
      <c r="G18" s="22">
        <f t="shared" si="4"/>
        <v>0</v>
      </c>
      <c r="H18" s="22">
        <f t="shared" si="5"/>
        <v>0</v>
      </c>
      <c r="I18" s="22">
        <f t="shared" si="6"/>
        <v>0</v>
      </c>
      <c r="J18" s="145" t="s">
        <v>16</v>
      </c>
      <c r="K18" s="61"/>
    </row>
    <row r="19" spans="1:11" s="17" customFormat="1" ht="40.35" customHeight="1" x14ac:dyDescent="0.2">
      <c r="A19" s="18">
        <v>7</v>
      </c>
      <c r="B19" s="103" t="s">
        <v>480</v>
      </c>
      <c r="C19" s="104">
        <v>1900</v>
      </c>
      <c r="D19" s="104" t="s">
        <v>17</v>
      </c>
      <c r="E19" s="21"/>
      <c r="F19" s="146"/>
      <c r="G19" s="22">
        <f t="shared" si="4"/>
        <v>0</v>
      </c>
      <c r="H19" s="22">
        <f t="shared" si="5"/>
        <v>0</v>
      </c>
      <c r="I19" s="22">
        <f t="shared" si="6"/>
        <v>0</v>
      </c>
      <c r="J19" s="145" t="s">
        <v>16</v>
      </c>
      <c r="K19" s="61"/>
    </row>
    <row r="20" spans="1:11" s="17" customFormat="1" ht="40.35" customHeight="1" x14ac:dyDescent="0.2">
      <c r="A20" s="18">
        <v>8</v>
      </c>
      <c r="B20" s="103" t="s">
        <v>481</v>
      </c>
      <c r="C20" s="104">
        <v>1250</v>
      </c>
      <c r="D20" s="104" t="s">
        <v>17</v>
      </c>
      <c r="E20" s="21"/>
      <c r="F20" s="146"/>
      <c r="G20" s="22">
        <f t="shared" si="4"/>
        <v>0</v>
      </c>
      <c r="H20" s="22">
        <f t="shared" si="5"/>
        <v>0</v>
      </c>
      <c r="I20" s="22">
        <f t="shared" si="6"/>
        <v>0</v>
      </c>
      <c r="J20" s="145" t="s">
        <v>16</v>
      </c>
      <c r="K20" s="61"/>
    </row>
    <row r="21" spans="1:11" s="17" customFormat="1" ht="30" customHeight="1" x14ac:dyDescent="0.2">
      <c r="A21" s="18">
        <v>9</v>
      </c>
      <c r="B21" s="103" t="s">
        <v>86</v>
      </c>
      <c r="C21" s="104">
        <v>450</v>
      </c>
      <c r="D21" s="104" t="s">
        <v>17</v>
      </c>
      <c r="E21" s="21"/>
      <c r="F21" s="146"/>
      <c r="G21" s="22">
        <f t="shared" si="4"/>
        <v>0</v>
      </c>
      <c r="H21" s="22">
        <f t="shared" si="5"/>
        <v>0</v>
      </c>
      <c r="I21" s="22">
        <f t="shared" si="6"/>
        <v>0</v>
      </c>
      <c r="J21" s="145" t="s">
        <v>16</v>
      </c>
      <c r="K21" s="61"/>
    </row>
    <row r="22" spans="1:11" s="17" customFormat="1" ht="17.100000000000001" customHeight="1" x14ac:dyDescent="0.2">
      <c r="A22" s="18"/>
      <c r="B22" s="25" t="s">
        <v>378</v>
      </c>
      <c r="C22" s="26" t="s">
        <v>16</v>
      </c>
      <c r="D22" s="26" t="s">
        <v>16</v>
      </c>
      <c r="E22" s="26" t="s">
        <v>16</v>
      </c>
      <c r="F22" s="27" t="s">
        <v>16</v>
      </c>
      <c r="G22" s="28">
        <f>SUM(G13:G21)</f>
        <v>0</v>
      </c>
      <c r="H22" s="28">
        <f t="shared" ref="H22:I22" si="7">SUM(H13:H21)</f>
        <v>0</v>
      </c>
      <c r="I22" s="28">
        <f t="shared" si="7"/>
        <v>0</v>
      </c>
      <c r="J22" s="145" t="s">
        <v>16</v>
      </c>
      <c r="K22" s="61"/>
    </row>
    <row r="23" spans="1:11" s="17" customFormat="1" ht="18.75" customHeight="1" x14ac:dyDescent="0.2">
      <c r="A23" s="379" t="s">
        <v>606</v>
      </c>
      <c r="B23" s="380"/>
      <c r="C23" s="380"/>
      <c r="D23" s="380"/>
      <c r="E23" s="380"/>
      <c r="F23" s="380"/>
      <c r="G23" s="380"/>
      <c r="H23" s="380"/>
      <c r="I23" s="380"/>
      <c r="J23" s="381"/>
      <c r="K23" s="61"/>
    </row>
    <row r="24" spans="1:11" s="17" customFormat="1" ht="40.35" customHeight="1" x14ac:dyDescent="0.2">
      <c r="A24" s="186">
        <v>1</v>
      </c>
      <c r="B24" s="103" t="s">
        <v>84</v>
      </c>
      <c r="C24" s="104">
        <v>2100</v>
      </c>
      <c r="D24" s="104" t="s">
        <v>17</v>
      </c>
      <c r="E24" s="21"/>
      <c r="F24" s="187"/>
      <c r="G24" s="188">
        <f t="shared" ref="G24:G29" si="8">C24*ROUND(F24, 4)</f>
        <v>0</v>
      </c>
      <c r="H24" s="188">
        <f t="shared" ref="H24:H29" si="9">G24*0.095</f>
        <v>0</v>
      </c>
      <c r="I24" s="188">
        <f t="shared" ref="I24:I29" si="10">G24+H24</f>
        <v>0</v>
      </c>
      <c r="J24" s="145" t="s">
        <v>16</v>
      </c>
      <c r="K24" s="61"/>
    </row>
    <row r="25" spans="1:11" s="17" customFormat="1" ht="40.35" customHeight="1" x14ac:dyDescent="0.2">
      <c r="A25" s="186">
        <v>2</v>
      </c>
      <c r="B25" s="103" t="s">
        <v>85</v>
      </c>
      <c r="C25" s="104">
        <v>170</v>
      </c>
      <c r="D25" s="104" t="s">
        <v>17</v>
      </c>
      <c r="E25" s="21"/>
      <c r="F25" s="187"/>
      <c r="G25" s="188">
        <f t="shared" si="8"/>
        <v>0</v>
      </c>
      <c r="H25" s="188">
        <f t="shared" si="9"/>
        <v>0</v>
      </c>
      <c r="I25" s="188">
        <f t="shared" si="10"/>
        <v>0</v>
      </c>
      <c r="J25" s="145" t="s">
        <v>16</v>
      </c>
      <c r="K25" s="61"/>
    </row>
    <row r="26" spans="1:11" s="17" customFormat="1" ht="40.35" customHeight="1" x14ac:dyDescent="0.2">
      <c r="A26" s="240">
        <v>3</v>
      </c>
      <c r="B26" s="103" t="s">
        <v>607</v>
      </c>
      <c r="C26" s="104">
        <v>60</v>
      </c>
      <c r="D26" s="104" t="s">
        <v>17</v>
      </c>
      <c r="E26" s="115"/>
      <c r="F26" s="187"/>
      <c r="G26" s="188">
        <f t="shared" si="8"/>
        <v>0</v>
      </c>
      <c r="H26" s="188">
        <f t="shared" si="9"/>
        <v>0</v>
      </c>
      <c r="I26" s="188">
        <f t="shared" si="10"/>
        <v>0</v>
      </c>
      <c r="J26" s="145" t="s">
        <v>16</v>
      </c>
      <c r="K26" s="61"/>
    </row>
    <row r="27" spans="1:11" s="17" customFormat="1" ht="40.35" customHeight="1" x14ac:dyDescent="0.2">
      <c r="A27" s="240">
        <v>4</v>
      </c>
      <c r="B27" s="103" t="s">
        <v>608</v>
      </c>
      <c r="C27" s="104">
        <v>90</v>
      </c>
      <c r="D27" s="104" t="s">
        <v>17</v>
      </c>
      <c r="E27" s="115"/>
      <c r="F27" s="187"/>
      <c r="G27" s="188">
        <f t="shared" si="8"/>
        <v>0</v>
      </c>
      <c r="H27" s="188">
        <f t="shared" si="9"/>
        <v>0</v>
      </c>
      <c r="I27" s="188">
        <f t="shared" si="10"/>
        <v>0</v>
      </c>
      <c r="J27" s="145" t="s">
        <v>16</v>
      </c>
      <c r="K27" s="61"/>
    </row>
    <row r="28" spans="1:11" s="17" customFormat="1" ht="39.6" customHeight="1" x14ac:dyDescent="0.2">
      <c r="A28" s="240">
        <v>5</v>
      </c>
      <c r="B28" s="103" t="s">
        <v>609</v>
      </c>
      <c r="C28" s="104">
        <v>400</v>
      </c>
      <c r="D28" s="104" t="s">
        <v>17</v>
      </c>
      <c r="E28" s="115"/>
      <c r="F28" s="187"/>
      <c r="G28" s="188">
        <f t="shared" si="8"/>
        <v>0</v>
      </c>
      <c r="H28" s="188">
        <f t="shared" si="9"/>
        <v>0</v>
      </c>
      <c r="I28" s="188">
        <f t="shared" si="10"/>
        <v>0</v>
      </c>
      <c r="J28" s="145" t="s">
        <v>16</v>
      </c>
      <c r="K28" s="61"/>
    </row>
    <row r="29" spans="1:11" s="17" customFormat="1" ht="46.9" customHeight="1" x14ac:dyDescent="0.2">
      <c r="A29" s="240">
        <v>6</v>
      </c>
      <c r="B29" s="103" t="s">
        <v>610</v>
      </c>
      <c r="C29" s="104">
        <v>35</v>
      </c>
      <c r="D29" s="104" t="s">
        <v>17</v>
      </c>
      <c r="E29" s="115"/>
      <c r="F29" s="187"/>
      <c r="G29" s="188">
        <f t="shared" si="8"/>
        <v>0</v>
      </c>
      <c r="H29" s="188">
        <f t="shared" si="9"/>
        <v>0</v>
      </c>
      <c r="I29" s="188">
        <f t="shared" si="10"/>
        <v>0</v>
      </c>
      <c r="J29" s="145" t="s">
        <v>16</v>
      </c>
      <c r="K29" s="61"/>
    </row>
    <row r="30" spans="1:11" s="17" customFormat="1" ht="19.5" customHeight="1" x14ac:dyDescent="0.2">
      <c r="A30" s="186"/>
      <c r="B30" s="241" t="s">
        <v>379</v>
      </c>
      <c r="C30" s="242" t="s">
        <v>16</v>
      </c>
      <c r="D30" s="242" t="s">
        <v>16</v>
      </c>
      <c r="E30" s="191" t="s">
        <v>16</v>
      </c>
      <c r="F30" s="192" t="s">
        <v>16</v>
      </c>
      <c r="G30" s="193">
        <f>SUM(G24:G29)</f>
        <v>0</v>
      </c>
      <c r="H30" s="193">
        <f t="shared" ref="H30:I30" si="11">SUM(H24:H29)</f>
        <v>0</v>
      </c>
      <c r="I30" s="193">
        <f t="shared" si="11"/>
        <v>0</v>
      </c>
      <c r="J30" s="308" t="s">
        <v>16</v>
      </c>
      <c r="K30" s="61"/>
    </row>
    <row r="31" spans="1:11" s="17" customFormat="1" ht="18.75" customHeight="1" x14ac:dyDescent="0.2">
      <c r="A31" s="373" t="s">
        <v>611</v>
      </c>
      <c r="B31" s="374"/>
      <c r="C31" s="374"/>
      <c r="D31" s="374"/>
      <c r="E31" s="374"/>
      <c r="F31" s="374"/>
      <c r="G31" s="374"/>
      <c r="H31" s="374"/>
      <c r="I31" s="374"/>
      <c r="J31" s="375"/>
      <c r="K31" s="61"/>
    </row>
    <row r="32" spans="1:11" s="17" customFormat="1" ht="35.25" customHeight="1" x14ac:dyDescent="0.2">
      <c r="A32" s="18">
        <v>1</v>
      </c>
      <c r="B32" s="103" t="s">
        <v>87</v>
      </c>
      <c r="C32" s="104">
        <v>100</v>
      </c>
      <c r="D32" s="104" t="s">
        <v>15</v>
      </c>
      <c r="E32" s="21"/>
      <c r="F32" s="146"/>
      <c r="G32" s="22">
        <f>C32*ROUND(F32, 4)</f>
        <v>0</v>
      </c>
      <c r="H32" s="22">
        <f>G32*0.095</f>
        <v>0</v>
      </c>
      <c r="I32" s="22">
        <f>G32+H32</f>
        <v>0</v>
      </c>
      <c r="J32" s="145" t="s">
        <v>16</v>
      </c>
      <c r="K32" s="61"/>
    </row>
    <row r="33" spans="1:11" s="17" customFormat="1" ht="36.75" customHeight="1" x14ac:dyDescent="0.2">
      <c r="A33" s="18">
        <v>2</v>
      </c>
      <c r="B33" s="103" t="s">
        <v>88</v>
      </c>
      <c r="C33" s="104">
        <v>70</v>
      </c>
      <c r="D33" s="104" t="s">
        <v>15</v>
      </c>
      <c r="E33" s="21"/>
      <c r="F33" s="146"/>
      <c r="G33" s="22">
        <f t="shared" ref="G33:G35" si="12">C33*ROUND(F33, 4)</f>
        <v>0</v>
      </c>
      <c r="H33" s="22">
        <f t="shared" ref="H33:H35" si="13">G33*0.095</f>
        <v>0</v>
      </c>
      <c r="I33" s="22">
        <f t="shared" ref="I33:I35" si="14">G33+H33</f>
        <v>0</v>
      </c>
      <c r="J33" s="145" t="s">
        <v>16</v>
      </c>
      <c r="K33" s="61"/>
    </row>
    <row r="34" spans="1:11" s="17" customFormat="1" ht="43.15" customHeight="1" x14ac:dyDescent="0.2">
      <c r="A34" s="18">
        <v>3</v>
      </c>
      <c r="B34" s="159" t="s">
        <v>482</v>
      </c>
      <c r="C34" s="104">
        <v>3500</v>
      </c>
      <c r="D34" s="104" t="s">
        <v>15</v>
      </c>
      <c r="E34" s="115"/>
      <c r="F34" s="146"/>
      <c r="G34" s="22">
        <f t="shared" si="12"/>
        <v>0</v>
      </c>
      <c r="H34" s="22">
        <f t="shared" si="13"/>
        <v>0</v>
      </c>
      <c r="I34" s="22">
        <f t="shared" si="14"/>
        <v>0</v>
      </c>
      <c r="J34" s="145" t="s">
        <v>16</v>
      </c>
      <c r="K34" s="61"/>
    </row>
    <row r="35" spans="1:11" s="17" customFormat="1" ht="45.6" customHeight="1" x14ac:dyDescent="0.2">
      <c r="A35" s="18">
        <v>4</v>
      </c>
      <c r="B35" s="158" t="s">
        <v>448</v>
      </c>
      <c r="C35" s="104">
        <v>20</v>
      </c>
      <c r="D35" s="104" t="s">
        <v>15</v>
      </c>
      <c r="E35" s="115"/>
      <c r="F35" s="146"/>
      <c r="G35" s="22">
        <f t="shared" si="12"/>
        <v>0</v>
      </c>
      <c r="H35" s="22">
        <f t="shared" si="13"/>
        <v>0</v>
      </c>
      <c r="I35" s="22">
        <f t="shared" si="14"/>
        <v>0</v>
      </c>
      <c r="J35" s="145" t="s">
        <v>16</v>
      </c>
      <c r="K35" s="61"/>
    </row>
    <row r="36" spans="1:11" s="17" customFormat="1" ht="19.5" customHeight="1" x14ac:dyDescent="0.2">
      <c r="A36" s="24"/>
      <c r="B36" s="25" t="s">
        <v>379</v>
      </c>
      <c r="C36" s="122" t="s">
        <v>16</v>
      </c>
      <c r="D36" s="122" t="s">
        <v>16</v>
      </c>
      <c r="E36" s="26" t="s">
        <v>16</v>
      </c>
      <c r="F36" s="27" t="s">
        <v>16</v>
      </c>
      <c r="G36" s="28">
        <f>SUM(G32:G35)</f>
        <v>0</v>
      </c>
      <c r="H36" s="28">
        <f t="shared" ref="H36:I36" si="15">SUM(H32:H35)</f>
        <v>0</v>
      </c>
      <c r="I36" s="28">
        <f t="shared" si="15"/>
        <v>0</v>
      </c>
      <c r="J36" s="145" t="s">
        <v>16</v>
      </c>
      <c r="K36" s="61"/>
    </row>
    <row r="37" spans="1:11" s="17" customFormat="1" ht="18.75" customHeight="1" x14ac:dyDescent="0.2">
      <c r="A37" s="376" t="s">
        <v>612</v>
      </c>
      <c r="B37" s="377"/>
      <c r="C37" s="377"/>
      <c r="D37" s="377"/>
      <c r="E37" s="377"/>
      <c r="F37" s="377"/>
      <c r="G37" s="377"/>
      <c r="H37" s="377"/>
      <c r="I37" s="377"/>
      <c r="J37" s="378"/>
      <c r="K37" s="61"/>
    </row>
    <row r="38" spans="1:11" s="17" customFormat="1" ht="41.25" customHeight="1" x14ac:dyDescent="0.2">
      <c r="A38" s="186">
        <v>1</v>
      </c>
      <c r="B38" s="103" t="s">
        <v>90</v>
      </c>
      <c r="C38" s="104">
        <v>20</v>
      </c>
      <c r="D38" s="104" t="s">
        <v>17</v>
      </c>
      <c r="E38" s="21"/>
      <c r="F38" s="187"/>
      <c r="G38" s="188">
        <f t="shared" ref="G38:G41" si="16">C38*ROUND(F38, 4)</f>
        <v>0</v>
      </c>
      <c r="H38" s="188">
        <f t="shared" ref="H38:H41" si="17">G38*0.095</f>
        <v>0</v>
      </c>
      <c r="I38" s="188">
        <f t="shared" ref="I38:I41" si="18">G38+H38</f>
        <v>0</v>
      </c>
      <c r="J38" s="189"/>
      <c r="K38" s="61"/>
    </row>
    <row r="39" spans="1:11" s="17" customFormat="1" ht="43.9" customHeight="1" x14ac:dyDescent="0.2">
      <c r="A39" s="186">
        <v>2</v>
      </c>
      <c r="B39" s="103" t="s">
        <v>613</v>
      </c>
      <c r="C39" s="104">
        <v>280</v>
      </c>
      <c r="D39" s="104" t="s">
        <v>17</v>
      </c>
      <c r="E39" s="21"/>
      <c r="F39" s="187"/>
      <c r="G39" s="188">
        <f t="shared" si="16"/>
        <v>0</v>
      </c>
      <c r="H39" s="188">
        <f t="shared" si="17"/>
        <v>0</v>
      </c>
      <c r="I39" s="188">
        <f t="shared" si="18"/>
        <v>0</v>
      </c>
      <c r="J39" s="189"/>
      <c r="K39" s="61"/>
    </row>
    <row r="40" spans="1:11" s="17" customFormat="1" ht="33.6" customHeight="1" x14ac:dyDescent="0.2">
      <c r="A40" s="186">
        <v>3</v>
      </c>
      <c r="B40" s="103" t="s">
        <v>614</v>
      </c>
      <c r="C40" s="104">
        <v>300</v>
      </c>
      <c r="D40" s="104" t="s">
        <v>17</v>
      </c>
      <c r="E40" s="21"/>
      <c r="F40" s="187"/>
      <c r="G40" s="188">
        <f t="shared" si="16"/>
        <v>0</v>
      </c>
      <c r="H40" s="188">
        <f t="shared" si="17"/>
        <v>0</v>
      </c>
      <c r="I40" s="188">
        <f t="shared" si="18"/>
        <v>0</v>
      </c>
      <c r="J40" s="189"/>
      <c r="K40" s="61"/>
    </row>
    <row r="41" spans="1:11" s="17" customFormat="1" ht="45.75" customHeight="1" x14ac:dyDescent="0.2">
      <c r="A41" s="186">
        <v>4</v>
      </c>
      <c r="B41" s="103" t="s">
        <v>615</v>
      </c>
      <c r="C41" s="104">
        <v>350</v>
      </c>
      <c r="D41" s="104" t="s">
        <v>17</v>
      </c>
      <c r="E41" s="21"/>
      <c r="F41" s="187"/>
      <c r="G41" s="188">
        <f t="shared" si="16"/>
        <v>0</v>
      </c>
      <c r="H41" s="188">
        <f t="shared" si="17"/>
        <v>0</v>
      </c>
      <c r="I41" s="188">
        <f t="shared" si="18"/>
        <v>0</v>
      </c>
      <c r="J41" s="189"/>
      <c r="K41" s="61"/>
    </row>
    <row r="42" spans="1:11" s="17" customFormat="1" ht="17.25" customHeight="1" x14ac:dyDescent="0.2">
      <c r="A42" s="49"/>
      <c r="B42" s="190" t="s">
        <v>380</v>
      </c>
      <c r="C42" s="191" t="s">
        <v>16</v>
      </c>
      <c r="D42" s="191" t="s">
        <v>16</v>
      </c>
      <c r="E42" s="191" t="s">
        <v>16</v>
      </c>
      <c r="F42" s="192" t="s">
        <v>16</v>
      </c>
      <c r="G42" s="193">
        <f>SUM(G38:G41)</f>
        <v>0</v>
      </c>
      <c r="H42" s="193">
        <f t="shared" ref="H42:I42" si="19">SUM(H38:H41)</f>
        <v>0</v>
      </c>
      <c r="I42" s="193">
        <f t="shared" si="19"/>
        <v>0</v>
      </c>
      <c r="J42" s="194">
        <f>SUM(J38:J41)</f>
        <v>0</v>
      </c>
      <c r="K42" s="61"/>
    </row>
    <row r="43" spans="1:11" s="17" customFormat="1" ht="18.75" customHeight="1" x14ac:dyDescent="0.2">
      <c r="A43" s="376" t="s">
        <v>616</v>
      </c>
      <c r="B43" s="377"/>
      <c r="C43" s="377"/>
      <c r="D43" s="377"/>
      <c r="E43" s="377"/>
      <c r="F43" s="377"/>
      <c r="G43" s="377"/>
      <c r="H43" s="377"/>
      <c r="I43" s="377"/>
      <c r="J43" s="378"/>
      <c r="K43" s="61"/>
    </row>
    <row r="44" spans="1:11" s="17" customFormat="1" ht="28.9" customHeight="1" x14ac:dyDescent="0.2">
      <c r="A44" s="186">
        <v>1</v>
      </c>
      <c r="B44" s="103" t="s">
        <v>91</v>
      </c>
      <c r="C44" s="104">
        <v>250</v>
      </c>
      <c r="D44" s="104" t="s">
        <v>17</v>
      </c>
      <c r="E44" s="21"/>
      <c r="F44" s="187"/>
      <c r="G44" s="188">
        <f>C44*ROUND(F44, 4)</f>
        <v>0</v>
      </c>
      <c r="H44" s="188">
        <f>G44*0.095</f>
        <v>0</v>
      </c>
      <c r="I44" s="188">
        <f>G44+H44</f>
        <v>0</v>
      </c>
      <c r="J44" s="189"/>
      <c r="K44" s="61"/>
    </row>
    <row r="45" spans="1:11" s="17" customFormat="1" ht="30.6" customHeight="1" x14ac:dyDescent="0.2">
      <c r="A45" s="186">
        <v>2</v>
      </c>
      <c r="B45" s="103" t="s">
        <v>92</v>
      </c>
      <c r="C45" s="104">
        <v>50</v>
      </c>
      <c r="D45" s="104" t="s">
        <v>17</v>
      </c>
      <c r="E45" s="21"/>
      <c r="F45" s="187"/>
      <c r="G45" s="188">
        <f>C45*ROUND(F45, 4)</f>
        <v>0</v>
      </c>
      <c r="H45" s="188">
        <f>G45*0.095</f>
        <v>0</v>
      </c>
      <c r="I45" s="188">
        <f>G45+H45</f>
        <v>0</v>
      </c>
      <c r="J45" s="189"/>
      <c r="K45" s="61"/>
    </row>
    <row r="46" spans="1:11" s="17" customFormat="1" ht="17.25" customHeight="1" x14ac:dyDescent="0.2">
      <c r="A46" s="49"/>
      <c r="B46" s="190" t="s">
        <v>617</v>
      </c>
      <c r="C46" s="191" t="s">
        <v>16</v>
      </c>
      <c r="D46" s="191" t="s">
        <v>16</v>
      </c>
      <c r="E46" s="191" t="s">
        <v>16</v>
      </c>
      <c r="F46" s="192" t="s">
        <v>16</v>
      </c>
      <c r="G46" s="193">
        <f>SUM(G44:G45)</f>
        <v>0</v>
      </c>
      <c r="H46" s="193">
        <f t="shared" ref="H46:I46" si="20">SUM(H44:H45)</f>
        <v>0</v>
      </c>
      <c r="I46" s="193">
        <f t="shared" si="20"/>
        <v>0</v>
      </c>
      <c r="J46" s="194">
        <f>SUM(J44:J45)</f>
        <v>0</v>
      </c>
      <c r="K46" s="61"/>
    </row>
    <row r="47" spans="1:11" s="17" customFormat="1" ht="18.75" customHeight="1" x14ac:dyDescent="0.2">
      <c r="A47" s="376" t="s">
        <v>618</v>
      </c>
      <c r="B47" s="377"/>
      <c r="C47" s="377"/>
      <c r="D47" s="377"/>
      <c r="E47" s="377"/>
      <c r="F47" s="377"/>
      <c r="G47" s="377"/>
      <c r="H47" s="377"/>
      <c r="I47" s="377"/>
      <c r="J47" s="378"/>
      <c r="K47" s="61"/>
    </row>
    <row r="48" spans="1:11" s="17" customFormat="1" ht="42" customHeight="1" x14ac:dyDescent="0.2">
      <c r="A48" s="186">
        <v>1</v>
      </c>
      <c r="B48" s="106" t="s">
        <v>657</v>
      </c>
      <c r="C48" s="107">
        <v>1450</v>
      </c>
      <c r="D48" s="107" t="s">
        <v>17</v>
      </c>
      <c r="E48" s="21"/>
      <c r="F48" s="187"/>
      <c r="G48" s="188">
        <f>C48*ROUND(F48, 4)</f>
        <v>0</v>
      </c>
      <c r="H48" s="188">
        <f>G48*0.095</f>
        <v>0</v>
      </c>
      <c r="I48" s="188">
        <f>G48+H48</f>
        <v>0</v>
      </c>
      <c r="J48" s="145" t="s">
        <v>16</v>
      </c>
      <c r="K48" s="61"/>
    </row>
    <row r="49" spans="1:1024" s="17" customFormat="1" ht="36.6" customHeight="1" x14ac:dyDescent="0.2">
      <c r="A49" s="186">
        <v>2</v>
      </c>
      <c r="B49" s="106" t="s">
        <v>619</v>
      </c>
      <c r="C49" s="107">
        <v>1200</v>
      </c>
      <c r="D49" s="107" t="s">
        <v>17</v>
      </c>
      <c r="E49" s="21"/>
      <c r="F49" s="187"/>
      <c r="G49" s="188">
        <f t="shared" ref="G49:G53" si="21">C49*ROUND(F49, 4)</f>
        <v>0</v>
      </c>
      <c r="H49" s="188">
        <f t="shared" ref="H49:H53" si="22">G49*0.095</f>
        <v>0</v>
      </c>
      <c r="I49" s="188">
        <f t="shared" ref="I49:I53" si="23">G49+H49</f>
        <v>0</v>
      </c>
      <c r="J49" s="145" t="s">
        <v>16</v>
      </c>
      <c r="K49" s="61"/>
    </row>
    <row r="50" spans="1:1024" s="17" customFormat="1" ht="40.15" customHeight="1" x14ac:dyDescent="0.2">
      <c r="A50" s="186">
        <v>3</v>
      </c>
      <c r="B50" s="271" t="s">
        <v>658</v>
      </c>
      <c r="C50" s="243">
        <v>1800</v>
      </c>
      <c r="D50" s="243" t="s">
        <v>17</v>
      </c>
      <c r="E50" s="21"/>
      <c r="F50" s="187"/>
      <c r="G50" s="188">
        <f t="shared" si="21"/>
        <v>0</v>
      </c>
      <c r="H50" s="188">
        <f t="shared" si="22"/>
        <v>0</v>
      </c>
      <c r="I50" s="188">
        <f t="shared" si="23"/>
        <v>0</v>
      </c>
      <c r="J50" s="145" t="s">
        <v>16</v>
      </c>
      <c r="K50" s="61"/>
    </row>
    <row r="51" spans="1:1024" s="17" customFormat="1" ht="45.6" customHeight="1" x14ac:dyDescent="0.2">
      <c r="A51" s="240">
        <v>4</v>
      </c>
      <c r="B51" s="272" t="s">
        <v>620</v>
      </c>
      <c r="C51" s="243">
        <v>2600</v>
      </c>
      <c r="D51" s="243" t="s">
        <v>17</v>
      </c>
      <c r="E51" s="244"/>
      <c r="F51" s="187"/>
      <c r="G51" s="188">
        <f t="shared" si="21"/>
        <v>0</v>
      </c>
      <c r="H51" s="188">
        <f t="shared" si="22"/>
        <v>0</v>
      </c>
      <c r="I51" s="188">
        <f t="shared" si="23"/>
        <v>0</v>
      </c>
      <c r="J51" s="145" t="s">
        <v>16</v>
      </c>
      <c r="K51" s="61"/>
    </row>
    <row r="52" spans="1:1024" s="17" customFormat="1" ht="45.6" customHeight="1" x14ac:dyDescent="0.25">
      <c r="A52" s="240">
        <v>5</v>
      </c>
      <c r="B52" s="269" t="s">
        <v>621</v>
      </c>
      <c r="C52" s="107">
        <v>80</v>
      </c>
      <c r="D52" s="107" t="s">
        <v>17</v>
      </c>
      <c r="E52" s="207"/>
      <c r="F52" s="245"/>
      <c r="G52" s="188">
        <f t="shared" si="21"/>
        <v>0</v>
      </c>
      <c r="H52" s="188">
        <f t="shared" si="22"/>
        <v>0</v>
      </c>
      <c r="I52" s="188">
        <f t="shared" si="23"/>
        <v>0</v>
      </c>
      <c r="J52" s="145" t="s">
        <v>16</v>
      </c>
      <c r="K52" s="61"/>
    </row>
    <row r="53" spans="1:1024" s="17" customFormat="1" ht="30" customHeight="1" x14ac:dyDescent="0.25">
      <c r="A53" s="302">
        <v>6</v>
      </c>
      <c r="B53" s="269" t="s">
        <v>689</v>
      </c>
      <c r="C53" s="294">
        <v>80</v>
      </c>
      <c r="D53" s="133" t="s">
        <v>17</v>
      </c>
      <c r="E53" s="207"/>
      <c r="F53" s="245"/>
      <c r="G53" s="188">
        <f t="shared" si="21"/>
        <v>0</v>
      </c>
      <c r="H53" s="188">
        <f t="shared" si="22"/>
        <v>0</v>
      </c>
      <c r="I53" s="188">
        <f t="shared" si="23"/>
        <v>0</v>
      </c>
      <c r="J53" s="145" t="s">
        <v>16</v>
      </c>
      <c r="K53" s="61"/>
    </row>
    <row r="54" spans="1:1024" s="17" customFormat="1" ht="19.5" customHeight="1" x14ac:dyDescent="0.2">
      <c r="A54" s="49"/>
      <c r="B54" s="270" t="s">
        <v>381</v>
      </c>
      <c r="C54" s="259" t="s">
        <v>16</v>
      </c>
      <c r="D54" s="259" t="s">
        <v>16</v>
      </c>
      <c r="E54" s="259" t="s">
        <v>16</v>
      </c>
      <c r="F54" s="263" t="s">
        <v>16</v>
      </c>
      <c r="G54" s="290">
        <f>SUM(G48:G53)</f>
        <v>0</v>
      </c>
      <c r="H54" s="290">
        <f t="shared" ref="H54:I54" si="24">SUM(H48:H53)</f>
        <v>0</v>
      </c>
      <c r="I54" s="290">
        <f t="shared" si="24"/>
        <v>0</v>
      </c>
      <c r="J54" s="194" t="s">
        <v>16</v>
      </c>
      <c r="K54" s="61"/>
    </row>
    <row r="55" spans="1:1024" s="17" customFormat="1" ht="17.25" customHeight="1" x14ac:dyDescent="0.2">
      <c r="A55" s="376" t="s">
        <v>622</v>
      </c>
      <c r="B55" s="377"/>
      <c r="C55" s="383"/>
      <c r="D55" s="383"/>
      <c r="E55" s="383"/>
      <c r="F55" s="383"/>
      <c r="G55" s="377"/>
      <c r="H55" s="377"/>
      <c r="I55" s="377"/>
      <c r="J55" s="378"/>
      <c r="K55" s="61"/>
    </row>
    <row r="56" spans="1:1024" s="17" customFormat="1" ht="43.9" customHeight="1" x14ac:dyDescent="0.2">
      <c r="A56" s="59">
        <v>1</v>
      </c>
      <c r="B56" s="264" t="s">
        <v>639</v>
      </c>
      <c r="C56" s="265">
        <v>1000</v>
      </c>
      <c r="D56" s="265" t="s">
        <v>15</v>
      </c>
      <c r="E56" s="74"/>
      <c r="F56" s="146"/>
      <c r="G56" s="22">
        <f>C56*ROUND(F56, 4)</f>
        <v>0</v>
      </c>
      <c r="H56" s="22">
        <f>G56*0.095</f>
        <v>0</v>
      </c>
      <c r="I56" s="22">
        <f>G56+H56</f>
        <v>0</v>
      </c>
      <c r="J56" s="145" t="s">
        <v>16</v>
      </c>
      <c r="K56" s="61"/>
    </row>
    <row r="57" spans="1:1024" s="17" customFormat="1" ht="36" customHeight="1" x14ac:dyDescent="0.2">
      <c r="A57" s="59">
        <v>2</v>
      </c>
      <c r="B57" s="266" t="s">
        <v>460</v>
      </c>
      <c r="C57" s="265">
        <v>70</v>
      </c>
      <c r="D57" s="265" t="s">
        <v>15</v>
      </c>
      <c r="E57" s="267"/>
      <c r="F57" s="146"/>
      <c r="G57" s="22">
        <f t="shared" ref="G57:G58" si="25">C57*ROUND(F57, 4)</f>
        <v>0</v>
      </c>
      <c r="H57" s="22">
        <f t="shared" ref="H57:H58" si="26">G57*0.095</f>
        <v>0</v>
      </c>
      <c r="I57" s="22">
        <f t="shared" ref="I57:I58" si="27">G57+H57</f>
        <v>0</v>
      </c>
      <c r="J57" s="145" t="s">
        <v>16</v>
      </c>
      <c r="K57" s="88"/>
      <c r="L57" s="31"/>
    </row>
    <row r="58" spans="1:1024" ht="36" customHeight="1" x14ac:dyDescent="0.25">
      <c r="A58" s="59">
        <v>3</v>
      </c>
      <c r="B58" s="273" t="s">
        <v>659</v>
      </c>
      <c r="C58" s="265">
        <v>75</v>
      </c>
      <c r="D58" s="265" t="s">
        <v>15</v>
      </c>
      <c r="E58" s="267"/>
      <c r="F58" s="146"/>
      <c r="G58" s="22">
        <f t="shared" si="25"/>
        <v>0</v>
      </c>
      <c r="H58" s="22">
        <f t="shared" si="26"/>
        <v>0</v>
      </c>
      <c r="I58" s="22">
        <f t="shared" si="27"/>
        <v>0</v>
      </c>
      <c r="J58" s="145" t="s">
        <v>16</v>
      </c>
      <c r="K58" s="88"/>
      <c r="L58" s="31"/>
      <c r="AMI58"/>
      <c r="AMJ58"/>
    </row>
    <row r="59" spans="1:1024" s="32" customFormat="1" ht="19.5" customHeight="1" x14ac:dyDescent="0.2">
      <c r="A59" s="49"/>
      <c r="B59" s="190" t="s">
        <v>382</v>
      </c>
      <c r="C59" s="191" t="s">
        <v>16</v>
      </c>
      <c r="D59" s="191" t="s">
        <v>16</v>
      </c>
      <c r="E59" s="191" t="s">
        <v>16</v>
      </c>
      <c r="F59" s="192" t="s">
        <v>16</v>
      </c>
      <c r="G59" s="193">
        <f>SUM(G56:G58)</f>
        <v>0</v>
      </c>
      <c r="H59" s="193">
        <f t="shared" ref="H59:I59" si="28">SUM(H56:H58)</f>
        <v>0</v>
      </c>
      <c r="I59" s="193">
        <f t="shared" si="28"/>
        <v>0</v>
      </c>
      <c r="J59" s="194" t="s">
        <v>16</v>
      </c>
      <c r="K59" s="79"/>
      <c r="L59" s="79"/>
    </row>
    <row r="60" spans="1:1024" s="38" customFormat="1" ht="15.75" customHeight="1" x14ac:dyDescent="0.3">
      <c r="A60" s="376" t="s">
        <v>623</v>
      </c>
      <c r="B60" s="377"/>
      <c r="C60" s="377"/>
      <c r="D60" s="377"/>
      <c r="E60" s="377"/>
      <c r="F60" s="377"/>
      <c r="G60" s="377"/>
      <c r="H60" s="377"/>
      <c r="I60" s="377"/>
      <c r="J60" s="378"/>
      <c r="K60" s="84"/>
      <c r="L60" s="4"/>
    </row>
    <row r="61" spans="1:1024" s="38" customFormat="1" ht="24.75" customHeight="1" x14ac:dyDescent="0.3">
      <c r="A61" s="186">
        <v>1</v>
      </c>
      <c r="B61" s="106" t="s">
        <v>624</v>
      </c>
      <c r="C61" s="107">
        <v>800</v>
      </c>
      <c r="D61" s="107" t="s">
        <v>17</v>
      </c>
      <c r="E61" s="21"/>
      <c r="F61" s="187"/>
      <c r="G61" s="188">
        <f>C61*ROUND(F61, 4)</f>
        <v>0</v>
      </c>
      <c r="H61" s="188">
        <f>G61*0.095</f>
        <v>0</v>
      </c>
      <c r="I61" s="188">
        <f>G61+H61</f>
        <v>0</v>
      </c>
      <c r="J61" s="97"/>
      <c r="K61" s="84"/>
      <c r="L61" s="4"/>
    </row>
    <row r="62" spans="1:1024" s="38" customFormat="1" ht="34.15" customHeight="1" x14ac:dyDescent="0.3">
      <c r="A62" s="186">
        <v>2</v>
      </c>
      <c r="B62" s="106" t="s">
        <v>625</v>
      </c>
      <c r="C62" s="107">
        <v>1600</v>
      </c>
      <c r="D62" s="107" t="s">
        <v>17</v>
      </c>
      <c r="E62" s="21"/>
      <c r="F62" s="187"/>
      <c r="G62" s="188">
        <f t="shared" ref="G62:G65" si="29">C62*ROUND(F62, 4)</f>
        <v>0</v>
      </c>
      <c r="H62" s="188">
        <f t="shared" ref="H62:H65" si="30">G62*0.095</f>
        <v>0</v>
      </c>
      <c r="I62" s="188">
        <f t="shared" ref="I62:I65" si="31">G62+H62</f>
        <v>0</v>
      </c>
      <c r="J62" s="97"/>
      <c r="K62" s="84"/>
      <c r="L62" s="4"/>
    </row>
    <row r="63" spans="1:1024" s="32" customFormat="1" ht="49.5" customHeight="1" x14ac:dyDescent="0.3">
      <c r="A63" s="186">
        <v>3</v>
      </c>
      <c r="B63" s="103" t="s">
        <v>688</v>
      </c>
      <c r="C63" s="104">
        <v>70</v>
      </c>
      <c r="D63" s="104" t="s">
        <v>17</v>
      </c>
      <c r="E63" s="21"/>
      <c r="F63" s="187"/>
      <c r="G63" s="188">
        <f t="shared" si="29"/>
        <v>0</v>
      </c>
      <c r="H63" s="188">
        <f t="shared" si="30"/>
        <v>0</v>
      </c>
      <c r="I63" s="188">
        <f t="shared" si="31"/>
        <v>0</v>
      </c>
      <c r="J63" s="97"/>
      <c r="K63" s="84"/>
      <c r="L63" s="4"/>
    </row>
    <row r="64" spans="1:1024" s="40" customFormat="1" ht="49.5" customHeight="1" x14ac:dyDescent="0.3">
      <c r="A64" s="229">
        <v>4</v>
      </c>
      <c r="B64" s="118" t="s">
        <v>93</v>
      </c>
      <c r="C64" s="119">
        <v>500</v>
      </c>
      <c r="D64" s="119" t="s">
        <v>17</v>
      </c>
      <c r="E64" s="21"/>
      <c r="F64" s="187"/>
      <c r="G64" s="188">
        <f t="shared" si="29"/>
        <v>0</v>
      </c>
      <c r="H64" s="188">
        <f t="shared" si="30"/>
        <v>0</v>
      </c>
      <c r="I64" s="188">
        <f t="shared" si="31"/>
        <v>0</v>
      </c>
      <c r="J64" s="97"/>
      <c r="K64" s="84"/>
      <c r="L64" s="4"/>
    </row>
    <row r="65" spans="1:10" ht="17.25" customHeight="1" x14ac:dyDescent="0.3">
      <c r="A65" s="223">
        <v>5</v>
      </c>
      <c r="B65" s="103" t="s">
        <v>477</v>
      </c>
      <c r="C65" s="104">
        <v>5</v>
      </c>
      <c r="D65" s="104" t="s">
        <v>17</v>
      </c>
      <c r="E65" s="115"/>
      <c r="F65" s="187"/>
      <c r="G65" s="188">
        <f t="shared" si="29"/>
        <v>0</v>
      </c>
      <c r="H65" s="188">
        <f t="shared" si="30"/>
        <v>0</v>
      </c>
      <c r="I65" s="188">
        <f t="shared" si="31"/>
        <v>0</v>
      </c>
      <c r="J65" s="97"/>
    </row>
    <row r="66" spans="1:10" ht="19.5" customHeight="1" x14ac:dyDescent="0.3">
      <c r="A66" s="246"/>
      <c r="B66" s="241" t="s">
        <v>626</v>
      </c>
      <c r="C66" s="242" t="s">
        <v>16</v>
      </c>
      <c r="D66" s="242" t="s">
        <v>16</v>
      </c>
      <c r="E66" s="191" t="s">
        <v>16</v>
      </c>
      <c r="F66" s="192" t="s">
        <v>16</v>
      </c>
      <c r="G66" s="193">
        <f>SUM(G61:G65)</f>
        <v>0</v>
      </c>
      <c r="H66" s="193">
        <f t="shared" ref="H66:I66" si="32">SUM(H61:H65)</f>
        <v>0</v>
      </c>
      <c r="I66" s="193">
        <f t="shared" si="32"/>
        <v>0</v>
      </c>
      <c r="J66" s="247">
        <f>SUM(J61:J65)</f>
        <v>0</v>
      </c>
    </row>
    <row r="67" spans="1:10" x14ac:dyDescent="0.3">
      <c r="A67" s="384" t="s">
        <v>627</v>
      </c>
      <c r="B67" s="385"/>
      <c r="C67" s="385"/>
      <c r="D67" s="385"/>
      <c r="E67" s="377"/>
      <c r="F67" s="377"/>
      <c r="G67" s="377"/>
      <c r="H67" s="377"/>
      <c r="I67" s="377"/>
      <c r="J67" s="378"/>
    </row>
    <row r="68" spans="1:10" ht="31.5" customHeight="1" x14ac:dyDescent="0.3">
      <c r="A68" s="223">
        <v>1</v>
      </c>
      <c r="B68" s="108" t="s">
        <v>628</v>
      </c>
      <c r="C68" s="104">
        <v>4500</v>
      </c>
      <c r="D68" s="104" t="s">
        <v>15</v>
      </c>
      <c r="E68" s="115"/>
      <c r="F68" s="187"/>
      <c r="G68" s="188">
        <f>C68*ROUND(F68, 4)</f>
        <v>0</v>
      </c>
      <c r="H68" s="188">
        <f>G68*0.095</f>
        <v>0</v>
      </c>
      <c r="I68" s="188">
        <f>G68+H68</f>
        <v>0</v>
      </c>
      <c r="J68" s="145" t="s">
        <v>16</v>
      </c>
    </row>
    <row r="69" spans="1:10" ht="27.75" customHeight="1" x14ac:dyDescent="0.3">
      <c r="A69" s="223">
        <v>2</v>
      </c>
      <c r="B69" s="108" t="s">
        <v>629</v>
      </c>
      <c r="C69" s="104">
        <v>900</v>
      </c>
      <c r="D69" s="104" t="s">
        <v>15</v>
      </c>
      <c r="E69" s="244"/>
      <c r="F69" s="248"/>
      <c r="G69" s="188">
        <f>C69*ROUND(F69, 4)</f>
        <v>0</v>
      </c>
      <c r="H69" s="188">
        <f>G69*0.095</f>
        <v>0</v>
      </c>
      <c r="I69" s="188">
        <f>G69+H69</f>
        <v>0</v>
      </c>
      <c r="J69" s="249" t="s">
        <v>16</v>
      </c>
    </row>
    <row r="70" spans="1:10" ht="19.5" customHeight="1" x14ac:dyDescent="0.3">
      <c r="A70" s="250"/>
      <c r="B70" s="251" t="s">
        <v>630</v>
      </c>
      <c r="C70" s="252" t="s">
        <v>16</v>
      </c>
      <c r="D70" s="252" t="s">
        <v>16</v>
      </c>
      <c r="E70" s="253" t="s">
        <v>16</v>
      </c>
      <c r="F70" s="254" t="s">
        <v>16</v>
      </c>
      <c r="G70" s="255">
        <f>SUM(G68:G69)</f>
        <v>0</v>
      </c>
      <c r="H70" s="255">
        <f t="shared" ref="H70:I70" si="33">SUM(H68:H69)</f>
        <v>0</v>
      </c>
      <c r="I70" s="255">
        <f t="shared" si="33"/>
        <v>0</v>
      </c>
      <c r="J70" s="256" t="s">
        <v>16</v>
      </c>
    </row>
    <row r="71" spans="1:10" ht="14.45" customHeight="1" x14ac:dyDescent="0.3">
      <c r="A71" s="386" t="s">
        <v>631</v>
      </c>
      <c r="B71" s="387"/>
      <c r="C71" s="387"/>
      <c r="D71" s="387"/>
      <c r="E71" s="387"/>
      <c r="F71" s="387"/>
      <c r="G71" s="387"/>
      <c r="H71" s="387"/>
      <c r="I71" s="387"/>
      <c r="J71" s="388"/>
    </row>
    <row r="72" spans="1:10" ht="25.5" customHeight="1" x14ac:dyDescent="0.3">
      <c r="A72" s="223">
        <v>1</v>
      </c>
      <c r="B72" s="257" t="s">
        <v>632</v>
      </c>
      <c r="C72" s="258">
        <v>800</v>
      </c>
      <c r="D72" s="258" t="s">
        <v>15</v>
      </c>
      <c r="E72" s="217"/>
      <c r="F72" s="313"/>
      <c r="G72" s="268">
        <f>C72*ROUND(F72, 4)</f>
        <v>0</v>
      </c>
      <c r="H72" s="188">
        <f>G72*0.095</f>
        <v>0</v>
      </c>
      <c r="I72" s="188">
        <f>G72+H72</f>
        <v>0</v>
      </c>
      <c r="J72" s="261" t="s">
        <v>16</v>
      </c>
    </row>
    <row r="73" spans="1:10" ht="33" customHeight="1" x14ac:dyDescent="0.3">
      <c r="A73" s="223">
        <v>2</v>
      </c>
      <c r="B73" s="257" t="s">
        <v>633</v>
      </c>
      <c r="C73" s="258">
        <v>400</v>
      </c>
      <c r="D73" s="258" t="s">
        <v>15</v>
      </c>
      <c r="E73" s="217"/>
      <c r="F73" s="313"/>
      <c r="G73" s="268">
        <f t="shared" ref="G73:G77" si="34">C73*ROUND(F73, 4)</f>
        <v>0</v>
      </c>
      <c r="H73" s="188">
        <f t="shared" ref="H73:H77" si="35">G73*0.095</f>
        <v>0</v>
      </c>
      <c r="I73" s="188">
        <f t="shared" ref="I73:I77" si="36">G73+H73</f>
        <v>0</v>
      </c>
      <c r="J73" s="261" t="s">
        <v>16</v>
      </c>
    </row>
    <row r="74" spans="1:10" ht="19.5" customHeight="1" x14ac:dyDescent="0.3">
      <c r="A74" s="223">
        <v>3</v>
      </c>
      <c r="B74" s="257" t="s">
        <v>634</v>
      </c>
      <c r="C74" s="258">
        <v>400</v>
      </c>
      <c r="D74" s="258" t="s">
        <v>15</v>
      </c>
      <c r="E74" s="217"/>
      <c r="F74" s="313"/>
      <c r="G74" s="268">
        <f t="shared" si="34"/>
        <v>0</v>
      </c>
      <c r="H74" s="188">
        <f t="shared" si="35"/>
        <v>0</v>
      </c>
      <c r="I74" s="188">
        <f t="shared" si="36"/>
        <v>0</v>
      </c>
      <c r="J74" s="261" t="s">
        <v>16</v>
      </c>
    </row>
    <row r="75" spans="1:10" ht="41.25" customHeight="1" x14ac:dyDescent="0.3">
      <c r="A75" s="223">
        <v>4</v>
      </c>
      <c r="B75" s="257" t="s">
        <v>635</v>
      </c>
      <c r="C75" s="258">
        <v>200</v>
      </c>
      <c r="D75" s="258" t="s">
        <v>15</v>
      </c>
      <c r="E75" s="217"/>
      <c r="F75" s="313"/>
      <c r="G75" s="268">
        <f t="shared" si="34"/>
        <v>0</v>
      </c>
      <c r="H75" s="188">
        <f t="shared" si="35"/>
        <v>0</v>
      </c>
      <c r="I75" s="188">
        <f t="shared" si="36"/>
        <v>0</v>
      </c>
      <c r="J75" s="261" t="s">
        <v>16</v>
      </c>
    </row>
    <row r="76" spans="1:10" ht="41.25" customHeight="1" x14ac:dyDescent="0.3">
      <c r="A76" s="223">
        <v>5</v>
      </c>
      <c r="B76" s="257" t="s">
        <v>636</v>
      </c>
      <c r="C76" s="258">
        <v>60</v>
      </c>
      <c r="D76" s="258" t="s">
        <v>17</v>
      </c>
      <c r="E76" s="217"/>
      <c r="F76" s="313"/>
      <c r="G76" s="268">
        <f t="shared" si="34"/>
        <v>0</v>
      </c>
      <c r="H76" s="188">
        <f t="shared" si="35"/>
        <v>0</v>
      </c>
      <c r="I76" s="188">
        <f t="shared" si="36"/>
        <v>0</v>
      </c>
      <c r="J76" s="261" t="s">
        <v>16</v>
      </c>
    </row>
    <row r="77" spans="1:10" ht="32.25" customHeight="1" x14ac:dyDescent="0.3">
      <c r="A77" s="223">
        <v>6</v>
      </c>
      <c r="B77" s="257" t="s">
        <v>637</v>
      </c>
      <c r="C77" s="258">
        <v>50</v>
      </c>
      <c r="D77" s="258" t="s">
        <v>15</v>
      </c>
      <c r="E77" s="217"/>
      <c r="F77" s="313"/>
      <c r="G77" s="268">
        <f t="shared" si="34"/>
        <v>0</v>
      </c>
      <c r="H77" s="188">
        <f t="shared" si="35"/>
        <v>0</v>
      </c>
      <c r="I77" s="188">
        <f t="shared" si="36"/>
        <v>0</v>
      </c>
      <c r="J77" s="261" t="s">
        <v>16</v>
      </c>
    </row>
    <row r="78" spans="1:10" x14ac:dyDescent="0.3">
      <c r="A78" s="257"/>
      <c r="B78" s="262" t="s">
        <v>638</v>
      </c>
      <c r="C78" s="259" t="s">
        <v>16</v>
      </c>
      <c r="D78" s="259" t="s">
        <v>16</v>
      </c>
      <c r="E78" s="259" t="s">
        <v>16</v>
      </c>
      <c r="F78" s="263" t="s">
        <v>16</v>
      </c>
      <c r="G78" s="260">
        <f>SUM(G72:G77)</f>
        <v>0</v>
      </c>
      <c r="H78" s="260">
        <f t="shared" ref="H78:I78" si="37">SUM(H72:H77)</f>
        <v>0</v>
      </c>
      <c r="I78" s="260">
        <f t="shared" si="37"/>
        <v>0</v>
      </c>
      <c r="J78" s="261" t="s">
        <v>16</v>
      </c>
    </row>
    <row r="80" spans="1:10" ht="27.75" customHeight="1" x14ac:dyDescent="0.3">
      <c r="A80" s="389" t="s">
        <v>333</v>
      </c>
      <c r="B80" s="390"/>
      <c r="C80" s="390"/>
      <c r="D80" s="390"/>
      <c r="E80" s="390"/>
      <c r="F80" s="390"/>
      <c r="G80" s="390"/>
      <c r="H80" s="390"/>
      <c r="I80" s="390"/>
      <c r="J80" s="390"/>
    </row>
    <row r="81" spans="1:10" s="314" customFormat="1" ht="15" customHeight="1" x14ac:dyDescent="0.2">
      <c r="A81" s="368" t="s">
        <v>18</v>
      </c>
      <c r="B81" s="368"/>
      <c r="C81" s="368"/>
      <c r="D81" s="368"/>
      <c r="E81" s="368"/>
      <c r="F81" s="368"/>
      <c r="G81" s="368"/>
      <c r="H81" s="368"/>
      <c r="I81" s="368"/>
      <c r="J81" s="368"/>
    </row>
    <row r="82" spans="1:10" s="314" customFormat="1" ht="23.25" customHeight="1" x14ac:dyDescent="0.2">
      <c r="A82" s="367" t="s">
        <v>19</v>
      </c>
      <c r="B82" s="367"/>
      <c r="C82" s="367"/>
      <c r="D82" s="367"/>
      <c r="E82" s="367"/>
      <c r="F82" s="367"/>
      <c r="G82" s="367"/>
      <c r="H82" s="367"/>
      <c r="I82" s="367"/>
      <c r="J82" s="367"/>
    </row>
    <row r="83" spans="1:10" s="315" customFormat="1" ht="12.75" customHeight="1" x14ac:dyDescent="0.2">
      <c r="A83" s="367" t="s">
        <v>39</v>
      </c>
      <c r="B83" s="367"/>
      <c r="C83" s="367"/>
      <c r="D83" s="367"/>
      <c r="E83" s="367"/>
      <c r="F83" s="367"/>
      <c r="G83" s="367"/>
      <c r="H83" s="367"/>
      <c r="I83" s="367"/>
      <c r="J83" s="367"/>
    </row>
    <row r="84" spans="1:10" s="82" customFormat="1" ht="12.75" customHeight="1" x14ac:dyDescent="0.2">
      <c r="A84" s="364" t="s">
        <v>729</v>
      </c>
      <c r="B84" s="364"/>
      <c r="C84" s="364"/>
      <c r="D84" s="364"/>
      <c r="E84" s="364"/>
      <c r="F84" s="364"/>
      <c r="G84" s="364"/>
      <c r="H84" s="364"/>
      <c r="I84" s="364"/>
      <c r="J84" s="364"/>
    </row>
    <row r="85" spans="1:10" s="82" customFormat="1" ht="26.25" customHeight="1" x14ac:dyDescent="0.2">
      <c r="A85" s="365" t="s">
        <v>730</v>
      </c>
      <c r="B85" s="365"/>
      <c r="C85" s="365"/>
      <c r="D85" s="365"/>
      <c r="E85" s="365"/>
      <c r="F85" s="365"/>
      <c r="G85" s="365"/>
      <c r="H85" s="365"/>
      <c r="I85" s="365"/>
      <c r="J85" s="365"/>
    </row>
    <row r="86" spans="1:10" s="316" customFormat="1" ht="15" customHeight="1" x14ac:dyDescent="0.2">
      <c r="A86" s="82" t="s">
        <v>40</v>
      </c>
    </row>
    <row r="87" spans="1:10" s="316" customFormat="1" ht="15" customHeight="1" x14ac:dyDescent="0.2">
      <c r="A87" s="82" t="s">
        <v>41</v>
      </c>
    </row>
    <row r="88" spans="1:10" s="83" customFormat="1" ht="18.75" customHeight="1" x14ac:dyDescent="0.2">
      <c r="A88" s="365" t="s">
        <v>731</v>
      </c>
      <c r="B88" s="366"/>
      <c r="C88" s="366"/>
      <c r="D88" s="366"/>
      <c r="E88" s="366"/>
      <c r="F88" s="366"/>
      <c r="G88" s="366"/>
      <c r="H88" s="366"/>
      <c r="I88" s="366"/>
      <c r="J88" s="366"/>
    </row>
    <row r="89" spans="1:10" s="83" customFormat="1" ht="63.75" customHeight="1" x14ac:dyDescent="0.2">
      <c r="A89" s="365" t="s">
        <v>733</v>
      </c>
      <c r="B89" s="366"/>
      <c r="C89" s="366"/>
      <c r="D89" s="366"/>
      <c r="E89" s="366"/>
      <c r="F89" s="366"/>
      <c r="G89" s="366"/>
      <c r="H89" s="366"/>
      <c r="I89" s="366"/>
      <c r="J89" s="366"/>
    </row>
    <row r="90" spans="1:10" s="83" customFormat="1" ht="13.5" customHeight="1" x14ac:dyDescent="0.2">
      <c r="A90" s="303"/>
      <c r="B90" s="304"/>
      <c r="C90" s="304"/>
      <c r="D90" s="304"/>
      <c r="E90" s="304"/>
      <c r="F90" s="304"/>
      <c r="G90" s="304"/>
      <c r="H90" s="304"/>
      <c r="I90" s="304"/>
      <c r="J90" s="304"/>
    </row>
    <row r="91" spans="1:10" s="314" customFormat="1" ht="20.25" customHeight="1" x14ac:dyDescent="0.2">
      <c r="A91" s="314" t="s">
        <v>732</v>
      </c>
      <c r="B91" s="317"/>
      <c r="C91" s="318"/>
    </row>
  </sheetData>
  <sheetProtection algorithmName="SHA-512" hashValue="oCKeNVhCaiz0wMuHzjsMWsmJwRj5pt/Dn6S6LGqAWkQHa1LPXU2yUqygefY0jOK5wBwcHMmRuiEec/3bEnKW/A==" saltValue="k1HbJ17Jlj5uhfr9+AEpcA==" spinCount="100000" sheet="1" objects="1" scenarios="1"/>
  <mergeCells count="21">
    <mergeCell ref="A81:J81"/>
    <mergeCell ref="A1:C1"/>
    <mergeCell ref="A7:J7"/>
    <mergeCell ref="A12:J12"/>
    <mergeCell ref="A31:J31"/>
    <mergeCell ref="A60:J60"/>
    <mergeCell ref="A23:J23"/>
    <mergeCell ref="A37:J37"/>
    <mergeCell ref="A43:J43"/>
    <mergeCell ref="A3:J3"/>
    <mergeCell ref="A47:J47"/>
    <mergeCell ref="A55:J55"/>
    <mergeCell ref="A67:J67"/>
    <mergeCell ref="A71:J71"/>
    <mergeCell ref="A80:J80"/>
    <mergeCell ref="A88:J88"/>
    <mergeCell ref="A89:J89"/>
    <mergeCell ref="A82:J82"/>
    <mergeCell ref="A84:J84"/>
    <mergeCell ref="A85:J85"/>
    <mergeCell ref="A83:J83"/>
  </mergeCells>
  <dataValidations count="2">
    <dataValidation type="whole" operator="equal" allowBlank="1" showInputMessage="1" showErrorMessage="1" error="V celico vnesete vrednost &quot;1&quot; za živila, ki jih ponujate v shemi kakovosti. Če ta zahteva ni izpolnjena, NE vnašate ničesar." prompt="V celico vnesete vrednost &quot;1&quot; za živila, ki so uvrščena v shemo kakovosti, z izjemo živil ekološke kvalitete, ki se točkuje ločeno." sqref="J16:J22 J8:J11 J32:J36 J44:J45 J38:J41 J13 J24:J30">
      <formula1>1</formula1>
    </dataValidation>
    <dataValidation operator="equal" allowBlank="1" showInputMessage="1" showErrorMessage="1" error="V celico vnesete vrednost &quot;1&quot; za živila, ki jih ponujate v shemi kakovosti. Če ta zahteva ni izpolnjena, NE vnašate ničesar." prompt="V celico vnesete vrednost &quot;1&quot; za živila, ki so uvrščena v shemo kakovosti, z izjemo živil ekološke kvalitete, ki se točkuje ločeno." sqref="J61:J66 J14:J15"/>
  </dataValidations>
  <pageMargins left="0.62992125984251968" right="0.23622047244094491" top="0.55118110236220474" bottom="0.55118110236220474" header="0.74803149606299213" footer="0.55118110236220474"/>
  <pageSetup paperSize="9" fitToWidth="0" fitToHeight="0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AMH100"/>
  <sheetViews>
    <sheetView topLeftCell="A89" zoomScale="110" zoomScaleNormal="110" workbookViewId="0">
      <selection activeCell="A100" sqref="A100:XFD100"/>
    </sheetView>
  </sheetViews>
  <sheetFormatPr defaultColWidth="8.875" defaultRowHeight="15" x14ac:dyDescent="0.25"/>
  <cols>
    <col min="1" max="1" width="3.125" style="5" customWidth="1"/>
    <col min="2" max="2" width="28.375" style="5" customWidth="1"/>
    <col min="3" max="3" width="7" style="5" customWidth="1"/>
    <col min="4" max="4" width="4.125" style="5" customWidth="1"/>
    <col min="5" max="5" width="13.625" style="5" customWidth="1"/>
    <col min="6" max="7" width="10.375" style="5" customWidth="1"/>
    <col min="8" max="8" width="11" style="5" customWidth="1"/>
    <col min="9" max="9" width="10.375" style="5" customWidth="1"/>
    <col min="10" max="10" width="7.625" style="5" customWidth="1"/>
    <col min="11" max="11" width="13.625" style="87" customWidth="1"/>
    <col min="12" max="1022" width="8.625" style="5" customWidth="1"/>
  </cols>
  <sheetData>
    <row r="1" spans="1:1022" s="312" customFormat="1" x14ac:dyDescent="0.25">
      <c r="A1" s="369" t="s">
        <v>0</v>
      </c>
      <c r="B1" s="369"/>
      <c r="C1" s="369"/>
      <c r="D1" s="369"/>
      <c r="E1" s="2"/>
      <c r="F1" s="311"/>
      <c r="G1" s="2" t="s">
        <v>435</v>
      </c>
      <c r="H1" s="2"/>
      <c r="I1" s="2"/>
      <c r="J1" s="2"/>
      <c r="K1" s="334"/>
      <c r="L1" s="311"/>
      <c r="M1" s="311"/>
      <c r="N1" s="311"/>
      <c r="O1" s="311"/>
      <c r="P1" s="311"/>
      <c r="Q1" s="311"/>
      <c r="R1" s="311"/>
      <c r="S1" s="311"/>
      <c r="T1" s="311"/>
      <c r="U1" s="311"/>
      <c r="V1" s="311"/>
      <c r="W1" s="311"/>
      <c r="X1" s="311"/>
      <c r="Y1" s="311"/>
      <c r="Z1" s="311"/>
      <c r="AA1" s="311"/>
      <c r="AB1" s="311"/>
      <c r="AC1" s="311"/>
      <c r="AD1" s="311"/>
      <c r="AE1" s="311"/>
      <c r="AF1" s="311"/>
      <c r="AG1" s="311"/>
      <c r="AH1" s="311"/>
      <c r="AI1" s="311"/>
      <c r="AJ1" s="311"/>
      <c r="AK1" s="311"/>
      <c r="AL1" s="311"/>
      <c r="AM1" s="311"/>
      <c r="AN1" s="311"/>
      <c r="AO1" s="311"/>
      <c r="AP1" s="311"/>
      <c r="AQ1" s="311"/>
      <c r="AR1" s="311"/>
      <c r="AS1" s="311"/>
      <c r="AT1" s="311"/>
      <c r="AU1" s="311"/>
      <c r="AV1" s="311"/>
      <c r="AW1" s="311"/>
      <c r="AX1" s="311"/>
      <c r="AY1" s="311"/>
      <c r="AZ1" s="311"/>
      <c r="BA1" s="311"/>
      <c r="BB1" s="311"/>
      <c r="BC1" s="311"/>
      <c r="BD1" s="311"/>
      <c r="BE1" s="311"/>
      <c r="BF1" s="311"/>
      <c r="BG1" s="311"/>
      <c r="BH1" s="311"/>
      <c r="BI1" s="311"/>
      <c r="BJ1" s="311"/>
      <c r="BK1" s="311"/>
      <c r="BL1" s="311"/>
      <c r="BM1" s="311"/>
      <c r="BN1" s="311"/>
      <c r="BO1" s="311"/>
      <c r="BP1" s="311"/>
      <c r="BQ1" s="311"/>
      <c r="BR1" s="311"/>
      <c r="BS1" s="311"/>
      <c r="BT1" s="311"/>
      <c r="BU1" s="311"/>
      <c r="BV1" s="311"/>
      <c r="BW1" s="311"/>
      <c r="BX1" s="311"/>
      <c r="BY1" s="311"/>
      <c r="BZ1" s="311"/>
      <c r="CA1" s="311"/>
      <c r="CB1" s="311"/>
      <c r="CC1" s="311"/>
      <c r="CD1" s="311"/>
      <c r="CE1" s="311"/>
      <c r="CF1" s="311"/>
      <c r="CG1" s="311"/>
      <c r="CH1" s="311"/>
      <c r="CI1" s="311"/>
      <c r="CJ1" s="311"/>
      <c r="CK1" s="311"/>
      <c r="CL1" s="311"/>
      <c r="CM1" s="311"/>
      <c r="CN1" s="311"/>
      <c r="CO1" s="311"/>
      <c r="CP1" s="311"/>
      <c r="CQ1" s="311"/>
      <c r="CR1" s="311"/>
      <c r="CS1" s="311"/>
      <c r="CT1" s="311"/>
      <c r="CU1" s="311"/>
      <c r="CV1" s="311"/>
      <c r="CW1" s="311"/>
      <c r="CX1" s="311"/>
      <c r="CY1" s="311"/>
      <c r="CZ1" s="311"/>
      <c r="DA1" s="311"/>
      <c r="DB1" s="311"/>
      <c r="DC1" s="311"/>
      <c r="DD1" s="311"/>
      <c r="DE1" s="311"/>
      <c r="DF1" s="311"/>
      <c r="DG1" s="311"/>
      <c r="DH1" s="311"/>
      <c r="DI1" s="311"/>
      <c r="DJ1" s="311"/>
      <c r="DK1" s="311"/>
      <c r="DL1" s="311"/>
      <c r="DM1" s="311"/>
      <c r="DN1" s="311"/>
      <c r="DO1" s="311"/>
      <c r="DP1" s="311"/>
      <c r="DQ1" s="311"/>
      <c r="DR1" s="311"/>
      <c r="DS1" s="311"/>
      <c r="DT1" s="311"/>
      <c r="DU1" s="311"/>
      <c r="DV1" s="311"/>
      <c r="DW1" s="311"/>
      <c r="DX1" s="311"/>
      <c r="DY1" s="311"/>
      <c r="DZ1" s="311"/>
      <c r="EA1" s="311"/>
      <c r="EB1" s="311"/>
      <c r="EC1" s="311"/>
      <c r="ED1" s="311"/>
      <c r="EE1" s="311"/>
      <c r="EF1" s="311"/>
      <c r="EG1" s="311"/>
      <c r="EH1" s="311"/>
      <c r="EI1" s="311"/>
      <c r="EJ1" s="311"/>
      <c r="EK1" s="311"/>
      <c r="EL1" s="311"/>
      <c r="EM1" s="311"/>
      <c r="EN1" s="311"/>
      <c r="EO1" s="311"/>
      <c r="EP1" s="311"/>
      <c r="EQ1" s="311"/>
      <c r="ER1" s="311"/>
      <c r="ES1" s="311"/>
      <c r="ET1" s="311"/>
      <c r="EU1" s="311"/>
      <c r="EV1" s="311"/>
      <c r="EW1" s="311"/>
      <c r="EX1" s="311"/>
      <c r="EY1" s="311"/>
      <c r="EZ1" s="311"/>
      <c r="FA1" s="311"/>
      <c r="FB1" s="311"/>
      <c r="FC1" s="311"/>
      <c r="FD1" s="311"/>
      <c r="FE1" s="311"/>
      <c r="FF1" s="311"/>
      <c r="FG1" s="311"/>
      <c r="FH1" s="311"/>
      <c r="FI1" s="311"/>
      <c r="FJ1" s="311"/>
      <c r="FK1" s="311"/>
      <c r="FL1" s="311"/>
      <c r="FM1" s="311"/>
      <c r="FN1" s="311"/>
      <c r="FO1" s="311"/>
      <c r="FP1" s="311"/>
      <c r="FQ1" s="311"/>
      <c r="FR1" s="311"/>
      <c r="FS1" s="311"/>
      <c r="FT1" s="311"/>
      <c r="FU1" s="311"/>
      <c r="FV1" s="311"/>
      <c r="FW1" s="311"/>
      <c r="FX1" s="311"/>
      <c r="FY1" s="311"/>
      <c r="FZ1" s="311"/>
      <c r="GA1" s="311"/>
      <c r="GB1" s="311"/>
      <c r="GC1" s="311"/>
      <c r="GD1" s="311"/>
      <c r="GE1" s="311"/>
      <c r="GF1" s="311"/>
      <c r="GG1" s="311"/>
      <c r="GH1" s="311"/>
      <c r="GI1" s="311"/>
      <c r="GJ1" s="311"/>
      <c r="GK1" s="311"/>
      <c r="GL1" s="311"/>
      <c r="GM1" s="311"/>
      <c r="GN1" s="311"/>
      <c r="GO1" s="311"/>
      <c r="GP1" s="311"/>
      <c r="GQ1" s="311"/>
      <c r="GR1" s="311"/>
      <c r="GS1" s="311"/>
      <c r="GT1" s="311"/>
      <c r="GU1" s="311"/>
      <c r="GV1" s="311"/>
      <c r="GW1" s="311"/>
      <c r="GX1" s="311"/>
      <c r="GY1" s="311"/>
      <c r="GZ1" s="311"/>
      <c r="HA1" s="311"/>
      <c r="HB1" s="311"/>
      <c r="HC1" s="311"/>
      <c r="HD1" s="311"/>
      <c r="HE1" s="311"/>
      <c r="HF1" s="311"/>
      <c r="HG1" s="311"/>
      <c r="HH1" s="311"/>
      <c r="HI1" s="311"/>
      <c r="HJ1" s="311"/>
      <c r="HK1" s="311"/>
      <c r="HL1" s="311"/>
      <c r="HM1" s="311"/>
      <c r="HN1" s="311"/>
      <c r="HO1" s="311"/>
      <c r="HP1" s="311"/>
      <c r="HQ1" s="311"/>
      <c r="HR1" s="311"/>
      <c r="HS1" s="311"/>
      <c r="HT1" s="311"/>
      <c r="HU1" s="311"/>
      <c r="HV1" s="311"/>
      <c r="HW1" s="311"/>
      <c r="HX1" s="311"/>
      <c r="HY1" s="311"/>
      <c r="HZ1" s="311"/>
      <c r="IA1" s="311"/>
      <c r="IB1" s="311"/>
      <c r="IC1" s="311"/>
      <c r="ID1" s="311"/>
      <c r="IE1" s="311"/>
      <c r="IF1" s="311"/>
      <c r="IG1" s="311"/>
      <c r="IH1" s="311"/>
      <c r="II1" s="311"/>
      <c r="IJ1" s="311"/>
      <c r="IK1" s="311"/>
      <c r="IL1" s="311"/>
      <c r="IM1" s="311"/>
      <c r="IN1" s="311"/>
      <c r="IO1" s="311"/>
      <c r="IP1" s="311"/>
      <c r="IQ1" s="311"/>
      <c r="IR1" s="311"/>
      <c r="IS1" s="311"/>
      <c r="IT1" s="311"/>
      <c r="IU1" s="311"/>
      <c r="IV1" s="311"/>
      <c r="IW1" s="311"/>
      <c r="IX1" s="311"/>
      <c r="IY1" s="311"/>
      <c r="IZ1" s="311"/>
      <c r="JA1" s="311"/>
      <c r="JB1" s="311"/>
      <c r="JC1" s="311"/>
      <c r="JD1" s="311"/>
      <c r="JE1" s="311"/>
      <c r="JF1" s="311"/>
      <c r="JG1" s="311"/>
      <c r="JH1" s="311"/>
      <c r="JI1" s="311"/>
      <c r="JJ1" s="311"/>
      <c r="JK1" s="311"/>
      <c r="JL1" s="311"/>
      <c r="JM1" s="311"/>
      <c r="JN1" s="311"/>
      <c r="JO1" s="311"/>
      <c r="JP1" s="311"/>
      <c r="JQ1" s="311"/>
      <c r="JR1" s="311"/>
      <c r="JS1" s="311"/>
      <c r="JT1" s="311"/>
      <c r="JU1" s="311"/>
      <c r="JV1" s="311"/>
      <c r="JW1" s="311"/>
      <c r="JX1" s="311"/>
      <c r="JY1" s="311"/>
      <c r="JZ1" s="311"/>
      <c r="KA1" s="311"/>
      <c r="KB1" s="311"/>
      <c r="KC1" s="311"/>
      <c r="KD1" s="311"/>
      <c r="KE1" s="311"/>
      <c r="KF1" s="311"/>
      <c r="KG1" s="311"/>
      <c r="KH1" s="311"/>
      <c r="KI1" s="311"/>
      <c r="KJ1" s="311"/>
      <c r="KK1" s="311"/>
      <c r="KL1" s="311"/>
      <c r="KM1" s="311"/>
      <c r="KN1" s="311"/>
      <c r="KO1" s="311"/>
      <c r="KP1" s="311"/>
      <c r="KQ1" s="311"/>
      <c r="KR1" s="311"/>
      <c r="KS1" s="311"/>
      <c r="KT1" s="311"/>
      <c r="KU1" s="311"/>
      <c r="KV1" s="311"/>
      <c r="KW1" s="311"/>
      <c r="KX1" s="311"/>
      <c r="KY1" s="311"/>
      <c r="KZ1" s="311"/>
      <c r="LA1" s="311"/>
      <c r="LB1" s="311"/>
      <c r="LC1" s="311"/>
      <c r="LD1" s="311"/>
      <c r="LE1" s="311"/>
      <c r="LF1" s="311"/>
      <c r="LG1" s="311"/>
      <c r="LH1" s="311"/>
      <c r="LI1" s="311"/>
      <c r="LJ1" s="311"/>
      <c r="LK1" s="311"/>
      <c r="LL1" s="311"/>
      <c r="LM1" s="311"/>
      <c r="LN1" s="311"/>
      <c r="LO1" s="311"/>
      <c r="LP1" s="311"/>
      <c r="LQ1" s="311"/>
      <c r="LR1" s="311"/>
      <c r="LS1" s="311"/>
      <c r="LT1" s="311"/>
      <c r="LU1" s="311"/>
      <c r="LV1" s="311"/>
      <c r="LW1" s="311"/>
      <c r="LX1" s="311"/>
      <c r="LY1" s="311"/>
      <c r="LZ1" s="311"/>
      <c r="MA1" s="311"/>
      <c r="MB1" s="311"/>
      <c r="MC1" s="311"/>
      <c r="MD1" s="311"/>
      <c r="ME1" s="311"/>
      <c r="MF1" s="311"/>
      <c r="MG1" s="311"/>
      <c r="MH1" s="311"/>
      <c r="MI1" s="311"/>
      <c r="MJ1" s="311"/>
      <c r="MK1" s="311"/>
      <c r="ML1" s="311"/>
      <c r="MM1" s="311"/>
      <c r="MN1" s="311"/>
      <c r="MO1" s="311"/>
      <c r="MP1" s="311"/>
      <c r="MQ1" s="311"/>
      <c r="MR1" s="311"/>
      <c r="MS1" s="311"/>
      <c r="MT1" s="311"/>
      <c r="MU1" s="311"/>
      <c r="MV1" s="311"/>
      <c r="MW1" s="311"/>
      <c r="MX1" s="311"/>
      <c r="MY1" s="311"/>
      <c r="MZ1" s="311"/>
      <c r="NA1" s="311"/>
      <c r="NB1" s="311"/>
      <c r="NC1" s="311"/>
      <c r="ND1" s="311"/>
      <c r="NE1" s="311"/>
      <c r="NF1" s="311"/>
      <c r="NG1" s="311"/>
      <c r="NH1" s="311"/>
      <c r="NI1" s="311"/>
      <c r="NJ1" s="311"/>
      <c r="NK1" s="311"/>
      <c r="NL1" s="311"/>
      <c r="NM1" s="311"/>
      <c r="NN1" s="311"/>
      <c r="NO1" s="311"/>
      <c r="NP1" s="311"/>
      <c r="NQ1" s="311"/>
      <c r="NR1" s="311"/>
      <c r="NS1" s="311"/>
      <c r="NT1" s="311"/>
      <c r="NU1" s="311"/>
      <c r="NV1" s="311"/>
      <c r="NW1" s="311"/>
      <c r="NX1" s="311"/>
      <c r="NY1" s="311"/>
      <c r="NZ1" s="311"/>
      <c r="OA1" s="311"/>
      <c r="OB1" s="311"/>
      <c r="OC1" s="311"/>
      <c r="OD1" s="311"/>
      <c r="OE1" s="311"/>
      <c r="OF1" s="311"/>
      <c r="OG1" s="311"/>
      <c r="OH1" s="311"/>
      <c r="OI1" s="311"/>
      <c r="OJ1" s="311"/>
      <c r="OK1" s="311"/>
      <c r="OL1" s="311"/>
      <c r="OM1" s="311"/>
      <c r="ON1" s="311"/>
      <c r="OO1" s="311"/>
      <c r="OP1" s="311"/>
      <c r="OQ1" s="311"/>
      <c r="OR1" s="311"/>
      <c r="OS1" s="311"/>
      <c r="OT1" s="311"/>
      <c r="OU1" s="311"/>
      <c r="OV1" s="311"/>
      <c r="OW1" s="311"/>
      <c r="OX1" s="311"/>
      <c r="OY1" s="311"/>
      <c r="OZ1" s="311"/>
      <c r="PA1" s="311"/>
      <c r="PB1" s="311"/>
      <c r="PC1" s="311"/>
      <c r="PD1" s="311"/>
      <c r="PE1" s="311"/>
      <c r="PF1" s="311"/>
      <c r="PG1" s="311"/>
      <c r="PH1" s="311"/>
      <c r="PI1" s="311"/>
      <c r="PJ1" s="311"/>
      <c r="PK1" s="311"/>
      <c r="PL1" s="311"/>
      <c r="PM1" s="311"/>
      <c r="PN1" s="311"/>
      <c r="PO1" s="311"/>
      <c r="PP1" s="311"/>
      <c r="PQ1" s="311"/>
      <c r="PR1" s="311"/>
      <c r="PS1" s="311"/>
      <c r="PT1" s="311"/>
      <c r="PU1" s="311"/>
      <c r="PV1" s="311"/>
      <c r="PW1" s="311"/>
      <c r="PX1" s="311"/>
      <c r="PY1" s="311"/>
      <c r="PZ1" s="311"/>
      <c r="QA1" s="311"/>
      <c r="QB1" s="311"/>
      <c r="QC1" s="311"/>
      <c r="QD1" s="311"/>
      <c r="QE1" s="311"/>
      <c r="QF1" s="311"/>
      <c r="QG1" s="311"/>
      <c r="QH1" s="311"/>
      <c r="QI1" s="311"/>
      <c r="QJ1" s="311"/>
      <c r="QK1" s="311"/>
      <c r="QL1" s="311"/>
      <c r="QM1" s="311"/>
      <c r="QN1" s="311"/>
      <c r="QO1" s="311"/>
      <c r="QP1" s="311"/>
      <c r="QQ1" s="311"/>
      <c r="QR1" s="311"/>
      <c r="QS1" s="311"/>
      <c r="QT1" s="311"/>
      <c r="QU1" s="311"/>
      <c r="QV1" s="311"/>
      <c r="QW1" s="311"/>
      <c r="QX1" s="311"/>
      <c r="QY1" s="311"/>
      <c r="QZ1" s="311"/>
      <c r="RA1" s="311"/>
      <c r="RB1" s="311"/>
      <c r="RC1" s="311"/>
      <c r="RD1" s="311"/>
      <c r="RE1" s="311"/>
      <c r="RF1" s="311"/>
      <c r="RG1" s="311"/>
      <c r="RH1" s="311"/>
      <c r="RI1" s="311"/>
      <c r="RJ1" s="311"/>
      <c r="RK1" s="311"/>
      <c r="RL1" s="311"/>
      <c r="RM1" s="311"/>
      <c r="RN1" s="311"/>
      <c r="RO1" s="311"/>
      <c r="RP1" s="311"/>
      <c r="RQ1" s="311"/>
      <c r="RR1" s="311"/>
      <c r="RS1" s="311"/>
      <c r="RT1" s="311"/>
      <c r="RU1" s="311"/>
      <c r="RV1" s="311"/>
      <c r="RW1" s="311"/>
      <c r="RX1" s="311"/>
      <c r="RY1" s="311"/>
      <c r="RZ1" s="311"/>
      <c r="SA1" s="311"/>
      <c r="SB1" s="311"/>
      <c r="SC1" s="311"/>
      <c r="SD1" s="311"/>
      <c r="SE1" s="311"/>
      <c r="SF1" s="311"/>
      <c r="SG1" s="311"/>
      <c r="SH1" s="311"/>
      <c r="SI1" s="311"/>
      <c r="SJ1" s="311"/>
      <c r="SK1" s="311"/>
      <c r="SL1" s="311"/>
      <c r="SM1" s="311"/>
      <c r="SN1" s="311"/>
      <c r="SO1" s="311"/>
      <c r="SP1" s="311"/>
      <c r="SQ1" s="311"/>
      <c r="SR1" s="311"/>
      <c r="SS1" s="311"/>
      <c r="ST1" s="311"/>
      <c r="SU1" s="311"/>
      <c r="SV1" s="311"/>
      <c r="SW1" s="311"/>
      <c r="SX1" s="311"/>
      <c r="SY1" s="311"/>
      <c r="SZ1" s="311"/>
      <c r="TA1" s="311"/>
      <c r="TB1" s="311"/>
      <c r="TC1" s="311"/>
      <c r="TD1" s="311"/>
      <c r="TE1" s="311"/>
      <c r="TF1" s="311"/>
      <c r="TG1" s="311"/>
      <c r="TH1" s="311"/>
      <c r="TI1" s="311"/>
      <c r="TJ1" s="311"/>
      <c r="TK1" s="311"/>
      <c r="TL1" s="311"/>
      <c r="TM1" s="311"/>
      <c r="TN1" s="311"/>
      <c r="TO1" s="311"/>
      <c r="TP1" s="311"/>
      <c r="TQ1" s="311"/>
      <c r="TR1" s="311"/>
      <c r="TS1" s="311"/>
      <c r="TT1" s="311"/>
      <c r="TU1" s="311"/>
      <c r="TV1" s="311"/>
      <c r="TW1" s="311"/>
      <c r="TX1" s="311"/>
      <c r="TY1" s="311"/>
      <c r="TZ1" s="311"/>
      <c r="UA1" s="311"/>
      <c r="UB1" s="311"/>
      <c r="UC1" s="311"/>
      <c r="UD1" s="311"/>
      <c r="UE1" s="311"/>
      <c r="UF1" s="311"/>
      <c r="UG1" s="311"/>
      <c r="UH1" s="311"/>
      <c r="UI1" s="311"/>
      <c r="UJ1" s="311"/>
      <c r="UK1" s="311"/>
      <c r="UL1" s="311"/>
      <c r="UM1" s="311"/>
      <c r="UN1" s="311"/>
      <c r="UO1" s="311"/>
      <c r="UP1" s="311"/>
      <c r="UQ1" s="311"/>
      <c r="UR1" s="311"/>
      <c r="US1" s="311"/>
      <c r="UT1" s="311"/>
      <c r="UU1" s="311"/>
      <c r="UV1" s="311"/>
      <c r="UW1" s="311"/>
      <c r="UX1" s="311"/>
      <c r="UY1" s="311"/>
      <c r="UZ1" s="311"/>
      <c r="VA1" s="311"/>
      <c r="VB1" s="311"/>
      <c r="VC1" s="311"/>
      <c r="VD1" s="311"/>
      <c r="VE1" s="311"/>
      <c r="VF1" s="311"/>
      <c r="VG1" s="311"/>
      <c r="VH1" s="311"/>
      <c r="VI1" s="311"/>
      <c r="VJ1" s="311"/>
      <c r="VK1" s="311"/>
      <c r="VL1" s="311"/>
      <c r="VM1" s="311"/>
      <c r="VN1" s="311"/>
      <c r="VO1" s="311"/>
      <c r="VP1" s="311"/>
      <c r="VQ1" s="311"/>
      <c r="VR1" s="311"/>
      <c r="VS1" s="311"/>
      <c r="VT1" s="311"/>
      <c r="VU1" s="311"/>
      <c r="VV1" s="311"/>
      <c r="VW1" s="311"/>
      <c r="VX1" s="311"/>
      <c r="VY1" s="311"/>
      <c r="VZ1" s="311"/>
      <c r="WA1" s="311"/>
      <c r="WB1" s="311"/>
      <c r="WC1" s="311"/>
      <c r="WD1" s="311"/>
      <c r="WE1" s="311"/>
      <c r="WF1" s="311"/>
      <c r="WG1" s="311"/>
      <c r="WH1" s="311"/>
      <c r="WI1" s="311"/>
      <c r="WJ1" s="311"/>
      <c r="WK1" s="311"/>
      <c r="WL1" s="311"/>
      <c r="WM1" s="311"/>
      <c r="WN1" s="311"/>
      <c r="WO1" s="311"/>
      <c r="WP1" s="311"/>
      <c r="WQ1" s="311"/>
      <c r="WR1" s="311"/>
      <c r="WS1" s="311"/>
      <c r="WT1" s="311"/>
      <c r="WU1" s="311"/>
      <c r="WV1" s="311"/>
      <c r="WW1" s="311"/>
      <c r="WX1" s="311"/>
      <c r="WY1" s="311"/>
      <c r="WZ1" s="311"/>
      <c r="XA1" s="311"/>
      <c r="XB1" s="311"/>
      <c r="XC1" s="311"/>
      <c r="XD1" s="311"/>
      <c r="XE1" s="311"/>
      <c r="XF1" s="311"/>
      <c r="XG1" s="311"/>
      <c r="XH1" s="311"/>
      <c r="XI1" s="311"/>
      <c r="XJ1" s="311"/>
      <c r="XK1" s="311"/>
      <c r="XL1" s="311"/>
      <c r="XM1" s="311"/>
      <c r="XN1" s="311"/>
      <c r="XO1" s="311"/>
      <c r="XP1" s="311"/>
      <c r="XQ1" s="311"/>
      <c r="XR1" s="311"/>
      <c r="XS1" s="311"/>
      <c r="XT1" s="311"/>
      <c r="XU1" s="311"/>
      <c r="XV1" s="311"/>
      <c r="XW1" s="311"/>
      <c r="XX1" s="311"/>
      <c r="XY1" s="311"/>
      <c r="XZ1" s="311"/>
      <c r="YA1" s="311"/>
      <c r="YB1" s="311"/>
      <c r="YC1" s="311"/>
      <c r="YD1" s="311"/>
      <c r="YE1" s="311"/>
      <c r="YF1" s="311"/>
      <c r="YG1" s="311"/>
      <c r="YH1" s="311"/>
      <c r="YI1" s="311"/>
      <c r="YJ1" s="311"/>
      <c r="YK1" s="311"/>
      <c r="YL1" s="311"/>
      <c r="YM1" s="311"/>
      <c r="YN1" s="311"/>
      <c r="YO1" s="311"/>
      <c r="YP1" s="311"/>
      <c r="YQ1" s="311"/>
      <c r="YR1" s="311"/>
      <c r="YS1" s="311"/>
      <c r="YT1" s="311"/>
      <c r="YU1" s="311"/>
      <c r="YV1" s="311"/>
      <c r="YW1" s="311"/>
      <c r="YX1" s="311"/>
      <c r="YY1" s="311"/>
      <c r="YZ1" s="311"/>
      <c r="ZA1" s="311"/>
      <c r="ZB1" s="311"/>
      <c r="ZC1" s="311"/>
      <c r="ZD1" s="311"/>
      <c r="ZE1" s="311"/>
      <c r="ZF1" s="311"/>
      <c r="ZG1" s="311"/>
      <c r="ZH1" s="311"/>
      <c r="ZI1" s="311"/>
      <c r="ZJ1" s="311"/>
      <c r="ZK1" s="311"/>
      <c r="ZL1" s="311"/>
      <c r="ZM1" s="311"/>
      <c r="ZN1" s="311"/>
      <c r="ZO1" s="311"/>
      <c r="ZP1" s="311"/>
      <c r="ZQ1" s="311"/>
      <c r="ZR1" s="311"/>
      <c r="ZS1" s="311"/>
      <c r="ZT1" s="311"/>
      <c r="ZU1" s="311"/>
      <c r="ZV1" s="311"/>
      <c r="ZW1" s="311"/>
      <c r="ZX1" s="311"/>
      <c r="ZY1" s="311"/>
      <c r="ZZ1" s="311"/>
      <c r="AAA1" s="311"/>
      <c r="AAB1" s="311"/>
      <c r="AAC1" s="311"/>
      <c r="AAD1" s="311"/>
      <c r="AAE1" s="311"/>
      <c r="AAF1" s="311"/>
      <c r="AAG1" s="311"/>
      <c r="AAH1" s="311"/>
      <c r="AAI1" s="311"/>
      <c r="AAJ1" s="311"/>
      <c r="AAK1" s="311"/>
      <c r="AAL1" s="311"/>
      <c r="AAM1" s="311"/>
      <c r="AAN1" s="311"/>
      <c r="AAO1" s="311"/>
      <c r="AAP1" s="311"/>
      <c r="AAQ1" s="311"/>
      <c r="AAR1" s="311"/>
      <c r="AAS1" s="311"/>
      <c r="AAT1" s="311"/>
      <c r="AAU1" s="311"/>
      <c r="AAV1" s="311"/>
      <c r="AAW1" s="311"/>
      <c r="AAX1" s="311"/>
      <c r="AAY1" s="311"/>
      <c r="AAZ1" s="311"/>
      <c r="ABA1" s="311"/>
      <c r="ABB1" s="311"/>
      <c r="ABC1" s="311"/>
      <c r="ABD1" s="311"/>
      <c r="ABE1" s="311"/>
      <c r="ABF1" s="311"/>
      <c r="ABG1" s="311"/>
      <c r="ABH1" s="311"/>
      <c r="ABI1" s="311"/>
      <c r="ABJ1" s="311"/>
      <c r="ABK1" s="311"/>
      <c r="ABL1" s="311"/>
      <c r="ABM1" s="311"/>
      <c r="ABN1" s="311"/>
      <c r="ABO1" s="311"/>
      <c r="ABP1" s="311"/>
      <c r="ABQ1" s="311"/>
      <c r="ABR1" s="311"/>
      <c r="ABS1" s="311"/>
      <c r="ABT1" s="311"/>
      <c r="ABU1" s="311"/>
      <c r="ABV1" s="311"/>
      <c r="ABW1" s="311"/>
      <c r="ABX1" s="311"/>
      <c r="ABY1" s="311"/>
      <c r="ABZ1" s="311"/>
      <c r="ACA1" s="311"/>
      <c r="ACB1" s="311"/>
      <c r="ACC1" s="311"/>
      <c r="ACD1" s="311"/>
      <c r="ACE1" s="311"/>
      <c r="ACF1" s="311"/>
      <c r="ACG1" s="311"/>
      <c r="ACH1" s="311"/>
      <c r="ACI1" s="311"/>
      <c r="ACJ1" s="311"/>
      <c r="ACK1" s="311"/>
      <c r="ACL1" s="311"/>
      <c r="ACM1" s="311"/>
      <c r="ACN1" s="311"/>
      <c r="ACO1" s="311"/>
      <c r="ACP1" s="311"/>
      <c r="ACQ1" s="311"/>
      <c r="ACR1" s="311"/>
      <c r="ACS1" s="311"/>
      <c r="ACT1" s="311"/>
      <c r="ACU1" s="311"/>
      <c r="ACV1" s="311"/>
      <c r="ACW1" s="311"/>
      <c r="ACX1" s="311"/>
      <c r="ACY1" s="311"/>
      <c r="ACZ1" s="311"/>
      <c r="ADA1" s="311"/>
      <c r="ADB1" s="311"/>
      <c r="ADC1" s="311"/>
      <c r="ADD1" s="311"/>
      <c r="ADE1" s="311"/>
      <c r="ADF1" s="311"/>
      <c r="ADG1" s="311"/>
      <c r="ADH1" s="311"/>
      <c r="ADI1" s="311"/>
      <c r="ADJ1" s="311"/>
      <c r="ADK1" s="311"/>
      <c r="ADL1" s="311"/>
      <c r="ADM1" s="311"/>
      <c r="ADN1" s="311"/>
      <c r="ADO1" s="311"/>
      <c r="ADP1" s="311"/>
      <c r="ADQ1" s="311"/>
      <c r="ADR1" s="311"/>
      <c r="ADS1" s="311"/>
      <c r="ADT1" s="311"/>
      <c r="ADU1" s="311"/>
      <c r="ADV1" s="311"/>
      <c r="ADW1" s="311"/>
      <c r="ADX1" s="311"/>
      <c r="ADY1" s="311"/>
      <c r="ADZ1" s="311"/>
      <c r="AEA1" s="311"/>
      <c r="AEB1" s="311"/>
      <c r="AEC1" s="311"/>
      <c r="AED1" s="311"/>
      <c r="AEE1" s="311"/>
      <c r="AEF1" s="311"/>
      <c r="AEG1" s="311"/>
      <c r="AEH1" s="311"/>
      <c r="AEI1" s="311"/>
      <c r="AEJ1" s="311"/>
      <c r="AEK1" s="311"/>
      <c r="AEL1" s="311"/>
      <c r="AEM1" s="311"/>
      <c r="AEN1" s="311"/>
      <c r="AEO1" s="311"/>
      <c r="AEP1" s="311"/>
      <c r="AEQ1" s="311"/>
      <c r="AER1" s="311"/>
      <c r="AES1" s="311"/>
      <c r="AET1" s="311"/>
      <c r="AEU1" s="311"/>
      <c r="AEV1" s="311"/>
      <c r="AEW1" s="311"/>
      <c r="AEX1" s="311"/>
      <c r="AEY1" s="311"/>
      <c r="AEZ1" s="311"/>
      <c r="AFA1" s="311"/>
      <c r="AFB1" s="311"/>
      <c r="AFC1" s="311"/>
      <c r="AFD1" s="311"/>
      <c r="AFE1" s="311"/>
      <c r="AFF1" s="311"/>
      <c r="AFG1" s="311"/>
      <c r="AFH1" s="311"/>
      <c r="AFI1" s="311"/>
      <c r="AFJ1" s="311"/>
      <c r="AFK1" s="311"/>
      <c r="AFL1" s="311"/>
      <c r="AFM1" s="311"/>
      <c r="AFN1" s="311"/>
      <c r="AFO1" s="311"/>
      <c r="AFP1" s="311"/>
      <c r="AFQ1" s="311"/>
      <c r="AFR1" s="311"/>
      <c r="AFS1" s="311"/>
      <c r="AFT1" s="311"/>
      <c r="AFU1" s="311"/>
      <c r="AFV1" s="311"/>
      <c r="AFW1" s="311"/>
      <c r="AFX1" s="311"/>
      <c r="AFY1" s="311"/>
      <c r="AFZ1" s="311"/>
      <c r="AGA1" s="311"/>
      <c r="AGB1" s="311"/>
      <c r="AGC1" s="311"/>
      <c r="AGD1" s="311"/>
      <c r="AGE1" s="311"/>
      <c r="AGF1" s="311"/>
      <c r="AGG1" s="311"/>
      <c r="AGH1" s="311"/>
      <c r="AGI1" s="311"/>
      <c r="AGJ1" s="311"/>
      <c r="AGK1" s="311"/>
      <c r="AGL1" s="311"/>
      <c r="AGM1" s="311"/>
      <c r="AGN1" s="311"/>
      <c r="AGO1" s="311"/>
      <c r="AGP1" s="311"/>
      <c r="AGQ1" s="311"/>
      <c r="AGR1" s="311"/>
      <c r="AGS1" s="311"/>
      <c r="AGT1" s="311"/>
      <c r="AGU1" s="311"/>
      <c r="AGV1" s="311"/>
      <c r="AGW1" s="311"/>
      <c r="AGX1" s="311"/>
      <c r="AGY1" s="311"/>
      <c r="AGZ1" s="311"/>
      <c r="AHA1" s="311"/>
      <c r="AHB1" s="311"/>
      <c r="AHC1" s="311"/>
      <c r="AHD1" s="311"/>
      <c r="AHE1" s="311"/>
      <c r="AHF1" s="311"/>
      <c r="AHG1" s="311"/>
      <c r="AHH1" s="311"/>
      <c r="AHI1" s="311"/>
      <c r="AHJ1" s="311"/>
      <c r="AHK1" s="311"/>
      <c r="AHL1" s="311"/>
      <c r="AHM1" s="311"/>
      <c r="AHN1" s="311"/>
      <c r="AHO1" s="311"/>
      <c r="AHP1" s="311"/>
      <c r="AHQ1" s="311"/>
      <c r="AHR1" s="311"/>
      <c r="AHS1" s="311"/>
      <c r="AHT1" s="311"/>
      <c r="AHU1" s="311"/>
      <c r="AHV1" s="311"/>
      <c r="AHW1" s="311"/>
      <c r="AHX1" s="311"/>
      <c r="AHY1" s="311"/>
      <c r="AHZ1" s="311"/>
      <c r="AIA1" s="311"/>
      <c r="AIB1" s="311"/>
      <c r="AIC1" s="311"/>
      <c r="AID1" s="311"/>
      <c r="AIE1" s="311"/>
      <c r="AIF1" s="311"/>
      <c r="AIG1" s="311"/>
      <c r="AIH1" s="311"/>
      <c r="AII1" s="311"/>
      <c r="AIJ1" s="311"/>
      <c r="AIK1" s="311"/>
      <c r="AIL1" s="311"/>
      <c r="AIM1" s="311"/>
      <c r="AIN1" s="311"/>
      <c r="AIO1" s="311"/>
      <c r="AIP1" s="311"/>
      <c r="AIQ1" s="311"/>
      <c r="AIR1" s="311"/>
      <c r="AIS1" s="311"/>
      <c r="AIT1" s="311"/>
      <c r="AIU1" s="311"/>
      <c r="AIV1" s="311"/>
      <c r="AIW1" s="311"/>
      <c r="AIX1" s="311"/>
      <c r="AIY1" s="311"/>
      <c r="AIZ1" s="311"/>
      <c r="AJA1" s="311"/>
      <c r="AJB1" s="311"/>
      <c r="AJC1" s="311"/>
      <c r="AJD1" s="311"/>
      <c r="AJE1" s="311"/>
      <c r="AJF1" s="311"/>
      <c r="AJG1" s="311"/>
      <c r="AJH1" s="311"/>
      <c r="AJI1" s="311"/>
      <c r="AJJ1" s="311"/>
      <c r="AJK1" s="311"/>
      <c r="AJL1" s="311"/>
      <c r="AJM1" s="311"/>
      <c r="AJN1" s="311"/>
      <c r="AJO1" s="311"/>
      <c r="AJP1" s="311"/>
      <c r="AJQ1" s="311"/>
      <c r="AJR1" s="311"/>
      <c r="AJS1" s="311"/>
      <c r="AJT1" s="311"/>
      <c r="AJU1" s="311"/>
      <c r="AJV1" s="311"/>
      <c r="AJW1" s="311"/>
      <c r="AJX1" s="311"/>
      <c r="AJY1" s="311"/>
      <c r="AJZ1" s="311"/>
      <c r="AKA1" s="311"/>
      <c r="AKB1" s="311"/>
      <c r="AKC1" s="311"/>
      <c r="AKD1" s="311"/>
      <c r="AKE1" s="311"/>
      <c r="AKF1" s="311"/>
      <c r="AKG1" s="311"/>
      <c r="AKH1" s="311"/>
      <c r="AKI1" s="311"/>
      <c r="AKJ1" s="311"/>
      <c r="AKK1" s="311"/>
      <c r="AKL1" s="311"/>
      <c r="AKM1" s="311"/>
      <c r="AKN1" s="311"/>
      <c r="AKO1" s="311"/>
      <c r="AKP1" s="311"/>
      <c r="AKQ1" s="311"/>
      <c r="AKR1" s="311"/>
      <c r="AKS1" s="311"/>
      <c r="AKT1" s="311"/>
      <c r="AKU1" s="311"/>
      <c r="AKV1" s="311"/>
      <c r="AKW1" s="311"/>
      <c r="AKX1" s="311"/>
      <c r="AKY1" s="311"/>
      <c r="AKZ1" s="311"/>
      <c r="ALA1" s="311"/>
      <c r="ALB1" s="311"/>
      <c r="ALC1" s="311"/>
      <c r="ALD1" s="311"/>
      <c r="ALE1" s="311"/>
      <c r="ALF1" s="311"/>
      <c r="ALG1" s="311"/>
      <c r="ALH1" s="311"/>
      <c r="ALI1" s="311"/>
      <c r="ALJ1" s="311"/>
      <c r="ALK1" s="311"/>
      <c r="ALL1" s="311"/>
      <c r="ALM1" s="311"/>
      <c r="ALN1" s="311"/>
      <c r="ALO1" s="311"/>
      <c r="ALP1" s="311"/>
      <c r="ALQ1" s="311"/>
      <c r="ALR1" s="311"/>
      <c r="ALS1" s="311"/>
      <c r="ALT1" s="311"/>
      <c r="ALU1" s="311"/>
      <c r="ALV1" s="311"/>
      <c r="ALW1" s="311"/>
      <c r="ALX1" s="311"/>
      <c r="ALY1" s="311"/>
      <c r="ALZ1" s="311"/>
      <c r="AMA1" s="311"/>
      <c r="AMB1" s="311"/>
      <c r="AMC1" s="311"/>
      <c r="AMD1" s="311"/>
      <c r="AME1" s="311"/>
      <c r="AMF1" s="311"/>
      <c r="AMG1" s="311"/>
      <c r="AMH1" s="311"/>
    </row>
    <row r="2" spans="1:1022" s="9" customFormat="1" ht="6" customHeight="1" x14ac:dyDescent="0.15">
      <c r="A2" s="6"/>
      <c r="B2" s="6"/>
      <c r="C2" s="6"/>
      <c r="D2" s="8"/>
      <c r="E2" s="6"/>
      <c r="F2" s="6"/>
      <c r="G2" s="6"/>
      <c r="H2" s="6"/>
      <c r="I2" s="6"/>
      <c r="J2" s="6"/>
      <c r="K2" s="91"/>
    </row>
    <row r="3" spans="1:1022" s="64" customFormat="1" ht="18.75" x14ac:dyDescent="0.3">
      <c r="A3" s="382" t="s">
        <v>36</v>
      </c>
      <c r="B3" s="382"/>
      <c r="C3" s="382"/>
      <c r="D3" s="382"/>
      <c r="E3" s="382"/>
      <c r="F3" s="382"/>
      <c r="G3" s="382"/>
      <c r="H3" s="382"/>
      <c r="I3" s="382"/>
      <c r="J3" s="382"/>
      <c r="K3" s="94"/>
    </row>
    <row r="4" spans="1:1022" s="9" customFormat="1" ht="6" customHeight="1" x14ac:dyDescent="0.15">
      <c r="B4" s="56"/>
      <c r="C4" s="56"/>
      <c r="K4" s="91"/>
    </row>
    <row r="5" spans="1:1022" s="175" customFormat="1" ht="48.75" customHeight="1" x14ac:dyDescent="0.25">
      <c r="A5" s="10" t="s">
        <v>2</v>
      </c>
      <c r="B5" s="10" t="s">
        <v>3</v>
      </c>
      <c r="C5" s="11" t="s">
        <v>4</v>
      </c>
      <c r="D5" s="11" t="s">
        <v>5</v>
      </c>
      <c r="E5" s="12" t="s">
        <v>6</v>
      </c>
      <c r="F5" s="12" t="s">
        <v>7</v>
      </c>
      <c r="G5" s="12" t="s">
        <v>8</v>
      </c>
      <c r="H5" s="12" t="s">
        <v>9</v>
      </c>
      <c r="I5" s="12" t="s">
        <v>10</v>
      </c>
      <c r="J5" s="12" t="s">
        <v>11</v>
      </c>
      <c r="K5" s="174"/>
    </row>
    <row r="6" spans="1:1022" s="175" customFormat="1" ht="11.25" x14ac:dyDescent="0.25">
      <c r="A6" s="14">
        <v>1</v>
      </c>
      <c r="B6" s="14">
        <v>2</v>
      </c>
      <c r="C6" s="15">
        <v>3</v>
      </c>
      <c r="D6" s="15">
        <v>4</v>
      </c>
      <c r="E6" s="15">
        <v>5</v>
      </c>
      <c r="F6" s="15">
        <v>6</v>
      </c>
      <c r="G6" s="16" t="s">
        <v>12</v>
      </c>
      <c r="H6" s="15" t="s">
        <v>13</v>
      </c>
      <c r="I6" s="16" t="s">
        <v>14</v>
      </c>
      <c r="J6" s="15">
        <v>10</v>
      </c>
      <c r="K6" s="174"/>
      <c r="L6" s="301"/>
      <c r="M6" s="301"/>
    </row>
    <row r="7" spans="1:1022" s="177" customFormat="1" ht="15" customHeight="1" x14ac:dyDescent="0.25">
      <c r="A7" s="399" t="s">
        <v>647</v>
      </c>
      <c r="B7" s="399"/>
      <c r="C7" s="399"/>
      <c r="D7" s="399"/>
      <c r="E7" s="399"/>
      <c r="F7" s="399"/>
      <c r="G7" s="399"/>
      <c r="H7" s="399"/>
      <c r="I7" s="399"/>
      <c r="J7" s="399"/>
      <c r="K7" s="176"/>
      <c r="L7" s="292"/>
      <c r="M7" s="292"/>
    </row>
    <row r="8" spans="1:1022" s="177" customFormat="1" ht="30" customHeight="1" x14ac:dyDescent="0.25">
      <c r="A8" s="18">
        <v>1</v>
      </c>
      <c r="B8" s="110" t="s">
        <v>669</v>
      </c>
      <c r="C8" s="104">
        <v>1500</v>
      </c>
      <c r="D8" s="105" t="s">
        <v>17</v>
      </c>
      <c r="E8" s="21"/>
      <c r="F8" s="146"/>
      <c r="G8" s="22">
        <f>C8*ROUND(F8, 4)</f>
        <v>0</v>
      </c>
      <c r="H8" s="22">
        <f>G8*0.095</f>
        <v>0</v>
      </c>
      <c r="I8" s="22">
        <f>G8+H8</f>
        <v>0</v>
      </c>
      <c r="J8" s="23"/>
      <c r="K8" s="176"/>
      <c r="L8" s="292"/>
      <c r="M8" s="182"/>
    </row>
    <row r="9" spans="1:1022" s="177" customFormat="1" ht="30" customHeight="1" x14ac:dyDescent="0.25">
      <c r="A9" s="18">
        <v>2</v>
      </c>
      <c r="B9" s="110" t="s">
        <v>670</v>
      </c>
      <c r="C9" s="104">
        <v>1000</v>
      </c>
      <c r="D9" s="105" t="s">
        <v>17</v>
      </c>
      <c r="E9" s="21"/>
      <c r="F9" s="146"/>
      <c r="G9" s="22">
        <f t="shared" ref="G9:G11" si="0">C9*ROUND(F9, 4)</f>
        <v>0</v>
      </c>
      <c r="H9" s="22">
        <f t="shared" ref="H9:H11" si="1">G9*0.095</f>
        <v>0</v>
      </c>
      <c r="I9" s="22">
        <f t="shared" ref="I9:I11" si="2">G9+H9</f>
        <v>0</v>
      </c>
      <c r="J9" s="23"/>
      <c r="K9" s="176"/>
      <c r="L9" s="292"/>
      <c r="M9" s="182"/>
    </row>
    <row r="10" spans="1:1022" s="177" customFormat="1" ht="43.5" customHeight="1" x14ac:dyDescent="0.25">
      <c r="A10" s="18">
        <v>3</v>
      </c>
      <c r="B10" s="110" t="s">
        <v>671</v>
      </c>
      <c r="C10" s="104">
        <v>300</v>
      </c>
      <c r="D10" s="105" t="s">
        <v>17</v>
      </c>
      <c r="E10" s="21"/>
      <c r="F10" s="146"/>
      <c r="G10" s="22">
        <f t="shared" si="0"/>
        <v>0</v>
      </c>
      <c r="H10" s="22">
        <f t="shared" si="1"/>
        <v>0</v>
      </c>
      <c r="I10" s="22">
        <f t="shared" si="2"/>
        <v>0</v>
      </c>
      <c r="J10" s="23"/>
      <c r="K10" s="176"/>
      <c r="L10" s="292"/>
      <c r="M10" s="182"/>
    </row>
    <row r="11" spans="1:1022" s="177" customFormat="1" ht="43.5" customHeight="1" x14ac:dyDescent="0.25">
      <c r="A11" s="18">
        <v>4</v>
      </c>
      <c r="B11" s="110" t="s">
        <v>672</v>
      </c>
      <c r="C11" s="182">
        <v>400</v>
      </c>
      <c r="D11" s="181" t="s">
        <v>17</v>
      </c>
      <c r="E11" s="21"/>
      <c r="F11" s="146"/>
      <c r="G11" s="22">
        <f t="shared" si="0"/>
        <v>0</v>
      </c>
      <c r="H11" s="22">
        <f t="shared" si="1"/>
        <v>0</v>
      </c>
      <c r="I11" s="22">
        <f t="shared" si="2"/>
        <v>0</v>
      </c>
      <c r="J11" s="23"/>
      <c r="K11" s="176"/>
      <c r="L11" s="292"/>
      <c r="M11" s="182"/>
    </row>
    <row r="12" spans="1:1022" s="177" customFormat="1" ht="20.100000000000001" customHeight="1" x14ac:dyDescent="0.25">
      <c r="A12" s="24"/>
      <c r="B12" s="25" t="s">
        <v>410</v>
      </c>
      <c r="C12" s="26" t="s">
        <v>16</v>
      </c>
      <c r="D12" s="26" t="s">
        <v>16</v>
      </c>
      <c r="E12" s="26" t="s">
        <v>16</v>
      </c>
      <c r="F12" s="27" t="s">
        <v>16</v>
      </c>
      <c r="G12" s="28">
        <f>SUM(G8:G11)</f>
        <v>0</v>
      </c>
      <c r="H12" s="28">
        <f t="shared" ref="H12:I12" si="3">SUM(H8:H11)</f>
        <v>0</v>
      </c>
      <c r="I12" s="28">
        <f t="shared" si="3"/>
        <v>0</v>
      </c>
      <c r="J12" s="29">
        <f>SUM(J8:J11)</f>
        <v>0</v>
      </c>
      <c r="K12" s="176"/>
      <c r="L12" s="292"/>
      <c r="M12" s="292"/>
    </row>
    <row r="13" spans="1:1022" s="177" customFormat="1" ht="15" customHeight="1" x14ac:dyDescent="0.25">
      <c r="A13" s="399" t="s">
        <v>648</v>
      </c>
      <c r="B13" s="399"/>
      <c r="C13" s="399"/>
      <c r="D13" s="399"/>
      <c r="E13" s="399"/>
      <c r="F13" s="399"/>
      <c r="G13" s="399"/>
      <c r="H13" s="399"/>
      <c r="I13" s="399"/>
      <c r="J13" s="399"/>
      <c r="K13" s="176"/>
    </row>
    <row r="14" spans="1:1022" s="177" customFormat="1" ht="40.35" customHeight="1" x14ac:dyDescent="0.25">
      <c r="A14" s="18">
        <v>1</v>
      </c>
      <c r="B14" s="110" t="s">
        <v>673</v>
      </c>
      <c r="C14" s="104">
        <v>200</v>
      </c>
      <c r="D14" s="105" t="s">
        <v>17</v>
      </c>
      <c r="E14" s="21"/>
      <c r="F14" s="146"/>
      <c r="G14" s="22">
        <f t="shared" ref="G14:G36" si="4">C14*ROUND(F14, 4)</f>
        <v>0</v>
      </c>
      <c r="H14" s="22">
        <f t="shared" ref="H14:H36" si="5">G14*0.095</f>
        <v>0</v>
      </c>
      <c r="I14" s="22">
        <f t="shared" ref="I14:I36" si="6">G14+H14</f>
        <v>0</v>
      </c>
      <c r="J14" s="23"/>
      <c r="K14" s="176"/>
    </row>
    <row r="15" spans="1:1022" s="177" customFormat="1" ht="40.35" customHeight="1" x14ac:dyDescent="0.25">
      <c r="A15" s="18">
        <v>2</v>
      </c>
      <c r="B15" s="110" t="s">
        <v>243</v>
      </c>
      <c r="C15" s="104">
        <v>100</v>
      </c>
      <c r="D15" s="105" t="s">
        <v>17</v>
      </c>
      <c r="E15" s="21"/>
      <c r="F15" s="146"/>
      <c r="G15" s="22">
        <f t="shared" si="4"/>
        <v>0</v>
      </c>
      <c r="H15" s="22">
        <f t="shared" si="5"/>
        <v>0</v>
      </c>
      <c r="I15" s="22">
        <f t="shared" si="6"/>
        <v>0</v>
      </c>
      <c r="J15" s="23"/>
      <c r="K15" s="176"/>
    </row>
    <row r="16" spans="1:1022" s="177" customFormat="1" ht="40.35" customHeight="1" x14ac:dyDescent="0.25">
      <c r="A16" s="18">
        <v>3</v>
      </c>
      <c r="B16" s="110" t="s">
        <v>670</v>
      </c>
      <c r="C16" s="104">
        <v>200</v>
      </c>
      <c r="D16" s="105" t="s">
        <v>17</v>
      </c>
      <c r="E16" s="21"/>
      <c r="F16" s="146"/>
      <c r="G16" s="22">
        <f t="shared" si="4"/>
        <v>0</v>
      </c>
      <c r="H16" s="22">
        <f t="shared" si="5"/>
        <v>0</v>
      </c>
      <c r="I16" s="22">
        <f t="shared" si="6"/>
        <v>0</v>
      </c>
      <c r="J16" s="23"/>
      <c r="K16" s="176"/>
    </row>
    <row r="17" spans="1:18" s="177" customFormat="1" ht="40.35" customHeight="1" x14ac:dyDescent="0.25">
      <c r="A17" s="18">
        <v>4</v>
      </c>
      <c r="B17" s="110" t="s">
        <v>244</v>
      </c>
      <c r="C17" s="104">
        <v>300</v>
      </c>
      <c r="D17" s="105" t="s">
        <v>17</v>
      </c>
      <c r="E17" s="21"/>
      <c r="F17" s="146"/>
      <c r="G17" s="22">
        <f t="shared" si="4"/>
        <v>0</v>
      </c>
      <c r="H17" s="22">
        <f t="shared" si="5"/>
        <v>0</v>
      </c>
      <c r="I17" s="22">
        <f t="shared" si="6"/>
        <v>0</v>
      </c>
      <c r="J17" s="23"/>
      <c r="K17" s="176"/>
    </row>
    <row r="18" spans="1:18" s="177" customFormat="1" ht="40.35" customHeight="1" x14ac:dyDescent="0.25">
      <c r="A18" s="18">
        <v>5</v>
      </c>
      <c r="B18" s="110" t="s">
        <v>245</v>
      </c>
      <c r="C18" s="104">
        <v>300</v>
      </c>
      <c r="D18" s="105" t="s">
        <v>17</v>
      </c>
      <c r="E18" s="21"/>
      <c r="F18" s="146"/>
      <c r="G18" s="22">
        <f t="shared" si="4"/>
        <v>0</v>
      </c>
      <c r="H18" s="22">
        <f t="shared" si="5"/>
        <v>0</v>
      </c>
      <c r="I18" s="22">
        <f t="shared" si="6"/>
        <v>0</v>
      </c>
      <c r="J18" s="23"/>
      <c r="K18" s="176"/>
    </row>
    <row r="19" spans="1:18" s="177" customFormat="1" ht="40.35" customHeight="1" x14ac:dyDescent="0.25">
      <c r="A19" s="18">
        <v>6</v>
      </c>
      <c r="B19" s="110" t="s">
        <v>246</v>
      </c>
      <c r="C19" s="104">
        <v>200</v>
      </c>
      <c r="D19" s="105" t="s">
        <v>17</v>
      </c>
      <c r="E19" s="21"/>
      <c r="F19" s="146"/>
      <c r="G19" s="22">
        <f t="shared" si="4"/>
        <v>0</v>
      </c>
      <c r="H19" s="22">
        <f t="shared" si="5"/>
        <v>0</v>
      </c>
      <c r="I19" s="22">
        <f t="shared" si="6"/>
        <v>0</v>
      </c>
      <c r="J19" s="23"/>
      <c r="K19" s="176"/>
    </row>
    <row r="20" spans="1:18" s="177" customFormat="1" ht="40.35" customHeight="1" x14ac:dyDescent="0.25">
      <c r="A20" s="18">
        <v>7</v>
      </c>
      <c r="B20" s="110" t="s">
        <v>247</v>
      </c>
      <c r="C20" s="104">
        <v>500</v>
      </c>
      <c r="D20" s="105" t="s">
        <v>17</v>
      </c>
      <c r="E20" s="21"/>
      <c r="F20" s="146"/>
      <c r="G20" s="22">
        <f t="shared" si="4"/>
        <v>0</v>
      </c>
      <c r="H20" s="22">
        <f t="shared" si="5"/>
        <v>0</v>
      </c>
      <c r="I20" s="22">
        <f t="shared" si="6"/>
        <v>0</v>
      </c>
      <c r="J20" s="23"/>
      <c r="K20" s="176"/>
    </row>
    <row r="21" spans="1:18" s="177" customFormat="1" ht="40.35" customHeight="1" x14ac:dyDescent="0.25">
      <c r="A21" s="18">
        <v>8</v>
      </c>
      <c r="B21" s="110" t="s">
        <v>248</v>
      </c>
      <c r="C21" s="104">
        <v>500</v>
      </c>
      <c r="D21" s="105" t="s">
        <v>17</v>
      </c>
      <c r="E21" s="21"/>
      <c r="F21" s="146"/>
      <c r="G21" s="22">
        <f t="shared" si="4"/>
        <v>0</v>
      </c>
      <c r="H21" s="22">
        <f t="shared" si="5"/>
        <v>0</v>
      </c>
      <c r="I21" s="22">
        <f t="shared" si="6"/>
        <v>0</v>
      </c>
      <c r="J21" s="23"/>
      <c r="K21" s="176"/>
    </row>
    <row r="22" spans="1:18" s="177" customFormat="1" ht="50.1" customHeight="1" x14ac:dyDescent="0.25">
      <c r="A22" s="18">
        <v>9</v>
      </c>
      <c r="B22" s="110" t="s">
        <v>249</v>
      </c>
      <c r="C22" s="104">
        <v>350</v>
      </c>
      <c r="D22" s="105" t="s">
        <v>17</v>
      </c>
      <c r="E22" s="21"/>
      <c r="F22" s="146"/>
      <c r="G22" s="22">
        <f t="shared" si="4"/>
        <v>0</v>
      </c>
      <c r="H22" s="22">
        <f t="shared" si="5"/>
        <v>0</v>
      </c>
      <c r="I22" s="22">
        <f t="shared" si="6"/>
        <v>0</v>
      </c>
      <c r="J22" s="23"/>
      <c r="K22" s="176"/>
    </row>
    <row r="23" spans="1:18" s="177" customFormat="1" ht="40.35" customHeight="1" x14ac:dyDescent="0.25">
      <c r="A23" s="18">
        <v>10</v>
      </c>
      <c r="B23" s="110" t="s">
        <v>250</v>
      </c>
      <c r="C23" s="104">
        <v>400</v>
      </c>
      <c r="D23" s="105" t="s">
        <v>17</v>
      </c>
      <c r="E23" s="21"/>
      <c r="F23" s="146"/>
      <c r="G23" s="22">
        <f t="shared" si="4"/>
        <v>0</v>
      </c>
      <c r="H23" s="22">
        <f t="shared" si="5"/>
        <v>0</v>
      </c>
      <c r="I23" s="22">
        <f t="shared" si="6"/>
        <v>0</v>
      </c>
      <c r="J23" s="23"/>
      <c r="K23" s="176"/>
    </row>
    <row r="24" spans="1:18" s="177" customFormat="1" ht="40.35" customHeight="1" x14ac:dyDescent="0.25">
      <c r="A24" s="18">
        <v>11</v>
      </c>
      <c r="B24" s="110" t="s">
        <v>251</v>
      </c>
      <c r="C24" s="104">
        <v>600</v>
      </c>
      <c r="D24" s="105" t="s">
        <v>17</v>
      </c>
      <c r="E24" s="21"/>
      <c r="F24" s="146"/>
      <c r="G24" s="22">
        <f t="shared" si="4"/>
        <v>0</v>
      </c>
      <c r="H24" s="22">
        <f t="shared" si="5"/>
        <v>0</v>
      </c>
      <c r="I24" s="22">
        <f t="shared" si="6"/>
        <v>0</v>
      </c>
      <c r="J24" s="23"/>
      <c r="K24" s="176"/>
    </row>
    <row r="25" spans="1:18" s="177" customFormat="1" ht="40.35" customHeight="1" x14ac:dyDescent="0.25">
      <c r="A25" s="18">
        <v>12</v>
      </c>
      <c r="B25" s="110" t="s">
        <v>577</v>
      </c>
      <c r="C25" s="104">
        <v>100</v>
      </c>
      <c r="D25" s="105" t="s">
        <v>17</v>
      </c>
      <c r="E25" s="21"/>
      <c r="F25" s="146"/>
      <c r="G25" s="22">
        <f t="shared" si="4"/>
        <v>0</v>
      </c>
      <c r="H25" s="22">
        <f t="shared" si="5"/>
        <v>0</v>
      </c>
      <c r="I25" s="22">
        <f t="shared" si="6"/>
        <v>0</v>
      </c>
      <c r="J25" s="23"/>
      <c r="K25" s="176"/>
    </row>
    <row r="26" spans="1:18" s="177" customFormat="1" ht="40.35" customHeight="1" x14ac:dyDescent="0.25">
      <c r="A26" s="18">
        <v>13</v>
      </c>
      <c r="B26" s="110" t="s">
        <v>252</v>
      </c>
      <c r="C26" s="104">
        <v>200</v>
      </c>
      <c r="D26" s="105" t="s">
        <v>17</v>
      </c>
      <c r="E26" s="21"/>
      <c r="F26" s="146"/>
      <c r="G26" s="22">
        <f t="shared" si="4"/>
        <v>0</v>
      </c>
      <c r="H26" s="22">
        <f t="shared" si="5"/>
        <v>0</v>
      </c>
      <c r="I26" s="22">
        <f t="shared" si="6"/>
        <v>0</v>
      </c>
      <c r="J26" s="23"/>
      <c r="K26" s="176"/>
    </row>
    <row r="27" spans="1:18" s="177" customFormat="1" ht="42" customHeight="1" x14ac:dyDescent="0.25">
      <c r="A27" s="18">
        <v>14</v>
      </c>
      <c r="B27" s="110" t="s">
        <v>253</v>
      </c>
      <c r="C27" s="104">
        <v>400</v>
      </c>
      <c r="D27" s="105" t="s">
        <v>17</v>
      </c>
      <c r="E27" s="21"/>
      <c r="F27" s="146"/>
      <c r="G27" s="22">
        <f t="shared" si="4"/>
        <v>0</v>
      </c>
      <c r="H27" s="22">
        <f t="shared" si="5"/>
        <v>0</v>
      </c>
      <c r="I27" s="22">
        <f t="shared" si="6"/>
        <v>0</v>
      </c>
      <c r="J27" s="23"/>
      <c r="K27" s="176"/>
    </row>
    <row r="28" spans="1:18" s="177" customFormat="1" ht="42.75" customHeight="1" x14ac:dyDescent="0.25">
      <c r="A28" s="18">
        <v>15</v>
      </c>
      <c r="B28" s="110" t="s">
        <v>254</v>
      </c>
      <c r="C28" s="104">
        <v>300</v>
      </c>
      <c r="D28" s="105" t="s">
        <v>17</v>
      </c>
      <c r="E28" s="21"/>
      <c r="F28" s="146"/>
      <c r="G28" s="22">
        <f t="shared" si="4"/>
        <v>0</v>
      </c>
      <c r="H28" s="22">
        <f t="shared" si="5"/>
        <v>0</v>
      </c>
      <c r="I28" s="22">
        <f t="shared" si="6"/>
        <v>0</v>
      </c>
      <c r="J28" s="23"/>
      <c r="K28" s="176"/>
    </row>
    <row r="29" spans="1:18" s="177" customFormat="1" ht="46.5" customHeight="1" x14ac:dyDescent="0.25">
      <c r="A29" s="18">
        <v>16</v>
      </c>
      <c r="B29" s="110" t="s">
        <v>255</v>
      </c>
      <c r="C29" s="104">
        <v>200</v>
      </c>
      <c r="D29" s="105" t="s">
        <v>17</v>
      </c>
      <c r="E29" s="21"/>
      <c r="F29" s="146"/>
      <c r="G29" s="22">
        <f t="shared" si="4"/>
        <v>0</v>
      </c>
      <c r="H29" s="22">
        <f t="shared" si="5"/>
        <v>0</v>
      </c>
      <c r="I29" s="22">
        <f t="shared" si="6"/>
        <v>0</v>
      </c>
      <c r="J29" s="23"/>
      <c r="K29" s="176"/>
    </row>
    <row r="30" spans="1:18" s="177" customFormat="1" ht="40.5" customHeight="1" x14ac:dyDescent="0.25">
      <c r="A30" s="18">
        <v>17</v>
      </c>
      <c r="B30" s="110" t="s">
        <v>256</v>
      </c>
      <c r="C30" s="104">
        <v>200</v>
      </c>
      <c r="D30" s="105" t="s">
        <v>17</v>
      </c>
      <c r="E30" s="21"/>
      <c r="F30" s="146"/>
      <c r="G30" s="22">
        <f t="shared" si="4"/>
        <v>0</v>
      </c>
      <c r="H30" s="22">
        <f t="shared" si="5"/>
        <v>0</v>
      </c>
      <c r="I30" s="22">
        <f t="shared" si="6"/>
        <v>0</v>
      </c>
      <c r="J30" s="23"/>
      <c r="K30" s="176"/>
    </row>
    <row r="31" spans="1:18" s="177" customFormat="1" ht="43.5" customHeight="1" x14ac:dyDescent="0.25">
      <c r="A31" s="18">
        <v>18</v>
      </c>
      <c r="B31" s="110" t="s">
        <v>257</v>
      </c>
      <c r="C31" s="104">
        <v>350</v>
      </c>
      <c r="D31" s="105" t="s">
        <v>17</v>
      </c>
      <c r="E31" s="21"/>
      <c r="F31" s="146"/>
      <c r="G31" s="22">
        <f t="shared" si="4"/>
        <v>0</v>
      </c>
      <c r="H31" s="22">
        <f t="shared" si="5"/>
        <v>0</v>
      </c>
      <c r="I31" s="22">
        <f t="shared" si="6"/>
        <v>0</v>
      </c>
      <c r="J31" s="23"/>
      <c r="K31" s="176"/>
      <c r="M31" s="292"/>
      <c r="N31" s="292"/>
      <c r="O31" s="292"/>
      <c r="P31" s="292"/>
      <c r="Q31" s="182"/>
      <c r="R31" s="292"/>
    </row>
    <row r="32" spans="1:18" s="177" customFormat="1" ht="42" customHeight="1" x14ac:dyDescent="0.25">
      <c r="A32" s="18">
        <v>19</v>
      </c>
      <c r="B32" s="110" t="s">
        <v>576</v>
      </c>
      <c r="C32" s="104">
        <v>300</v>
      </c>
      <c r="D32" s="105" t="s">
        <v>17</v>
      </c>
      <c r="E32" s="21"/>
      <c r="F32" s="146"/>
      <c r="G32" s="22">
        <f t="shared" si="4"/>
        <v>0</v>
      </c>
      <c r="H32" s="22">
        <f t="shared" si="5"/>
        <v>0</v>
      </c>
      <c r="I32" s="22">
        <f t="shared" si="6"/>
        <v>0</v>
      </c>
      <c r="J32" s="23"/>
      <c r="K32" s="176"/>
      <c r="M32" s="292"/>
      <c r="N32" s="292"/>
      <c r="O32" s="292"/>
      <c r="P32" s="292"/>
      <c r="Q32" s="182"/>
      <c r="R32" s="292"/>
    </row>
    <row r="33" spans="1:18" s="177" customFormat="1" ht="30" customHeight="1" x14ac:dyDescent="0.25">
      <c r="A33" s="18">
        <v>20</v>
      </c>
      <c r="B33" s="110" t="s">
        <v>575</v>
      </c>
      <c r="C33" s="104">
        <v>400</v>
      </c>
      <c r="D33" s="105" t="s">
        <v>17</v>
      </c>
      <c r="E33" s="21"/>
      <c r="F33" s="146"/>
      <c r="G33" s="22">
        <f t="shared" si="4"/>
        <v>0</v>
      </c>
      <c r="H33" s="22">
        <f t="shared" si="5"/>
        <v>0</v>
      </c>
      <c r="I33" s="22">
        <f t="shared" si="6"/>
        <v>0</v>
      </c>
      <c r="J33" s="23"/>
      <c r="K33" s="176"/>
      <c r="M33" s="292"/>
      <c r="N33" s="182"/>
      <c r="O33" s="292"/>
      <c r="P33" s="292"/>
      <c r="Q33" s="182"/>
      <c r="R33" s="292"/>
    </row>
    <row r="34" spans="1:18" s="177" customFormat="1" ht="30" customHeight="1" x14ac:dyDescent="0.25">
      <c r="A34" s="18">
        <v>21</v>
      </c>
      <c r="B34" s="110" t="s">
        <v>258</v>
      </c>
      <c r="C34" s="104">
        <v>500</v>
      </c>
      <c r="D34" s="105" t="s">
        <v>17</v>
      </c>
      <c r="E34" s="21"/>
      <c r="F34" s="146"/>
      <c r="G34" s="22">
        <f t="shared" si="4"/>
        <v>0</v>
      </c>
      <c r="H34" s="22">
        <f t="shared" si="5"/>
        <v>0</v>
      </c>
      <c r="I34" s="22">
        <f t="shared" si="6"/>
        <v>0</v>
      </c>
      <c r="J34" s="23"/>
      <c r="K34" s="176"/>
      <c r="M34" s="292"/>
      <c r="N34" s="182"/>
      <c r="O34" s="292"/>
      <c r="P34" s="292"/>
      <c r="Q34" s="182"/>
      <c r="R34" s="292"/>
    </row>
    <row r="35" spans="1:18" s="177" customFormat="1" ht="30" customHeight="1" x14ac:dyDescent="0.25">
      <c r="A35" s="18">
        <v>22</v>
      </c>
      <c r="B35" s="110" t="s">
        <v>259</v>
      </c>
      <c r="C35" s="104">
        <v>300</v>
      </c>
      <c r="D35" s="105" t="s">
        <v>17</v>
      </c>
      <c r="E35" s="21"/>
      <c r="F35" s="146"/>
      <c r="G35" s="22">
        <f t="shared" si="4"/>
        <v>0</v>
      </c>
      <c r="H35" s="22">
        <f t="shared" si="5"/>
        <v>0</v>
      </c>
      <c r="I35" s="22">
        <f t="shared" si="6"/>
        <v>0</v>
      </c>
      <c r="J35" s="23"/>
      <c r="K35" s="176"/>
      <c r="M35" s="292"/>
      <c r="N35" s="182"/>
      <c r="O35" s="292"/>
      <c r="P35" s="292"/>
      <c r="Q35" s="182"/>
      <c r="R35" s="292"/>
    </row>
    <row r="36" spans="1:18" s="177" customFormat="1" ht="31.5" customHeight="1" x14ac:dyDescent="0.25">
      <c r="A36" s="18">
        <v>23</v>
      </c>
      <c r="B36" s="110" t="s">
        <v>260</v>
      </c>
      <c r="C36" s="104">
        <v>300</v>
      </c>
      <c r="D36" s="105" t="s">
        <v>17</v>
      </c>
      <c r="E36" s="21"/>
      <c r="F36" s="146"/>
      <c r="G36" s="22">
        <f t="shared" si="4"/>
        <v>0</v>
      </c>
      <c r="H36" s="22">
        <f t="shared" si="5"/>
        <v>0</v>
      </c>
      <c r="I36" s="22">
        <f t="shared" si="6"/>
        <v>0</v>
      </c>
      <c r="J36" s="23"/>
      <c r="K36" s="176"/>
      <c r="M36" s="292"/>
      <c r="N36" s="182"/>
      <c r="O36" s="292"/>
      <c r="P36" s="292"/>
      <c r="Q36" s="182"/>
      <c r="R36" s="292"/>
    </row>
    <row r="37" spans="1:18" s="177" customFormat="1" ht="30" customHeight="1" x14ac:dyDescent="0.25">
      <c r="A37" s="24"/>
      <c r="B37" s="25" t="s">
        <v>717</v>
      </c>
      <c r="C37" s="26" t="s">
        <v>16</v>
      </c>
      <c r="D37" s="26" t="s">
        <v>16</v>
      </c>
      <c r="E37" s="26" t="s">
        <v>16</v>
      </c>
      <c r="F37" s="27" t="s">
        <v>16</v>
      </c>
      <c r="G37" s="28">
        <f>SUM(G14:G36)</f>
        <v>0</v>
      </c>
      <c r="H37" s="28">
        <f t="shared" ref="H37:I37" si="7">SUM(H14:H36)</f>
        <v>0</v>
      </c>
      <c r="I37" s="28">
        <f t="shared" si="7"/>
        <v>0</v>
      </c>
      <c r="J37" s="29">
        <f>SUM(J14:J36)</f>
        <v>0</v>
      </c>
      <c r="K37" s="176"/>
      <c r="M37" s="292"/>
      <c r="N37" s="182"/>
      <c r="O37" s="292"/>
      <c r="P37" s="292"/>
      <c r="Q37" s="182"/>
      <c r="R37" s="292"/>
    </row>
    <row r="38" spans="1:18" s="177" customFormat="1" ht="30" customHeight="1" x14ac:dyDescent="0.25">
      <c r="A38" s="399" t="s">
        <v>649</v>
      </c>
      <c r="B38" s="399"/>
      <c r="C38" s="399"/>
      <c r="D38" s="399"/>
      <c r="E38" s="399"/>
      <c r="F38" s="399"/>
      <c r="G38" s="399"/>
      <c r="H38" s="399"/>
      <c r="I38" s="399"/>
      <c r="J38" s="399"/>
      <c r="K38" s="176"/>
      <c r="M38" s="292"/>
      <c r="N38" s="182"/>
      <c r="O38" s="292"/>
      <c r="P38" s="292"/>
      <c r="Q38" s="182"/>
      <c r="R38" s="292"/>
    </row>
    <row r="39" spans="1:18" s="177" customFormat="1" ht="30" customHeight="1" x14ac:dyDescent="0.25">
      <c r="A39" s="18">
        <v>1</v>
      </c>
      <c r="B39" s="110" t="s">
        <v>54</v>
      </c>
      <c r="C39" s="104">
        <v>200</v>
      </c>
      <c r="D39" s="105" t="s">
        <v>17</v>
      </c>
      <c r="E39" s="47"/>
      <c r="F39" s="146"/>
      <c r="G39" s="22">
        <f>C39*ROUND(F39, 4)</f>
        <v>0</v>
      </c>
      <c r="H39" s="22">
        <f t="shared" ref="H39:H55" si="8">G39*0.095</f>
        <v>0</v>
      </c>
      <c r="I39" s="22">
        <f t="shared" ref="I39:I55" si="9">G39+H39</f>
        <v>0</v>
      </c>
      <c r="J39" s="145" t="s">
        <v>16</v>
      </c>
      <c r="K39" s="176"/>
      <c r="M39" s="292"/>
      <c r="N39" s="182"/>
      <c r="O39" s="292"/>
      <c r="P39" s="292"/>
      <c r="Q39" s="182"/>
      <c r="R39" s="292"/>
    </row>
    <row r="40" spans="1:18" s="177" customFormat="1" ht="30" customHeight="1" x14ac:dyDescent="0.25">
      <c r="A40" s="18">
        <v>2</v>
      </c>
      <c r="B40" s="110" t="s">
        <v>55</v>
      </c>
      <c r="C40" s="104">
        <v>200</v>
      </c>
      <c r="D40" s="105" t="s">
        <v>17</v>
      </c>
      <c r="E40" s="47"/>
      <c r="F40" s="146"/>
      <c r="G40" s="22">
        <f t="shared" ref="G40:G55" si="10">C40*ROUND(F40, 4)</f>
        <v>0</v>
      </c>
      <c r="H40" s="22">
        <f t="shared" si="8"/>
        <v>0</v>
      </c>
      <c r="I40" s="22">
        <f t="shared" si="9"/>
        <v>0</v>
      </c>
      <c r="J40" s="145" t="s">
        <v>16</v>
      </c>
      <c r="K40" s="176"/>
      <c r="M40" s="292"/>
      <c r="N40" s="182"/>
      <c r="O40" s="292"/>
      <c r="P40" s="292"/>
      <c r="Q40" s="182"/>
      <c r="R40" s="292"/>
    </row>
    <row r="41" spans="1:18" s="177" customFormat="1" ht="30" customHeight="1" x14ac:dyDescent="0.25">
      <c r="A41" s="18">
        <v>3</v>
      </c>
      <c r="B41" s="110" t="s">
        <v>56</v>
      </c>
      <c r="C41" s="104">
        <v>200</v>
      </c>
      <c r="D41" s="105" t="s">
        <v>17</v>
      </c>
      <c r="E41" s="47"/>
      <c r="F41" s="146"/>
      <c r="G41" s="22">
        <f t="shared" si="10"/>
        <v>0</v>
      </c>
      <c r="H41" s="22">
        <f t="shared" si="8"/>
        <v>0</v>
      </c>
      <c r="I41" s="22">
        <f t="shared" si="9"/>
        <v>0</v>
      </c>
      <c r="J41" s="145" t="s">
        <v>16</v>
      </c>
      <c r="K41" s="176"/>
      <c r="M41" s="292"/>
      <c r="N41" s="182"/>
      <c r="O41" s="292"/>
      <c r="P41" s="292"/>
      <c r="Q41" s="182"/>
      <c r="R41" s="292"/>
    </row>
    <row r="42" spans="1:18" s="177" customFormat="1" ht="30" customHeight="1" x14ac:dyDescent="0.25">
      <c r="A42" s="18">
        <v>4</v>
      </c>
      <c r="B42" s="110" t="s">
        <v>57</v>
      </c>
      <c r="C42" s="104">
        <v>400</v>
      </c>
      <c r="D42" s="105" t="s">
        <v>17</v>
      </c>
      <c r="E42" s="47"/>
      <c r="F42" s="146"/>
      <c r="G42" s="22">
        <f t="shared" si="10"/>
        <v>0</v>
      </c>
      <c r="H42" s="22">
        <f t="shared" si="8"/>
        <v>0</v>
      </c>
      <c r="I42" s="22">
        <f t="shared" si="9"/>
        <v>0</v>
      </c>
      <c r="J42" s="145" t="s">
        <v>16</v>
      </c>
      <c r="K42" s="176"/>
      <c r="M42" s="292"/>
      <c r="N42" s="182"/>
      <c r="O42" s="292"/>
      <c r="P42" s="292"/>
      <c r="Q42" s="182"/>
      <c r="R42" s="292"/>
    </row>
    <row r="43" spans="1:18" s="177" customFormat="1" ht="20.100000000000001" customHeight="1" x14ac:dyDescent="0.25">
      <c r="A43" s="18">
        <v>5</v>
      </c>
      <c r="B43" s="110" t="s">
        <v>58</v>
      </c>
      <c r="C43" s="104">
        <v>400</v>
      </c>
      <c r="D43" s="105" t="s">
        <v>17</v>
      </c>
      <c r="E43" s="47"/>
      <c r="F43" s="146"/>
      <c r="G43" s="22">
        <f t="shared" si="10"/>
        <v>0</v>
      </c>
      <c r="H43" s="22">
        <f t="shared" si="8"/>
        <v>0</v>
      </c>
      <c r="I43" s="22">
        <f t="shared" si="9"/>
        <v>0</v>
      </c>
      <c r="J43" s="145" t="s">
        <v>16</v>
      </c>
      <c r="K43" s="176"/>
      <c r="M43" s="292"/>
      <c r="N43" s="182"/>
      <c r="O43" s="292"/>
      <c r="P43" s="292"/>
      <c r="Q43" s="182"/>
      <c r="R43" s="292"/>
    </row>
    <row r="44" spans="1:18" s="177" customFormat="1" ht="30" customHeight="1" x14ac:dyDescent="0.25">
      <c r="A44" s="18">
        <v>6</v>
      </c>
      <c r="B44" s="110" t="s">
        <v>59</v>
      </c>
      <c r="C44" s="104">
        <v>300</v>
      </c>
      <c r="D44" s="105" t="s">
        <v>17</v>
      </c>
      <c r="E44" s="47"/>
      <c r="F44" s="146"/>
      <c r="G44" s="22">
        <f t="shared" si="10"/>
        <v>0</v>
      </c>
      <c r="H44" s="22">
        <f t="shared" si="8"/>
        <v>0</v>
      </c>
      <c r="I44" s="22">
        <f t="shared" si="9"/>
        <v>0</v>
      </c>
      <c r="J44" s="145" t="s">
        <v>16</v>
      </c>
      <c r="K44" s="176"/>
      <c r="M44" s="292"/>
      <c r="N44" s="182"/>
      <c r="O44" s="292"/>
      <c r="P44" s="292"/>
      <c r="Q44" s="182"/>
      <c r="R44" s="292"/>
    </row>
    <row r="45" spans="1:18" s="177" customFormat="1" ht="30" customHeight="1" x14ac:dyDescent="0.25">
      <c r="A45" s="18">
        <v>7</v>
      </c>
      <c r="B45" s="110" t="s">
        <v>67</v>
      </c>
      <c r="C45" s="104">
        <v>350</v>
      </c>
      <c r="D45" s="105" t="s">
        <v>17</v>
      </c>
      <c r="E45" s="47"/>
      <c r="F45" s="146"/>
      <c r="G45" s="22">
        <f t="shared" si="10"/>
        <v>0</v>
      </c>
      <c r="H45" s="22">
        <f t="shared" si="8"/>
        <v>0</v>
      </c>
      <c r="I45" s="22">
        <f t="shared" si="9"/>
        <v>0</v>
      </c>
      <c r="J45" s="145" t="s">
        <v>16</v>
      </c>
      <c r="K45" s="176"/>
      <c r="M45" s="292"/>
      <c r="N45" s="182"/>
      <c r="O45" s="292"/>
      <c r="P45" s="292"/>
      <c r="Q45" s="182"/>
      <c r="R45" s="292"/>
    </row>
    <row r="46" spans="1:18" s="177" customFormat="1" ht="30" customHeight="1" x14ac:dyDescent="0.25">
      <c r="A46" s="18">
        <v>8</v>
      </c>
      <c r="B46" s="110" t="s">
        <v>66</v>
      </c>
      <c r="C46" s="104">
        <v>350</v>
      </c>
      <c r="D46" s="105" t="s">
        <v>17</v>
      </c>
      <c r="E46" s="47"/>
      <c r="F46" s="146"/>
      <c r="G46" s="22">
        <f t="shared" si="10"/>
        <v>0</v>
      </c>
      <c r="H46" s="22">
        <f t="shared" si="8"/>
        <v>0</v>
      </c>
      <c r="I46" s="22">
        <f t="shared" si="9"/>
        <v>0</v>
      </c>
      <c r="J46" s="145" t="s">
        <v>16</v>
      </c>
      <c r="K46" s="176"/>
      <c r="M46" s="292"/>
      <c r="N46" s="182"/>
      <c r="O46" s="292"/>
      <c r="P46" s="292"/>
      <c r="Q46" s="182"/>
      <c r="R46" s="292"/>
    </row>
    <row r="47" spans="1:18" s="177" customFormat="1" ht="30" customHeight="1" x14ac:dyDescent="0.25">
      <c r="A47" s="18">
        <v>9</v>
      </c>
      <c r="B47" s="283" t="s">
        <v>574</v>
      </c>
      <c r="C47" s="104">
        <v>350</v>
      </c>
      <c r="D47" s="105" t="s">
        <v>17</v>
      </c>
      <c r="E47" s="47"/>
      <c r="F47" s="146"/>
      <c r="G47" s="22">
        <f t="shared" si="10"/>
        <v>0</v>
      </c>
      <c r="H47" s="22">
        <f t="shared" si="8"/>
        <v>0</v>
      </c>
      <c r="I47" s="22">
        <f t="shared" si="9"/>
        <v>0</v>
      </c>
      <c r="J47" s="145"/>
      <c r="K47" s="176"/>
      <c r="M47" s="292"/>
      <c r="N47" s="182"/>
      <c r="O47" s="292"/>
      <c r="P47" s="292"/>
      <c r="Q47" s="182"/>
      <c r="R47" s="292"/>
    </row>
    <row r="48" spans="1:18" s="177" customFormat="1" ht="30" customHeight="1" x14ac:dyDescent="0.25">
      <c r="A48" s="18">
        <v>10</v>
      </c>
      <c r="B48" s="45" t="s">
        <v>68</v>
      </c>
      <c r="C48" s="104">
        <v>500</v>
      </c>
      <c r="D48" s="105" t="s">
        <v>17</v>
      </c>
      <c r="E48" s="47"/>
      <c r="F48" s="146"/>
      <c r="G48" s="22">
        <f t="shared" si="10"/>
        <v>0</v>
      </c>
      <c r="H48" s="22">
        <f t="shared" si="8"/>
        <v>0</v>
      </c>
      <c r="I48" s="22">
        <f t="shared" si="9"/>
        <v>0</v>
      </c>
      <c r="J48" s="145" t="s">
        <v>16</v>
      </c>
      <c r="K48" s="176"/>
      <c r="M48" s="292"/>
      <c r="N48" s="182"/>
      <c r="O48" s="292"/>
      <c r="P48" s="292"/>
      <c r="Q48" s="182"/>
      <c r="R48" s="292"/>
    </row>
    <row r="49" spans="1:18" s="177" customFormat="1" ht="30" customHeight="1" x14ac:dyDescent="0.25">
      <c r="A49" s="18">
        <v>11</v>
      </c>
      <c r="B49" s="45" t="s">
        <v>69</v>
      </c>
      <c r="C49" s="104">
        <v>500</v>
      </c>
      <c r="D49" s="105" t="s">
        <v>17</v>
      </c>
      <c r="E49" s="47"/>
      <c r="F49" s="146"/>
      <c r="G49" s="22">
        <f t="shared" si="10"/>
        <v>0</v>
      </c>
      <c r="H49" s="22">
        <f t="shared" si="8"/>
        <v>0</v>
      </c>
      <c r="I49" s="22">
        <f t="shared" si="9"/>
        <v>0</v>
      </c>
      <c r="J49" s="145" t="s">
        <v>16</v>
      </c>
      <c r="K49" s="176"/>
      <c r="M49" s="292"/>
      <c r="N49" s="182"/>
      <c r="O49" s="292"/>
      <c r="P49" s="292"/>
      <c r="Q49" s="182"/>
      <c r="R49" s="292"/>
    </row>
    <row r="50" spans="1:18" s="177" customFormat="1" ht="30" customHeight="1" x14ac:dyDescent="0.25">
      <c r="A50" s="18">
        <v>12</v>
      </c>
      <c r="B50" s="110" t="s">
        <v>60</v>
      </c>
      <c r="C50" s="104">
        <v>600</v>
      </c>
      <c r="D50" s="105" t="s">
        <v>17</v>
      </c>
      <c r="E50" s="47"/>
      <c r="F50" s="146"/>
      <c r="G50" s="22">
        <f t="shared" si="10"/>
        <v>0</v>
      </c>
      <c r="H50" s="22">
        <f t="shared" si="8"/>
        <v>0</v>
      </c>
      <c r="I50" s="22">
        <f t="shared" si="9"/>
        <v>0</v>
      </c>
      <c r="J50" s="145" t="s">
        <v>16</v>
      </c>
      <c r="K50" s="176"/>
      <c r="M50" s="292"/>
      <c r="N50" s="292"/>
      <c r="O50" s="292"/>
      <c r="P50" s="292"/>
      <c r="Q50" s="182"/>
      <c r="R50" s="292"/>
    </row>
    <row r="51" spans="1:18" s="177" customFormat="1" ht="30" customHeight="1" x14ac:dyDescent="0.25">
      <c r="A51" s="18">
        <v>13</v>
      </c>
      <c r="B51" s="110" t="s">
        <v>61</v>
      </c>
      <c r="C51" s="104">
        <v>400</v>
      </c>
      <c r="D51" s="105" t="s">
        <v>17</v>
      </c>
      <c r="E51" s="47"/>
      <c r="F51" s="146"/>
      <c r="G51" s="22">
        <f t="shared" si="10"/>
        <v>0</v>
      </c>
      <c r="H51" s="22">
        <f t="shared" si="8"/>
        <v>0</v>
      </c>
      <c r="I51" s="22">
        <f t="shared" si="9"/>
        <v>0</v>
      </c>
      <c r="J51" s="145" t="s">
        <v>16</v>
      </c>
      <c r="K51" s="176"/>
      <c r="M51" s="292"/>
      <c r="N51" s="292"/>
      <c r="O51" s="292"/>
      <c r="P51" s="292"/>
      <c r="Q51" s="182"/>
      <c r="R51" s="292"/>
    </row>
    <row r="52" spans="1:18" s="177" customFormat="1" ht="30" customHeight="1" x14ac:dyDescent="0.25">
      <c r="A52" s="18">
        <v>14</v>
      </c>
      <c r="B52" s="110" t="s">
        <v>62</v>
      </c>
      <c r="C52" s="104">
        <v>400</v>
      </c>
      <c r="D52" s="105" t="s">
        <v>17</v>
      </c>
      <c r="E52" s="47"/>
      <c r="F52" s="146"/>
      <c r="G52" s="22">
        <f t="shared" si="10"/>
        <v>0</v>
      </c>
      <c r="H52" s="22">
        <f t="shared" si="8"/>
        <v>0</v>
      </c>
      <c r="I52" s="22">
        <f t="shared" si="9"/>
        <v>0</v>
      </c>
      <c r="J52" s="145" t="s">
        <v>16</v>
      </c>
      <c r="K52" s="176"/>
      <c r="M52" s="292"/>
      <c r="N52" s="292"/>
      <c r="O52" s="292"/>
      <c r="P52" s="292"/>
      <c r="Q52" s="182"/>
      <c r="R52" s="292"/>
    </row>
    <row r="53" spans="1:18" s="177" customFormat="1" ht="40.35" customHeight="1" x14ac:dyDescent="0.25">
      <c r="A53" s="18">
        <v>15</v>
      </c>
      <c r="B53" s="110" t="s">
        <v>63</v>
      </c>
      <c r="C53" s="104">
        <v>650</v>
      </c>
      <c r="D53" s="105" t="s">
        <v>17</v>
      </c>
      <c r="E53" s="47"/>
      <c r="F53" s="146"/>
      <c r="G53" s="22">
        <f t="shared" si="10"/>
        <v>0</v>
      </c>
      <c r="H53" s="22">
        <f t="shared" si="8"/>
        <v>0</v>
      </c>
      <c r="I53" s="22">
        <f t="shared" si="9"/>
        <v>0</v>
      </c>
      <c r="J53" s="145" t="s">
        <v>16</v>
      </c>
      <c r="K53" s="176"/>
      <c r="M53" s="292"/>
      <c r="N53" s="292"/>
      <c r="O53" s="295"/>
      <c r="P53" s="292"/>
      <c r="Q53" s="182"/>
      <c r="R53" s="292"/>
    </row>
    <row r="54" spans="1:18" s="177" customFormat="1" ht="30.75" customHeight="1" x14ac:dyDescent="0.25">
      <c r="A54" s="18">
        <v>16</v>
      </c>
      <c r="B54" s="110" t="s">
        <v>64</v>
      </c>
      <c r="C54" s="104">
        <v>550</v>
      </c>
      <c r="D54" s="105" t="s">
        <v>17</v>
      </c>
      <c r="E54" s="47"/>
      <c r="F54" s="146"/>
      <c r="G54" s="22">
        <f t="shared" si="10"/>
        <v>0</v>
      </c>
      <c r="H54" s="22">
        <f t="shared" si="8"/>
        <v>0</v>
      </c>
      <c r="I54" s="22">
        <f t="shared" si="9"/>
        <v>0</v>
      </c>
      <c r="J54" s="145" t="s">
        <v>16</v>
      </c>
      <c r="K54" s="176"/>
      <c r="M54" s="292"/>
      <c r="N54" s="292"/>
      <c r="O54" s="295"/>
      <c r="P54" s="292"/>
      <c r="Q54" s="292"/>
      <c r="R54" s="292"/>
    </row>
    <row r="55" spans="1:18" s="177" customFormat="1" ht="33" customHeight="1" x14ac:dyDescent="0.25">
      <c r="A55" s="18">
        <v>17</v>
      </c>
      <c r="B55" s="110" t="s">
        <v>65</v>
      </c>
      <c r="C55" s="104">
        <v>550</v>
      </c>
      <c r="D55" s="105" t="s">
        <v>17</v>
      </c>
      <c r="E55" s="47"/>
      <c r="F55" s="146"/>
      <c r="G55" s="22">
        <f t="shared" si="10"/>
        <v>0</v>
      </c>
      <c r="H55" s="22">
        <f t="shared" si="8"/>
        <v>0</v>
      </c>
      <c r="I55" s="22">
        <f t="shared" si="9"/>
        <v>0</v>
      </c>
      <c r="J55" s="22" t="s">
        <v>16</v>
      </c>
      <c r="K55" s="176"/>
      <c r="M55" s="292"/>
      <c r="N55" s="292"/>
      <c r="O55" s="296"/>
      <c r="P55" s="292"/>
      <c r="Q55" s="292"/>
      <c r="R55" s="292"/>
    </row>
    <row r="56" spans="1:18" s="177" customFormat="1" ht="15" customHeight="1" x14ac:dyDescent="0.25">
      <c r="A56" s="24"/>
      <c r="B56" s="25" t="s">
        <v>410</v>
      </c>
      <c r="C56" s="26" t="s">
        <v>16</v>
      </c>
      <c r="D56" s="26" t="s">
        <v>16</v>
      </c>
      <c r="E56" s="26" t="s">
        <v>16</v>
      </c>
      <c r="F56" s="27" t="s">
        <v>16</v>
      </c>
      <c r="G56" s="28">
        <f>SUM(G39:G55)</f>
        <v>0</v>
      </c>
      <c r="H56" s="28">
        <f t="shared" ref="H56:I56" si="11">SUM(H39:H55)</f>
        <v>0</v>
      </c>
      <c r="I56" s="28">
        <f t="shared" si="11"/>
        <v>0</v>
      </c>
      <c r="J56" s="22" t="s">
        <v>16</v>
      </c>
      <c r="K56" s="176"/>
      <c r="M56" s="292"/>
      <c r="N56" s="292"/>
      <c r="O56" s="295"/>
      <c r="P56" s="292"/>
      <c r="Q56" s="292"/>
      <c r="R56" s="292"/>
    </row>
    <row r="57" spans="1:18" s="177" customFormat="1" ht="15" customHeight="1" x14ac:dyDescent="0.25">
      <c r="A57" s="399" t="s">
        <v>650</v>
      </c>
      <c r="B57" s="399"/>
      <c r="C57" s="399"/>
      <c r="D57" s="399"/>
      <c r="E57" s="399"/>
      <c r="F57" s="399"/>
      <c r="G57" s="399"/>
      <c r="H57" s="399"/>
      <c r="I57" s="399"/>
      <c r="J57" s="399"/>
      <c r="K57" s="176"/>
      <c r="M57" s="292"/>
      <c r="N57" s="292"/>
      <c r="O57" s="295"/>
      <c r="P57" s="292"/>
      <c r="Q57" s="292"/>
      <c r="R57" s="292"/>
    </row>
    <row r="58" spans="1:18" s="177" customFormat="1" ht="30.6" customHeight="1" x14ac:dyDescent="0.25">
      <c r="A58" s="18">
        <v>1</v>
      </c>
      <c r="B58" s="284" t="s">
        <v>261</v>
      </c>
      <c r="C58" s="20">
        <v>150</v>
      </c>
      <c r="D58" s="18" t="s">
        <v>17</v>
      </c>
      <c r="E58" s="21"/>
      <c r="F58" s="146"/>
      <c r="G58" s="22">
        <f t="shared" ref="G58:G62" si="12">C58*ROUND(F58, 4)</f>
        <v>0</v>
      </c>
      <c r="H58" s="22">
        <f t="shared" ref="H58:H62" si="13">G58*0.095</f>
        <v>0</v>
      </c>
      <c r="I58" s="22">
        <f t="shared" ref="I58:I62" si="14">G58+H58</f>
        <v>0</v>
      </c>
      <c r="J58" s="23"/>
      <c r="K58" s="176"/>
      <c r="M58" s="292"/>
      <c r="N58" s="292"/>
      <c r="O58" s="292"/>
      <c r="P58" s="292"/>
      <c r="Q58" s="292"/>
      <c r="R58" s="292"/>
    </row>
    <row r="59" spans="1:18" s="177" customFormat="1" ht="31.15" customHeight="1" x14ac:dyDescent="0.25">
      <c r="A59" s="18">
        <v>2</v>
      </c>
      <c r="B59" s="166" t="s">
        <v>697</v>
      </c>
      <c r="C59" s="20">
        <v>50</v>
      </c>
      <c r="D59" s="18" t="s">
        <v>17</v>
      </c>
      <c r="E59" s="21"/>
      <c r="F59" s="153"/>
      <c r="G59" s="22">
        <f t="shared" si="12"/>
        <v>0</v>
      </c>
      <c r="H59" s="22">
        <f t="shared" si="13"/>
        <v>0</v>
      </c>
      <c r="I59" s="22">
        <f t="shared" si="14"/>
        <v>0</v>
      </c>
      <c r="J59" s="23"/>
      <c r="K59" s="176"/>
      <c r="M59" s="292"/>
      <c r="N59" s="292"/>
      <c r="O59" s="292"/>
      <c r="P59" s="292"/>
      <c r="Q59" s="292"/>
      <c r="R59" s="292"/>
    </row>
    <row r="60" spans="1:18" s="178" customFormat="1" ht="34.15" customHeight="1" x14ac:dyDescent="0.25">
      <c r="A60" s="151">
        <v>3</v>
      </c>
      <c r="B60" s="166" t="s">
        <v>572</v>
      </c>
      <c r="C60" s="162">
        <v>30</v>
      </c>
      <c r="D60" s="151" t="s">
        <v>17</v>
      </c>
      <c r="E60" s="152"/>
      <c r="F60" s="153"/>
      <c r="G60" s="22">
        <f t="shared" si="12"/>
        <v>0</v>
      </c>
      <c r="H60" s="22">
        <f t="shared" si="13"/>
        <v>0</v>
      </c>
      <c r="I60" s="22">
        <f t="shared" si="14"/>
        <v>0</v>
      </c>
      <c r="J60" s="97"/>
      <c r="M60" s="297"/>
      <c r="N60" s="297"/>
      <c r="O60" s="297"/>
      <c r="P60" s="297"/>
      <c r="Q60" s="297"/>
      <c r="R60" s="297"/>
    </row>
    <row r="61" spans="1:18" s="177" customFormat="1" ht="33" customHeight="1" x14ac:dyDescent="0.25">
      <c r="A61" s="18">
        <v>4</v>
      </c>
      <c r="B61" s="24" t="s">
        <v>573</v>
      </c>
      <c r="C61" s="20">
        <v>30</v>
      </c>
      <c r="D61" s="18" t="s">
        <v>17</v>
      </c>
      <c r="E61" s="21"/>
      <c r="F61" s="146"/>
      <c r="G61" s="22">
        <f t="shared" si="12"/>
        <v>0</v>
      </c>
      <c r="H61" s="22">
        <f t="shared" si="13"/>
        <v>0</v>
      </c>
      <c r="I61" s="22">
        <f t="shared" si="14"/>
        <v>0</v>
      </c>
      <c r="J61" s="23"/>
      <c r="K61" s="176"/>
      <c r="M61" s="292"/>
      <c r="N61" s="292"/>
      <c r="O61" s="292"/>
      <c r="P61" s="292"/>
      <c r="Q61" s="292"/>
      <c r="R61" s="292"/>
    </row>
    <row r="62" spans="1:18" s="177" customFormat="1" ht="20.100000000000001" customHeight="1" x14ac:dyDescent="0.25">
      <c r="A62" s="18">
        <v>5</v>
      </c>
      <c r="B62" s="24" t="s">
        <v>262</v>
      </c>
      <c r="C62" s="20">
        <v>150</v>
      </c>
      <c r="D62" s="18" t="s">
        <v>17</v>
      </c>
      <c r="E62" s="21"/>
      <c r="F62" s="146"/>
      <c r="G62" s="22">
        <f t="shared" si="12"/>
        <v>0</v>
      </c>
      <c r="H62" s="22">
        <f t="shared" si="13"/>
        <v>0</v>
      </c>
      <c r="I62" s="22">
        <f t="shared" si="14"/>
        <v>0</v>
      </c>
      <c r="J62" s="23"/>
      <c r="K62" s="176"/>
      <c r="M62" s="292"/>
      <c r="N62" s="292"/>
      <c r="O62" s="292"/>
      <c r="P62" s="292"/>
      <c r="Q62" s="292"/>
      <c r="R62" s="292"/>
    </row>
    <row r="63" spans="1:18" s="177" customFormat="1" ht="20.100000000000001" customHeight="1" x14ac:dyDescent="0.25">
      <c r="A63" s="24"/>
      <c r="B63" s="25" t="s">
        <v>411</v>
      </c>
      <c r="C63" s="26" t="s">
        <v>16</v>
      </c>
      <c r="D63" s="26" t="s">
        <v>16</v>
      </c>
      <c r="E63" s="26" t="s">
        <v>16</v>
      </c>
      <c r="F63" s="27" t="s">
        <v>16</v>
      </c>
      <c r="G63" s="28">
        <f>SUM(G58:G62)</f>
        <v>0</v>
      </c>
      <c r="H63" s="28">
        <f t="shared" ref="H63:I63" si="15">SUM(H58:H62)</f>
        <v>0</v>
      </c>
      <c r="I63" s="28">
        <f t="shared" si="15"/>
        <v>0</v>
      </c>
      <c r="J63" s="29">
        <f>SUM(J58:J62)</f>
        <v>0</v>
      </c>
      <c r="K63" s="176"/>
      <c r="M63" s="292"/>
      <c r="N63" s="292"/>
      <c r="O63" s="292"/>
      <c r="P63" s="292"/>
      <c r="Q63" s="292"/>
      <c r="R63" s="292"/>
    </row>
    <row r="64" spans="1:18" s="177" customFormat="1" ht="20.100000000000001" customHeight="1" x14ac:dyDescent="0.25">
      <c r="A64" s="399" t="s">
        <v>695</v>
      </c>
      <c r="B64" s="399"/>
      <c r="C64" s="399"/>
      <c r="D64" s="399"/>
      <c r="E64" s="399"/>
      <c r="F64" s="399"/>
      <c r="G64" s="399"/>
      <c r="H64" s="399"/>
      <c r="I64" s="399"/>
      <c r="J64" s="399"/>
      <c r="K64" s="176"/>
      <c r="M64" s="292"/>
      <c r="N64" s="292"/>
      <c r="O64" s="292"/>
      <c r="P64" s="292"/>
      <c r="Q64" s="292"/>
      <c r="R64" s="292"/>
    </row>
    <row r="65" spans="1:18" s="177" customFormat="1" ht="18.75" customHeight="1" x14ac:dyDescent="0.25">
      <c r="A65" s="18">
        <v>1</v>
      </c>
      <c r="B65" s="110" t="s">
        <v>263</v>
      </c>
      <c r="C65" s="104">
        <v>5</v>
      </c>
      <c r="D65" s="105" t="s">
        <v>17</v>
      </c>
      <c r="E65" s="21"/>
      <c r="F65" s="146"/>
      <c r="G65" s="22">
        <f>C65*ROUND(F65, 4)</f>
        <v>0</v>
      </c>
      <c r="H65" s="22">
        <f t="shared" ref="H65:H75" si="16">G65*0.095</f>
        <v>0</v>
      </c>
      <c r="I65" s="22">
        <f t="shared" ref="I65:I75" si="17">G65+H65</f>
        <v>0</v>
      </c>
      <c r="J65" s="23"/>
      <c r="K65" s="176"/>
      <c r="M65" s="182"/>
      <c r="N65" s="292"/>
      <c r="O65" s="182"/>
      <c r="P65" s="292"/>
      <c r="Q65" s="292"/>
      <c r="R65" s="292"/>
    </row>
    <row r="66" spans="1:18" s="177" customFormat="1" ht="18.75" customHeight="1" x14ac:dyDescent="0.25">
      <c r="A66" s="18">
        <v>2</v>
      </c>
      <c r="B66" s="110" t="s">
        <v>264</v>
      </c>
      <c r="C66" s="104">
        <v>10</v>
      </c>
      <c r="D66" s="105" t="s">
        <v>17</v>
      </c>
      <c r="E66" s="21"/>
      <c r="F66" s="146"/>
      <c r="G66" s="22">
        <f t="shared" ref="G66:G75" si="18">C66*ROUND(F66, 4)</f>
        <v>0</v>
      </c>
      <c r="H66" s="22">
        <f t="shared" si="16"/>
        <v>0</v>
      </c>
      <c r="I66" s="22">
        <f t="shared" si="17"/>
        <v>0</v>
      </c>
      <c r="J66" s="23"/>
      <c r="K66" s="176"/>
      <c r="M66" s="182"/>
      <c r="N66" s="292"/>
      <c r="O66" s="182"/>
      <c r="P66" s="292"/>
      <c r="Q66" s="292"/>
      <c r="R66" s="292"/>
    </row>
    <row r="67" spans="1:18" s="177" customFormat="1" ht="18.75" customHeight="1" x14ac:dyDescent="0.25">
      <c r="A67" s="18">
        <v>3</v>
      </c>
      <c r="B67" s="110" t="s">
        <v>444</v>
      </c>
      <c r="C67" s="104">
        <v>20</v>
      </c>
      <c r="D67" s="105" t="s">
        <v>17</v>
      </c>
      <c r="E67" s="21"/>
      <c r="F67" s="146"/>
      <c r="G67" s="22">
        <f t="shared" si="18"/>
        <v>0</v>
      </c>
      <c r="H67" s="22">
        <f t="shared" si="16"/>
        <v>0</v>
      </c>
      <c r="I67" s="22">
        <f t="shared" si="17"/>
        <v>0</v>
      </c>
      <c r="J67" s="23"/>
      <c r="K67" s="176"/>
      <c r="M67" s="182"/>
      <c r="N67" s="292"/>
      <c r="O67" s="182"/>
      <c r="P67" s="292"/>
      <c r="Q67" s="292"/>
      <c r="R67" s="292"/>
    </row>
    <row r="68" spans="1:18" s="177" customFormat="1" ht="24" customHeight="1" x14ac:dyDescent="0.25">
      <c r="A68" s="18">
        <v>4</v>
      </c>
      <c r="B68" s="110" t="s">
        <v>445</v>
      </c>
      <c r="C68" s="104">
        <v>20</v>
      </c>
      <c r="D68" s="105" t="s">
        <v>17</v>
      </c>
      <c r="E68" s="21"/>
      <c r="F68" s="146"/>
      <c r="G68" s="22">
        <f t="shared" si="18"/>
        <v>0</v>
      </c>
      <c r="H68" s="22">
        <f t="shared" si="16"/>
        <v>0</v>
      </c>
      <c r="I68" s="22">
        <f t="shared" si="17"/>
        <v>0</v>
      </c>
      <c r="J68" s="23"/>
      <c r="K68" s="176"/>
      <c r="M68" s="182"/>
      <c r="N68" s="292"/>
      <c r="O68" s="182"/>
      <c r="P68" s="292"/>
      <c r="Q68" s="292"/>
      <c r="R68" s="292"/>
    </row>
    <row r="69" spans="1:18" s="177" customFormat="1" ht="20.100000000000001" customHeight="1" x14ac:dyDescent="0.25">
      <c r="A69" s="18">
        <v>5</v>
      </c>
      <c r="B69" s="110" t="s">
        <v>265</v>
      </c>
      <c r="C69" s="104">
        <v>15</v>
      </c>
      <c r="D69" s="105" t="s">
        <v>17</v>
      </c>
      <c r="E69" s="21"/>
      <c r="F69" s="146"/>
      <c r="G69" s="22">
        <f t="shared" si="18"/>
        <v>0</v>
      </c>
      <c r="H69" s="22">
        <f t="shared" si="16"/>
        <v>0</v>
      </c>
      <c r="I69" s="22">
        <f t="shared" si="17"/>
        <v>0</v>
      </c>
      <c r="J69" s="23"/>
      <c r="K69" s="176"/>
      <c r="M69" s="182"/>
      <c r="N69" s="292"/>
      <c r="O69" s="182"/>
      <c r="P69" s="292"/>
      <c r="Q69" s="292"/>
      <c r="R69" s="292"/>
    </row>
    <row r="70" spans="1:18" s="177" customFormat="1" ht="20.100000000000001" customHeight="1" x14ac:dyDescent="0.25">
      <c r="A70" s="18">
        <v>6</v>
      </c>
      <c r="B70" s="106" t="s">
        <v>266</v>
      </c>
      <c r="C70" s="104">
        <v>120</v>
      </c>
      <c r="D70" s="105" t="s">
        <v>17</v>
      </c>
      <c r="E70" s="21"/>
      <c r="F70" s="146"/>
      <c r="G70" s="22">
        <f t="shared" si="18"/>
        <v>0</v>
      </c>
      <c r="H70" s="22">
        <f t="shared" si="16"/>
        <v>0</v>
      </c>
      <c r="I70" s="22">
        <f t="shared" si="17"/>
        <v>0</v>
      </c>
      <c r="J70" s="23"/>
      <c r="K70" s="176"/>
      <c r="M70" s="182"/>
      <c r="N70" s="292"/>
      <c r="O70" s="182"/>
      <c r="P70" s="292"/>
      <c r="Q70" s="292"/>
      <c r="R70" s="292"/>
    </row>
    <row r="71" spans="1:18" s="177" customFormat="1" ht="20.100000000000001" customHeight="1" x14ac:dyDescent="0.25">
      <c r="A71" s="18">
        <v>7</v>
      </c>
      <c r="B71" s="106" t="s">
        <v>267</v>
      </c>
      <c r="C71" s="104">
        <v>45</v>
      </c>
      <c r="D71" s="105" t="s">
        <v>17</v>
      </c>
      <c r="E71" s="21"/>
      <c r="F71" s="146"/>
      <c r="G71" s="22">
        <f t="shared" si="18"/>
        <v>0</v>
      </c>
      <c r="H71" s="22">
        <f t="shared" si="16"/>
        <v>0</v>
      </c>
      <c r="I71" s="22">
        <f t="shared" si="17"/>
        <v>0</v>
      </c>
      <c r="J71" s="23"/>
      <c r="K71" s="176"/>
      <c r="M71" s="182"/>
      <c r="N71" s="292"/>
      <c r="O71" s="182"/>
      <c r="P71" s="292"/>
      <c r="Q71" s="292"/>
      <c r="R71" s="292"/>
    </row>
    <row r="72" spans="1:18" s="177" customFormat="1" ht="20.100000000000001" customHeight="1" x14ac:dyDescent="0.25">
      <c r="A72" s="18">
        <v>8</v>
      </c>
      <c r="B72" s="287" t="s">
        <v>475</v>
      </c>
      <c r="C72" s="104">
        <v>120</v>
      </c>
      <c r="D72" s="105" t="s">
        <v>17</v>
      </c>
      <c r="E72" s="21"/>
      <c r="F72" s="146"/>
      <c r="G72" s="22">
        <f t="shared" si="18"/>
        <v>0</v>
      </c>
      <c r="H72" s="22">
        <f t="shared" si="16"/>
        <v>0</v>
      </c>
      <c r="I72" s="22">
        <f t="shared" si="17"/>
        <v>0</v>
      </c>
      <c r="J72" s="23"/>
      <c r="K72" s="176"/>
      <c r="M72" s="182"/>
      <c r="N72" s="292"/>
      <c r="O72" s="182"/>
      <c r="P72" s="292"/>
      <c r="Q72" s="292"/>
      <c r="R72" s="292"/>
    </row>
    <row r="73" spans="1:18" s="177" customFormat="1" ht="25.5" customHeight="1" x14ac:dyDescent="0.25">
      <c r="A73" s="18">
        <v>9</v>
      </c>
      <c r="B73" s="288" t="s">
        <v>476</v>
      </c>
      <c r="C73" s="104">
        <v>120</v>
      </c>
      <c r="D73" s="105" t="s">
        <v>17</v>
      </c>
      <c r="E73" s="21"/>
      <c r="F73" s="146"/>
      <c r="G73" s="22">
        <f t="shared" si="18"/>
        <v>0</v>
      </c>
      <c r="H73" s="22">
        <f t="shared" si="16"/>
        <v>0</v>
      </c>
      <c r="I73" s="22">
        <f t="shared" si="17"/>
        <v>0</v>
      </c>
      <c r="J73" s="23"/>
      <c r="K73" s="176"/>
      <c r="M73" s="182"/>
      <c r="N73" s="292"/>
      <c r="O73" s="182"/>
      <c r="P73" s="292"/>
      <c r="Q73" s="292"/>
      <c r="R73" s="292"/>
    </row>
    <row r="74" spans="1:18" s="177" customFormat="1" ht="29.25" customHeight="1" x14ac:dyDescent="0.25">
      <c r="A74" s="18">
        <v>10</v>
      </c>
      <c r="B74" s="113" t="s">
        <v>268</v>
      </c>
      <c r="C74" s="104">
        <v>40</v>
      </c>
      <c r="D74" s="105" t="s">
        <v>17</v>
      </c>
      <c r="E74" s="21"/>
      <c r="F74" s="146"/>
      <c r="G74" s="22">
        <f t="shared" si="18"/>
        <v>0</v>
      </c>
      <c r="H74" s="22">
        <f t="shared" si="16"/>
        <v>0</v>
      </c>
      <c r="I74" s="22">
        <f t="shared" si="17"/>
        <v>0</v>
      </c>
      <c r="J74" s="23"/>
      <c r="K74" s="176"/>
      <c r="M74" s="182"/>
      <c r="N74" s="292"/>
      <c r="O74" s="182"/>
      <c r="P74" s="292"/>
      <c r="Q74" s="292"/>
      <c r="R74" s="292"/>
    </row>
    <row r="75" spans="1:18" s="177" customFormat="1" ht="27.75" customHeight="1" x14ac:dyDescent="0.25">
      <c r="A75" s="18">
        <v>11</v>
      </c>
      <c r="B75" s="113" t="s">
        <v>269</v>
      </c>
      <c r="C75" s="104">
        <v>40</v>
      </c>
      <c r="D75" s="105" t="s">
        <v>17</v>
      </c>
      <c r="E75" s="21"/>
      <c r="F75" s="146"/>
      <c r="G75" s="22">
        <f t="shared" si="18"/>
        <v>0</v>
      </c>
      <c r="H75" s="22">
        <f t="shared" si="16"/>
        <v>0</v>
      </c>
      <c r="I75" s="22">
        <f t="shared" si="17"/>
        <v>0</v>
      </c>
      <c r="J75" s="23"/>
      <c r="K75" s="176"/>
      <c r="M75" s="182"/>
      <c r="N75" s="292"/>
      <c r="O75" s="182"/>
      <c r="P75" s="292"/>
      <c r="Q75" s="292"/>
      <c r="R75" s="292"/>
    </row>
    <row r="76" spans="1:18" s="177" customFormat="1" ht="15" customHeight="1" x14ac:dyDescent="0.25">
      <c r="A76" s="24"/>
      <c r="B76" s="25" t="s">
        <v>718</v>
      </c>
      <c r="C76" s="26" t="s">
        <v>16</v>
      </c>
      <c r="D76" s="26" t="s">
        <v>16</v>
      </c>
      <c r="E76" s="26" t="s">
        <v>16</v>
      </c>
      <c r="F76" s="27" t="s">
        <v>16</v>
      </c>
      <c r="G76" s="28">
        <f>SUM(G65:G75)</f>
        <v>0</v>
      </c>
      <c r="H76" s="28">
        <f t="shared" ref="H76:I76" si="19">SUM(H65:H75)</f>
        <v>0</v>
      </c>
      <c r="I76" s="28">
        <f t="shared" si="19"/>
        <v>0</v>
      </c>
      <c r="J76" s="29">
        <f>SUM(J65:J75)</f>
        <v>0</v>
      </c>
      <c r="K76" s="176"/>
      <c r="M76" s="292"/>
      <c r="N76" s="292"/>
      <c r="O76" s="292"/>
      <c r="P76" s="292"/>
      <c r="Q76" s="292"/>
      <c r="R76" s="292"/>
    </row>
    <row r="77" spans="1:18" s="177" customFormat="1" ht="15" customHeight="1" x14ac:dyDescent="0.25">
      <c r="A77" s="399" t="s">
        <v>696</v>
      </c>
      <c r="B77" s="399"/>
      <c r="C77" s="399"/>
      <c r="D77" s="399"/>
      <c r="E77" s="399"/>
      <c r="F77" s="399"/>
      <c r="G77" s="399"/>
      <c r="H77" s="399"/>
      <c r="I77" s="399"/>
      <c r="J77" s="399"/>
      <c r="K77" s="176"/>
      <c r="M77" s="292"/>
      <c r="N77" s="292"/>
      <c r="O77" s="292"/>
      <c r="P77" s="292"/>
      <c r="Q77" s="292"/>
      <c r="R77" s="292"/>
    </row>
    <row r="78" spans="1:18" s="177" customFormat="1" ht="21.75" customHeight="1" x14ac:dyDescent="0.25">
      <c r="A78" s="18">
        <v>1</v>
      </c>
      <c r="B78" s="24" t="s">
        <v>70</v>
      </c>
      <c r="C78" s="20">
        <v>300</v>
      </c>
      <c r="D78" s="18" t="s">
        <v>17</v>
      </c>
      <c r="E78" s="47"/>
      <c r="F78" s="146"/>
      <c r="G78" s="22">
        <f>C78*ROUND(F78, 4)</f>
        <v>0</v>
      </c>
      <c r="H78" s="22">
        <f t="shared" ref="H78:H85" si="20">G78*0.095</f>
        <v>0</v>
      </c>
      <c r="I78" s="22">
        <f t="shared" ref="I78:I85" si="21">G78+H78</f>
        <v>0</v>
      </c>
      <c r="J78" s="145" t="s">
        <v>16</v>
      </c>
      <c r="K78" s="176"/>
      <c r="M78" s="292"/>
      <c r="N78" s="292"/>
      <c r="O78" s="292"/>
      <c r="P78" s="292"/>
      <c r="Q78" s="292"/>
      <c r="R78" s="292"/>
    </row>
    <row r="79" spans="1:18" s="177" customFormat="1" ht="28.5" customHeight="1" x14ac:dyDescent="0.25">
      <c r="A79" s="18">
        <v>2</v>
      </c>
      <c r="B79" s="24" t="s">
        <v>71</v>
      </c>
      <c r="C79" s="20">
        <v>100</v>
      </c>
      <c r="D79" s="18" t="s">
        <v>17</v>
      </c>
      <c r="E79" s="47"/>
      <c r="F79" s="146"/>
      <c r="G79" s="22">
        <f t="shared" ref="G79:G85" si="22">C79*ROUND(F79, 4)</f>
        <v>0</v>
      </c>
      <c r="H79" s="22">
        <f t="shared" si="20"/>
        <v>0</v>
      </c>
      <c r="I79" s="22">
        <f t="shared" si="21"/>
        <v>0</v>
      </c>
      <c r="J79" s="145" t="s">
        <v>16</v>
      </c>
      <c r="K79" s="176"/>
      <c r="M79" s="295"/>
      <c r="N79" s="292"/>
      <c r="O79" s="292"/>
      <c r="P79" s="292"/>
      <c r="Q79" s="292"/>
      <c r="R79" s="292"/>
    </row>
    <row r="80" spans="1:18" s="177" customFormat="1" ht="25.5" customHeight="1" x14ac:dyDescent="0.25">
      <c r="A80" s="18">
        <v>3</v>
      </c>
      <c r="B80" s="231" t="s">
        <v>550</v>
      </c>
      <c r="C80" s="221">
        <v>50</v>
      </c>
      <c r="D80" s="18" t="s">
        <v>17</v>
      </c>
      <c r="E80" s="47"/>
      <c r="F80" s="146"/>
      <c r="G80" s="22">
        <f t="shared" si="22"/>
        <v>0</v>
      </c>
      <c r="H80" s="22">
        <f t="shared" si="20"/>
        <v>0</v>
      </c>
      <c r="I80" s="22">
        <f t="shared" si="21"/>
        <v>0</v>
      </c>
      <c r="J80" s="145" t="s">
        <v>16</v>
      </c>
      <c r="K80" s="176"/>
      <c r="M80" s="295"/>
      <c r="N80" s="292"/>
      <c r="O80" s="292"/>
      <c r="P80" s="292"/>
      <c r="Q80" s="292"/>
      <c r="R80" s="292"/>
    </row>
    <row r="81" spans="1:18" s="177" customFormat="1" ht="18.75" customHeight="1" x14ac:dyDescent="0.25">
      <c r="A81" s="18">
        <v>4</v>
      </c>
      <c r="B81" s="49" t="s">
        <v>551</v>
      </c>
      <c r="C81" s="221">
        <v>90</v>
      </c>
      <c r="D81" s="18" t="s">
        <v>17</v>
      </c>
      <c r="E81" s="47"/>
      <c r="F81" s="146"/>
      <c r="G81" s="22">
        <f t="shared" si="22"/>
        <v>0</v>
      </c>
      <c r="H81" s="22">
        <f t="shared" si="20"/>
        <v>0</v>
      </c>
      <c r="I81" s="22">
        <f t="shared" si="21"/>
        <v>0</v>
      </c>
      <c r="J81" s="145" t="s">
        <v>16</v>
      </c>
      <c r="K81" s="176"/>
      <c r="M81" s="298"/>
      <c r="N81" s="292"/>
      <c r="O81" s="292"/>
      <c r="P81" s="292"/>
      <c r="Q81" s="292"/>
      <c r="R81" s="292"/>
    </row>
    <row r="82" spans="1:18" s="177" customFormat="1" ht="37.15" customHeight="1" x14ac:dyDescent="0.25">
      <c r="A82" s="18">
        <v>5</v>
      </c>
      <c r="B82" s="49" t="s">
        <v>552</v>
      </c>
      <c r="C82" s="221">
        <v>150</v>
      </c>
      <c r="D82" s="18" t="s">
        <v>17</v>
      </c>
      <c r="E82" s="47"/>
      <c r="F82" s="146"/>
      <c r="G82" s="22">
        <f t="shared" si="22"/>
        <v>0</v>
      </c>
      <c r="H82" s="22">
        <f t="shared" si="20"/>
        <v>0</v>
      </c>
      <c r="I82" s="22">
        <f t="shared" si="21"/>
        <v>0</v>
      </c>
      <c r="J82" s="145" t="s">
        <v>16</v>
      </c>
      <c r="K82" s="176"/>
      <c r="M82" s="298"/>
      <c r="N82" s="292"/>
      <c r="O82" s="292"/>
      <c r="P82" s="292"/>
      <c r="Q82" s="292"/>
      <c r="R82" s="292"/>
    </row>
    <row r="83" spans="1:18" s="177" customFormat="1" ht="18.75" customHeight="1" x14ac:dyDescent="0.25">
      <c r="A83" s="18">
        <v>6</v>
      </c>
      <c r="B83" s="49" t="s">
        <v>553</v>
      </c>
      <c r="C83" s="221">
        <v>200</v>
      </c>
      <c r="D83" s="18" t="s">
        <v>17</v>
      </c>
      <c r="E83" s="47"/>
      <c r="F83" s="146"/>
      <c r="G83" s="22">
        <f t="shared" si="22"/>
        <v>0</v>
      </c>
      <c r="H83" s="22">
        <f t="shared" si="20"/>
        <v>0</v>
      </c>
      <c r="I83" s="22">
        <f t="shared" si="21"/>
        <v>0</v>
      </c>
      <c r="J83" s="145" t="s">
        <v>16</v>
      </c>
      <c r="K83" s="176"/>
      <c r="M83" s="298"/>
      <c r="N83" s="292"/>
      <c r="O83" s="292"/>
      <c r="P83" s="292"/>
      <c r="Q83" s="292"/>
      <c r="R83" s="292"/>
    </row>
    <row r="84" spans="1:18" s="177" customFormat="1" ht="20.25" customHeight="1" x14ac:dyDescent="0.25">
      <c r="A84" s="18">
        <v>7</v>
      </c>
      <c r="B84" s="49" t="s">
        <v>72</v>
      </c>
      <c r="C84" s="221">
        <v>170</v>
      </c>
      <c r="D84" s="18" t="s">
        <v>17</v>
      </c>
      <c r="E84" s="47"/>
      <c r="F84" s="146"/>
      <c r="G84" s="22">
        <f t="shared" si="22"/>
        <v>0</v>
      </c>
      <c r="H84" s="22">
        <f t="shared" si="20"/>
        <v>0</v>
      </c>
      <c r="I84" s="22">
        <f t="shared" si="21"/>
        <v>0</v>
      </c>
      <c r="J84" s="145" t="s">
        <v>16</v>
      </c>
      <c r="K84" s="176"/>
      <c r="M84" s="298"/>
      <c r="N84" s="292"/>
      <c r="O84" s="292"/>
      <c r="P84" s="292"/>
      <c r="Q84" s="292"/>
      <c r="R84" s="292"/>
    </row>
    <row r="85" spans="1:18" s="285" customFormat="1" ht="27.75" customHeight="1" x14ac:dyDescent="0.25">
      <c r="A85" s="18">
        <v>8</v>
      </c>
      <c r="B85" s="49" t="s">
        <v>554</v>
      </c>
      <c r="C85" s="221">
        <v>40</v>
      </c>
      <c r="D85" s="186" t="s">
        <v>17</v>
      </c>
      <c r="E85" s="47"/>
      <c r="F85" s="187"/>
      <c r="G85" s="22">
        <f t="shared" si="22"/>
        <v>0</v>
      </c>
      <c r="H85" s="22">
        <f t="shared" si="20"/>
        <v>0</v>
      </c>
      <c r="I85" s="22">
        <f t="shared" si="21"/>
        <v>0</v>
      </c>
      <c r="J85" s="145" t="s">
        <v>16</v>
      </c>
      <c r="M85" s="298"/>
      <c r="N85" s="299"/>
      <c r="O85" s="299"/>
      <c r="P85" s="299"/>
      <c r="Q85" s="299"/>
      <c r="R85" s="299"/>
    </row>
    <row r="86" spans="1:18" s="285" customFormat="1" ht="15" customHeight="1" x14ac:dyDescent="0.25">
      <c r="A86" s="49"/>
      <c r="B86" s="190" t="s">
        <v>746</v>
      </c>
      <c r="C86" s="191" t="s">
        <v>16</v>
      </c>
      <c r="D86" s="191" t="s">
        <v>16</v>
      </c>
      <c r="E86" s="191" t="s">
        <v>16</v>
      </c>
      <c r="F86" s="192" t="s">
        <v>16</v>
      </c>
      <c r="G86" s="193">
        <f>SUM(G78:G85)</f>
        <v>0</v>
      </c>
      <c r="H86" s="193">
        <f t="shared" ref="H86:I86" si="23">SUM(H78:H85)</f>
        <v>0</v>
      </c>
      <c r="I86" s="193">
        <f t="shared" si="23"/>
        <v>0</v>
      </c>
      <c r="J86" s="286" t="s">
        <v>16</v>
      </c>
      <c r="M86" s="298"/>
      <c r="N86" s="299"/>
      <c r="O86" s="299"/>
      <c r="P86" s="299"/>
      <c r="Q86" s="299"/>
      <c r="R86" s="299"/>
    </row>
    <row r="87" spans="1:18" s="38" customFormat="1" ht="13.5" customHeight="1" x14ac:dyDescent="0.2">
      <c r="A87" s="17"/>
      <c r="B87" s="17"/>
      <c r="C87" s="17"/>
      <c r="D87" s="17"/>
      <c r="E87" s="17"/>
      <c r="F87" s="17"/>
      <c r="G87" s="17"/>
      <c r="H87" s="17"/>
      <c r="I87" s="17"/>
      <c r="J87" s="17"/>
      <c r="K87" s="52"/>
      <c r="M87" s="300"/>
      <c r="N87" s="300"/>
      <c r="O87" s="300"/>
      <c r="P87" s="300"/>
      <c r="Q87" s="300"/>
      <c r="R87" s="300"/>
    </row>
    <row r="88" spans="1:18" s="32" customFormat="1" ht="20.25" customHeight="1" x14ac:dyDescent="0.2">
      <c r="A88" s="368"/>
      <c r="B88" s="368"/>
      <c r="C88" s="368"/>
      <c r="D88" s="368"/>
      <c r="E88" s="368"/>
      <c r="F88" s="368"/>
      <c r="G88" s="368"/>
      <c r="H88" s="368"/>
      <c r="I88" s="368"/>
      <c r="J88" s="368"/>
      <c r="K88" s="89"/>
      <c r="M88" s="77"/>
      <c r="N88" s="77"/>
      <c r="O88" s="77"/>
      <c r="P88" s="77"/>
      <c r="Q88" s="77"/>
      <c r="R88" s="77"/>
    </row>
    <row r="89" spans="1:18" s="314" customFormat="1" ht="15" customHeight="1" x14ac:dyDescent="0.2">
      <c r="A89" s="368" t="s">
        <v>18</v>
      </c>
      <c r="B89" s="368"/>
      <c r="C89" s="368"/>
      <c r="D89" s="368"/>
      <c r="E89" s="368"/>
      <c r="F89" s="368"/>
      <c r="G89" s="368"/>
      <c r="H89" s="368"/>
      <c r="I89" s="368"/>
      <c r="J89" s="368"/>
    </row>
    <row r="90" spans="1:18" s="314" customFormat="1" ht="29.25" customHeight="1" x14ac:dyDescent="0.2">
      <c r="A90" s="367" t="s">
        <v>19</v>
      </c>
      <c r="B90" s="367"/>
      <c r="C90" s="367"/>
      <c r="D90" s="367"/>
      <c r="E90" s="367"/>
      <c r="F90" s="367"/>
      <c r="G90" s="367"/>
      <c r="H90" s="367"/>
      <c r="I90" s="367"/>
      <c r="J90" s="367"/>
    </row>
    <row r="91" spans="1:18" s="315" customFormat="1" ht="12.75" customHeight="1" x14ac:dyDescent="0.2">
      <c r="A91" s="367" t="s">
        <v>39</v>
      </c>
      <c r="B91" s="367"/>
      <c r="C91" s="367"/>
      <c r="D91" s="367"/>
      <c r="E91" s="367"/>
      <c r="F91" s="367"/>
      <c r="G91" s="367"/>
      <c r="H91" s="367"/>
      <c r="I91" s="367"/>
      <c r="J91" s="367"/>
    </row>
    <row r="92" spans="1:18" s="82" customFormat="1" ht="18.75" customHeight="1" x14ac:dyDescent="0.2">
      <c r="A92" s="365" t="s">
        <v>729</v>
      </c>
      <c r="B92" s="365"/>
      <c r="C92" s="365"/>
      <c r="D92" s="365"/>
      <c r="E92" s="365"/>
      <c r="F92" s="365"/>
      <c r="G92" s="365"/>
      <c r="H92" s="365"/>
      <c r="I92" s="365"/>
      <c r="J92" s="365"/>
    </row>
    <row r="93" spans="1:18" s="82" customFormat="1" ht="27" customHeight="1" x14ac:dyDescent="0.2">
      <c r="A93" s="365" t="s">
        <v>735</v>
      </c>
      <c r="B93" s="365"/>
      <c r="C93" s="365"/>
      <c r="D93" s="365"/>
      <c r="E93" s="365"/>
      <c r="F93" s="365"/>
      <c r="G93" s="365"/>
      <c r="H93" s="365"/>
      <c r="I93" s="365"/>
      <c r="J93" s="365"/>
    </row>
    <row r="94" spans="1:18" s="316" customFormat="1" ht="15" customHeight="1" x14ac:dyDescent="0.2">
      <c r="A94" s="82" t="s">
        <v>40</v>
      </c>
    </row>
    <row r="95" spans="1:18" s="316" customFormat="1" ht="15" customHeight="1" x14ac:dyDescent="0.2">
      <c r="A95" s="82" t="s">
        <v>41</v>
      </c>
    </row>
    <row r="96" spans="1:18" s="83" customFormat="1" ht="18.75" customHeight="1" x14ac:dyDescent="0.2">
      <c r="A96" s="365" t="s">
        <v>731</v>
      </c>
      <c r="B96" s="366"/>
      <c r="C96" s="366"/>
      <c r="D96" s="366"/>
      <c r="E96" s="366"/>
      <c r="F96" s="366"/>
      <c r="G96" s="366"/>
      <c r="H96" s="366"/>
      <c r="I96" s="366"/>
      <c r="J96" s="366"/>
    </row>
    <row r="97" spans="1:10" s="83" customFormat="1" ht="62.25" customHeight="1" x14ac:dyDescent="0.2">
      <c r="A97" s="365" t="s">
        <v>745</v>
      </c>
      <c r="B97" s="366"/>
      <c r="C97" s="366"/>
      <c r="D97" s="366"/>
      <c r="E97" s="366"/>
      <c r="F97" s="366"/>
      <c r="G97" s="366"/>
      <c r="H97" s="366"/>
      <c r="I97" s="366"/>
      <c r="J97" s="366"/>
    </row>
    <row r="98" spans="1:10" x14ac:dyDescent="0.25">
      <c r="A98" s="40"/>
      <c r="B98" s="41"/>
      <c r="C98" s="40"/>
      <c r="D98" s="40"/>
      <c r="E98" s="40"/>
      <c r="F98" s="40"/>
      <c r="G98" s="40"/>
      <c r="H98" s="40"/>
      <c r="I98" s="40"/>
      <c r="J98" s="40"/>
    </row>
    <row r="100" spans="1:10" s="314" customFormat="1" ht="20.25" customHeight="1" x14ac:dyDescent="0.2">
      <c r="A100" s="314" t="s">
        <v>732</v>
      </c>
      <c r="B100" s="317"/>
      <c r="C100" s="318"/>
    </row>
  </sheetData>
  <sheetProtection algorithmName="SHA-512" hashValue="rmjApMgRaolpUHyq9SO9lAtk8fIwyad82TMpafwRZ7g/OjQRcQ9HuaenVvhFmX8VqzZq+9DD8RpwaB7ItOxz/w==" saltValue="lb7+xkuFUpneV2lUjNU9eQ==" spinCount="100000" sheet="1" objects="1" scenarios="1"/>
  <mergeCells count="16">
    <mergeCell ref="A91:J91"/>
    <mergeCell ref="A97:J97"/>
    <mergeCell ref="A88:J88"/>
    <mergeCell ref="A1:D1"/>
    <mergeCell ref="A3:J3"/>
    <mergeCell ref="A7:J7"/>
    <mergeCell ref="A38:J38"/>
    <mergeCell ref="A57:J57"/>
    <mergeCell ref="A64:J64"/>
    <mergeCell ref="A77:J77"/>
    <mergeCell ref="A13:J13"/>
    <mergeCell ref="A96:J96"/>
    <mergeCell ref="A89:J89"/>
    <mergeCell ref="A92:J92"/>
    <mergeCell ref="A90:J90"/>
    <mergeCell ref="A93:J93"/>
  </mergeCells>
  <dataValidations count="2">
    <dataValidation type="whole" operator="equal" allowBlank="1" showInputMessage="1" showErrorMessage="1" error="V celico vnesete vrednost &quot;1&quot; za živila, ki jih ponujate v shemi kakovosti. Če ta zahteva ni izpolnjena, NE vnašate ničesar." prompt="V celico vnesete vrednost &quot;1&quot; za živila, ki so uvrščena v shemo kakovosti, z izjemo živil ekološke kvalitete, ki se točkuje ločeno." sqref="J14:J36 J65:J75 J8:J11 J58:J62">
      <formula1>1</formula1>
    </dataValidation>
    <dataValidation operator="equal" allowBlank="1" showInputMessage="1" showErrorMessage="1" error="V celico vnesete vrednost &quot;1&quot; za živila, ki jih ponujate v shemi kakovosti. Če ta zahteva ni izpolnjena, NE vnašate ničesar." prompt="V celico vnesete vrednost &quot;1&quot; za živila, ki so uvrščena v shemo kakovosti, z izjemo živil ekološke kvalitete, ki se točkuje ločeno." sqref="J55:J56 J78:J86"/>
  </dataValidations>
  <pageMargins left="0.43307086614173229" right="0.23622047244094491" top="0.55118110236220474" bottom="0.55118110236220474" header="0.74803149606299213" footer="0.35433070866141736"/>
  <pageSetup paperSize="9" fitToWidth="0" fitToHeight="0" orientation="landscape" r:id="rId1"/>
  <headerFooter alignWithMargins="0"/>
  <rowBreaks count="1" manualBreakCount="1">
    <brk id="63" max="9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AMH155"/>
  <sheetViews>
    <sheetView topLeftCell="A116" zoomScale="110" zoomScaleNormal="110" workbookViewId="0">
      <selection activeCell="A154" sqref="A1:J154"/>
    </sheetView>
  </sheetViews>
  <sheetFormatPr defaultColWidth="8.875" defaultRowHeight="15" x14ac:dyDescent="0.25"/>
  <cols>
    <col min="1" max="1" width="3.125" style="5" customWidth="1"/>
    <col min="2" max="2" width="28.5" style="5" customWidth="1"/>
    <col min="3" max="3" width="6.125" style="5" customWidth="1"/>
    <col min="4" max="4" width="4.125" style="5" customWidth="1"/>
    <col min="5" max="5" width="12.625" style="5" customWidth="1"/>
    <col min="6" max="6" width="10.375" style="5" customWidth="1"/>
    <col min="7" max="7" width="12.25" style="5" customWidth="1"/>
    <col min="8" max="9" width="10.375" style="5" customWidth="1"/>
    <col min="10" max="10" width="7.125" style="5" customWidth="1"/>
    <col min="11" max="11" width="15.625" style="87" customWidth="1"/>
    <col min="12" max="1022" width="8.625" style="5" customWidth="1"/>
  </cols>
  <sheetData>
    <row r="1" spans="1:1022" s="312" customFormat="1" x14ac:dyDescent="0.25">
      <c r="A1" s="369" t="s">
        <v>0</v>
      </c>
      <c r="B1" s="369"/>
      <c r="C1" s="369"/>
      <c r="D1" s="369"/>
      <c r="E1" s="1"/>
      <c r="F1" s="2"/>
      <c r="G1" s="2" t="s">
        <v>435</v>
      </c>
      <c r="H1" s="311"/>
      <c r="I1" s="2"/>
      <c r="J1" s="2"/>
      <c r="K1" s="334"/>
      <c r="L1" s="311"/>
      <c r="M1" s="311"/>
      <c r="N1" s="311"/>
      <c r="O1" s="311"/>
      <c r="P1" s="311"/>
      <c r="Q1" s="311"/>
      <c r="R1" s="311"/>
      <c r="S1" s="311"/>
      <c r="T1" s="311"/>
      <c r="U1" s="311"/>
      <c r="V1" s="311"/>
      <c r="W1" s="311"/>
      <c r="X1" s="311"/>
      <c r="Y1" s="311"/>
      <c r="Z1" s="311"/>
      <c r="AA1" s="311"/>
      <c r="AB1" s="311"/>
      <c r="AC1" s="311"/>
      <c r="AD1" s="311"/>
      <c r="AE1" s="311"/>
      <c r="AF1" s="311"/>
      <c r="AG1" s="311"/>
      <c r="AH1" s="311"/>
      <c r="AI1" s="311"/>
      <c r="AJ1" s="311"/>
      <c r="AK1" s="311"/>
      <c r="AL1" s="311"/>
      <c r="AM1" s="311"/>
      <c r="AN1" s="311"/>
      <c r="AO1" s="311"/>
      <c r="AP1" s="311"/>
      <c r="AQ1" s="311"/>
      <c r="AR1" s="311"/>
      <c r="AS1" s="311"/>
      <c r="AT1" s="311"/>
      <c r="AU1" s="311"/>
      <c r="AV1" s="311"/>
      <c r="AW1" s="311"/>
      <c r="AX1" s="311"/>
      <c r="AY1" s="311"/>
      <c r="AZ1" s="311"/>
      <c r="BA1" s="311"/>
      <c r="BB1" s="311"/>
      <c r="BC1" s="311"/>
      <c r="BD1" s="311"/>
      <c r="BE1" s="311"/>
      <c r="BF1" s="311"/>
      <c r="BG1" s="311"/>
      <c r="BH1" s="311"/>
      <c r="BI1" s="311"/>
      <c r="BJ1" s="311"/>
      <c r="BK1" s="311"/>
      <c r="BL1" s="311"/>
      <c r="BM1" s="311"/>
      <c r="BN1" s="311"/>
      <c r="BO1" s="311"/>
      <c r="BP1" s="311"/>
      <c r="BQ1" s="311"/>
      <c r="BR1" s="311"/>
      <c r="BS1" s="311"/>
      <c r="BT1" s="311"/>
      <c r="BU1" s="311"/>
      <c r="BV1" s="311"/>
      <c r="BW1" s="311"/>
      <c r="BX1" s="311"/>
      <c r="BY1" s="311"/>
      <c r="BZ1" s="311"/>
      <c r="CA1" s="311"/>
      <c r="CB1" s="311"/>
      <c r="CC1" s="311"/>
      <c r="CD1" s="311"/>
      <c r="CE1" s="311"/>
      <c r="CF1" s="311"/>
      <c r="CG1" s="311"/>
      <c r="CH1" s="311"/>
      <c r="CI1" s="311"/>
      <c r="CJ1" s="311"/>
      <c r="CK1" s="311"/>
      <c r="CL1" s="311"/>
      <c r="CM1" s="311"/>
      <c r="CN1" s="311"/>
      <c r="CO1" s="311"/>
      <c r="CP1" s="311"/>
      <c r="CQ1" s="311"/>
      <c r="CR1" s="311"/>
      <c r="CS1" s="311"/>
      <c r="CT1" s="311"/>
      <c r="CU1" s="311"/>
      <c r="CV1" s="311"/>
      <c r="CW1" s="311"/>
      <c r="CX1" s="311"/>
      <c r="CY1" s="311"/>
      <c r="CZ1" s="311"/>
      <c r="DA1" s="311"/>
      <c r="DB1" s="311"/>
      <c r="DC1" s="311"/>
      <c r="DD1" s="311"/>
      <c r="DE1" s="311"/>
      <c r="DF1" s="311"/>
      <c r="DG1" s="311"/>
      <c r="DH1" s="311"/>
      <c r="DI1" s="311"/>
      <c r="DJ1" s="311"/>
      <c r="DK1" s="311"/>
      <c r="DL1" s="311"/>
      <c r="DM1" s="311"/>
      <c r="DN1" s="311"/>
      <c r="DO1" s="311"/>
      <c r="DP1" s="311"/>
      <c r="DQ1" s="311"/>
      <c r="DR1" s="311"/>
      <c r="DS1" s="311"/>
      <c r="DT1" s="311"/>
      <c r="DU1" s="311"/>
      <c r="DV1" s="311"/>
      <c r="DW1" s="311"/>
      <c r="DX1" s="311"/>
      <c r="DY1" s="311"/>
      <c r="DZ1" s="311"/>
      <c r="EA1" s="311"/>
      <c r="EB1" s="311"/>
      <c r="EC1" s="311"/>
      <c r="ED1" s="311"/>
      <c r="EE1" s="311"/>
      <c r="EF1" s="311"/>
      <c r="EG1" s="311"/>
      <c r="EH1" s="311"/>
      <c r="EI1" s="311"/>
      <c r="EJ1" s="311"/>
      <c r="EK1" s="311"/>
      <c r="EL1" s="311"/>
      <c r="EM1" s="311"/>
      <c r="EN1" s="311"/>
      <c r="EO1" s="311"/>
      <c r="EP1" s="311"/>
      <c r="EQ1" s="311"/>
      <c r="ER1" s="311"/>
      <c r="ES1" s="311"/>
      <c r="ET1" s="311"/>
      <c r="EU1" s="311"/>
      <c r="EV1" s="311"/>
      <c r="EW1" s="311"/>
      <c r="EX1" s="311"/>
      <c r="EY1" s="311"/>
      <c r="EZ1" s="311"/>
      <c r="FA1" s="311"/>
      <c r="FB1" s="311"/>
      <c r="FC1" s="311"/>
      <c r="FD1" s="311"/>
      <c r="FE1" s="311"/>
      <c r="FF1" s="311"/>
      <c r="FG1" s="311"/>
      <c r="FH1" s="311"/>
      <c r="FI1" s="311"/>
      <c r="FJ1" s="311"/>
      <c r="FK1" s="311"/>
      <c r="FL1" s="311"/>
      <c r="FM1" s="311"/>
      <c r="FN1" s="311"/>
      <c r="FO1" s="311"/>
      <c r="FP1" s="311"/>
      <c r="FQ1" s="311"/>
      <c r="FR1" s="311"/>
      <c r="FS1" s="311"/>
      <c r="FT1" s="311"/>
      <c r="FU1" s="311"/>
      <c r="FV1" s="311"/>
      <c r="FW1" s="311"/>
      <c r="FX1" s="311"/>
      <c r="FY1" s="311"/>
      <c r="FZ1" s="311"/>
      <c r="GA1" s="311"/>
      <c r="GB1" s="311"/>
      <c r="GC1" s="311"/>
      <c r="GD1" s="311"/>
      <c r="GE1" s="311"/>
      <c r="GF1" s="311"/>
      <c r="GG1" s="311"/>
      <c r="GH1" s="311"/>
      <c r="GI1" s="311"/>
      <c r="GJ1" s="311"/>
      <c r="GK1" s="311"/>
      <c r="GL1" s="311"/>
      <c r="GM1" s="311"/>
      <c r="GN1" s="311"/>
      <c r="GO1" s="311"/>
      <c r="GP1" s="311"/>
      <c r="GQ1" s="311"/>
      <c r="GR1" s="311"/>
      <c r="GS1" s="311"/>
      <c r="GT1" s="311"/>
      <c r="GU1" s="311"/>
      <c r="GV1" s="311"/>
      <c r="GW1" s="311"/>
      <c r="GX1" s="311"/>
      <c r="GY1" s="311"/>
      <c r="GZ1" s="311"/>
      <c r="HA1" s="311"/>
      <c r="HB1" s="311"/>
      <c r="HC1" s="311"/>
      <c r="HD1" s="311"/>
      <c r="HE1" s="311"/>
      <c r="HF1" s="311"/>
      <c r="HG1" s="311"/>
      <c r="HH1" s="311"/>
      <c r="HI1" s="311"/>
      <c r="HJ1" s="311"/>
      <c r="HK1" s="311"/>
      <c r="HL1" s="311"/>
      <c r="HM1" s="311"/>
      <c r="HN1" s="311"/>
      <c r="HO1" s="311"/>
      <c r="HP1" s="311"/>
      <c r="HQ1" s="311"/>
      <c r="HR1" s="311"/>
      <c r="HS1" s="311"/>
      <c r="HT1" s="311"/>
      <c r="HU1" s="311"/>
      <c r="HV1" s="311"/>
      <c r="HW1" s="311"/>
      <c r="HX1" s="311"/>
      <c r="HY1" s="311"/>
      <c r="HZ1" s="311"/>
      <c r="IA1" s="311"/>
      <c r="IB1" s="311"/>
      <c r="IC1" s="311"/>
      <c r="ID1" s="311"/>
      <c r="IE1" s="311"/>
      <c r="IF1" s="311"/>
      <c r="IG1" s="311"/>
      <c r="IH1" s="311"/>
      <c r="II1" s="311"/>
      <c r="IJ1" s="311"/>
      <c r="IK1" s="311"/>
      <c r="IL1" s="311"/>
      <c r="IM1" s="311"/>
      <c r="IN1" s="311"/>
      <c r="IO1" s="311"/>
      <c r="IP1" s="311"/>
      <c r="IQ1" s="311"/>
      <c r="IR1" s="311"/>
      <c r="IS1" s="311"/>
      <c r="IT1" s="311"/>
      <c r="IU1" s="311"/>
      <c r="IV1" s="311"/>
      <c r="IW1" s="311"/>
      <c r="IX1" s="311"/>
      <c r="IY1" s="311"/>
      <c r="IZ1" s="311"/>
      <c r="JA1" s="311"/>
      <c r="JB1" s="311"/>
      <c r="JC1" s="311"/>
      <c r="JD1" s="311"/>
      <c r="JE1" s="311"/>
      <c r="JF1" s="311"/>
      <c r="JG1" s="311"/>
      <c r="JH1" s="311"/>
      <c r="JI1" s="311"/>
      <c r="JJ1" s="311"/>
      <c r="JK1" s="311"/>
      <c r="JL1" s="311"/>
      <c r="JM1" s="311"/>
      <c r="JN1" s="311"/>
      <c r="JO1" s="311"/>
      <c r="JP1" s="311"/>
      <c r="JQ1" s="311"/>
      <c r="JR1" s="311"/>
      <c r="JS1" s="311"/>
      <c r="JT1" s="311"/>
      <c r="JU1" s="311"/>
      <c r="JV1" s="311"/>
      <c r="JW1" s="311"/>
      <c r="JX1" s="311"/>
      <c r="JY1" s="311"/>
      <c r="JZ1" s="311"/>
      <c r="KA1" s="311"/>
      <c r="KB1" s="311"/>
      <c r="KC1" s="311"/>
      <c r="KD1" s="311"/>
      <c r="KE1" s="311"/>
      <c r="KF1" s="311"/>
      <c r="KG1" s="311"/>
      <c r="KH1" s="311"/>
      <c r="KI1" s="311"/>
      <c r="KJ1" s="311"/>
      <c r="KK1" s="311"/>
      <c r="KL1" s="311"/>
      <c r="KM1" s="311"/>
      <c r="KN1" s="311"/>
      <c r="KO1" s="311"/>
      <c r="KP1" s="311"/>
      <c r="KQ1" s="311"/>
      <c r="KR1" s="311"/>
      <c r="KS1" s="311"/>
      <c r="KT1" s="311"/>
      <c r="KU1" s="311"/>
      <c r="KV1" s="311"/>
      <c r="KW1" s="311"/>
      <c r="KX1" s="311"/>
      <c r="KY1" s="311"/>
      <c r="KZ1" s="311"/>
      <c r="LA1" s="311"/>
      <c r="LB1" s="311"/>
      <c r="LC1" s="311"/>
      <c r="LD1" s="311"/>
      <c r="LE1" s="311"/>
      <c r="LF1" s="311"/>
      <c r="LG1" s="311"/>
      <c r="LH1" s="311"/>
      <c r="LI1" s="311"/>
      <c r="LJ1" s="311"/>
      <c r="LK1" s="311"/>
      <c r="LL1" s="311"/>
      <c r="LM1" s="311"/>
      <c r="LN1" s="311"/>
      <c r="LO1" s="311"/>
      <c r="LP1" s="311"/>
      <c r="LQ1" s="311"/>
      <c r="LR1" s="311"/>
      <c r="LS1" s="311"/>
      <c r="LT1" s="311"/>
      <c r="LU1" s="311"/>
      <c r="LV1" s="311"/>
      <c r="LW1" s="311"/>
      <c r="LX1" s="311"/>
      <c r="LY1" s="311"/>
      <c r="LZ1" s="311"/>
      <c r="MA1" s="311"/>
      <c r="MB1" s="311"/>
      <c r="MC1" s="311"/>
      <c r="MD1" s="311"/>
      <c r="ME1" s="311"/>
      <c r="MF1" s="311"/>
      <c r="MG1" s="311"/>
      <c r="MH1" s="311"/>
      <c r="MI1" s="311"/>
      <c r="MJ1" s="311"/>
      <c r="MK1" s="311"/>
      <c r="ML1" s="311"/>
      <c r="MM1" s="311"/>
      <c r="MN1" s="311"/>
      <c r="MO1" s="311"/>
      <c r="MP1" s="311"/>
      <c r="MQ1" s="311"/>
      <c r="MR1" s="311"/>
      <c r="MS1" s="311"/>
      <c r="MT1" s="311"/>
      <c r="MU1" s="311"/>
      <c r="MV1" s="311"/>
      <c r="MW1" s="311"/>
      <c r="MX1" s="311"/>
      <c r="MY1" s="311"/>
      <c r="MZ1" s="311"/>
      <c r="NA1" s="311"/>
      <c r="NB1" s="311"/>
      <c r="NC1" s="311"/>
      <c r="ND1" s="311"/>
      <c r="NE1" s="311"/>
      <c r="NF1" s="311"/>
      <c r="NG1" s="311"/>
      <c r="NH1" s="311"/>
      <c r="NI1" s="311"/>
      <c r="NJ1" s="311"/>
      <c r="NK1" s="311"/>
      <c r="NL1" s="311"/>
      <c r="NM1" s="311"/>
      <c r="NN1" s="311"/>
      <c r="NO1" s="311"/>
      <c r="NP1" s="311"/>
      <c r="NQ1" s="311"/>
      <c r="NR1" s="311"/>
      <c r="NS1" s="311"/>
      <c r="NT1" s="311"/>
      <c r="NU1" s="311"/>
      <c r="NV1" s="311"/>
      <c r="NW1" s="311"/>
      <c r="NX1" s="311"/>
      <c r="NY1" s="311"/>
      <c r="NZ1" s="311"/>
      <c r="OA1" s="311"/>
      <c r="OB1" s="311"/>
      <c r="OC1" s="311"/>
      <c r="OD1" s="311"/>
      <c r="OE1" s="311"/>
      <c r="OF1" s="311"/>
      <c r="OG1" s="311"/>
      <c r="OH1" s="311"/>
      <c r="OI1" s="311"/>
      <c r="OJ1" s="311"/>
      <c r="OK1" s="311"/>
      <c r="OL1" s="311"/>
      <c r="OM1" s="311"/>
      <c r="ON1" s="311"/>
      <c r="OO1" s="311"/>
      <c r="OP1" s="311"/>
      <c r="OQ1" s="311"/>
      <c r="OR1" s="311"/>
      <c r="OS1" s="311"/>
      <c r="OT1" s="311"/>
      <c r="OU1" s="311"/>
      <c r="OV1" s="311"/>
      <c r="OW1" s="311"/>
      <c r="OX1" s="311"/>
      <c r="OY1" s="311"/>
      <c r="OZ1" s="311"/>
      <c r="PA1" s="311"/>
      <c r="PB1" s="311"/>
      <c r="PC1" s="311"/>
      <c r="PD1" s="311"/>
      <c r="PE1" s="311"/>
      <c r="PF1" s="311"/>
      <c r="PG1" s="311"/>
      <c r="PH1" s="311"/>
      <c r="PI1" s="311"/>
      <c r="PJ1" s="311"/>
      <c r="PK1" s="311"/>
      <c r="PL1" s="311"/>
      <c r="PM1" s="311"/>
      <c r="PN1" s="311"/>
      <c r="PO1" s="311"/>
      <c r="PP1" s="311"/>
      <c r="PQ1" s="311"/>
      <c r="PR1" s="311"/>
      <c r="PS1" s="311"/>
      <c r="PT1" s="311"/>
      <c r="PU1" s="311"/>
      <c r="PV1" s="311"/>
      <c r="PW1" s="311"/>
      <c r="PX1" s="311"/>
      <c r="PY1" s="311"/>
      <c r="PZ1" s="311"/>
      <c r="QA1" s="311"/>
      <c r="QB1" s="311"/>
      <c r="QC1" s="311"/>
      <c r="QD1" s="311"/>
      <c r="QE1" s="311"/>
      <c r="QF1" s="311"/>
      <c r="QG1" s="311"/>
      <c r="QH1" s="311"/>
      <c r="QI1" s="311"/>
      <c r="QJ1" s="311"/>
      <c r="QK1" s="311"/>
      <c r="QL1" s="311"/>
      <c r="QM1" s="311"/>
      <c r="QN1" s="311"/>
      <c r="QO1" s="311"/>
      <c r="QP1" s="311"/>
      <c r="QQ1" s="311"/>
      <c r="QR1" s="311"/>
      <c r="QS1" s="311"/>
      <c r="QT1" s="311"/>
      <c r="QU1" s="311"/>
      <c r="QV1" s="311"/>
      <c r="QW1" s="311"/>
      <c r="QX1" s="311"/>
      <c r="QY1" s="311"/>
      <c r="QZ1" s="311"/>
      <c r="RA1" s="311"/>
      <c r="RB1" s="311"/>
      <c r="RC1" s="311"/>
      <c r="RD1" s="311"/>
      <c r="RE1" s="311"/>
      <c r="RF1" s="311"/>
      <c r="RG1" s="311"/>
      <c r="RH1" s="311"/>
      <c r="RI1" s="311"/>
      <c r="RJ1" s="311"/>
      <c r="RK1" s="311"/>
      <c r="RL1" s="311"/>
      <c r="RM1" s="311"/>
      <c r="RN1" s="311"/>
      <c r="RO1" s="311"/>
      <c r="RP1" s="311"/>
      <c r="RQ1" s="311"/>
      <c r="RR1" s="311"/>
      <c r="RS1" s="311"/>
      <c r="RT1" s="311"/>
      <c r="RU1" s="311"/>
      <c r="RV1" s="311"/>
      <c r="RW1" s="311"/>
      <c r="RX1" s="311"/>
      <c r="RY1" s="311"/>
      <c r="RZ1" s="311"/>
      <c r="SA1" s="311"/>
      <c r="SB1" s="311"/>
      <c r="SC1" s="311"/>
      <c r="SD1" s="311"/>
      <c r="SE1" s="311"/>
      <c r="SF1" s="311"/>
      <c r="SG1" s="311"/>
      <c r="SH1" s="311"/>
      <c r="SI1" s="311"/>
      <c r="SJ1" s="311"/>
      <c r="SK1" s="311"/>
      <c r="SL1" s="311"/>
      <c r="SM1" s="311"/>
      <c r="SN1" s="311"/>
      <c r="SO1" s="311"/>
      <c r="SP1" s="311"/>
      <c r="SQ1" s="311"/>
      <c r="SR1" s="311"/>
      <c r="SS1" s="311"/>
      <c r="ST1" s="311"/>
      <c r="SU1" s="311"/>
      <c r="SV1" s="311"/>
      <c r="SW1" s="311"/>
      <c r="SX1" s="311"/>
      <c r="SY1" s="311"/>
      <c r="SZ1" s="311"/>
      <c r="TA1" s="311"/>
      <c r="TB1" s="311"/>
      <c r="TC1" s="311"/>
      <c r="TD1" s="311"/>
      <c r="TE1" s="311"/>
      <c r="TF1" s="311"/>
      <c r="TG1" s="311"/>
      <c r="TH1" s="311"/>
      <c r="TI1" s="311"/>
      <c r="TJ1" s="311"/>
      <c r="TK1" s="311"/>
      <c r="TL1" s="311"/>
      <c r="TM1" s="311"/>
      <c r="TN1" s="311"/>
      <c r="TO1" s="311"/>
      <c r="TP1" s="311"/>
      <c r="TQ1" s="311"/>
      <c r="TR1" s="311"/>
      <c r="TS1" s="311"/>
      <c r="TT1" s="311"/>
      <c r="TU1" s="311"/>
      <c r="TV1" s="311"/>
      <c r="TW1" s="311"/>
      <c r="TX1" s="311"/>
      <c r="TY1" s="311"/>
      <c r="TZ1" s="311"/>
      <c r="UA1" s="311"/>
      <c r="UB1" s="311"/>
      <c r="UC1" s="311"/>
      <c r="UD1" s="311"/>
      <c r="UE1" s="311"/>
      <c r="UF1" s="311"/>
      <c r="UG1" s="311"/>
      <c r="UH1" s="311"/>
      <c r="UI1" s="311"/>
      <c r="UJ1" s="311"/>
      <c r="UK1" s="311"/>
      <c r="UL1" s="311"/>
      <c r="UM1" s="311"/>
      <c r="UN1" s="311"/>
      <c r="UO1" s="311"/>
      <c r="UP1" s="311"/>
      <c r="UQ1" s="311"/>
      <c r="UR1" s="311"/>
      <c r="US1" s="311"/>
      <c r="UT1" s="311"/>
      <c r="UU1" s="311"/>
      <c r="UV1" s="311"/>
      <c r="UW1" s="311"/>
      <c r="UX1" s="311"/>
      <c r="UY1" s="311"/>
      <c r="UZ1" s="311"/>
      <c r="VA1" s="311"/>
      <c r="VB1" s="311"/>
      <c r="VC1" s="311"/>
      <c r="VD1" s="311"/>
      <c r="VE1" s="311"/>
      <c r="VF1" s="311"/>
      <c r="VG1" s="311"/>
      <c r="VH1" s="311"/>
      <c r="VI1" s="311"/>
      <c r="VJ1" s="311"/>
      <c r="VK1" s="311"/>
      <c r="VL1" s="311"/>
      <c r="VM1" s="311"/>
      <c r="VN1" s="311"/>
      <c r="VO1" s="311"/>
      <c r="VP1" s="311"/>
      <c r="VQ1" s="311"/>
      <c r="VR1" s="311"/>
      <c r="VS1" s="311"/>
      <c r="VT1" s="311"/>
      <c r="VU1" s="311"/>
      <c r="VV1" s="311"/>
      <c r="VW1" s="311"/>
      <c r="VX1" s="311"/>
      <c r="VY1" s="311"/>
      <c r="VZ1" s="311"/>
      <c r="WA1" s="311"/>
      <c r="WB1" s="311"/>
      <c r="WC1" s="311"/>
      <c r="WD1" s="311"/>
      <c r="WE1" s="311"/>
      <c r="WF1" s="311"/>
      <c r="WG1" s="311"/>
      <c r="WH1" s="311"/>
      <c r="WI1" s="311"/>
      <c r="WJ1" s="311"/>
      <c r="WK1" s="311"/>
      <c r="WL1" s="311"/>
      <c r="WM1" s="311"/>
      <c r="WN1" s="311"/>
      <c r="WO1" s="311"/>
      <c r="WP1" s="311"/>
      <c r="WQ1" s="311"/>
      <c r="WR1" s="311"/>
      <c r="WS1" s="311"/>
      <c r="WT1" s="311"/>
      <c r="WU1" s="311"/>
      <c r="WV1" s="311"/>
      <c r="WW1" s="311"/>
      <c r="WX1" s="311"/>
      <c r="WY1" s="311"/>
      <c r="WZ1" s="311"/>
      <c r="XA1" s="311"/>
      <c r="XB1" s="311"/>
      <c r="XC1" s="311"/>
      <c r="XD1" s="311"/>
      <c r="XE1" s="311"/>
      <c r="XF1" s="311"/>
      <c r="XG1" s="311"/>
      <c r="XH1" s="311"/>
      <c r="XI1" s="311"/>
      <c r="XJ1" s="311"/>
      <c r="XK1" s="311"/>
      <c r="XL1" s="311"/>
      <c r="XM1" s="311"/>
      <c r="XN1" s="311"/>
      <c r="XO1" s="311"/>
      <c r="XP1" s="311"/>
      <c r="XQ1" s="311"/>
      <c r="XR1" s="311"/>
      <c r="XS1" s="311"/>
      <c r="XT1" s="311"/>
      <c r="XU1" s="311"/>
      <c r="XV1" s="311"/>
      <c r="XW1" s="311"/>
      <c r="XX1" s="311"/>
      <c r="XY1" s="311"/>
      <c r="XZ1" s="311"/>
      <c r="YA1" s="311"/>
      <c r="YB1" s="311"/>
      <c r="YC1" s="311"/>
      <c r="YD1" s="311"/>
      <c r="YE1" s="311"/>
      <c r="YF1" s="311"/>
      <c r="YG1" s="311"/>
      <c r="YH1" s="311"/>
      <c r="YI1" s="311"/>
      <c r="YJ1" s="311"/>
      <c r="YK1" s="311"/>
      <c r="YL1" s="311"/>
      <c r="YM1" s="311"/>
      <c r="YN1" s="311"/>
      <c r="YO1" s="311"/>
      <c r="YP1" s="311"/>
      <c r="YQ1" s="311"/>
      <c r="YR1" s="311"/>
      <c r="YS1" s="311"/>
      <c r="YT1" s="311"/>
      <c r="YU1" s="311"/>
      <c r="YV1" s="311"/>
      <c r="YW1" s="311"/>
      <c r="YX1" s="311"/>
      <c r="YY1" s="311"/>
      <c r="YZ1" s="311"/>
      <c r="ZA1" s="311"/>
      <c r="ZB1" s="311"/>
      <c r="ZC1" s="311"/>
      <c r="ZD1" s="311"/>
      <c r="ZE1" s="311"/>
      <c r="ZF1" s="311"/>
      <c r="ZG1" s="311"/>
      <c r="ZH1" s="311"/>
      <c r="ZI1" s="311"/>
      <c r="ZJ1" s="311"/>
      <c r="ZK1" s="311"/>
      <c r="ZL1" s="311"/>
      <c r="ZM1" s="311"/>
      <c r="ZN1" s="311"/>
      <c r="ZO1" s="311"/>
      <c r="ZP1" s="311"/>
      <c r="ZQ1" s="311"/>
      <c r="ZR1" s="311"/>
      <c r="ZS1" s="311"/>
      <c r="ZT1" s="311"/>
      <c r="ZU1" s="311"/>
      <c r="ZV1" s="311"/>
      <c r="ZW1" s="311"/>
      <c r="ZX1" s="311"/>
      <c r="ZY1" s="311"/>
      <c r="ZZ1" s="311"/>
      <c r="AAA1" s="311"/>
      <c r="AAB1" s="311"/>
      <c r="AAC1" s="311"/>
      <c r="AAD1" s="311"/>
      <c r="AAE1" s="311"/>
      <c r="AAF1" s="311"/>
      <c r="AAG1" s="311"/>
      <c r="AAH1" s="311"/>
      <c r="AAI1" s="311"/>
      <c r="AAJ1" s="311"/>
      <c r="AAK1" s="311"/>
      <c r="AAL1" s="311"/>
      <c r="AAM1" s="311"/>
      <c r="AAN1" s="311"/>
      <c r="AAO1" s="311"/>
      <c r="AAP1" s="311"/>
      <c r="AAQ1" s="311"/>
      <c r="AAR1" s="311"/>
      <c r="AAS1" s="311"/>
      <c r="AAT1" s="311"/>
      <c r="AAU1" s="311"/>
      <c r="AAV1" s="311"/>
      <c r="AAW1" s="311"/>
      <c r="AAX1" s="311"/>
      <c r="AAY1" s="311"/>
      <c r="AAZ1" s="311"/>
      <c r="ABA1" s="311"/>
      <c r="ABB1" s="311"/>
      <c r="ABC1" s="311"/>
      <c r="ABD1" s="311"/>
      <c r="ABE1" s="311"/>
      <c r="ABF1" s="311"/>
      <c r="ABG1" s="311"/>
      <c r="ABH1" s="311"/>
      <c r="ABI1" s="311"/>
      <c r="ABJ1" s="311"/>
      <c r="ABK1" s="311"/>
      <c r="ABL1" s="311"/>
      <c r="ABM1" s="311"/>
      <c r="ABN1" s="311"/>
      <c r="ABO1" s="311"/>
      <c r="ABP1" s="311"/>
      <c r="ABQ1" s="311"/>
      <c r="ABR1" s="311"/>
      <c r="ABS1" s="311"/>
      <c r="ABT1" s="311"/>
      <c r="ABU1" s="311"/>
      <c r="ABV1" s="311"/>
      <c r="ABW1" s="311"/>
      <c r="ABX1" s="311"/>
      <c r="ABY1" s="311"/>
      <c r="ABZ1" s="311"/>
      <c r="ACA1" s="311"/>
      <c r="ACB1" s="311"/>
      <c r="ACC1" s="311"/>
      <c r="ACD1" s="311"/>
      <c r="ACE1" s="311"/>
      <c r="ACF1" s="311"/>
      <c r="ACG1" s="311"/>
      <c r="ACH1" s="311"/>
      <c r="ACI1" s="311"/>
      <c r="ACJ1" s="311"/>
      <c r="ACK1" s="311"/>
      <c r="ACL1" s="311"/>
      <c r="ACM1" s="311"/>
      <c r="ACN1" s="311"/>
      <c r="ACO1" s="311"/>
      <c r="ACP1" s="311"/>
      <c r="ACQ1" s="311"/>
      <c r="ACR1" s="311"/>
      <c r="ACS1" s="311"/>
      <c r="ACT1" s="311"/>
      <c r="ACU1" s="311"/>
      <c r="ACV1" s="311"/>
      <c r="ACW1" s="311"/>
      <c r="ACX1" s="311"/>
      <c r="ACY1" s="311"/>
      <c r="ACZ1" s="311"/>
      <c r="ADA1" s="311"/>
      <c r="ADB1" s="311"/>
      <c r="ADC1" s="311"/>
      <c r="ADD1" s="311"/>
      <c r="ADE1" s="311"/>
      <c r="ADF1" s="311"/>
      <c r="ADG1" s="311"/>
      <c r="ADH1" s="311"/>
      <c r="ADI1" s="311"/>
      <c r="ADJ1" s="311"/>
      <c r="ADK1" s="311"/>
      <c r="ADL1" s="311"/>
      <c r="ADM1" s="311"/>
      <c r="ADN1" s="311"/>
      <c r="ADO1" s="311"/>
      <c r="ADP1" s="311"/>
      <c r="ADQ1" s="311"/>
      <c r="ADR1" s="311"/>
      <c r="ADS1" s="311"/>
      <c r="ADT1" s="311"/>
      <c r="ADU1" s="311"/>
      <c r="ADV1" s="311"/>
      <c r="ADW1" s="311"/>
      <c r="ADX1" s="311"/>
      <c r="ADY1" s="311"/>
      <c r="ADZ1" s="311"/>
      <c r="AEA1" s="311"/>
      <c r="AEB1" s="311"/>
      <c r="AEC1" s="311"/>
      <c r="AED1" s="311"/>
      <c r="AEE1" s="311"/>
      <c r="AEF1" s="311"/>
      <c r="AEG1" s="311"/>
      <c r="AEH1" s="311"/>
      <c r="AEI1" s="311"/>
      <c r="AEJ1" s="311"/>
      <c r="AEK1" s="311"/>
      <c r="AEL1" s="311"/>
      <c r="AEM1" s="311"/>
      <c r="AEN1" s="311"/>
      <c r="AEO1" s="311"/>
      <c r="AEP1" s="311"/>
      <c r="AEQ1" s="311"/>
      <c r="AER1" s="311"/>
      <c r="AES1" s="311"/>
      <c r="AET1" s="311"/>
      <c r="AEU1" s="311"/>
      <c r="AEV1" s="311"/>
      <c r="AEW1" s="311"/>
      <c r="AEX1" s="311"/>
      <c r="AEY1" s="311"/>
      <c r="AEZ1" s="311"/>
      <c r="AFA1" s="311"/>
      <c r="AFB1" s="311"/>
      <c r="AFC1" s="311"/>
      <c r="AFD1" s="311"/>
      <c r="AFE1" s="311"/>
      <c r="AFF1" s="311"/>
      <c r="AFG1" s="311"/>
      <c r="AFH1" s="311"/>
      <c r="AFI1" s="311"/>
      <c r="AFJ1" s="311"/>
      <c r="AFK1" s="311"/>
      <c r="AFL1" s="311"/>
      <c r="AFM1" s="311"/>
      <c r="AFN1" s="311"/>
      <c r="AFO1" s="311"/>
      <c r="AFP1" s="311"/>
      <c r="AFQ1" s="311"/>
      <c r="AFR1" s="311"/>
      <c r="AFS1" s="311"/>
      <c r="AFT1" s="311"/>
      <c r="AFU1" s="311"/>
      <c r="AFV1" s="311"/>
      <c r="AFW1" s="311"/>
      <c r="AFX1" s="311"/>
      <c r="AFY1" s="311"/>
      <c r="AFZ1" s="311"/>
      <c r="AGA1" s="311"/>
      <c r="AGB1" s="311"/>
      <c r="AGC1" s="311"/>
      <c r="AGD1" s="311"/>
      <c r="AGE1" s="311"/>
      <c r="AGF1" s="311"/>
      <c r="AGG1" s="311"/>
      <c r="AGH1" s="311"/>
      <c r="AGI1" s="311"/>
      <c r="AGJ1" s="311"/>
      <c r="AGK1" s="311"/>
      <c r="AGL1" s="311"/>
      <c r="AGM1" s="311"/>
      <c r="AGN1" s="311"/>
      <c r="AGO1" s="311"/>
      <c r="AGP1" s="311"/>
      <c r="AGQ1" s="311"/>
      <c r="AGR1" s="311"/>
      <c r="AGS1" s="311"/>
      <c r="AGT1" s="311"/>
      <c r="AGU1" s="311"/>
      <c r="AGV1" s="311"/>
      <c r="AGW1" s="311"/>
      <c r="AGX1" s="311"/>
      <c r="AGY1" s="311"/>
      <c r="AGZ1" s="311"/>
      <c r="AHA1" s="311"/>
      <c r="AHB1" s="311"/>
      <c r="AHC1" s="311"/>
      <c r="AHD1" s="311"/>
      <c r="AHE1" s="311"/>
      <c r="AHF1" s="311"/>
      <c r="AHG1" s="311"/>
      <c r="AHH1" s="311"/>
      <c r="AHI1" s="311"/>
      <c r="AHJ1" s="311"/>
      <c r="AHK1" s="311"/>
      <c r="AHL1" s="311"/>
      <c r="AHM1" s="311"/>
      <c r="AHN1" s="311"/>
      <c r="AHO1" s="311"/>
      <c r="AHP1" s="311"/>
      <c r="AHQ1" s="311"/>
      <c r="AHR1" s="311"/>
      <c r="AHS1" s="311"/>
      <c r="AHT1" s="311"/>
      <c r="AHU1" s="311"/>
      <c r="AHV1" s="311"/>
      <c r="AHW1" s="311"/>
      <c r="AHX1" s="311"/>
      <c r="AHY1" s="311"/>
      <c r="AHZ1" s="311"/>
      <c r="AIA1" s="311"/>
      <c r="AIB1" s="311"/>
      <c r="AIC1" s="311"/>
      <c r="AID1" s="311"/>
      <c r="AIE1" s="311"/>
      <c r="AIF1" s="311"/>
      <c r="AIG1" s="311"/>
      <c r="AIH1" s="311"/>
      <c r="AII1" s="311"/>
      <c r="AIJ1" s="311"/>
      <c r="AIK1" s="311"/>
      <c r="AIL1" s="311"/>
      <c r="AIM1" s="311"/>
      <c r="AIN1" s="311"/>
      <c r="AIO1" s="311"/>
      <c r="AIP1" s="311"/>
      <c r="AIQ1" s="311"/>
      <c r="AIR1" s="311"/>
      <c r="AIS1" s="311"/>
      <c r="AIT1" s="311"/>
      <c r="AIU1" s="311"/>
      <c r="AIV1" s="311"/>
      <c r="AIW1" s="311"/>
      <c r="AIX1" s="311"/>
      <c r="AIY1" s="311"/>
      <c r="AIZ1" s="311"/>
      <c r="AJA1" s="311"/>
      <c r="AJB1" s="311"/>
      <c r="AJC1" s="311"/>
      <c r="AJD1" s="311"/>
      <c r="AJE1" s="311"/>
      <c r="AJF1" s="311"/>
      <c r="AJG1" s="311"/>
      <c r="AJH1" s="311"/>
      <c r="AJI1" s="311"/>
      <c r="AJJ1" s="311"/>
      <c r="AJK1" s="311"/>
      <c r="AJL1" s="311"/>
      <c r="AJM1" s="311"/>
      <c r="AJN1" s="311"/>
      <c r="AJO1" s="311"/>
      <c r="AJP1" s="311"/>
      <c r="AJQ1" s="311"/>
      <c r="AJR1" s="311"/>
      <c r="AJS1" s="311"/>
      <c r="AJT1" s="311"/>
      <c r="AJU1" s="311"/>
      <c r="AJV1" s="311"/>
      <c r="AJW1" s="311"/>
      <c r="AJX1" s="311"/>
      <c r="AJY1" s="311"/>
      <c r="AJZ1" s="311"/>
      <c r="AKA1" s="311"/>
      <c r="AKB1" s="311"/>
      <c r="AKC1" s="311"/>
      <c r="AKD1" s="311"/>
      <c r="AKE1" s="311"/>
      <c r="AKF1" s="311"/>
      <c r="AKG1" s="311"/>
      <c r="AKH1" s="311"/>
      <c r="AKI1" s="311"/>
      <c r="AKJ1" s="311"/>
      <c r="AKK1" s="311"/>
      <c r="AKL1" s="311"/>
      <c r="AKM1" s="311"/>
      <c r="AKN1" s="311"/>
      <c r="AKO1" s="311"/>
      <c r="AKP1" s="311"/>
      <c r="AKQ1" s="311"/>
      <c r="AKR1" s="311"/>
      <c r="AKS1" s="311"/>
      <c r="AKT1" s="311"/>
      <c r="AKU1" s="311"/>
      <c r="AKV1" s="311"/>
      <c r="AKW1" s="311"/>
      <c r="AKX1" s="311"/>
      <c r="AKY1" s="311"/>
      <c r="AKZ1" s="311"/>
      <c r="ALA1" s="311"/>
      <c r="ALB1" s="311"/>
      <c r="ALC1" s="311"/>
      <c r="ALD1" s="311"/>
      <c r="ALE1" s="311"/>
      <c r="ALF1" s="311"/>
      <c r="ALG1" s="311"/>
      <c r="ALH1" s="311"/>
      <c r="ALI1" s="311"/>
      <c r="ALJ1" s="311"/>
      <c r="ALK1" s="311"/>
      <c r="ALL1" s="311"/>
      <c r="ALM1" s="311"/>
      <c r="ALN1" s="311"/>
      <c r="ALO1" s="311"/>
      <c r="ALP1" s="311"/>
      <c r="ALQ1" s="311"/>
      <c r="ALR1" s="311"/>
      <c r="ALS1" s="311"/>
      <c r="ALT1" s="311"/>
      <c r="ALU1" s="311"/>
      <c r="ALV1" s="311"/>
      <c r="ALW1" s="311"/>
      <c r="ALX1" s="311"/>
      <c r="ALY1" s="311"/>
      <c r="ALZ1" s="311"/>
      <c r="AMA1" s="311"/>
      <c r="AMB1" s="311"/>
      <c r="AMC1" s="311"/>
      <c r="AMD1" s="311"/>
      <c r="AME1" s="311"/>
      <c r="AMF1" s="311"/>
      <c r="AMG1" s="311"/>
      <c r="AMH1" s="311"/>
    </row>
    <row r="2" spans="1:1022" s="9" customFormat="1" ht="6" customHeight="1" x14ac:dyDescent="0.15">
      <c r="K2" s="91"/>
    </row>
    <row r="3" spans="1:1022" ht="18" customHeight="1" x14ac:dyDescent="0.25">
      <c r="A3" s="382" t="s">
        <v>37</v>
      </c>
      <c r="B3" s="382"/>
      <c r="C3" s="382"/>
      <c r="D3" s="382"/>
      <c r="E3" s="382"/>
      <c r="F3" s="382"/>
      <c r="G3" s="382"/>
      <c r="H3" s="382"/>
      <c r="I3" s="382"/>
      <c r="J3" s="382"/>
    </row>
    <row r="4" spans="1:1022" s="9" customFormat="1" ht="8.25" customHeight="1" x14ac:dyDescent="0.15">
      <c r="K4" s="91"/>
    </row>
    <row r="5" spans="1:1022" s="13" customFormat="1" ht="51.75" customHeight="1" x14ac:dyDescent="0.15">
      <c r="A5" s="10" t="s">
        <v>2</v>
      </c>
      <c r="B5" s="10" t="s">
        <v>3</v>
      </c>
      <c r="C5" s="11" t="s">
        <v>4</v>
      </c>
      <c r="D5" s="11" t="s">
        <v>5</v>
      </c>
      <c r="E5" s="12" t="s">
        <v>6</v>
      </c>
      <c r="F5" s="12" t="s">
        <v>7</v>
      </c>
      <c r="G5" s="12" t="s">
        <v>8</v>
      </c>
      <c r="H5" s="12" t="s">
        <v>9</v>
      </c>
      <c r="I5" s="12" t="s">
        <v>10</v>
      </c>
      <c r="J5" s="12" t="s">
        <v>11</v>
      </c>
      <c r="K5" s="86"/>
    </row>
    <row r="6" spans="1:1022" s="73" customFormat="1" ht="14.25" customHeight="1" x14ac:dyDescent="0.2">
      <c r="A6" s="14">
        <v>1</v>
      </c>
      <c r="B6" s="14">
        <v>2</v>
      </c>
      <c r="C6" s="15">
        <v>3</v>
      </c>
      <c r="D6" s="15">
        <v>4</v>
      </c>
      <c r="E6" s="15">
        <v>5</v>
      </c>
      <c r="F6" s="15">
        <v>6</v>
      </c>
      <c r="G6" s="16" t="s">
        <v>12</v>
      </c>
      <c r="H6" s="15" t="s">
        <v>13</v>
      </c>
      <c r="I6" s="16" t="s">
        <v>14</v>
      </c>
      <c r="J6" s="15">
        <v>10</v>
      </c>
      <c r="K6" s="95"/>
    </row>
    <row r="7" spans="1:1022" s="17" customFormat="1" ht="15" customHeight="1" x14ac:dyDescent="0.2">
      <c r="A7" s="399" t="s">
        <v>651</v>
      </c>
      <c r="B7" s="399"/>
      <c r="C7" s="399"/>
      <c r="D7" s="399"/>
      <c r="E7" s="399"/>
      <c r="F7" s="399"/>
      <c r="G7" s="399"/>
      <c r="H7" s="399"/>
      <c r="I7" s="399"/>
      <c r="J7" s="399"/>
      <c r="K7" s="61"/>
    </row>
    <row r="8" spans="1:1022" s="17" customFormat="1" ht="30" customHeight="1" x14ac:dyDescent="0.2">
      <c r="A8" s="18">
        <v>1</v>
      </c>
      <c r="B8" s="19" t="s">
        <v>270</v>
      </c>
      <c r="C8" s="20">
        <v>3000</v>
      </c>
      <c r="D8" s="18" t="s">
        <v>15</v>
      </c>
      <c r="E8" s="21"/>
      <c r="F8" s="146"/>
      <c r="G8" s="22">
        <f>C8*ROUND(F8, 4)</f>
        <v>0</v>
      </c>
      <c r="H8" s="22">
        <f t="shared" ref="H8:H46" si="0">G8*0.095</f>
        <v>0</v>
      </c>
      <c r="I8" s="22">
        <f t="shared" ref="I8:I46" si="1">G8+H8</f>
        <v>0</v>
      </c>
      <c r="J8" s="23"/>
      <c r="K8" s="61"/>
    </row>
    <row r="9" spans="1:1022" s="17" customFormat="1" ht="30" customHeight="1" x14ac:dyDescent="0.2">
      <c r="A9" s="18">
        <v>2</v>
      </c>
      <c r="B9" s="19" t="s">
        <v>701</v>
      </c>
      <c r="C9" s="20">
        <v>20</v>
      </c>
      <c r="D9" s="18" t="s">
        <v>15</v>
      </c>
      <c r="E9" s="21"/>
      <c r="F9" s="146"/>
      <c r="G9" s="22">
        <f t="shared" ref="G9:G46" si="2">C9*ROUND(F9, 4)</f>
        <v>0</v>
      </c>
      <c r="H9" s="22">
        <f t="shared" si="0"/>
        <v>0</v>
      </c>
      <c r="I9" s="22">
        <f t="shared" si="1"/>
        <v>0</v>
      </c>
      <c r="J9" s="23"/>
      <c r="K9" s="61"/>
    </row>
    <row r="10" spans="1:1022" s="17" customFormat="1" ht="30" customHeight="1" x14ac:dyDescent="0.2">
      <c r="A10" s="18">
        <v>3</v>
      </c>
      <c r="B10" s="19" t="s">
        <v>271</v>
      </c>
      <c r="C10" s="20">
        <v>50</v>
      </c>
      <c r="D10" s="18" t="s">
        <v>15</v>
      </c>
      <c r="E10" s="21"/>
      <c r="F10" s="146"/>
      <c r="G10" s="22">
        <f t="shared" si="2"/>
        <v>0</v>
      </c>
      <c r="H10" s="22">
        <f t="shared" si="0"/>
        <v>0</v>
      </c>
      <c r="I10" s="22">
        <f t="shared" si="1"/>
        <v>0</v>
      </c>
      <c r="J10" s="23"/>
      <c r="K10" s="61"/>
    </row>
    <row r="11" spans="1:1022" s="17" customFormat="1" ht="27" x14ac:dyDescent="0.2">
      <c r="A11" s="18">
        <v>4</v>
      </c>
      <c r="B11" s="19" t="s">
        <v>674</v>
      </c>
      <c r="C11" s="20">
        <v>60</v>
      </c>
      <c r="D11" s="18" t="s">
        <v>437</v>
      </c>
      <c r="E11" s="21"/>
      <c r="F11" s="146"/>
      <c r="G11" s="22">
        <f t="shared" si="2"/>
        <v>0</v>
      </c>
      <c r="H11" s="22">
        <f t="shared" si="0"/>
        <v>0</v>
      </c>
      <c r="I11" s="22">
        <f t="shared" si="1"/>
        <v>0</v>
      </c>
      <c r="J11" s="23"/>
      <c r="K11" s="61"/>
    </row>
    <row r="12" spans="1:1022" s="17" customFormat="1" ht="30" customHeight="1" x14ac:dyDescent="0.2">
      <c r="A12" s="18">
        <v>5</v>
      </c>
      <c r="B12" s="19" t="s">
        <v>702</v>
      </c>
      <c r="C12" s="20">
        <v>60</v>
      </c>
      <c r="D12" s="18" t="s">
        <v>15</v>
      </c>
      <c r="E12" s="21"/>
      <c r="F12" s="146"/>
      <c r="G12" s="22">
        <f t="shared" si="2"/>
        <v>0</v>
      </c>
      <c r="H12" s="22">
        <f t="shared" si="0"/>
        <v>0</v>
      </c>
      <c r="I12" s="22">
        <f t="shared" si="1"/>
        <v>0</v>
      </c>
      <c r="J12" s="23"/>
      <c r="K12" s="61"/>
    </row>
    <row r="13" spans="1:1022" s="17" customFormat="1" ht="30" customHeight="1" x14ac:dyDescent="0.2">
      <c r="A13" s="18">
        <v>6</v>
      </c>
      <c r="B13" s="19" t="s">
        <v>272</v>
      </c>
      <c r="C13" s="20">
        <v>40</v>
      </c>
      <c r="D13" s="18" t="s">
        <v>15</v>
      </c>
      <c r="E13" s="21"/>
      <c r="F13" s="146"/>
      <c r="G13" s="22">
        <f t="shared" si="2"/>
        <v>0</v>
      </c>
      <c r="H13" s="22">
        <f t="shared" si="0"/>
        <v>0</v>
      </c>
      <c r="I13" s="22">
        <f t="shared" si="1"/>
        <v>0</v>
      </c>
      <c r="J13" s="23"/>
      <c r="K13" s="61"/>
    </row>
    <row r="14" spans="1:1022" s="17" customFormat="1" ht="30" customHeight="1" x14ac:dyDescent="0.2">
      <c r="A14" s="18">
        <v>7</v>
      </c>
      <c r="B14" s="19" t="s">
        <v>752</v>
      </c>
      <c r="C14" s="20">
        <v>120</v>
      </c>
      <c r="D14" s="18" t="s">
        <v>17</v>
      </c>
      <c r="E14" s="21"/>
      <c r="F14" s="146"/>
      <c r="G14" s="22">
        <f t="shared" si="2"/>
        <v>0</v>
      </c>
      <c r="H14" s="22">
        <f t="shared" si="0"/>
        <v>0</v>
      </c>
      <c r="I14" s="22">
        <f t="shared" si="1"/>
        <v>0</v>
      </c>
      <c r="J14" s="23"/>
      <c r="K14" s="61"/>
    </row>
    <row r="15" spans="1:1022" s="17" customFormat="1" ht="40.15" customHeight="1" x14ac:dyDescent="0.2">
      <c r="A15" s="18">
        <v>8</v>
      </c>
      <c r="B15" s="19" t="s">
        <v>579</v>
      </c>
      <c r="C15" s="20">
        <v>600</v>
      </c>
      <c r="D15" s="18" t="s">
        <v>15</v>
      </c>
      <c r="E15" s="21"/>
      <c r="F15" s="146"/>
      <c r="G15" s="22">
        <f t="shared" si="2"/>
        <v>0</v>
      </c>
      <c r="H15" s="22">
        <f t="shared" si="0"/>
        <v>0</v>
      </c>
      <c r="I15" s="22">
        <f t="shared" si="1"/>
        <v>0</v>
      </c>
      <c r="J15" s="23"/>
      <c r="K15" s="61"/>
    </row>
    <row r="16" spans="1:1022" s="17" customFormat="1" ht="43.9" customHeight="1" x14ac:dyDescent="0.2">
      <c r="A16" s="18">
        <v>9</v>
      </c>
      <c r="B16" s="134" t="s">
        <v>578</v>
      </c>
      <c r="C16" s="20">
        <v>200</v>
      </c>
      <c r="D16" s="18" t="s">
        <v>15</v>
      </c>
      <c r="E16" s="21"/>
      <c r="F16" s="146"/>
      <c r="G16" s="22">
        <f t="shared" si="2"/>
        <v>0</v>
      </c>
      <c r="H16" s="22">
        <f t="shared" si="0"/>
        <v>0</v>
      </c>
      <c r="I16" s="22">
        <f t="shared" si="1"/>
        <v>0</v>
      </c>
      <c r="J16" s="23"/>
      <c r="K16" s="61"/>
    </row>
    <row r="17" spans="1:11" s="17" customFormat="1" ht="25.5" customHeight="1" x14ac:dyDescent="0.2">
      <c r="A17" s="18">
        <v>10</v>
      </c>
      <c r="B17" s="134" t="s">
        <v>580</v>
      </c>
      <c r="C17" s="20">
        <v>110</v>
      </c>
      <c r="D17" s="18" t="s">
        <v>15</v>
      </c>
      <c r="E17" s="21"/>
      <c r="F17" s="146"/>
      <c r="G17" s="22">
        <f t="shared" si="2"/>
        <v>0</v>
      </c>
      <c r="H17" s="22">
        <f t="shared" si="0"/>
        <v>0</v>
      </c>
      <c r="I17" s="22">
        <f t="shared" si="1"/>
        <v>0</v>
      </c>
      <c r="J17" s="23"/>
      <c r="K17" s="61"/>
    </row>
    <row r="18" spans="1:11" s="17" customFormat="1" ht="25.5" customHeight="1" x14ac:dyDescent="0.2">
      <c r="A18" s="18">
        <v>11</v>
      </c>
      <c r="B18" s="134" t="s">
        <v>599</v>
      </c>
      <c r="C18" s="20">
        <v>20</v>
      </c>
      <c r="D18" s="18" t="s">
        <v>15</v>
      </c>
      <c r="E18" s="21"/>
      <c r="F18" s="146"/>
      <c r="G18" s="22">
        <f t="shared" si="2"/>
        <v>0</v>
      </c>
      <c r="H18" s="22">
        <f t="shared" si="0"/>
        <v>0</v>
      </c>
      <c r="I18" s="22">
        <f t="shared" si="1"/>
        <v>0</v>
      </c>
      <c r="J18" s="23"/>
      <c r="K18" s="61"/>
    </row>
    <row r="19" spans="1:11" s="17" customFormat="1" ht="25.5" customHeight="1" x14ac:dyDescent="0.2">
      <c r="A19" s="18">
        <v>12</v>
      </c>
      <c r="B19" s="24" t="s">
        <v>273</v>
      </c>
      <c r="C19" s="20">
        <v>50</v>
      </c>
      <c r="D19" s="18" t="s">
        <v>15</v>
      </c>
      <c r="E19" s="21"/>
      <c r="F19" s="146"/>
      <c r="G19" s="22">
        <f t="shared" si="2"/>
        <v>0</v>
      </c>
      <c r="H19" s="22">
        <f t="shared" si="0"/>
        <v>0</v>
      </c>
      <c r="I19" s="22">
        <f t="shared" si="1"/>
        <v>0</v>
      </c>
      <c r="J19" s="23"/>
      <c r="K19" s="61"/>
    </row>
    <row r="20" spans="1:11" s="17" customFormat="1" ht="30" customHeight="1" x14ac:dyDescent="0.2">
      <c r="A20" s="18">
        <v>13</v>
      </c>
      <c r="B20" s="24" t="s">
        <v>478</v>
      </c>
      <c r="C20" s="20">
        <v>1050</v>
      </c>
      <c r="D20" s="18" t="s">
        <v>17</v>
      </c>
      <c r="E20" s="21"/>
      <c r="F20" s="146"/>
      <c r="G20" s="22">
        <f t="shared" si="2"/>
        <v>0</v>
      </c>
      <c r="H20" s="22">
        <f t="shared" si="0"/>
        <v>0</v>
      </c>
      <c r="I20" s="22">
        <f t="shared" si="1"/>
        <v>0</v>
      </c>
      <c r="J20" s="23"/>
      <c r="K20" s="61"/>
    </row>
    <row r="21" spans="1:11" s="17" customFormat="1" ht="26.25" customHeight="1" x14ac:dyDescent="0.2">
      <c r="A21" s="18">
        <v>14</v>
      </c>
      <c r="B21" s="24" t="s">
        <v>274</v>
      </c>
      <c r="C21" s="20">
        <v>30</v>
      </c>
      <c r="D21" s="18" t="s">
        <v>17</v>
      </c>
      <c r="E21" s="21"/>
      <c r="F21" s="146"/>
      <c r="G21" s="22">
        <f t="shared" si="2"/>
        <v>0</v>
      </c>
      <c r="H21" s="22">
        <f t="shared" si="0"/>
        <v>0</v>
      </c>
      <c r="I21" s="22">
        <f t="shared" si="1"/>
        <v>0</v>
      </c>
      <c r="J21" s="23"/>
      <c r="K21" s="61"/>
    </row>
    <row r="22" spans="1:11" s="17" customFormat="1" ht="30" customHeight="1" x14ac:dyDescent="0.2">
      <c r="A22" s="18">
        <v>15</v>
      </c>
      <c r="B22" s="24" t="s">
        <v>581</v>
      </c>
      <c r="C22" s="20">
        <v>10</v>
      </c>
      <c r="D22" s="18" t="s">
        <v>17</v>
      </c>
      <c r="E22" s="21"/>
      <c r="F22" s="146"/>
      <c r="G22" s="22">
        <f t="shared" si="2"/>
        <v>0</v>
      </c>
      <c r="H22" s="22">
        <f t="shared" si="0"/>
        <v>0</v>
      </c>
      <c r="I22" s="22">
        <f t="shared" si="1"/>
        <v>0</v>
      </c>
      <c r="J22" s="23"/>
      <c r="K22" s="61"/>
    </row>
    <row r="23" spans="1:11" s="17" customFormat="1" ht="30" customHeight="1" x14ac:dyDescent="0.2">
      <c r="A23" s="18">
        <v>16</v>
      </c>
      <c r="B23" s="24" t="s">
        <v>582</v>
      </c>
      <c r="C23" s="20">
        <v>10</v>
      </c>
      <c r="D23" s="18" t="s">
        <v>17</v>
      </c>
      <c r="E23" s="21"/>
      <c r="F23" s="146"/>
      <c r="G23" s="22">
        <f t="shared" si="2"/>
        <v>0</v>
      </c>
      <c r="H23" s="22">
        <f t="shared" si="0"/>
        <v>0</v>
      </c>
      <c r="I23" s="22">
        <f t="shared" si="1"/>
        <v>0</v>
      </c>
      <c r="J23" s="23"/>
      <c r="K23" s="61"/>
    </row>
    <row r="24" spans="1:11" s="17" customFormat="1" ht="43.5" customHeight="1" x14ac:dyDescent="0.2">
      <c r="A24" s="18">
        <v>17</v>
      </c>
      <c r="B24" s="62" t="s">
        <v>275</v>
      </c>
      <c r="C24" s="20">
        <v>100</v>
      </c>
      <c r="D24" s="18" t="s">
        <v>17</v>
      </c>
      <c r="E24" s="21"/>
      <c r="F24" s="146"/>
      <c r="G24" s="22">
        <f t="shared" si="2"/>
        <v>0</v>
      </c>
      <c r="H24" s="22">
        <f t="shared" si="0"/>
        <v>0</v>
      </c>
      <c r="I24" s="22">
        <f t="shared" si="1"/>
        <v>0</v>
      </c>
      <c r="J24" s="23"/>
      <c r="K24" s="61"/>
    </row>
    <row r="25" spans="1:11" s="17" customFormat="1" ht="24.75" customHeight="1" x14ac:dyDescent="0.2">
      <c r="A25" s="18">
        <v>18</v>
      </c>
      <c r="B25" s="24" t="s">
        <v>276</v>
      </c>
      <c r="C25" s="20">
        <v>3</v>
      </c>
      <c r="D25" s="18" t="s">
        <v>17</v>
      </c>
      <c r="E25" s="21"/>
      <c r="F25" s="146"/>
      <c r="G25" s="22">
        <f t="shared" si="2"/>
        <v>0</v>
      </c>
      <c r="H25" s="22">
        <f t="shared" si="0"/>
        <v>0</v>
      </c>
      <c r="I25" s="22">
        <f t="shared" si="1"/>
        <v>0</v>
      </c>
      <c r="J25" s="23"/>
      <c r="K25" s="61"/>
    </row>
    <row r="26" spans="1:11" s="17" customFormat="1" ht="24.75" customHeight="1" x14ac:dyDescent="0.2">
      <c r="A26" s="18">
        <v>19</v>
      </c>
      <c r="B26" s="24" t="s">
        <v>277</v>
      </c>
      <c r="C26" s="20">
        <v>20</v>
      </c>
      <c r="D26" s="18" t="s">
        <v>17</v>
      </c>
      <c r="E26" s="21"/>
      <c r="F26" s="146"/>
      <c r="G26" s="22">
        <f t="shared" si="2"/>
        <v>0</v>
      </c>
      <c r="H26" s="22">
        <f t="shared" si="0"/>
        <v>0</v>
      </c>
      <c r="I26" s="22">
        <f t="shared" si="1"/>
        <v>0</v>
      </c>
      <c r="J26" s="23"/>
      <c r="K26" s="61"/>
    </row>
    <row r="27" spans="1:11" s="17" customFormat="1" ht="24.75" customHeight="1" x14ac:dyDescent="0.2">
      <c r="A27" s="18">
        <v>20</v>
      </c>
      <c r="B27" s="24" t="s">
        <v>583</v>
      </c>
      <c r="C27" s="20">
        <v>3</v>
      </c>
      <c r="D27" s="18" t="s">
        <v>17</v>
      </c>
      <c r="E27" s="21"/>
      <c r="F27" s="146"/>
      <c r="G27" s="22">
        <f t="shared" si="2"/>
        <v>0</v>
      </c>
      <c r="H27" s="22">
        <f t="shared" si="0"/>
        <v>0</v>
      </c>
      <c r="I27" s="22">
        <f t="shared" si="1"/>
        <v>0</v>
      </c>
      <c r="J27" s="23"/>
      <c r="K27" s="61"/>
    </row>
    <row r="28" spans="1:11" s="17" customFormat="1" ht="24.75" customHeight="1" x14ac:dyDescent="0.2">
      <c r="A28" s="18">
        <v>21</v>
      </c>
      <c r="B28" s="24" t="s">
        <v>278</v>
      </c>
      <c r="C28" s="20">
        <v>2000</v>
      </c>
      <c r="D28" s="18" t="s">
        <v>17</v>
      </c>
      <c r="E28" s="21"/>
      <c r="F28" s="146"/>
      <c r="G28" s="22">
        <f t="shared" si="2"/>
        <v>0</v>
      </c>
      <c r="H28" s="22">
        <f t="shared" si="0"/>
        <v>0</v>
      </c>
      <c r="I28" s="22">
        <f t="shared" si="1"/>
        <v>0</v>
      </c>
      <c r="J28" s="23"/>
      <c r="K28" s="61"/>
    </row>
    <row r="29" spans="1:11" s="17" customFormat="1" ht="24.75" customHeight="1" x14ac:dyDescent="0.2">
      <c r="A29" s="18">
        <v>22</v>
      </c>
      <c r="B29" s="24" t="s">
        <v>279</v>
      </c>
      <c r="C29" s="20">
        <v>50</v>
      </c>
      <c r="D29" s="18" t="s">
        <v>17</v>
      </c>
      <c r="E29" s="21"/>
      <c r="F29" s="146"/>
      <c r="G29" s="22">
        <f t="shared" si="2"/>
        <v>0</v>
      </c>
      <c r="H29" s="22">
        <f t="shared" si="0"/>
        <v>0</v>
      </c>
      <c r="I29" s="22">
        <f t="shared" si="1"/>
        <v>0</v>
      </c>
      <c r="J29" s="23"/>
      <c r="K29" s="61"/>
    </row>
    <row r="30" spans="1:11" s="17" customFormat="1" ht="24.75" customHeight="1" x14ac:dyDescent="0.2">
      <c r="A30" s="18">
        <v>23</v>
      </c>
      <c r="B30" s="24" t="s">
        <v>280</v>
      </c>
      <c r="C30" s="20">
        <v>2</v>
      </c>
      <c r="D30" s="18" t="s">
        <v>17</v>
      </c>
      <c r="E30" s="21"/>
      <c r="F30" s="146"/>
      <c r="G30" s="22">
        <f t="shared" si="2"/>
        <v>0</v>
      </c>
      <c r="H30" s="22">
        <f t="shared" si="0"/>
        <v>0</v>
      </c>
      <c r="I30" s="22">
        <f t="shared" si="1"/>
        <v>0</v>
      </c>
      <c r="J30" s="23"/>
      <c r="K30" s="61"/>
    </row>
    <row r="31" spans="1:11" s="17" customFormat="1" ht="24.75" customHeight="1" x14ac:dyDescent="0.2">
      <c r="A31" s="18">
        <v>24</v>
      </c>
      <c r="B31" s="129" t="s">
        <v>281</v>
      </c>
      <c r="C31" s="20">
        <v>30</v>
      </c>
      <c r="D31" s="18" t="s">
        <v>17</v>
      </c>
      <c r="E31" s="21"/>
      <c r="F31" s="146"/>
      <c r="G31" s="22">
        <f t="shared" si="2"/>
        <v>0</v>
      </c>
      <c r="H31" s="22">
        <f t="shared" si="0"/>
        <v>0</v>
      </c>
      <c r="I31" s="22">
        <f t="shared" si="1"/>
        <v>0</v>
      </c>
      <c r="J31" s="23"/>
      <c r="K31" s="61"/>
    </row>
    <row r="32" spans="1:11" s="17" customFormat="1" ht="30" customHeight="1" x14ac:dyDescent="0.2">
      <c r="A32" s="18">
        <v>25</v>
      </c>
      <c r="B32" s="24" t="s">
        <v>282</v>
      </c>
      <c r="C32" s="135">
        <v>3</v>
      </c>
      <c r="D32" s="18" t="s">
        <v>17</v>
      </c>
      <c r="E32" s="21"/>
      <c r="F32" s="146"/>
      <c r="G32" s="22">
        <f t="shared" si="2"/>
        <v>0</v>
      </c>
      <c r="H32" s="22">
        <f t="shared" si="0"/>
        <v>0</v>
      </c>
      <c r="I32" s="22">
        <f t="shared" si="1"/>
        <v>0</v>
      </c>
      <c r="J32" s="23"/>
      <c r="K32" s="61"/>
    </row>
    <row r="33" spans="1:11" s="154" customFormat="1" ht="42.75" customHeight="1" x14ac:dyDescent="0.2">
      <c r="A33" s="18">
        <v>26</v>
      </c>
      <c r="B33" s="149" t="s">
        <v>426</v>
      </c>
      <c r="C33" s="150">
        <v>1</v>
      </c>
      <c r="D33" s="151" t="s">
        <v>17</v>
      </c>
      <c r="E33" s="152"/>
      <c r="F33" s="153"/>
      <c r="G33" s="22">
        <f t="shared" si="2"/>
        <v>0</v>
      </c>
      <c r="H33" s="155">
        <f>G33*0.22</f>
        <v>0</v>
      </c>
      <c r="I33" s="22">
        <f t="shared" si="1"/>
        <v>0</v>
      </c>
      <c r="J33" s="97"/>
    </row>
    <row r="34" spans="1:11" s="17" customFormat="1" ht="45.75" customHeight="1" x14ac:dyDescent="0.2">
      <c r="A34" s="18">
        <v>27</v>
      </c>
      <c r="B34" s="136" t="s">
        <v>73</v>
      </c>
      <c r="C34" s="135">
        <v>1</v>
      </c>
      <c r="D34" s="18" t="s">
        <v>17</v>
      </c>
      <c r="E34" s="21"/>
      <c r="F34" s="146"/>
      <c r="G34" s="22">
        <f t="shared" si="2"/>
        <v>0</v>
      </c>
      <c r="H34" s="22">
        <f t="shared" si="0"/>
        <v>0</v>
      </c>
      <c r="I34" s="22">
        <f t="shared" si="1"/>
        <v>0</v>
      </c>
      <c r="J34" s="23"/>
      <c r="K34" s="61"/>
    </row>
    <row r="35" spans="1:11" s="17" customFormat="1" ht="30" customHeight="1" x14ac:dyDescent="0.2">
      <c r="A35" s="18">
        <v>28</v>
      </c>
      <c r="B35" s="138" t="s">
        <v>713</v>
      </c>
      <c r="C35" s="139">
        <v>20</v>
      </c>
      <c r="D35" s="75" t="s">
        <v>17</v>
      </c>
      <c r="E35" s="21"/>
      <c r="F35" s="146"/>
      <c r="G35" s="22">
        <f t="shared" si="2"/>
        <v>0</v>
      </c>
      <c r="H35" s="22">
        <f t="shared" si="0"/>
        <v>0</v>
      </c>
      <c r="I35" s="22">
        <f t="shared" si="1"/>
        <v>0</v>
      </c>
      <c r="J35" s="23"/>
      <c r="K35" s="61"/>
    </row>
    <row r="36" spans="1:11" s="17" customFormat="1" ht="30" customHeight="1" x14ac:dyDescent="0.2">
      <c r="A36" s="18">
        <v>29</v>
      </c>
      <c r="B36" s="24" t="s">
        <v>283</v>
      </c>
      <c r="C36" s="126">
        <v>2</v>
      </c>
      <c r="D36" s="123" t="s">
        <v>17</v>
      </c>
      <c r="E36" s="115"/>
      <c r="F36" s="146"/>
      <c r="G36" s="22">
        <f t="shared" si="2"/>
        <v>0</v>
      </c>
      <c r="H36" s="22">
        <f t="shared" si="0"/>
        <v>0</v>
      </c>
      <c r="I36" s="22">
        <f t="shared" si="1"/>
        <v>0</v>
      </c>
      <c r="J36" s="23"/>
      <c r="K36" s="61"/>
    </row>
    <row r="37" spans="1:11" s="17" customFormat="1" ht="30" customHeight="1" x14ac:dyDescent="0.2">
      <c r="A37" s="18">
        <v>30</v>
      </c>
      <c r="B37" s="24" t="s">
        <v>656</v>
      </c>
      <c r="C37" s="126">
        <v>3</v>
      </c>
      <c r="D37" s="123" t="s">
        <v>17</v>
      </c>
      <c r="E37" s="115"/>
      <c r="F37" s="146"/>
      <c r="G37" s="22">
        <f t="shared" si="2"/>
        <v>0</v>
      </c>
      <c r="H37" s="22">
        <f t="shared" si="0"/>
        <v>0</v>
      </c>
      <c r="I37" s="22">
        <f t="shared" si="1"/>
        <v>0</v>
      </c>
      <c r="J37" s="23"/>
      <c r="K37" s="61"/>
    </row>
    <row r="38" spans="1:11" s="17" customFormat="1" ht="30" customHeight="1" x14ac:dyDescent="0.2">
      <c r="A38" s="18">
        <v>31</v>
      </c>
      <c r="B38" s="24" t="s">
        <v>284</v>
      </c>
      <c r="C38" s="126">
        <v>7</v>
      </c>
      <c r="D38" s="123" t="s">
        <v>17</v>
      </c>
      <c r="E38" s="115"/>
      <c r="F38" s="146"/>
      <c r="G38" s="22">
        <f t="shared" si="2"/>
        <v>0</v>
      </c>
      <c r="H38" s="22">
        <f t="shared" si="0"/>
        <v>0</v>
      </c>
      <c r="I38" s="22">
        <f t="shared" si="1"/>
        <v>0</v>
      </c>
      <c r="J38" s="23"/>
      <c r="K38" s="61"/>
    </row>
    <row r="39" spans="1:11" s="17" customFormat="1" ht="30" customHeight="1" x14ac:dyDescent="0.2">
      <c r="A39" s="18">
        <v>32</v>
      </c>
      <c r="B39" s="24" t="s">
        <v>584</v>
      </c>
      <c r="C39" s="126">
        <v>1</v>
      </c>
      <c r="D39" s="123" t="s">
        <v>17</v>
      </c>
      <c r="E39" s="115"/>
      <c r="F39" s="146"/>
      <c r="G39" s="22">
        <f t="shared" si="2"/>
        <v>0</v>
      </c>
      <c r="H39" s="22">
        <f t="shared" si="0"/>
        <v>0</v>
      </c>
      <c r="I39" s="22">
        <f t="shared" si="1"/>
        <v>0</v>
      </c>
      <c r="J39" s="23"/>
      <c r="K39" s="61"/>
    </row>
    <row r="40" spans="1:11" s="17" customFormat="1" ht="30" customHeight="1" x14ac:dyDescent="0.2">
      <c r="A40" s="18">
        <v>33</v>
      </c>
      <c r="B40" s="24" t="s">
        <v>285</v>
      </c>
      <c r="C40" s="126">
        <v>270</v>
      </c>
      <c r="D40" s="123" t="s">
        <v>15</v>
      </c>
      <c r="E40" s="115"/>
      <c r="F40" s="146"/>
      <c r="G40" s="22">
        <f t="shared" si="2"/>
        <v>0</v>
      </c>
      <c r="H40" s="22">
        <f t="shared" si="0"/>
        <v>0</v>
      </c>
      <c r="I40" s="22">
        <f t="shared" si="1"/>
        <v>0</v>
      </c>
      <c r="J40" s="23"/>
      <c r="K40" s="61"/>
    </row>
    <row r="41" spans="1:11" s="17" customFormat="1" ht="30" customHeight="1" x14ac:dyDescent="0.2">
      <c r="A41" s="18">
        <v>34</v>
      </c>
      <c r="B41" s="24" t="s">
        <v>286</v>
      </c>
      <c r="C41" s="126">
        <v>100</v>
      </c>
      <c r="D41" s="123" t="s">
        <v>15</v>
      </c>
      <c r="E41" s="115"/>
      <c r="F41" s="146"/>
      <c r="G41" s="22">
        <f t="shared" si="2"/>
        <v>0</v>
      </c>
      <c r="H41" s="22">
        <f t="shared" si="0"/>
        <v>0</v>
      </c>
      <c r="I41" s="22">
        <f t="shared" si="1"/>
        <v>0</v>
      </c>
      <c r="J41" s="23"/>
      <c r="K41" s="61"/>
    </row>
    <row r="42" spans="1:11" s="154" customFormat="1" ht="30" customHeight="1" x14ac:dyDescent="0.2">
      <c r="A42" s="18">
        <v>35</v>
      </c>
      <c r="B42" s="166" t="s">
        <v>287</v>
      </c>
      <c r="C42" s="168">
        <v>3</v>
      </c>
      <c r="D42" s="167" t="s">
        <v>15</v>
      </c>
      <c r="E42" s="169"/>
      <c r="F42" s="153"/>
      <c r="G42" s="22">
        <f t="shared" si="2"/>
        <v>0</v>
      </c>
      <c r="H42" s="155">
        <f>G42*0.22</f>
        <v>0</v>
      </c>
      <c r="I42" s="22">
        <f t="shared" si="1"/>
        <v>0</v>
      </c>
      <c r="J42" s="97"/>
    </row>
    <row r="43" spans="1:11" s="17" customFormat="1" ht="30" customHeight="1" x14ac:dyDescent="0.2">
      <c r="A43" s="18">
        <v>36</v>
      </c>
      <c r="B43" s="24" t="s">
        <v>288</v>
      </c>
      <c r="C43" s="126">
        <v>80</v>
      </c>
      <c r="D43" s="123" t="s">
        <v>17</v>
      </c>
      <c r="E43" s="115"/>
      <c r="F43" s="146"/>
      <c r="G43" s="22">
        <f t="shared" si="2"/>
        <v>0</v>
      </c>
      <c r="H43" s="22">
        <f t="shared" si="0"/>
        <v>0</v>
      </c>
      <c r="I43" s="22">
        <f t="shared" si="1"/>
        <v>0</v>
      </c>
      <c r="J43" s="23"/>
      <c r="K43" s="61"/>
    </row>
    <row r="44" spans="1:11" s="17" customFormat="1" ht="30" customHeight="1" x14ac:dyDescent="0.2">
      <c r="A44" s="18">
        <v>37</v>
      </c>
      <c r="B44" s="113" t="s">
        <v>353</v>
      </c>
      <c r="C44" s="105">
        <v>29</v>
      </c>
      <c r="D44" s="105" t="s">
        <v>17</v>
      </c>
      <c r="E44" s="115"/>
      <c r="F44" s="146"/>
      <c r="G44" s="22">
        <f t="shared" si="2"/>
        <v>0</v>
      </c>
      <c r="H44" s="22">
        <f t="shared" si="0"/>
        <v>0</v>
      </c>
      <c r="I44" s="22">
        <f t="shared" si="1"/>
        <v>0</v>
      </c>
      <c r="J44" s="23"/>
      <c r="K44" s="61"/>
    </row>
    <row r="45" spans="1:11" s="17" customFormat="1" ht="30" customHeight="1" x14ac:dyDescent="0.2">
      <c r="A45" s="18">
        <v>38</v>
      </c>
      <c r="B45" s="113" t="s">
        <v>289</v>
      </c>
      <c r="C45" s="105">
        <v>5</v>
      </c>
      <c r="D45" s="105" t="s">
        <v>17</v>
      </c>
      <c r="E45" s="21"/>
      <c r="F45" s="146"/>
      <c r="G45" s="22">
        <f t="shared" si="2"/>
        <v>0</v>
      </c>
      <c r="H45" s="22">
        <f t="shared" si="0"/>
        <v>0</v>
      </c>
      <c r="I45" s="22">
        <f t="shared" si="1"/>
        <v>0</v>
      </c>
      <c r="J45" s="23"/>
      <c r="K45" s="61"/>
    </row>
    <row r="46" spans="1:11" s="17" customFormat="1" ht="30" customHeight="1" x14ac:dyDescent="0.2">
      <c r="A46" s="18">
        <v>39</v>
      </c>
      <c r="B46" s="113" t="s">
        <v>585</v>
      </c>
      <c r="C46" s="105">
        <v>10</v>
      </c>
      <c r="D46" s="105" t="s">
        <v>17</v>
      </c>
      <c r="E46" s="21"/>
      <c r="F46" s="146"/>
      <c r="G46" s="22">
        <f t="shared" si="2"/>
        <v>0</v>
      </c>
      <c r="H46" s="22">
        <f t="shared" si="0"/>
        <v>0</v>
      </c>
      <c r="I46" s="22">
        <f t="shared" si="1"/>
        <v>0</v>
      </c>
      <c r="J46" s="23"/>
      <c r="K46" s="61"/>
    </row>
    <row r="47" spans="1:11" s="17" customFormat="1" ht="30" customHeight="1" x14ac:dyDescent="0.2">
      <c r="A47" s="24"/>
      <c r="B47" s="25" t="s">
        <v>719</v>
      </c>
      <c r="C47" s="26" t="s">
        <v>16</v>
      </c>
      <c r="D47" s="26" t="s">
        <v>16</v>
      </c>
      <c r="E47" s="26" t="s">
        <v>16</v>
      </c>
      <c r="F47" s="27" t="s">
        <v>16</v>
      </c>
      <c r="G47" s="28">
        <f>SUM(G8:G46)</f>
        <v>0</v>
      </c>
      <c r="H47" s="28">
        <f t="shared" ref="H47:I47" si="3">SUM(H8:H46)</f>
        <v>0</v>
      </c>
      <c r="I47" s="28">
        <f t="shared" si="3"/>
        <v>0</v>
      </c>
      <c r="J47" s="29">
        <f>SUM(J8:J46)</f>
        <v>0</v>
      </c>
      <c r="K47" s="61"/>
    </row>
    <row r="48" spans="1:11" s="17" customFormat="1" ht="15" customHeight="1" x14ac:dyDescent="0.2">
      <c r="A48" s="416" t="s">
        <v>720</v>
      </c>
      <c r="B48" s="417"/>
      <c r="C48" s="416"/>
      <c r="D48" s="416"/>
      <c r="E48" s="416"/>
      <c r="F48" s="416"/>
      <c r="G48" s="416"/>
      <c r="H48" s="416"/>
      <c r="I48" s="416"/>
      <c r="J48" s="416"/>
      <c r="K48" s="61"/>
    </row>
    <row r="49" spans="1:11" s="17" customFormat="1" ht="20.100000000000001" customHeight="1" x14ac:dyDescent="0.2">
      <c r="A49" s="18">
        <v>1</v>
      </c>
      <c r="B49" s="24" t="s">
        <v>290</v>
      </c>
      <c r="C49" s="20">
        <v>80</v>
      </c>
      <c r="D49" s="18" t="s">
        <v>17</v>
      </c>
      <c r="E49" s="21"/>
      <c r="F49" s="146"/>
      <c r="G49" s="22">
        <f>C49*ROUND(F49, 4)</f>
        <v>0</v>
      </c>
      <c r="H49" s="22">
        <f>G49*0.095</f>
        <v>0</v>
      </c>
      <c r="I49" s="22">
        <f>G49+H49</f>
        <v>0</v>
      </c>
      <c r="J49" s="23"/>
      <c r="K49" s="61"/>
    </row>
    <row r="50" spans="1:11" s="17" customFormat="1" ht="20.100000000000001" customHeight="1" x14ac:dyDescent="0.2">
      <c r="A50" s="18">
        <v>2</v>
      </c>
      <c r="B50" s="24" t="s">
        <v>291</v>
      </c>
      <c r="C50" s="20">
        <v>500</v>
      </c>
      <c r="D50" s="18" t="s">
        <v>17</v>
      </c>
      <c r="E50" s="21"/>
      <c r="F50" s="146"/>
      <c r="G50" s="22">
        <f t="shared" ref="G50:G67" si="4">C50*ROUND(F50, 4)</f>
        <v>0</v>
      </c>
      <c r="H50" s="22">
        <f t="shared" ref="H50:H67" si="5">G50*0.095</f>
        <v>0</v>
      </c>
      <c r="I50" s="22">
        <f t="shared" ref="I50:I67" si="6">G50+H50</f>
        <v>0</v>
      </c>
      <c r="J50" s="23"/>
      <c r="K50" s="61"/>
    </row>
    <row r="51" spans="1:11" s="17" customFormat="1" ht="20.100000000000001" customHeight="1" x14ac:dyDescent="0.2">
      <c r="A51" s="18">
        <v>3</v>
      </c>
      <c r="B51" s="24" t="s">
        <v>292</v>
      </c>
      <c r="C51" s="20">
        <v>40</v>
      </c>
      <c r="D51" s="18" t="s">
        <v>17</v>
      </c>
      <c r="E51" s="21"/>
      <c r="F51" s="146"/>
      <c r="G51" s="22">
        <f t="shared" si="4"/>
        <v>0</v>
      </c>
      <c r="H51" s="22">
        <f t="shared" si="5"/>
        <v>0</v>
      </c>
      <c r="I51" s="22">
        <f t="shared" si="6"/>
        <v>0</v>
      </c>
      <c r="J51" s="23"/>
      <c r="K51" s="61"/>
    </row>
    <row r="52" spans="1:11" s="17" customFormat="1" ht="20.100000000000001" customHeight="1" x14ac:dyDescent="0.2">
      <c r="A52" s="18">
        <v>4</v>
      </c>
      <c r="B52" s="24" t="s">
        <v>293</v>
      </c>
      <c r="C52" s="20">
        <v>40</v>
      </c>
      <c r="D52" s="18" t="s">
        <v>17</v>
      </c>
      <c r="E52" s="21"/>
      <c r="F52" s="146"/>
      <c r="G52" s="22">
        <f t="shared" si="4"/>
        <v>0</v>
      </c>
      <c r="H52" s="22">
        <f t="shared" si="5"/>
        <v>0</v>
      </c>
      <c r="I52" s="22">
        <f t="shared" si="6"/>
        <v>0</v>
      </c>
      <c r="J52" s="23"/>
      <c r="K52" s="61"/>
    </row>
    <row r="53" spans="1:11" s="17" customFormat="1" ht="20.100000000000001" customHeight="1" x14ac:dyDescent="0.2">
      <c r="A53" s="18">
        <v>5</v>
      </c>
      <c r="B53" s="24" t="s">
        <v>294</v>
      </c>
      <c r="C53" s="20">
        <v>80</v>
      </c>
      <c r="D53" s="18" t="s">
        <v>17</v>
      </c>
      <c r="E53" s="21"/>
      <c r="F53" s="146"/>
      <c r="G53" s="22">
        <f t="shared" si="4"/>
        <v>0</v>
      </c>
      <c r="H53" s="22">
        <f t="shared" si="5"/>
        <v>0</v>
      </c>
      <c r="I53" s="22">
        <f t="shared" si="6"/>
        <v>0</v>
      </c>
      <c r="J53" s="23"/>
      <c r="K53" s="61"/>
    </row>
    <row r="54" spans="1:11" s="17" customFormat="1" ht="18" customHeight="1" x14ac:dyDescent="0.2">
      <c r="A54" s="18">
        <v>6</v>
      </c>
      <c r="B54" s="19" t="s">
        <v>449</v>
      </c>
      <c r="C54" s="20">
        <v>7</v>
      </c>
      <c r="D54" s="18" t="s">
        <v>17</v>
      </c>
      <c r="E54" s="21"/>
      <c r="F54" s="146"/>
      <c r="G54" s="22">
        <f t="shared" si="4"/>
        <v>0</v>
      </c>
      <c r="H54" s="22">
        <f t="shared" si="5"/>
        <v>0</v>
      </c>
      <c r="I54" s="22">
        <f t="shared" si="6"/>
        <v>0</v>
      </c>
      <c r="J54" s="23"/>
      <c r="K54" s="61"/>
    </row>
    <row r="55" spans="1:11" s="17" customFormat="1" ht="18" customHeight="1" x14ac:dyDescent="0.2">
      <c r="A55" s="18">
        <v>7</v>
      </c>
      <c r="B55" s="19" t="s">
        <v>295</v>
      </c>
      <c r="C55" s="20">
        <v>95</v>
      </c>
      <c r="D55" s="18" t="s">
        <v>17</v>
      </c>
      <c r="E55" s="21"/>
      <c r="F55" s="146"/>
      <c r="G55" s="22">
        <f t="shared" si="4"/>
        <v>0</v>
      </c>
      <c r="H55" s="22">
        <f t="shared" si="5"/>
        <v>0</v>
      </c>
      <c r="I55" s="22">
        <f t="shared" si="6"/>
        <v>0</v>
      </c>
      <c r="J55" s="23"/>
      <c r="K55" s="61"/>
    </row>
    <row r="56" spans="1:11" s="17" customFormat="1" ht="20.100000000000001" customHeight="1" x14ac:dyDescent="0.2">
      <c r="A56" s="18">
        <v>8</v>
      </c>
      <c r="B56" s="19" t="s">
        <v>450</v>
      </c>
      <c r="C56" s="20">
        <v>45</v>
      </c>
      <c r="D56" s="18" t="s">
        <v>17</v>
      </c>
      <c r="E56" s="21"/>
      <c r="F56" s="146"/>
      <c r="G56" s="22">
        <f t="shared" si="4"/>
        <v>0</v>
      </c>
      <c r="H56" s="22">
        <f t="shared" si="5"/>
        <v>0</v>
      </c>
      <c r="I56" s="22">
        <f t="shared" si="6"/>
        <v>0</v>
      </c>
      <c r="J56" s="23"/>
      <c r="K56" s="61"/>
    </row>
    <row r="57" spans="1:11" s="17" customFormat="1" ht="30" customHeight="1" x14ac:dyDescent="0.2">
      <c r="A57" s="18">
        <v>9</v>
      </c>
      <c r="B57" s="19" t="s">
        <v>753</v>
      </c>
      <c r="C57" s="20">
        <v>90</v>
      </c>
      <c r="D57" s="18" t="s">
        <v>17</v>
      </c>
      <c r="E57" s="21"/>
      <c r="F57" s="146"/>
      <c r="G57" s="22">
        <f t="shared" si="4"/>
        <v>0</v>
      </c>
      <c r="H57" s="22">
        <f t="shared" si="5"/>
        <v>0</v>
      </c>
      <c r="I57" s="22">
        <f t="shared" si="6"/>
        <v>0</v>
      </c>
      <c r="J57" s="23"/>
      <c r="K57" s="61"/>
    </row>
    <row r="58" spans="1:11" s="17" customFormat="1" ht="30" customHeight="1" x14ac:dyDescent="0.2">
      <c r="A58" s="18">
        <v>10</v>
      </c>
      <c r="B58" s="19" t="s">
        <v>451</v>
      </c>
      <c r="C58" s="20">
        <v>90</v>
      </c>
      <c r="D58" s="18" t="s">
        <v>17</v>
      </c>
      <c r="E58" s="21"/>
      <c r="F58" s="146"/>
      <c r="G58" s="22">
        <f t="shared" si="4"/>
        <v>0</v>
      </c>
      <c r="H58" s="22">
        <f t="shared" si="5"/>
        <v>0</v>
      </c>
      <c r="I58" s="22">
        <f t="shared" si="6"/>
        <v>0</v>
      </c>
      <c r="J58" s="23"/>
      <c r="K58" s="61"/>
    </row>
    <row r="59" spans="1:11" s="17" customFormat="1" ht="30" customHeight="1" x14ac:dyDescent="0.2">
      <c r="A59" s="18">
        <v>11</v>
      </c>
      <c r="B59" s="19" t="s">
        <v>459</v>
      </c>
      <c r="C59" s="20">
        <v>80</v>
      </c>
      <c r="D59" s="18" t="s">
        <v>17</v>
      </c>
      <c r="E59" s="21"/>
      <c r="F59" s="146"/>
      <c r="G59" s="22">
        <f t="shared" si="4"/>
        <v>0</v>
      </c>
      <c r="H59" s="22">
        <f t="shared" si="5"/>
        <v>0</v>
      </c>
      <c r="I59" s="22">
        <f t="shared" si="6"/>
        <v>0</v>
      </c>
      <c r="J59" s="23"/>
      <c r="K59" s="61"/>
    </row>
    <row r="60" spans="1:11" s="17" customFormat="1" ht="30" customHeight="1" x14ac:dyDescent="0.2">
      <c r="A60" s="18">
        <v>12</v>
      </c>
      <c r="B60" s="19" t="s">
        <v>452</v>
      </c>
      <c r="C60" s="20">
        <v>40</v>
      </c>
      <c r="D60" s="18" t="s">
        <v>17</v>
      </c>
      <c r="E60" s="21"/>
      <c r="F60" s="146"/>
      <c r="G60" s="22">
        <f t="shared" si="4"/>
        <v>0</v>
      </c>
      <c r="H60" s="22">
        <f t="shared" si="5"/>
        <v>0</v>
      </c>
      <c r="I60" s="22">
        <f t="shared" si="6"/>
        <v>0</v>
      </c>
      <c r="J60" s="23"/>
      <c r="K60" s="61"/>
    </row>
    <row r="61" spans="1:11" s="17" customFormat="1" ht="30" customHeight="1" x14ac:dyDescent="0.2">
      <c r="A61" s="18">
        <v>13</v>
      </c>
      <c r="B61" s="19" t="s">
        <v>453</v>
      </c>
      <c r="C61" s="20">
        <v>70</v>
      </c>
      <c r="D61" s="18" t="s">
        <v>17</v>
      </c>
      <c r="E61" s="21"/>
      <c r="F61" s="146"/>
      <c r="G61" s="22">
        <f t="shared" si="4"/>
        <v>0</v>
      </c>
      <c r="H61" s="22">
        <f t="shared" si="5"/>
        <v>0</v>
      </c>
      <c r="I61" s="22">
        <f t="shared" si="6"/>
        <v>0</v>
      </c>
      <c r="J61" s="23"/>
      <c r="K61" s="61"/>
    </row>
    <row r="62" spans="1:11" s="17" customFormat="1" ht="30" customHeight="1" x14ac:dyDescent="0.2">
      <c r="A62" s="18">
        <v>14</v>
      </c>
      <c r="B62" s="19" t="s">
        <v>454</v>
      </c>
      <c r="C62" s="20">
        <v>100</v>
      </c>
      <c r="D62" s="18" t="s">
        <v>17</v>
      </c>
      <c r="E62" s="21"/>
      <c r="F62" s="146"/>
      <c r="G62" s="22">
        <f t="shared" si="4"/>
        <v>0</v>
      </c>
      <c r="H62" s="22">
        <f t="shared" si="5"/>
        <v>0</v>
      </c>
      <c r="I62" s="22">
        <f t="shared" si="6"/>
        <v>0</v>
      </c>
      <c r="J62" s="23"/>
      <c r="K62" s="61"/>
    </row>
    <row r="63" spans="1:11" s="17" customFormat="1" ht="30" customHeight="1" x14ac:dyDescent="0.2">
      <c r="A63" s="18">
        <v>15</v>
      </c>
      <c r="B63" s="19" t="s">
        <v>455</v>
      </c>
      <c r="C63" s="20">
        <v>40</v>
      </c>
      <c r="D63" s="18" t="s">
        <v>17</v>
      </c>
      <c r="E63" s="21"/>
      <c r="F63" s="146"/>
      <c r="G63" s="22">
        <f t="shared" si="4"/>
        <v>0</v>
      </c>
      <c r="H63" s="22">
        <f t="shared" si="5"/>
        <v>0</v>
      </c>
      <c r="I63" s="22">
        <f t="shared" si="6"/>
        <v>0</v>
      </c>
      <c r="J63" s="23"/>
      <c r="K63" s="61"/>
    </row>
    <row r="64" spans="1:11" s="17" customFormat="1" ht="36" customHeight="1" x14ac:dyDescent="0.2">
      <c r="A64" s="18">
        <v>16</v>
      </c>
      <c r="B64" s="19" t="s">
        <v>296</v>
      </c>
      <c r="C64" s="20">
        <v>45</v>
      </c>
      <c r="D64" s="18" t="s">
        <v>17</v>
      </c>
      <c r="E64" s="21"/>
      <c r="F64" s="146"/>
      <c r="G64" s="22">
        <f t="shared" si="4"/>
        <v>0</v>
      </c>
      <c r="H64" s="22">
        <f t="shared" si="5"/>
        <v>0</v>
      </c>
      <c r="I64" s="22">
        <f t="shared" si="6"/>
        <v>0</v>
      </c>
      <c r="J64" s="23"/>
      <c r="K64" s="61"/>
    </row>
    <row r="65" spans="1:11" s="17" customFormat="1" ht="24" customHeight="1" x14ac:dyDescent="0.2">
      <c r="A65" s="18">
        <v>17</v>
      </c>
      <c r="B65" s="19" t="s">
        <v>456</v>
      </c>
      <c r="C65" s="20">
        <v>5</v>
      </c>
      <c r="D65" s="18" t="s">
        <v>17</v>
      </c>
      <c r="E65" s="21"/>
      <c r="F65" s="146"/>
      <c r="G65" s="22">
        <f t="shared" si="4"/>
        <v>0</v>
      </c>
      <c r="H65" s="22">
        <f t="shared" si="5"/>
        <v>0</v>
      </c>
      <c r="I65" s="22">
        <f t="shared" si="6"/>
        <v>0</v>
      </c>
      <c r="J65" s="23"/>
      <c r="K65" s="61"/>
    </row>
    <row r="66" spans="1:11" s="17" customFormat="1" ht="24" customHeight="1" x14ac:dyDescent="0.2">
      <c r="A66" s="18">
        <v>18</v>
      </c>
      <c r="B66" s="19" t="s">
        <v>457</v>
      </c>
      <c r="C66" s="20">
        <v>10</v>
      </c>
      <c r="D66" s="18" t="s">
        <v>17</v>
      </c>
      <c r="E66" s="21"/>
      <c r="F66" s="146"/>
      <c r="G66" s="22">
        <f t="shared" si="4"/>
        <v>0</v>
      </c>
      <c r="H66" s="22">
        <f t="shared" si="5"/>
        <v>0</v>
      </c>
      <c r="I66" s="22">
        <f t="shared" si="6"/>
        <v>0</v>
      </c>
      <c r="J66" s="23"/>
      <c r="K66" s="61"/>
    </row>
    <row r="67" spans="1:11" s="17" customFormat="1" ht="24" customHeight="1" x14ac:dyDescent="0.2">
      <c r="A67" s="18">
        <v>19</v>
      </c>
      <c r="B67" s="19" t="s">
        <v>458</v>
      </c>
      <c r="C67" s="20">
        <v>5</v>
      </c>
      <c r="D67" s="18" t="s">
        <v>17</v>
      </c>
      <c r="E67" s="21"/>
      <c r="F67" s="146"/>
      <c r="G67" s="22">
        <f t="shared" si="4"/>
        <v>0</v>
      </c>
      <c r="H67" s="22">
        <f t="shared" si="5"/>
        <v>0</v>
      </c>
      <c r="I67" s="22">
        <f t="shared" si="6"/>
        <v>0</v>
      </c>
      <c r="J67" s="23"/>
      <c r="K67" s="61"/>
    </row>
    <row r="68" spans="1:11" s="17" customFormat="1" ht="20.100000000000001" customHeight="1" x14ac:dyDescent="0.2">
      <c r="A68" s="24"/>
      <c r="B68" s="25" t="s">
        <v>721</v>
      </c>
      <c r="C68" s="26" t="s">
        <v>16</v>
      </c>
      <c r="D68" s="26" t="s">
        <v>16</v>
      </c>
      <c r="E68" s="26" t="s">
        <v>16</v>
      </c>
      <c r="F68" s="27" t="s">
        <v>16</v>
      </c>
      <c r="G68" s="28">
        <f>SUM(G49:G67)</f>
        <v>0</v>
      </c>
      <c r="H68" s="28">
        <f t="shared" ref="H68:I68" si="7">SUM(H49:H67)</f>
        <v>0</v>
      </c>
      <c r="I68" s="28">
        <f t="shared" si="7"/>
        <v>0</v>
      </c>
      <c r="J68" s="29">
        <f>SUM(J49:J67)</f>
        <v>0</v>
      </c>
      <c r="K68" s="61"/>
    </row>
    <row r="69" spans="1:11" s="17" customFormat="1" ht="15" customHeight="1" x14ac:dyDescent="0.2">
      <c r="A69" s="399" t="s">
        <v>652</v>
      </c>
      <c r="B69" s="399"/>
      <c r="C69" s="399"/>
      <c r="D69" s="399"/>
      <c r="E69" s="399"/>
      <c r="F69" s="399"/>
      <c r="G69" s="399"/>
      <c r="H69" s="399"/>
      <c r="I69" s="399"/>
      <c r="J69" s="399"/>
      <c r="K69" s="61"/>
    </row>
    <row r="70" spans="1:11" s="154" customFormat="1" ht="33" customHeight="1" x14ac:dyDescent="0.2">
      <c r="A70" s="151">
        <v>1</v>
      </c>
      <c r="B70" s="160" t="s">
        <v>427</v>
      </c>
      <c r="C70" s="151">
        <v>50</v>
      </c>
      <c r="D70" s="151" t="s">
        <v>17</v>
      </c>
      <c r="E70" s="152"/>
      <c r="F70" s="153"/>
      <c r="G70" s="155">
        <f t="shared" ref="G70:G79" si="8">C70*ROUND(F70, 4)</f>
        <v>0</v>
      </c>
      <c r="H70" s="155">
        <f t="shared" ref="H70:H79" si="9">G70*0.095</f>
        <v>0</v>
      </c>
      <c r="I70" s="155">
        <f t="shared" ref="I70:I79" si="10">G70+H70</f>
        <v>0</v>
      </c>
      <c r="J70" s="97"/>
    </row>
    <row r="71" spans="1:11" s="154" customFormat="1" ht="33" customHeight="1" x14ac:dyDescent="0.2">
      <c r="A71" s="151">
        <v>2</v>
      </c>
      <c r="B71" s="160" t="s">
        <v>428</v>
      </c>
      <c r="C71" s="151">
        <v>50</v>
      </c>
      <c r="D71" s="151" t="s">
        <v>17</v>
      </c>
      <c r="E71" s="152"/>
      <c r="F71" s="153"/>
      <c r="G71" s="155">
        <f t="shared" si="8"/>
        <v>0</v>
      </c>
      <c r="H71" s="155">
        <f t="shared" si="9"/>
        <v>0</v>
      </c>
      <c r="I71" s="155">
        <f t="shared" si="10"/>
        <v>0</v>
      </c>
      <c r="J71" s="97"/>
    </row>
    <row r="72" spans="1:11" s="154" customFormat="1" ht="33" customHeight="1" x14ac:dyDescent="0.2">
      <c r="A72" s="151">
        <v>3</v>
      </c>
      <c r="B72" s="160" t="s">
        <v>429</v>
      </c>
      <c r="C72" s="151">
        <v>110</v>
      </c>
      <c r="D72" s="151" t="s">
        <v>17</v>
      </c>
      <c r="E72" s="152"/>
      <c r="F72" s="153"/>
      <c r="G72" s="155">
        <f t="shared" si="8"/>
        <v>0</v>
      </c>
      <c r="H72" s="155">
        <f t="shared" si="9"/>
        <v>0</v>
      </c>
      <c r="I72" s="155">
        <f t="shared" si="10"/>
        <v>0</v>
      </c>
      <c r="J72" s="97"/>
    </row>
    <row r="73" spans="1:11" s="154" customFormat="1" ht="33" customHeight="1" x14ac:dyDescent="0.2">
      <c r="A73" s="151">
        <v>4</v>
      </c>
      <c r="B73" s="160" t="s">
        <v>430</v>
      </c>
      <c r="C73" s="151">
        <v>30</v>
      </c>
      <c r="D73" s="151" t="s">
        <v>17</v>
      </c>
      <c r="E73" s="152"/>
      <c r="F73" s="153"/>
      <c r="G73" s="155">
        <f t="shared" si="8"/>
        <v>0</v>
      </c>
      <c r="H73" s="155">
        <f t="shared" si="9"/>
        <v>0</v>
      </c>
      <c r="I73" s="155">
        <f t="shared" si="10"/>
        <v>0</v>
      </c>
      <c r="J73" s="97"/>
    </row>
    <row r="74" spans="1:11" s="154" customFormat="1" ht="33" customHeight="1" x14ac:dyDescent="0.2">
      <c r="A74" s="151">
        <v>5</v>
      </c>
      <c r="B74" s="160" t="s">
        <v>431</v>
      </c>
      <c r="C74" s="151">
        <v>5</v>
      </c>
      <c r="D74" s="151" t="s">
        <v>17</v>
      </c>
      <c r="E74" s="152"/>
      <c r="F74" s="363"/>
      <c r="G74" s="155">
        <f t="shared" si="8"/>
        <v>0</v>
      </c>
      <c r="H74" s="155">
        <f t="shared" si="9"/>
        <v>0</v>
      </c>
      <c r="I74" s="155">
        <f t="shared" si="10"/>
        <v>0</v>
      </c>
      <c r="J74" s="97"/>
    </row>
    <row r="75" spans="1:11" s="154" customFormat="1" ht="33" customHeight="1" x14ac:dyDescent="0.2">
      <c r="A75" s="151">
        <v>6</v>
      </c>
      <c r="B75" s="160" t="s">
        <v>432</v>
      </c>
      <c r="C75" s="151">
        <v>5</v>
      </c>
      <c r="D75" s="151" t="s">
        <v>17</v>
      </c>
      <c r="E75" s="152"/>
      <c r="F75" s="153"/>
      <c r="G75" s="155">
        <f t="shared" si="8"/>
        <v>0</v>
      </c>
      <c r="H75" s="155">
        <f t="shared" si="9"/>
        <v>0</v>
      </c>
      <c r="I75" s="155">
        <f t="shared" si="10"/>
        <v>0</v>
      </c>
      <c r="J75" s="97"/>
    </row>
    <row r="76" spans="1:11" s="154" customFormat="1" ht="33" customHeight="1" x14ac:dyDescent="0.2">
      <c r="A76" s="151">
        <v>7</v>
      </c>
      <c r="B76" s="160" t="s">
        <v>433</v>
      </c>
      <c r="C76" s="151">
        <v>30</v>
      </c>
      <c r="D76" s="151" t="s">
        <v>17</v>
      </c>
      <c r="E76" s="152"/>
      <c r="F76" s="153"/>
      <c r="G76" s="155">
        <f t="shared" si="8"/>
        <v>0</v>
      </c>
      <c r="H76" s="155">
        <f t="shared" si="9"/>
        <v>0</v>
      </c>
      <c r="I76" s="155">
        <f t="shared" si="10"/>
        <v>0</v>
      </c>
      <c r="J76" s="97"/>
    </row>
    <row r="77" spans="1:11" s="154" customFormat="1" ht="45.75" customHeight="1" x14ac:dyDescent="0.2">
      <c r="A77" s="151">
        <v>8</v>
      </c>
      <c r="B77" s="165" t="s">
        <v>434</v>
      </c>
      <c r="C77" s="151">
        <v>45</v>
      </c>
      <c r="D77" s="151" t="s">
        <v>17</v>
      </c>
      <c r="E77" s="152"/>
      <c r="F77" s="153"/>
      <c r="G77" s="155">
        <f t="shared" si="8"/>
        <v>0</v>
      </c>
      <c r="H77" s="155">
        <f t="shared" si="9"/>
        <v>0</v>
      </c>
      <c r="I77" s="155">
        <f t="shared" si="10"/>
        <v>0</v>
      </c>
      <c r="J77" s="97"/>
    </row>
    <row r="78" spans="1:11" s="154" customFormat="1" ht="36.75" customHeight="1" x14ac:dyDescent="0.2">
      <c r="A78" s="151">
        <v>9</v>
      </c>
      <c r="B78" s="165" t="s">
        <v>586</v>
      </c>
      <c r="C78" s="151">
        <v>45</v>
      </c>
      <c r="D78" s="151" t="s">
        <v>17</v>
      </c>
      <c r="E78" s="152"/>
      <c r="F78" s="153"/>
      <c r="G78" s="155">
        <f t="shared" si="8"/>
        <v>0</v>
      </c>
      <c r="H78" s="155">
        <f t="shared" si="9"/>
        <v>0</v>
      </c>
      <c r="I78" s="155">
        <f t="shared" si="10"/>
        <v>0</v>
      </c>
      <c r="J78" s="97"/>
    </row>
    <row r="79" spans="1:11" s="154" customFormat="1" ht="36.75" customHeight="1" x14ac:dyDescent="0.2">
      <c r="A79" s="151">
        <v>10</v>
      </c>
      <c r="B79" s="165" t="s">
        <v>602</v>
      </c>
      <c r="C79" s="151">
        <v>30</v>
      </c>
      <c r="D79" s="151" t="s">
        <v>17</v>
      </c>
      <c r="E79" s="152"/>
      <c r="F79" s="153"/>
      <c r="G79" s="155">
        <f t="shared" si="8"/>
        <v>0</v>
      </c>
      <c r="H79" s="155">
        <f t="shared" si="9"/>
        <v>0</v>
      </c>
      <c r="I79" s="155">
        <f t="shared" si="10"/>
        <v>0</v>
      </c>
      <c r="J79" s="97"/>
    </row>
    <row r="80" spans="1:11" s="17" customFormat="1" ht="20.100000000000001" customHeight="1" x14ac:dyDescent="0.2">
      <c r="A80" s="24"/>
      <c r="B80" s="25" t="s">
        <v>722</v>
      </c>
      <c r="C80" s="26" t="s">
        <v>16</v>
      </c>
      <c r="D80" s="26" t="s">
        <v>16</v>
      </c>
      <c r="E80" s="26" t="s">
        <v>16</v>
      </c>
      <c r="F80" s="27" t="s">
        <v>16</v>
      </c>
      <c r="G80" s="28">
        <f>SUM(G70:G79)</f>
        <v>0</v>
      </c>
      <c r="H80" s="28">
        <f t="shared" ref="H80:I80" si="11">SUM(H70:H79)</f>
        <v>0</v>
      </c>
      <c r="I80" s="28">
        <f t="shared" si="11"/>
        <v>0</v>
      </c>
      <c r="J80" s="29">
        <f>SUM(J70:J79)</f>
        <v>0</v>
      </c>
      <c r="K80" s="61"/>
    </row>
    <row r="81" spans="1:333" s="17" customFormat="1" ht="15" customHeight="1" x14ac:dyDescent="0.2">
      <c r="A81" s="399" t="s">
        <v>655</v>
      </c>
      <c r="B81" s="399"/>
      <c r="C81" s="399"/>
      <c r="D81" s="399"/>
      <c r="E81" s="399"/>
      <c r="F81" s="399"/>
      <c r="G81" s="399"/>
      <c r="H81" s="399"/>
      <c r="I81" s="399"/>
      <c r="J81" s="399"/>
      <c r="K81" s="61"/>
    </row>
    <row r="82" spans="1:333" s="17" customFormat="1" ht="20.100000000000001" customHeight="1" x14ac:dyDescent="0.2">
      <c r="A82" s="18">
        <v>1</v>
      </c>
      <c r="B82" s="19" t="s">
        <v>297</v>
      </c>
      <c r="C82" s="18">
        <v>0.5</v>
      </c>
      <c r="D82" s="18" t="s">
        <v>17</v>
      </c>
      <c r="E82" s="21"/>
      <c r="F82" s="146"/>
      <c r="G82" s="22">
        <f>C82*ROUND(F82, 4)</f>
        <v>0</v>
      </c>
      <c r="H82" s="22">
        <f t="shared" ref="H82:H117" si="12">G82*0.095</f>
        <v>0</v>
      </c>
      <c r="I82" s="22">
        <f t="shared" ref="I82:I117" si="13">G82+H82</f>
        <v>0</v>
      </c>
      <c r="J82" s="23"/>
      <c r="K82" s="61"/>
    </row>
    <row r="83" spans="1:333" s="17" customFormat="1" ht="40.35" customHeight="1" x14ac:dyDescent="0.2">
      <c r="A83" s="18">
        <v>2</v>
      </c>
      <c r="B83" s="19" t="s">
        <v>298</v>
      </c>
      <c r="C83" s="18">
        <v>4</v>
      </c>
      <c r="D83" s="18" t="s">
        <v>17</v>
      </c>
      <c r="E83" s="21"/>
      <c r="F83" s="146"/>
      <c r="G83" s="22">
        <f t="shared" ref="G83:G117" si="14">C83*ROUND(F83, 4)</f>
        <v>0</v>
      </c>
      <c r="H83" s="22">
        <f t="shared" si="12"/>
        <v>0</v>
      </c>
      <c r="I83" s="22">
        <f t="shared" si="13"/>
        <v>0</v>
      </c>
      <c r="J83" s="23"/>
      <c r="K83" s="61"/>
    </row>
    <row r="84" spans="1:333" s="17" customFormat="1" ht="24.75" customHeight="1" x14ac:dyDescent="0.2">
      <c r="A84" s="18">
        <v>3</v>
      </c>
      <c r="B84" s="19" t="s">
        <v>446</v>
      </c>
      <c r="C84" s="18">
        <v>4</v>
      </c>
      <c r="D84" s="18" t="s">
        <v>17</v>
      </c>
      <c r="E84" s="21"/>
      <c r="F84" s="146"/>
      <c r="G84" s="22">
        <f t="shared" si="14"/>
        <v>0</v>
      </c>
      <c r="H84" s="22">
        <f t="shared" si="12"/>
        <v>0</v>
      </c>
      <c r="I84" s="22">
        <f t="shared" si="13"/>
        <v>0</v>
      </c>
      <c r="J84" s="23"/>
      <c r="K84" s="61"/>
    </row>
    <row r="85" spans="1:333" s="17" customFormat="1" ht="40.35" customHeight="1" x14ac:dyDescent="0.2">
      <c r="A85" s="18">
        <v>4</v>
      </c>
      <c r="B85" s="19" t="s">
        <v>675</v>
      </c>
      <c r="C85" s="18">
        <v>30</v>
      </c>
      <c r="D85" s="18" t="s">
        <v>17</v>
      </c>
      <c r="E85" s="21"/>
      <c r="F85" s="146"/>
      <c r="G85" s="22">
        <f t="shared" si="14"/>
        <v>0</v>
      </c>
      <c r="H85" s="22">
        <f t="shared" si="12"/>
        <v>0</v>
      </c>
      <c r="I85" s="22">
        <f t="shared" si="13"/>
        <v>0</v>
      </c>
      <c r="J85" s="23"/>
      <c r="K85" s="61"/>
    </row>
    <row r="86" spans="1:333" s="17" customFormat="1" ht="40.35" customHeight="1" x14ac:dyDescent="0.2">
      <c r="A86" s="18">
        <v>5</v>
      </c>
      <c r="B86" s="19" t="s">
        <v>447</v>
      </c>
      <c r="C86" s="18">
        <v>10</v>
      </c>
      <c r="D86" s="18" t="s">
        <v>17</v>
      </c>
      <c r="E86" s="21"/>
      <c r="F86" s="146"/>
      <c r="G86" s="22">
        <f t="shared" si="14"/>
        <v>0</v>
      </c>
      <c r="H86" s="22">
        <f t="shared" si="12"/>
        <v>0</v>
      </c>
      <c r="I86" s="22">
        <f t="shared" si="13"/>
        <v>0</v>
      </c>
      <c r="J86" s="23"/>
      <c r="K86" s="61"/>
    </row>
    <row r="87" spans="1:333" s="17" customFormat="1" ht="20.100000000000001" customHeight="1" x14ac:dyDescent="0.2">
      <c r="A87" s="18">
        <v>6</v>
      </c>
      <c r="B87" s="19" t="s">
        <v>754</v>
      </c>
      <c r="C87" s="18">
        <v>0.5</v>
      </c>
      <c r="D87" s="18" t="s">
        <v>17</v>
      </c>
      <c r="E87" s="21"/>
      <c r="F87" s="146"/>
      <c r="G87" s="22">
        <f t="shared" si="14"/>
        <v>0</v>
      </c>
      <c r="H87" s="22">
        <f t="shared" si="12"/>
        <v>0</v>
      </c>
      <c r="I87" s="22">
        <f t="shared" si="13"/>
        <v>0</v>
      </c>
      <c r="J87" s="23"/>
      <c r="K87" s="61"/>
    </row>
    <row r="88" spans="1:333" s="17" customFormat="1" ht="40.35" customHeight="1" x14ac:dyDescent="0.2">
      <c r="A88" s="18">
        <v>7</v>
      </c>
      <c r="B88" s="19" t="s">
        <v>587</v>
      </c>
      <c r="C88" s="18">
        <v>2</v>
      </c>
      <c r="D88" s="18" t="s">
        <v>17</v>
      </c>
      <c r="E88" s="21"/>
      <c r="F88" s="146"/>
      <c r="G88" s="22">
        <f t="shared" si="14"/>
        <v>0</v>
      </c>
      <c r="H88" s="22">
        <f t="shared" si="12"/>
        <v>0</v>
      </c>
      <c r="I88" s="22">
        <f t="shared" si="13"/>
        <v>0</v>
      </c>
      <c r="J88" s="23"/>
      <c r="K88" s="61"/>
    </row>
    <row r="89" spans="1:333" s="17" customFormat="1" ht="20.100000000000001" customHeight="1" x14ac:dyDescent="0.2">
      <c r="A89" s="18">
        <v>8</v>
      </c>
      <c r="B89" s="19" t="s">
        <v>299</v>
      </c>
      <c r="C89" s="18">
        <v>1</v>
      </c>
      <c r="D89" s="18" t="s">
        <v>17</v>
      </c>
      <c r="E89" s="21"/>
      <c r="F89" s="146"/>
      <c r="G89" s="22">
        <f t="shared" si="14"/>
        <v>0</v>
      </c>
      <c r="H89" s="22">
        <f t="shared" si="12"/>
        <v>0</v>
      </c>
      <c r="I89" s="22">
        <f t="shared" si="13"/>
        <v>0</v>
      </c>
      <c r="J89" s="23"/>
      <c r="K89" s="61"/>
    </row>
    <row r="90" spans="1:333" s="17" customFormat="1" ht="40.35" customHeight="1" x14ac:dyDescent="0.2">
      <c r="A90" s="18">
        <v>9</v>
      </c>
      <c r="B90" s="19" t="s">
        <v>300</v>
      </c>
      <c r="C90" s="18">
        <v>5</v>
      </c>
      <c r="D90" s="18" t="s">
        <v>17</v>
      </c>
      <c r="E90" s="21"/>
      <c r="F90" s="146"/>
      <c r="G90" s="22">
        <f t="shared" si="14"/>
        <v>0</v>
      </c>
      <c r="H90" s="22">
        <f t="shared" si="12"/>
        <v>0</v>
      </c>
      <c r="I90" s="22">
        <f t="shared" si="13"/>
        <v>0</v>
      </c>
      <c r="J90" s="23"/>
      <c r="K90" s="61"/>
    </row>
    <row r="91" spans="1:333" s="17" customFormat="1" ht="70.5" customHeight="1" x14ac:dyDescent="0.2">
      <c r="A91" s="18">
        <v>10</v>
      </c>
      <c r="B91" s="19" t="s">
        <v>301</v>
      </c>
      <c r="C91" s="18">
        <v>35</v>
      </c>
      <c r="D91" s="18" t="s">
        <v>17</v>
      </c>
      <c r="E91" s="21"/>
      <c r="F91" s="146"/>
      <c r="G91" s="22">
        <f t="shared" si="14"/>
        <v>0</v>
      </c>
      <c r="H91" s="22">
        <f t="shared" si="12"/>
        <v>0</v>
      </c>
      <c r="I91" s="22">
        <f t="shared" si="13"/>
        <v>0</v>
      </c>
      <c r="J91" s="23"/>
      <c r="K91" s="61"/>
    </row>
    <row r="92" spans="1:333" s="17" customFormat="1" ht="27.75" customHeight="1" x14ac:dyDescent="0.2">
      <c r="A92" s="18">
        <v>11</v>
      </c>
      <c r="B92" s="48" t="s">
        <v>588</v>
      </c>
      <c r="C92" s="18">
        <v>0.3</v>
      </c>
      <c r="D92" s="18" t="s">
        <v>17</v>
      </c>
      <c r="E92" s="21"/>
      <c r="F92" s="146"/>
      <c r="G92" s="22">
        <f t="shared" si="14"/>
        <v>0</v>
      </c>
      <c r="H92" s="22">
        <f t="shared" si="12"/>
        <v>0</v>
      </c>
      <c r="I92" s="22">
        <f t="shared" si="13"/>
        <v>0</v>
      </c>
      <c r="J92" s="23"/>
      <c r="K92" s="61"/>
    </row>
    <row r="93" spans="1:333" s="17" customFormat="1" ht="29.25" customHeight="1" x14ac:dyDescent="0.2">
      <c r="A93" s="18">
        <v>12</v>
      </c>
      <c r="B93" s="117" t="s">
        <v>755</v>
      </c>
      <c r="C93" s="18">
        <v>0.3</v>
      </c>
      <c r="D93" s="18" t="s">
        <v>17</v>
      </c>
      <c r="E93" s="21"/>
      <c r="F93" s="146"/>
      <c r="G93" s="22">
        <f t="shared" si="14"/>
        <v>0</v>
      </c>
      <c r="H93" s="22">
        <f t="shared" si="12"/>
        <v>0</v>
      </c>
      <c r="I93" s="22">
        <f t="shared" si="13"/>
        <v>0</v>
      </c>
      <c r="J93" s="23"/>
      <c r="K93" s="61"/>
    </row>
    <row r="94" spans="1:333" s="17" customFormat="1" ht="20.100000000000001" customHeight="1" x14ac:dyDescent="0.2">
      <c r="A94" s="18">
        <v>13</v>
      </c>
      <c r="B94" s="19" t="s">
        <v>302</v>
      </c>
      <c r="C94" s="18">
        <v>0.3</v>
      </c>
      <c r="D94" s="18" t="s">
        <v>17</v>
      </c>
      <c r="E94" s="21"/>
      <c r="F94" s="146"/>
      <c r="G94" s="22">
        <f t="shared" si="14"/>
        <v>0</v>
      </c>
      <c r="H94" s="22">
        <f t="shared" si="12"/>
        <v>0</v>
      </c>
      <c r="I94" s="22">
        <f t="shared" si="13"/>
        <v>0</v>
      </c>
      <c r="J94" s="23"/>
      <c r="K94" s="61"/>
    </row>
    <row r="95" spans="1:333" s="17" customFormat="1" ht="40.35" customHeight="1" x14ac:dyDescent="0.2">
      <c r="A95" s="18">
        <v>14</v>
      </c>
      <c r="B95" s="19" t="s">
        <v>303</v>
      </c>
      <c r="C95" s="18">
        <v>1</v>
      </c>
      <c r="D95" s="18" t="s">
        <v>17</v>
      </c>
      <c r="E95" s="21"/>
      <c r="F95" s="146"/>
      <c r="G95" s="22">
        <f t="shared" si="14"/>
        <v>0</v>
      </c>
      <c r="H95" s="22">
        <f t="shared" si="12"/>
        <v>0</v>
      </c>
      <c r="I95" s="22">
        <f t="shared" si="13"/>
        <v>0</v>
      </c>
      <c r="J95" s="23"/>
      <c r="K95" s="61"/>
    </row>
    <row r="96" spans="1:333" s="60" customFormat="1" ht="20.100000000000001" customHeight="1" x14ac:dyDescent="0.2">
      <c r="A96" s="18">
        <v>15</v>
      </c>
      <c r="B96" s="116" t="s">
        <v>304</v>
      </c>
      <c r="C96" s="59">
        <v>0.5</v>
      </c>
      <c r="D96" s="59" t="s">
        <v>17</v>
      </c>
      <c r="E96" s="74"/>
      <c r="F96" s="146"/>
      <c r="G96" s="22">
        <f t="shared" si="14"/>
        <v>0</v>
      </c>
      <c r="H96" s="22">
        <f t="shared" si="12"/>
        <v>0</v>
      </c>
      <c r="I96" s="22">
        <f t="shared" si="13"/>
        <v>0</v>
      </c>
      <c r="J96" s="23"/>
      <c r="K96" s="61"/>
      <c r="L96" s="61"/>
      <c r="M96" s="61"/>
      <c r="N96" s="61"/>
      <c r="O96" s="61"/>
      <c r="P96" s="61"/>
      <c r="Q96" s="61"/>
      <c r="R96" s="61"/>
      <c r="S96" s="61"/>
      <c r="T96" s="61"/>
      <c r="U96" s="61"/>
      <c r="V96" s="61"/>
      <c r="W96" s="61"/>
      <c r="X96" s="61"/>
      <c r="Y96" s="61"/>
      <c r="Z96" s="61"/>
      <c r="AA96" s="61"/>
      <c r="AB96" s="61"/>
      <c r="AC96" s="61"/>
      <c r="AD96" s="61"/>
      <c r="AE96" s="61"/>
      <c r="AF96" s="61"/>
      <c r="AG96" s="61"/>
      <c r="AH96" s="61"/>
      <c r="AI96" s="61"/>
      <c r="AJ96" s="61"/>
      <c r="AK96" s="61"/>
      <c r="AL96" s="61"/>
      <c r="AM96" s="61"/>
      <c r="AN96" s="61"/>
      <c r="AO96" s="61"/>
      <c r="AP96" s="61"/>
      <c r="AQ96" s="61"/>
      <c r="AR96" s="61"/>
      <c r="AS96" s="61"/>
      <c r="AT96" s="61"/>
      <c r="AU96" s="61"/>
      <c r="AV96" s="61"/>
      <c r="AW96" s="61"/>
      <c r="AX96" s="61"/>
      <c r="AY96" s="61"/>
      <c r="AZ96" s="61"/>
      <c r="BA96" s="61"/>
      <c r="BB96" s="61"/>
      <c r="BC96" s="61"/>
      <c r="BD96" s="61"/>
      <c r="BE96" s="61"/>
      <c r="BF96" s="61"/>
      <c r="BG96" s="61"/>
      <c r="BH96" s="61"/>
      <c r="BI96" s="61"/>
      <c r="BJ96" s="61"/>
      <c r="BK96" s="61"/>
      <c r="BL96" s="61"/>
      <c r="BM96" s="61"/>
      <c r="BN96" s="61"/>
      <c r="BO96" s="61"/>
      <c r="BP96" s="61"/>
      <c r="BQ96" s="61"/>
      <c r="BR96" s="61"/>
      <c r="BS96" s="61"/>
      <c r="BT96" s="61"/>
      <c r="BU96" s="61"/>
      <c r="BV96" s="61"/>
      <c r="BW96" s="61"/>
      <c r="BX96" s="61"/>
      <c r="BY96" s="61"/>
      <c r="BZ96" s="61"/>
      <c r="CA96" s="61"/>
      <c r="CB96" s="61"/>
      <c r="CC96" s="61"/>
      <c r="CD96" s="61"/>
      <c r="CE96" s="61"/>
      <c r="CF96" s="61"/>
      <c r="CG96" s="61"/>
      <c r="CH96" s="61"/>
      <c r="CI96" s="61"/>
      <c r="CJ96" s="61"/>
      <c r="CK96" s="61"/>
      <c r="CL96" s="61"/>
      <c r="CM96" s="61"/>
      <c r="CN96" s="61"/>
      <c r="CO96" s="61"/>
      <c r="CP96" s="61"/>
      <c r="CQ96" s="61"/>
      <c r="CR96" s="61"/>
      <c r="CS96" s="61"/>
      <c r="CT96" s="61"/>
      <c r="CU96" s="61"/>
      <c r="CV96" s="61"/>
      <c r="CW96" s="61"/>
      <c r="CX96" s="61"/>
      <c r="CY96" s="61"/>
      <c r="CZ96" s="61"/>
      <c r="DA96" s="61"/>
      <c r="DB96" s="61"/>
      <c r="DC96" s="61"/>
      <c r="DD96" s="61"/>
      <c r="DE96" s="61"/>
      <c r="DF96" s="61"/>
      <c r="DG96" s="61"/>
      <c r="DH96" s="61"/>
      <c r="DI96" s="61"/>
      <c r="DJ96" s="61"/>
      <c r="DK96" s="61"/>
      <c r="DL96" s="61"/>
      <c r="DM96" s="61"/>
      <c r="DN96" s="61"/>
      <c r="DO96" s="61"/>
      <c r="DP96" s="61"/>
      <c r="DQ96" s="61"/>
      <c r="DR96" s="61"/>
      <c r="DS96" s="61"/>
      <c r="DT96" s="61"/>
      <c r="DU96" s="61"/>
      <c r="DV96" s="61"/>
      <c r="DW96" s="61"/>
      <c r="DX96" s="61"/>
      <c r="DY96" s="61"/>
      <c r="DZ96" s="61"/>
      <c r="EA96" s="61"/>
      <c r="EB96" s="61"/>
      <c r="EC96" s="61"/>
      <c r="ED96" s="61"/>
      <c r="EE96" s="61"/>
      <c r="EF96" s="61"/>
      <c r="EG96" s="61"/>
      <c r="EH96" s="61"/>
      <c r="EI96" s="61"/>
      <c r="EJ96" s="61"/>
      <c r="EK96" s="61"/>
      <c r="EL96" s="61"/>
      <c r="EM96" s="61"/>
      <c r="EN96" s="61"/>
      <c r="EO96" s="61"/>
      <c r="EP96" s="61"/>
      <c r="EQ96" s="61"/>
      <c r="ER96" s="61"/>
      <c r="ES96" s="61"/>
      <c r="ET96" s="61"/>
      <c r="EU96" s="61"/>
      <c r="EV96" s="61"/>
      <c r="EW96" s="61"/>
      <c r="EX96" s="61"/>
      <c r="EY96" s="61"/>
      <c r="EZ96" s="61"/>
      <c r="FA96" s="61"/>
      <c r="FB96" s="61"/>
      <c r="FC96" s="61"/>
      <c r="FD96" s="61"/>
      <c r="FE96" s="61"/>
      <c r="FF96" s="61"/>
      <c r="FG96" s="61"/>
      <c r="FH96" s="61"/>
      <c r="FI96" s="61"/>
      <c r="FJ96" s="61"/>
      <c r="FK96" s="61"/>
      <c r="FL96" s="61"/>
      <c r="FM96" s="61"/>
      <c r="FN96" s="61"/>
      <c r="FO96" s="61"/>
      <c r="FP96" s="61"/>
      <c r="FQ96" s="61"/>
      <c r="FR96" s="61"/>
      <c r="FS96" s="61"/>
      <c r="FT96" s="61"/>
      <c r="FU96" s="61"/>
      <c r="FV96" s="61"/>
      <c r="FW96" s="61"/>
      <c r="FX96" s="61"/>
      <c r="FY96" s="61"/>
      <c r="FZ96" s="61"/>
      <c r="GA96" s="61"/>
      <c r="GB96" s="61"/>
      <c r="GC96" s="61"/>
      <c r="GD96" s="61"/>
      <c r="GE96" s="61"/>
      <c r="GF96" s="61"/>
      <c r="GG96" s="61"/>
      <c r="GH96" s="61"/>
      <c r="GI96" s="61"/>
      <c r="GJ96" s="61"/>
      <c r="GK96" s="61"/>
      <c r="GL96" s="61"/>
      <c r="GM96" s="61"/>
      <c r="GN96" s="61"/>
      <c r="GO96" s="61"/>
      <c r="GP96" s="61"/>
      <c r="GQ96" s="61"/>
      <c r="GR96" s="61"/>
      <c r="GS96" s="61"/>
      <c r="GT96" s="61"/>
      <c r="GU96" s="61"/>
      <c r="GV96" s="61"/>
      <c r="GW96" s="61"/>
      <c r="GX96" s="61"/>
      <c r="GY96" s="61"/>
      <c r="GZ96" s="61"/>
      <c r="HA96" s="61"/>
      <c r="HB96" s="61"/>
      <c r="HC96" s="61"/>
      <c r="HD96" s="61"/>
      <c r="HE96" s="61"/>
      <c r="HF96" s="61"/>
      <c r="HG96" s="61"/>
      <c r="HH96" s="61"/>
      <c r="HI96" s="61"/>
      <c r="HJ96" s="61"/>
      <c r="HK96" s="61"/>
      <c r="HL96" s="61"/>
      <c r="HM96" s="61"/>
      <c r="HN96" s="61"/>
      <c r="HO96" s="61"/>
      <c r="HP96" s="61"/>
      <c r="HQ96" s="61"/>
      <c r="HR96" s="61"/>
      <c r="HS96" s="61"/>
      <c r="HT96" s="61"/>
      <c r="HU96" s="61"/>
      <c r="HV96" s="61"/>
      <c r="HW96" s="61"/>
      <c r="HX96" s="61"/>
      <c r="HY96" s="61"/>
      <c r="HZ96" s="61"/>
      <c r="IA96" s="61"/>
      <c r="IB96" s="61"/>
      <c r="IC96" s="61"/>
      <c r="ID96" s="61"/>
      <c r="IE96" s="61"/>
      <c r="IF96" s="61"/>
      <c r="IG96" s="61"/>
      <c r="IH96" s="61"/>
      <c r="II96" s="61"/>
      <c r="IJ96" s="61"/>
      <c r="IK96" s="61"/>
      <c r="IL96" s="61"/>
      <c r="IM96" s="61"/>
      <c r="IN96" s="61"/>
      <c r="IO96" s="61"/>
      <c r="IP96" s="61"/>
      <c r="IQ96" s="61"/>
      <c r="IR96" s="61"/>
      <c r="IS96" s="61"/>
      <c r="IT96" s="61"/>
      <c r="IU96" s="61"/>
      <c r="IV96" s="61"/>
      <c r="IW96" s="61"/>
      <c r="IX96" s="61"/>
      <c r="IY96" s="61"/>
      <c r="IZ96" s="61"/>
      <c r="JA96" s="61"/>
      <c r="JB96" s="61"/>
      <c r="JC96" s="61"/>
      <c r="JD96" s="61"/>
      <c r="JE96" s="61"/>
      <c r="JF96" s="61"/>
      <c r="JG96" s="61"/>
      <c r="JH96" s="61"/>
      <c r="JI96" s="61"/>
      <c r="JJ96" s="61"/>
      <c r="JK96" s="61"/>
      <c r="JL96" s="61"/>
      <c r="JM96" s="61"/>
      <c r="JN96" s="61"/>
      <c r="JO96" s="61"/>
      <c r="JP96" s="61"/>
      <c r="JQ96" s="61"/>
      <c r="JR96" s="61"/>
      <c r="JS96" s="61"/>
      <c r="JT96" s="61"/>
      <c r="JU96" s="61"/>
      <c r="JV96" s="61"/>
      <c r="JW96" s="61"/>
      <c r="JX96" s="61"/>
      <c r="JY96" s="61"/>
      <c r="JZ96" s="61"/>
      <c r="KA96" s="61"/>
      <c r="KB96" s="61"/>
      <c r="KC96" s="61"/>
      <c r="KD96" s="61"/>
      <c r="KE96" s="61"/>
      <c r="KF96" s="61"/>
      <c r="KG96" s="61"/>
      <c r="KH96" s="61"/>
      <c r="KI96" s="61"/>
      <c r="KJ96" s="61"/>
      <c r="KK96" s="61"/>
      <c r="KL96" s="61"/>
      <c r="KM96" s="61"/>
      <c r="KN96" s="61"/>
      <c r="KO96" s="61"/>
      <c r="KP96" s="61"/>
      <c r="KQ96" s="61"/>
      <c r="KR96" s="61"/>
      <c r="KS96" s="61"/>
      <c r="KT96" s="61"/>
      <c r="KU96" s="61"/>
      <c r="KV96" s="61"/>
      <c r="KW96" s="61"/>
      <c r="KX96" s="61"/>
      <c r="KY96" s="61"/>
      <c r="KZ96" s="61"/>
      <c r="LA96" s="61"/>
      <c r="LB96" s="61"/>
      <c r="LC96" s="61"/>
      <c r="LD96" s="61"/>
      <c r="LE96" s="61"/>
      <c r="LF96" s="61"/>
      <c r="LG96" s="61"/>
      <c r="LH96" s="61"/>
      <c r="LI96" s="61"/>
      <c r="LJ96" s="61"/>
      <c r="LK96" s="61"/>
      <c r="LL96" s="61"/>
      <c r="LM96" s="61"/>
      <c r="LN96" s="61"/>
      <c r="LO96" s="61"/>
      <c r="LP96" s="61"/>
      <c r="LQ96" s="61"/>
      <c r="LR96" s="61"/>
      <c r="LS96" s="61"/>
      <c r="LT96" s="61"/>
      <c r="LU96" s="61"/>
    </row>
    <row r="97" spans="1:11" s="17" customFormat="1" ht="20.100000000000001" customHeight="1" x14ac:dyDescent="0.2">
      <c r="A97" s="18">
        <v>16</v>
      </c>
      <c r="B97" s="19" t="s">
        <v>589</v>
      </c>
      <c r="C97" s="18">
        <v>0.5</v>
      </c>
      <c r="D97" s="18" t="s">
        <v>17</v>
      </c>
      <c r="E97" s="21"/>
      <c r="F97" s="146"/>
      <c r="G97" s="22">
        <f t="shared" si="14"/>
        <v>0</v>
      </c>
      <c r="H97" s="22">
        <f t="shared" si="12"/>
        <v>0</v>
      </c>
      <c r="I97" s="22">
        <f t="shared" si="13"/>
        <v>0</v>
      </c>
      <c r="J97" s="23"/>
      <c r="K97" s="61"/>
    </row>
    <row r="98" spans="1:11" s="17" customFormat="1" ht="40.35" customHeight="1" x14ac:dyDescent="0.2">
      <c r="A98" s="18">
        <v>17</v>
      </c>
      <c r="B98" s="19" t="s">
        <v>590</v>
      </c>
      <c r="C98" s="18">
        <v>2</v>
      </c>
      <c r="D98" s="18" t="s">
        <v>17</v>
      </c>
      <c r="E98" s="21"/>
      <c r="F98" s="146"/>
      <c r="G98" s="22">
        <f t="shared" si="14"/>
        <v>0</v>
      </c>
      <c r="H98" s="22">
        <f t="shared" si="12"/>
        <v>0</v>
      </c>
      <c r="I98" s="22">
        <f t="shared" si="13"/>
        <v>0</v>
      </c>
      <c r="J98" s="23"/>
      <c r="K98" s="61"/>
    </row>
    <row r="99" spans="1:11" s="17" customFormat="1" ht="20.100000000000001" customHeight="1" x14ac:dyDescent="0.2">
      <c r="A99" s="18">
        <v>18</v>
      </c>
      <c r="B99" s="19" t="s">
        <v>756</v>
      </c>
      <c r="C99" s="18">
        <v>0.5</v>
      </c>
      <c r="D99" s="18" t="s">
        <v>17</v>
      </c>
      <c r="E99" s="21"/>
      <c r="F99" s="146"/>
      <c r="G99" s="22">
        <f t="shared" si="14"/>
        <v>0</v>
      </c>
      <c r="H99" s="22">
        <f t="shared" si="12"/>
        <v>0</v>
      </c>
      <c r="I99" s="22">
        <f t="shared" si="13"/>
        <v>0</v>
      </c>
      <c r="J99" s="23"/>
      <c r="K99" s="61"/>
    </row>
    <row r="100" spans="1:11" s="17" customFormat="1" ht="40.35" customHeight="1" x14ac:dyDescent="0.2">
      <c r="A100" s="18">
        <v>19</v>
      </c>
      <c r="B100" s="19" t="s">
        <v>591</v>
      </c>
      <c r="C100" s="18">
        <v>5</v>
      </c>
      <c r="D100" s="18" t="s">
        <v>17</v>
      </c>
      <c r="E100" s="21"/>
      <c r="F100" s="146"/>
      <c r="G100" s="22">
        <f t="shared" si="14"/>
        <v>0</v>
      </c>
      <c r="H100" s="22">
        <f t="shared" si="12"/>
        <v>0</v>
      </c>
      <c r="I100" s="22">
        <f t="shared" si="13"/>
        <v>0</v>
      </c>
      <c r="J100" s="23"/>
      <c r="K100" s="61"/>
    </row>
    <row r="101" spans="1:11" s="17" customFormat="1" ht="45.75" customHeight="1" x14ac:dyDescent="0.2">
      <c r="A101" s="18">
        <v>20</v>
      </c>
      <c r="B101" s="48" t="s">
        <v>305</v>
      </c>
      <c r="C101" s="18">
        <v>15</v>
      </c>
      <c r="D101" s="18" t="s">
        <v>17</v>
      </c>
      <c r="E101" s="21"/>
      <c r="F101" s="146"/>
      <c r="G101" s="22">
        <f t="shared" si="14"/>
        <v>0</v>
      </c>
      <c r="H101" s="22">
        <f t="shared" si="12"/>
        <v>0</v>
      </c>
      <c r="I101" s="22">
        <f t="shared" si="13"/>
        <v>0</v>
      </c>
      <c r="J101" s="23"/>
      <c r="K101" s="61"/>
    </row>
    <row r="102" spans="1:11" s="17" customFormat="1" ht="20.100000000000001" customHeight="1" x14ac:dyDescent="0.2">
      <c r="A102" s="18">
        <v>21</v>
      </c>
      <c r="B102" s="48" t="s">
        <v>306</v>
      </c>
      <c r="C102" s="18">
        <v>1</v>
      </c>
      <c r="D102" s="18" t="s">
        <v>17</v>
      </c>
      <c r="E102" s="21"/>
      <c r="F102" s="146"/>
      <c r="G102" s="22">
        <f t="shared" si="14"/>
        <v>0</v>
      </c>
      <c r="H102" s="22">
        <f t="shared" si="12"/>
        <v>0</v>
      </c>
      <c r="I102" s="22">
        <f t="shared" si="13"/>
        <v>0</v>
      </c>
      <c r="J102" s="23"/>
      <c r="K102" s="61"/>
    </row>
    <row r="103" spans="1:11" s="17" customFormat="1" ht="20.100000000000001" customHeight="1" x14ac:dyDescent="0.2">
      <c r="A103" s="18">
        <v>22</v>
      </c>
      <c r="B103" s="48" t="s">
        <v>307</v>
      </c>
      <c r="C103" s="18">
        <v>1</v>
      </c>
      <c r="D103" s="18" t="s">
        <v>17</v>
      </c>
      <c r="E103" s="21"/>
      <c r="F103" s="146"/>
      <c r="G103" s="22">
        <f t="shared" si="14"/>
        <v>0</v>
      </c>
      <c r="H103" s="22">
        <f t="shared" si="12"/>
        <v>0</v>
      </c>
      <c r="I103" s="22">
        <f t="shared" si="13"/>
        <v>0</v>
      </c>
      <c r="J103" s="23"/>
      <c r="K103" s="61"/>
    </row>
    <row r="104" spans="1:11" s="17" customFormat="1" ht="20.100000000000001" customHeight="1" x14ac:dyDescent="0.2">
      <c r="A104" s="18">
        <v>23</v>
      </c>
      <c r="B104" s="48" t="s">
        <v>308</v>
      </c>
      <c r="C104" s="18">
        <v>0.5</v>
      </c>
      <c r="D104" s="18" t="s">
        <v>17</v>
      </c>
      <c r="E104" s="21"/>
      <c r="F104" s="146"/>
      <c r="G104" s="22">
        <f t="shared" si="14"/>
        <v>0</v>
      </c>
      <c r="H104" s="22">
        <f t="shared" si="12"/>
        <v>0</v>
      </c>
      <c r="I104" s="22">
        <f t="shared" si="13"/>
        <v>0</v>
      </c>
      <c r="J104" s="23"/>
      <c r="K104" s="61"/>
    </row>
    <row r="105" spans="1:11" s="17" customFormat="1" ht="40.35" customHeight="1" x14ac:dyDescent="0.2">
      <c r="A105" s="18">
        <v>24</v>
      </c>
      <c r="B105" s="48" t="s">
        <v>592</v>
      </c>
      <c r="C105" s="18">
        <v>2</v>
      </c>
      <c r="D105" s="18" t="s">
        <v>17</v>
      </c>
      <c r="E105" s="21"/>
      <c r="F105" s="146"/>
      <c r="G105" s="22">
        <f t="shared" si="14"/>
        <v>0</v>
      </c>
      <c r="H105" s="22">
        <f t="shared" si="12"/>
        <v>0</v>
      </c>
      <c r="I105" s="22">
        <f t="shared" si="13"/>
        <v>0</v>
      </c>
      <c r="J105" s="23"/>
      <c r="K105" s="61"/>
    </row>
    <row r="106" spans="1:11" s="17" customFormat="1" ht="36" customHeight="1" x14ac:dyDescent="0.2">
      <c r="A106" s="18">
        <v>25</v>
      </c>
      <c r="B106" s="48" t="s">
        <v>593</v>
      </c>
      <c r="C106" s="18">
        <v>1.5</v>
      </c>
      <c r="D106" s="18" t="s">
        <v>17</v>
      </c>
      <c r="E106" s="21"/>
      <c r="F106" s="146"/>
      <c r="G106" s="22">
        <f t="shared" si="14"/>
        <v>0</v>
      </c>
      <c r="H106" s="22">
        <f t="shared" si="12"/>
        <v>0</v>
      </c>
      <c r="I106" s="22">
        <f t="shared" si="13"/>
        <v>0</v>
      </c>
      <c r="J106" s="23"/>
      <c r="K106" s="61"/>
    </row>
    <row r="107" spans="1:11" s="17" customFormat="1" ht="40.35" customHeight="1" x14ac:dyDescent="0.2">
      <c r="A107" s="18">
        <v>26</v>
      </c>
      <c r="B107" s="19" t="s">
        <v>309</v>
      </c>
      <c r="C107" s="18">
        <v>10</v>
      </c>
      <c r="D107" s="18" t="s">
        <v>17</v>
      </c>
      <c r="E107" s="21"/>
      <c r="F107" s="146"/>
      <c r="G107" s="22">
        <f t="shared" si="14"/>
        <v>0</v>
      </c>
      <c r="H107" s="22">
        <f t="shared" si="12"/>
        <v>0</v>
      </c>
      <c r="I107" s="22">
        <f t="shared" si="13"/>
        <v>0</v>
      </c>
      <c r="J107" s="23"/>
      <c r="K107" s="61"/>
    </row>
    <row r="108" spans="1:11" s="17" customFormat="1" ht="20.100000000000001" customHeight="1" x14ac:dyDescent="0.2">
      <c r="A108" s="18">
        <v>27</v>
      </c>
      <c r="B108" s="19" t="s">
        <v>594</v>
      </c>
      <c r="C108" s="18">
        <v>1</v>
      </c>
      <c r="D108" s="18" t="s">
        <v>17</v>
      </c>
      <c r="E108" s="21"/>
      <c r="F108" s="146"/>
      <c r="G108" s="22">
        <f t="shared" si="14"/>
        <v>0</v>
      </c>
      <c r="H108" s="22">
        <f t="shared" si="12"/>
        <v>0</v>
      </c>
      <c r="I108" s="22">
        <f t="shared" si="13"/>
        <v>0</v>
      </c>
      <c r="J108" s="23"/>
      <c r="K108" s="61"/>
    </row>
    <row r="109" spans="1:11" s="17" customFormat="1" ht="40.35" customHeight="1" x14ac:dyDescent="0.2">
      <c r="A109" s="18">
        <v>28</v>
      </c>
      <c r="B109" s="19" t="s">
        <v>310</v>
      </c>
      <c r="C109" s="18">
        <v>3</v>
      </c>
      <c r="D109" s="18" t="s">
        <v>17</v>
      </c>
      <c r="E109" s="21"/>
      <c r="F109" s="146"/>
      <c r="G109" s="22">
        <f t="shared" si="14"/>
        <v>0</v>
      </c>
      <c r="H109" s="22">
        <f t="shared" si="12"/>
        <v>0</v>
      </c>
      <c r="I109" s="22">
        <f t="shared" si="13"/>
        <v>0</v>
      </c>
      <c r="J109" s="23"/>
      <c r="K109" s="61"/>
    </row>
    <row r="110" spans="1:11" s="17" customFormat="1" ht="20.100000000000001" customHeight="1" x14ac:dyDescent="0.2">
      <c r="A110" s="18">
        <v>29</v>
      </c>
      <c r="B110" s="19" t="s">
        <v>311</v>
      </c>
      <c r="C110" s="18">
        <v>1</v>
      </c>
      <c r="D110" s="18" t="s">
        <v>17</v>
      </c>
      <c r="E110" s="21"/>
      <c r="F110" s="146"/>
      <c r="G110" s="22">
        <f t="shared" si="14"/>
        <v>0</v>
      </c>
      <c r="H110" s="22">
        <f t="shared" si="12"/>
        <v>0</v>
      </c>
      <c r="I110" s="22">
        <f t="shared" si="13"/>
        <v>0</v>
      </c>
      <c r="J110" s="23"/>
      <c r="K110" s="61"/>
    </row>
    <row r="111" spans="1:11" s="17" customFormat="1" ht="40.35" customHeight="1" x14ac:dyDescent="0.2">
      <c r="A111" s="18">
        <v>30</v>
      </c>
      <c r="B111" s="19" t="s">
        <v>312</v>
      </c>
      <c r="C111" s="18">
        <v>30</v>
      </c>
      <c r="D111" s="18" t="s">
        <v>17</v>
      </c>
      <c r="E111" s="21"/>
      <c r="F111" s="146"/>
      <c r="G111" s="22">
        <f t="shared" si="14"/>
        <v>0</v>
      </c>
      <c r="H111" s="22">
        <f t="shared" si="12"/>
        <v>0</v>
      </c>
      <c r="I111" s="22">
        <f t="shared" si="13"/>
        <v>0</v>
      </c>
      <c r="J111" s="23"/>
      <c r="K111" s="61"/>
    </row>
    <row r="112" spans="1:11" s="17" customFormat="1" ht="20.100000000000001" customHeight="1" x14ac:dyDescent="0.2">
      <c r="A112" s="18">
        <v>31</v>
      </c>
      <c r="B112" s="19" t="s">
        <v>313</v>
      </c>
      <c r="C112" s="18">
        <v>1.5</v>
      </c>
      <c r="D112" s="18" t="s">
        <v>17</v>
      </c>
      <c r="E112" s="21"/>
      <c r="F112" s="146"/>
      <c r="G112" s="22">
        <f t="shared" si="14"/>
        <v>0</v>
      </c>
      <c r="H112" s="22">
        <f t="shared" si="12"/>
        <v>0</v>
      </c>
      <c r="I112" s="22">
        <f t="shared" si="13"/>
        <v>0</v>
      </c>
      <c r="J112" s="23"/>
      <c r="K112" s="61"/>
    </row>
    <row r="113" spans="1:11" s="17" customFormat="1" ht="20.100000000000001" customHeight="1" x14ac:dyDescent="0.2">
      <c r="A113" s="18">
        <v>32</v>
      </c>
      <c r="B113" s="19" t="s">
        <v>314</v>
      </c>
      <c r="C113" s="18">
        <v>1.5</v>
      </c>
      <c r="D113" s="18" t="s">
        <v>17</v>
      </c>
      <c r="E113" s="21"/>
      <c r="F113" s="146"/>
      <c r="G113" s="22">
        <f t="shared" si="14"/>
        <v>0</v>
      </c>
      <c r="H113" s="22">
        <f t="shared" si="12"/>
        <v>0</v>
      </c>
      <c r="I113" s="22">
        <f t="shared" si="13"/>
        <v>0</v>
      </c>
      <c r="J113" s="23"/>
      <c r="K113" s="61"/>
    </row>
    <row r="114" spans="1:11" s="17" customFormat="1" ht="20.100000000000001" customHeight="1" x14ac:dyDescent="0.2">
      <c r="A114" s="18">
        <v>33</v>
      </c>
      <c r="B114" s="232" t="s">
        <v>595</v>
      </c>
      <c r="C114" s="18">
        <v>0.3</v>
      </c>
      <c r="D114" s="18" t="s">
        <v>17</v>
      </c>
      <c r="E114" s="21"/>
      <c r="F114" s="146"/>
      <c r="G114" s="22">
        <f t="shared" si="14"/>
        <v>0</v>
      </c>
      <c r="H114" s="22">
        <f t="shared" si="12"/>
        <v>0</v>
      </c>
      <c r="I114" s="22">
        <f t="shared" si="13"/>
        <v>0</v>
      </c>
      <c r="J114" s="23"/>
      <c r="K114" s="61"/>
    </row>
    <row r="115" spans="1:11" s="17" customFormat="1" ht="20.100000000000001" customHeight="1" x14ac:dyDescent="0.2">
      <c r="A115" s="18">
        <v>34</v>
      </c>
      <c r="B115" s="233" t="s">
        <v>596</v>
      </c>
      <c r="C115" s="124">
        <v>2</v>
      </c>
      <c r="D115" s="18" t="s">
        <v>17</v>
      </c>
      <c r="E115" s="21"/>
      <c r="F115" s="146"/>
      <c r="G115" s="22">
        <f t="shared" si="14"/>
        <v>0</v>
      </c>
      <c r="H115" s="22">
        <f t="shared" si="12"/>
        <v>0</v>
      </c>
      <c r="I115" s="22">
        <f t="shared" si="13"/>
        <v>0</v>
      </c>
      <c r="J115" s="23"/>
      <c r="K115" s="61"/>
    </row>
    <row r="116" spans="1:11" s="17" customFormat="1" ht="20.100000000000001" customHeight="1" x14ac:dyDescent="0.2">
      <c r="A116" s="18">
        <v>35</v>
      </c>
      <c r="B116" s="289" t="s">
        <v>597</v>
      </c>
      <c r="C116" s="124">
        <v>1</v>
      </c>
      <c r="D116" s="18" t="s">
        <v>17</v>
      </c>
      <c r="E116" s="21"/>
      <c r="F116" s="146"/>
      <c r="G116" s="22">
        <f t="shared" si="14"/>
        <v>0</v>
      </c>
      <c r="H116" s="22">
        <f t="shared" si="12"/>
        <v>0</v>
      </c>
      <c r="I116" s="22">
        <f t="shared" si="13"/>
        <v>0</v>
      </c>
      <c r="J116" s="23"/>
      <c r="K116" s="61"/>
    </row>
    <row r="117" spans="1:11" s="17" customFormat="1" ht="20.100000000000001" customHeight="1" x14ac:dyDescent="0.2">
      <c r="A117" s="18">
        <v>36</v>
      </c>
      <c r="B117" s="289" t="s">
        <v>598</v>
      </c>
      <c r="C117" s="124">
        <v>1.5</v>
      </c>
      <c r="D117" s="18" t="s">
        <v>17</v>
      </c>
      <c r="E117" s="21"/>
      <c r="F117" s="146"/>
      <c r="G117" s="22">
        <f t="shared" si="14"/>
        <v>0</v>
      </c>
      <c r="H117" s="22">
        <f t="shared" si="12"/>
        <v>0</v>
      </c>
      <c r="I117" s="22">
        <f t="shared" si="13"/>
        <v>0</v>
      </c>
      <c r="J117" s="23"/>
      <c r="K117" s="61"/>
    </row>
    <row r="118" spans="1:11" s="17" customFormat="1" ht="20.100000000000001" customHeight="1" x14ac:dyDescent="0.2">
      <c r="A118" s="120"/>
      <c r="B118" s="121" t="s">
        <v>723</v>
      </c>
      <c r="C118" s="26" t="s">
        <v>16</v>
      </c>
      <c r="D118" s="26" t="s">
        <v>16</v>
      </c>
      <c r="E118" s="26" t="s">
        <v>16</v>
      </c>
      <c r="F118" s="27" t="s">
        <v>16</v>
      </c>
      <c r="G118" s="28">
        <f>SUM(G82:G117)</f>
        <v>0</v>
      </c>
      <c r="H118" s="28">
        <f t="shared" ref="H118:I118" si="15">SUM(H82:H117)</f>
        <v>0</v>
      </c>
      <c r="I118" s="28">
        <f t="shared" si="15"/>
        <v>0</v>
      </c>
      <c r="J118" s="29">
        <f>SUM(J82:J117)</f>
        <v>0</v>
      </c>
      <c r="K118" s="61"/>
    </row>
    <row r="119" spans="1:11" s="17" customFormat="1" ht="15" customHeight="1" x14ac:dyDescent="0.2">
      <c r="A119" s="399" t="s">
        <v>653</v>
      </c>
      <c r="B119" s="399"/>
      <c r="C119" s="399"/>
      <c r="D119" s="399"/>
      <c r="E119" s="399"/>
      <c r="F119" s="399"/>
      <c r="G119" s="399"/>
      <c r="H119" s="399"/>
      <c r="I119" s="399"/>
      <c r="J119" s="399"/>
      <c r="K119" s="61"/>
    </row>
    <row r="120" spans="1:11" s="17" customFormat="1" ht="30" customHeight="1" x14ac:dyDescent="0.2">
      <c r="A120" s="18">
        <v>1</v>
      </c>
      <c r="B120" s="19" t="s">
        <v>315</v>
      </c>
      <c r="C120" s="30">
        <v>50</v>
      </c>
      <c r="D120" s="18" t="s">
        <v>17</v>
      </c>
      <c r="E120" s="21"/>
      <c r="F120" s="146"/>
      <c r="G120" s="22">
        <f>C120*ROUND(F120, 4)</f>
        <v>0</v>
      </c>
      <c r="H120" s="22">
        <f>G120*0.095</f>
        <v>0</v>
      </c>
      <c r="I120" s="22">
        <f>G120+H120</f>
        <v>0</v>
      </c>
      <c r="J120" s="23"/>
      <c r="K120" s="61"/>
    </row>
    <row r="121" spans="1:11" s="17" customFormat="1" ht="30" customHeight="1" x14ac:dyDescent="0.2">
      <c r="A121" s="18">
        <v>2</v>
      </c>
      <c r="B121" s="19" t="s">
        <v>316</v>
      </c>
      <c r="C121" s="30">
        <v>150</v>
      </c>
      <c r="D121" s="18" t="s">
        <v>17</v>
      </c>
      <c r="E121" s="21"/>
      <c r="F121" s="146"/>
      <c r="G121" s="22">
        <f>C121*ROUND(F121, 4)</f>
        <v>0</v>
      </c>
      <c r="H121" s="22">
        <f>G121*0.095</f>
        <v>0</v>
      </c>
      <c r="I121" s="22">
        <f>G121+H121</f>
        <v>0</v>
      </c>
      <c r="J121" s="23"/>
      <c r="K121" s="61"/>
    </row>
    <row r="122" spans="1:11" s="17" customFormat="1" ht="20.100000000000001" customHeight="1" x14ac:dyDescent="0.2">
      <c r="A122" s="24"/>
      <c r="B122" s="25" t="s">
        <v>412</v>
      </c>
      <c r="C122" s="26" t="s">
        <v>16</v>
      </c>
      <c r="D122" s="26" t="s">
        <v>16</v>
      </c>
      <c r="E122" s="26" t="s">
        <v>16</v>
      </c>
      <c r="F122" s="27" t="s">
        <v>16</v>
      </c>
      <c r="G122" s="28">
        <f>SUM(G120:G121)</f>
        <v>0</v>
      </c>
      <c r="H122" s="28">
        <f>SUM(H120:H121)</f>
        <v>0</v>
      </c>
      <c r="I122" s="28">
        <f>SUM(I120:I121)</f>
        <v>0</v>
      </c>
      <c r="J122" s="29">
        <f>SUM(J120:J121)</f>
        <v>0</v>
      </c>
      <c r="K122" s="61"/>
    </row>
    <row r="123" spans="1:11" s="17" customFormat="1" ht="15" customHeight="1" x14ac:dyDescent="0.2">
      <c r="A123" s="399" t="s">
        <v>654</v>
      </c>
      <c r="B123" s="399"/>
      <c r="C123" s="399"/>
      <c r="D123" s="399"/>
      <c r="E123" s="399"/>
      <c r="F123" s="399"/>
      <c r="G123" s="399"/>
      <c r="H123" s="399"/>
      <c r="I123" s="399"/>
      <c r="J123" s="399"/>
      <c r="K123" s="61"/>
    </row>
    <row r="124" spans="1:11" s="17" customFormat="1" ht="30.75" customHeight="1" x14ac:dyDescent="0.2">
      <c r="A124" s="18">
        <v>1</v>
      </c>
      <c r="B124" s="24" t="s">
        <v>317</v>
      </c>
      <c r="C124" s="18">
        <v>10</v>
      </c>
      <c r="D124" s="18" t="s">
        <v>17</v>
      </c>
      <c r="E124" s="21"/>
      <c r="F124" s="146"/>
      <c r="G124" s="22">
        <f>C124*ROUND(F124, 4)</f>
        <v>0</v>
      </c>
      <c r="H124" s="22">
        <f t="shared" ref="H124:H129" si="16">G124*0.095</f>
        <v>0</v>
      </c>
      <c r="I124" s="22">
        <f t="shared" ref="I124:I129" si="17">G124+H124</f>
        <v>0</v>
      </c>
      <c r="J124" s="23"/>
      <c r="K124" s="61"/>
    </row>
    <row r="125" spans="1:11" s="17" customFormat="1" ht="36.75" customHeight="1" x14ac:dyDescent="0.2">
      <c r="A125" s="18">
        <v>2</v>
      </c>
      <c r="B125" s="24" t="s">
        <v>318</v>
      </c>
      <c r="C125" s="18">
        <v>25</v>
      </c>
      <c r="D125" s="18" t="s">
        <v>17</v>
      </c>
      <c r="E125" s="21"/>
      <c r="F125" s="146"/>
      <c r="G125" s="22">
        <f t="shared" ref="G125:G129" si="18">C125*ROUND(F125, 4)</f>
        <v>0</v>
      </c>
      <c r="H125" s="22">
        <f t="shared" si="16"/>
        <v>0</v>
      </c>
      <c r="I125" s="22">
        <f t="shared" si="17"/>
        <v>0</v>
      </c>
      <c r="J125" s="23"/>
      <c r="K125" s="61"/>
    </row>
    <row r="126" spans="1:11" s="17" customFormat="1" ht="58.5" customHeight="1" x14ac:dyDescent="0.2">
      <c r="A126" s="18">
        <v>3</v>
      </c>
      <c r="B126" s="24" t="s">
        <v>600</v>
      </c>
      <c r="C126" s="18">
        <v>90</v>
      </c>
      <c r="D126" s="18" t="s">
        <v>17</v>
      </c>
      <c r="E126" s="21"/>
      <c r="F126" s="146"/>
      <c r="G126" s="22">
        <f t="shared" si="18"/>
        <v>0</v>
      </c>
      <c r="H126" s="22">
        <f t="shared" si="16"/>
        <v>0</v>
      </c>
      <c r="I126" s="22">
        <f t="shared" si="17"/>
        <v>0</v>
      </c>
      <c r="J126" s="23"/>
      <c r="K126" s="61"/>
    </row>
    <row r="127" spans="1:11" s="17" customFormat="1" ht="30" customHeight="1" x14ac:dyDescent="0.2">
      <c r="A127" s="18">
        <v>4</v>
      </c>
      <c r="B127" s="46" t="s">
        <v>319</v>
      </c>
      <c r="C127" s="18">
        <v>40</v>
      </c>
      <c r="D127" s="18" t="s">
        <v>17</v>
      </c>
      <c r="E127" s="21"/>
      <c r="F127" s="146"/>
      <c r="G127" s="22">
        <f t="shared" si="18"/>
        <v>0</v>
      </c>
      <c r="H127" s="22">
        <f t="shared" si="16"/>
        <v>0</v>
      </c>
      <c r="I127" s="22">
        <f t="shared" si="17"/>
        <v>0</v>
      </c>
      <c r="J127" s="23"/>
      <c r="K127" s="61"/>
    </row>
    <row r="128" spans="1:11" s="17" customFormat="1" ht="30" customHeight="1" x14ac:dyDescent="0.2">
      <c r="A128" s="18">
        <v>5</v>
      </c>
      <c r="B128" s="46" t="s">
        <v>676</v>
      </c>
      <c r="C128" s="18">
        <v>25</v>
      </c>
      <c r="D128" s="18" t="s">
        <v>17</v>
      </c>
      <c r="E128" s="21"/>
      <c r="F128" s="146"/>
      <c r="G128" s="22">
        <f t="shared" si="18"/>
        <v>0</v>
      </c>
      <c r="H128" s="22">
        <f t="shared" si="16"/>
        <v>0</v>
      </c>
      <c r="I128" s="22">
        <f t="shared" si="17"/>
        <v>0</v>
      </c>
      <c r="J128" s="23"/>
      <c r="K128" s="61"/>
    </row>
    <row r="129" spans="1:11" s="17" customFormat="1" ht="30" customHeight="1" x14ac:dyDescent="0.2">
      <c r="A129" s="18">
        <v>6</v>
      </c>
      <c r="B129" s="46" t="s">
        <v>320</v>
      </c>
      <c r="C129" s="18">
        <v>5</v>
      </c>
      <c r="D129" s="18" t="s">
        <v>17</v>
      </c>
      <c r="E129" s="21"/>
      <c r="F129" s="146"/>
      <c r="G129" s="22">
        <f t="shared" si="18"/>
        <v>0</v>
      </c>
      <c r="H129" s="22">
        <f t="shared" si="16"/>
        <v>0</v>
      </c>
      <c r="I129" s="22">
        <f t="shared" si="17"/>
        <v>0</v>
      </c>
      <c r="J129" s="23"/>
      <c r="K129" s="61"/>
    </row>
    <row r="130" spans="1:11" s="17" customFormat="1" ht="20.100000000000001" customHeight="1" x14ac:dyDescent="0.2">
      <c r="A130" s="24"/>
      <c r="B130" s="25" t="s">
        <v>413</v>
      </c>
      <c r="C130" s="26" t="s">
        <v>16</v>
      </c>
      <c r="D130" s="26" t="s">
        <v>16</v>
      </c>
      <c r="E130" s="26" t="s">
        <v>16</v>
      </c>
      <c r="F130" s="27" t="s">
        <v>16</v>
      </c>
      <c r="G130" s="28">
        <f>SUM(G124:G129)</f>
        <v>0</v>
      </c>
      <c r="H130" s="28">
        <f t="shared" ref="H130:I130" si="19">SUM(H124:H129)</f>
        <v>0</v>
      </c>
      <c r="I130" s="28">
        <f t="shared" si="19"/>
        <v>0</v>
      </c>
      <c r="J130" s="29">
        <f>SUM(J124:J129)</f>
        <v>0</v>
      </c>
      <c r="K130" s="61"/>
    </row>
    <row r="131" spans="1:11" s="17" customFormat="1" ht="20.100000000000001" customHeight="1" x14ac:dyDescent="0.2">
      <c r="A131" s="399" t="s">
        <v>724</v>
      </c>
      <c r="B131" s="418"/>
      <c r="C131" s="399"/>
      <c r="D131" s="399"/>
      <c r="E131" s="399"/>
      <c r="F131" s="399"/>
      <c r="G131" s="399"/>
      <c r="H131" s="399"/>
      <c r="I131" s="399"/>
      <c r="J131" s="399"/>
      <c r="K131" s="61"/>
    </row>
    <row r="132" spans="1:11" s="17" customFormat="1" ht="33.75" customHeight="1" x14ac:dyDescent="0.2">
      <c r="A132" s="114">
        <v>1</v>
      </c>
      <c r="B132" s="113" t="s">
        <v>321</v>
      </c>
      <c r="C132" s="141">
        <v>750</v>
      </c>
      <c r="D132" s="141" t="s">
        <v>17</v>
      </c>
      <c r="E132" s="47"/>
      <c r="F132" s="146"/>
      <c r="G132" s="22">
        <f>C132*ROUND(F132, 4)</f>
        <v>0</v>
      </c>
      <c r="H132" s="22">
        <f>G132*0.095</f>
        <v>0</v>
      </c>
      <c r="I132" s="22">
        <f>G132+H132</f>
        <v>0</v>
      </c>
      <c r="J132" s="148" t="s">
        <v>16</v>
      </c>
      <c r="K132" s="61"/>
    </row>
    <row r="133" spans="1:11" s="32" customFormat="1" ht="20.100000000000001" customHeight="1" x14ac:dyDescent="0.2">
      <c r="A133" s="24"/>
      <c r="B133" s="121" t="s">
        <v>725</v>
      </c>
      <c r="C133" s="26" t="s">
        <v>16</v>
      </c>
      <c r="D133" s="26" t="s">
        <v>16</v>
      </c>
      <c r="E133" s="26" t="s">
        <v>16</v>
      </c>
      <c r="F133" s="27" t="s">
        <v>16</v>
      </c>
      <c r="G133" s="28">
        <f>SUM(G132:G132)</f>
        <v>0</v>
      </c>
      <c r="H133" s="28">
        <f>SUM(H132:H132)</f>
        <v>0</v>
      </c>
      <c r="I133" s="28">
        <f>SUM(I132:I132)</f>
        <v>0</v>
      </c>
      <c r="J133" s="148" t="s">
        <v>16</v>
      </c>
      <c r="K133" s="89"/>
    </row>
    <row r="134" spans="1:11" s="32" customFormat="1" ht="13.5" customHeight="1" x14ac:dyDescent="0.2">
      <c r="A134" s="399" t="s">
        <v>726</v>
      </c>
      <c r="B134" s="399"/>
      <c r="C134" s="399"/>
      <c r="D134" s="399"/>
      <c r="E134" s="399"/>
      <c r="F134" s="399"/>
      <c r="G134" s="399"/>
      <c r="H134" s="399"/>
      <c r="I134" s="399"/>
      <c r="J134" s="399"/>
      <c r="K134" s="89"/>
    </row>
    <row r="135" spans="1:11" s="32" customFormat="1" ht="30" customHeight="1" x14ac:dyDescent="0.2">
      <c r="A135" s="18">
        <v>1</v>
      </c>
      <c r="B135" s="134" t="s">
        <v>74</v>
      </c>
      <c r="C135" s="18">
        <v>40</v>
      </c>
      <c r="D135" s="18" t="s">
        <v>17</v>
      </c>
      <c r="E135" s="47"/>
      <c r="F135" s="146"/>
      <c r="G135" s="22">
        <f>C135*ROUND(F135, 4)</f>
        <v>0</v>
      </c>
      <c r="H135" s="22">
        <f>G135*0.095</f>
        <v>0</v>
      </c>
      <c r="I135" s="22">
        <f>G135+H135</f>
        <v>0</v>
      </c>
      <c r="J135" s="148" t="s">
        <v>16</v>
      </c>
      <c r="K135" s="89"/>
    </row>
    <row r="136" spans="1:11" s="32" customFormat="1" ht="20.100000000000001" customHeight="1" x14ac:dyDescent="0.2">
      <c r="A136" s="18">
        <v>2</v>
      </c>
      <c r="B136" s="24" t="s">
        <v>75</v>
      </c>
      <c r="C136" s="75">
        <v>15</v>
      </c>
      <c r="D136" s="18" t="s">
        <v>17</v>
      </c>
      <c r="E136" s="47"/>
      <c r="F136" s="146"/>
      <c r="G136" s="22">
        <f t="shared" ref="G136:G140" si="20">C136*ROUND(F136, 4)</f>
        <v>0</v>
      </c>
      <c r="H136" s="22">
        <f t="shared" ref="H136:H140" si="21">G136*0.095</f>
        <v>0</v>
      </c>
      <c r="I136" s="22">
        <f t="shared" ref="I136:I140" si="22">G136+H136</f>
        <v>0</v>
      </c>
      <c r="J136" s="148" t="s">
        <v>16</v>
      </c>
      <c r="K136" s="89"/>
    </row>
    <row r="137" spans="1:11" s="32" customFormat="1" ht="20.100000000000001" customHeight="1" x14ac:dyDescent="0.2">
      <c r="A137" s="18">
        <v>3</v>
      </c>
      <c r="B137" s="24" t="s">
        <v>76</v>
      </c>
      <c r="C137" s="142">
        <v>270</v>
      </c>
      <c r="D137" s="18" t="s">
        <v>17</v>
      </c>
      <c r="E137" s="47"/>
      <c r="F137" s="146"/>
      <c r="G137" s="22">
        <f t="shared" si="20"/>
        <v>0</v>
      </c>
      <c r="H137" s="22">
        <f t="shared" si="21"/>
        <v>0</v>
      </c>
      <c r="I137" s="22">
        <f t="shared" si="22"/>
        <v>0</v>
      </c>
      <c r="J137" s="148" t="s">
        <v>16</v>
      </c>
      <c r="K137" s="89"/>
    </row>
    <row r="138" spans="1:11" s="32" customFormat="1" ht="30" customHeight="1" x14ac:dyDescent="0.2">
      <c r="A138" s="18">
        <v>4</v>
      </c>
      <c r="B138" s="24" t="s">
        <v>700</v>
      </c>
      <c r="C138" s="142">
        <v>1</v>
      </c>
      <c r="D138" s="18" t="s">
        <v>17</v>
      </c>
      <c r="E138" s="47"/>
      <c r="F138" s="146"/>
      <c r="G138" s="22">
        <f t="shared" si="20"/>
        <v>0</v>
      </c>
      <c r="H138" s="22">
        <f t="shared" si="21"/>
        <v>0</v>
      </c>
      <c r="I138" s="22">
        <f t="shared" si="22"/>
        <v>0</v>
      </c>
      <c r="J138" s="148" t="s">
        <v>16</v>
      </c>
      <c r="K138" s="89"/>
    </row>
    <row r="139" spans="1:11" s="32" customFormat="1" ht="20.100000000000001" customHeight="1" x14ac:dyDescent="0.2">
      <c r="A139" s="18">
        <v>5</v>
      </c>
      <c r="B139" s="129" t="s">
        <v>601</v>
      </c>
      <c r="C139" s="142">
        <v>15</v>
      </c>
      <c r="D139" s="18" t="s">
        <v>17</v>
      </c>
      <c r="E139" s="47"/>
      <c r="F139" s="146"/>
      <c r="G139" s="22">
        <f t="shared" si="20"/>
        <v>0</v>
      </c>
      <c r="H139" s="22">
        <f t="shared" si="21"/>
        <v>0</v>
      </c>
      <c r="I139" s="22">
        <f t="shared" si="22"/>
        <v>0</v>
      </c>
      <c r="J139" s="148" t="s">
        <v>16</v>
      </c>
      <c r="K139" s="89"/>
    </row>
    <row r="140" spans="1:11" s="32" customFormat="1" ht="24" customHeight="1" x14ac:dyDescent="0.2">
      <c r="A140" s="306">
        <v>6</v>
      </c>
      <c r="B140" s="275" t="s">
        <v>677</v>
      </c>
      <c r="C140" s="234">
        <v>15</v>
      </c>
      <c r="D140" s="235" t="s">
        <v>17</v>
      </c>
      <c r="E140" s="47"/>
      <c r="F140" s="146"/>
      <c r="G140" s="22">
        <f t="shared" si="20"/>
        <v>0</v>
      </c>
      <c r="H140" s="22">
        <f t="shared" si="21"/>
        <v>0</v>
      </c>
      <c r="I140" s="22">
        <f t="shared" si="22"/>
        <v>0</v>
      </c>
      <c r="J140" s="148" t="s">
        <v>16</v>
      </c>
      <c r="K140" s="89"/>
    </row>
    <row r="141" spans="1:11" s="77" customFormat="1" ht="20.100000000000001" customHeight="1" x14ac:dyDescent="0.2">
      <c r="A141" s="24"/>
      <c r="B141" s="121" t="s">
        <v>414</v>
      </c>
      <c r="C141" s="122" t="s">
        <v>16</v>
      </c>
      <c r="D141" s="26" t="s">
        <v>16</v>
      </c>
      <c r="E141" s="26" t="s">
        <v>16</v>
      </c>
      <c r="F141" s="27" t="s">
        <v>16</v>
      </c>
      <c r="G141" s="28">
        <f>SUM(G135:G140)</f>
        <v>0</v>
      </c>
      <c r="H141" s="28">
        <f t="shared" ref="H141:I141" si="23">SUM(H135:H140)</f>
        <v>0</v>
      </c>
      <c r="I141" s="28">
        <f t="shared" si="23"/>
        <v>0</v>
      </c>
      <c r="J141" s="148" t="s">
        <v>16</v>
      </c>
      <c r="K141" s="96"/>
    </row>
    <row r="142" spans="1:11" s="32" customFormat="1" ht="17.850000000000001" customHeight="1" x14ac:dyDescent="0.2">
      <c r="A142" s="66"/>
      <c r="B142" s="419"/>
      <c r="C142" s="420"/>
      <c r="D142" s="420"/>
      <c r="E142" s="420"/>
      <c r="F142" s="420"/>
      <c r="G142" s="420"/>
      <c r="H142" s="420"/>
      <c r="I142" s="420"/>
      <c r="J142" s="420"/>
      <c r="K142" s="89"/>
    </row>
    <row r="143" spans="1:11" s="32" customFormat="1" ht="27" customHeight="1" x14ac:dyDescent="0.2">
      <c r="A143" s="368" t="s">
        <v>334</v>
      </c>
      <c r="B143" s="368"/>
      <c r="C143" s="368"/>
      <c r="D143" s="368"/>
      <c r="E143" s="368"/>
      <c r="F143" s="368"/>
      <c r="G143" s="368"/>
      <c r="H143" s="368"/>
      <c r="I143" s="368"/>
      <c r="J143" s="368"/>
      <c r="K143" s="89"/>
    </row>
    <row r="144" spans="1:11" s="314" customFormat="1" ht="15" customHeight="1" x14ac:dyDescent="0.2">
      <c r="A144" s="368" t="s">
        <v>18</v>
      </c>
      <c r="B144" s="368"/>
      <c r="C144" s="368"/>
      <c r="D144" s="368"/>
      <c r="E144" s="368"/>
      <c r="F144" s="368"/>
      <c r="G144" s="368"/>
      <c r="H144" s="368"/>
      <c r="I144" s="368"/>
      <c r="J144" s="368"/>
    </row>
    <row r="145" spans="1:11" s="314" customFormat="1" ht="29.25" customHeight="1" x14ac:dyDescent="0.2">
      <c r="A145" s="367" t="s">
        <v>19</v>
      </c>
      <c r="B145" s="367"/>
      <c r="C145" s="367"/>
      <c r="D145" s="367"/>
      <c r="E145" s="367"/>
      <c r="F145" s="367"/>
      <c r="G145" s="367"/>
      <c r="H145" s="367"/>
      <c r="I145" s="367"/>
      <c r="J145" s="367"/>
    </row>
    <row r="146" spans="1:11" s="315" customFormat="1" ht="12.75" customHeight="1" x14ac:dyDescent="0.2">
      <c r="A146" s="367" t="s">
        <v>39</v>
      </c>
      <c r="B146" s="367"/>
      <c r="C146" s="367"/>
      <c r="D146" s="367"/>
      <c r="E146" s="367"/>
      <c r="F146" s="367"/>
      <c r="G146" s="367"/>
      <c r="H146" s="367"/>
      <c r="I146" s="367"/>
      <c r="J146" s="367"/>
    </row>
    <row r="147" spans="1:11" s="82" customFormat="1" ht="18.75" customHeight="1" x14ac:dyDescent="0.2">
      <c r="A147" s="365" t="s">
        <v>729</v>
      </c>
      <c r="B147" s="365"/>
      <c r="C147" s="365"/>
      <c r="D147" s="365"/>
      <c r="E147" s="365"/>
      <c r="F147" s="365"/>
      <c r="G147" s="365"/>
      <c r="H147" s="365"/>
      <c r="I147" s="365"/>
      <c r="J147" s="365"/>
    </row>
    <row r="148" spans="1:11" s="82" customFormat="1" ht="27" customHeight="1" x14ac:dyDescent="0.2">
      <c r="A148" s="365" t="s">
        <v>735</v>
      </c>
      <c r="B148" s="365"/>
      <c r="C148" s="365"/>
      <c r="D148" s="365"/>
      <c r="E148" s="365"/>
      <c r="F148" s="365"/>
      <c r="G148" s="365"/>
      <c r="H148" s="365"/>
      <c r="I148" s="365"/>
      <c r="J148" s="365"/>
    </row>
    <row r="149" spans="1:11" s="316" customFormat="1" ht="15" customHeight="1" x14ac:dyDescent="0.2">
      <c r="A149" s="82" t="s">
        <v>40</v>
      </c>
    </row>
    <row r="150" spans="1:11" s="316" customFormat="1" ht="15" customHeight="1" x14ac:dyDescent="0.2">
      <c r="A150" s="82" t="s">
        <v>41</v>
      </c>
    </row>
    <row r="151" spans="1:11" s="83" customFormat="1" ht="18.75" customHeight="1" x14ac:dyDescent="0.2">
      <c r="A151" s="365" t="s">
        <v>731</v>
      </c>
      <c r="B151" s="366"/>
      <c r="C151" s="366"/>
      <c r="D151" s="366"/>
      <c r="E151" s="366"/>
      <c r="F151" s="366"/>
      <c r="G151" s="366"/>
      <c r="H151" s="366"/>
      <c r="I151" s="366"/>
      <c r="J151" s="366"/>
    </row>
    <row r="152" spans="1:11" s="83" customFormat="1" ht="62.25" customHeight="1" x14ac:dyDescent="0.2">
      <c r="A152" s="365" t="s">
        <v>747</v>
      </c>
      <c r="B152" s="366"/>
      <c r="C152" s="366"/>
      <c r="D152" s="366"/>
      <c r="E152" s="366"/>
      <c r="F152" s="366"/>
      <c r="G152" s="366"/>
      <c r="H152" s="366"/>
      <c r="I152" s="366"/>
      <c r="J152" s="366"/>
    </row>
    <row r="153" spans="1:11" s="40" customFormat="1" ht="12.75" x14ac:dyDescent="0.2">
      <c r="B153" s="41"/>
      <c r="K153" s="90"/>
    </row>
    <row r="154" spans="1:11" s="314" customFormat="1" ht="20.25" customHeight="1" x14ac:dyDescent="0.2">
      <c r="A154" s="314" t="s">
        <v>732</v>
      </c>
      <c r="B154" s="317"/>
      <c r="C154" s="318"/>
    </row>
    <row r="155" spans="1:11" s="314" customFormat="1" ht="20.25" customHeight="1" x14ac:dyDescent="0.2">
      <c r="B155" s="317"/>
      <c r="C155" s="318"/>
    </row>
  </sheetData>
  <sheetProtection algorithmName="SHA-512" hashValue="eALSWp66l8gBOXC3iTmlNAXq5k8cWWLtze3D6pXT8xAbW3p97FENIV5bNNn5zcM87zJy0/cA/TBfnAbbJqwaWA==" saltValue="BQZWBZ6eYsDCE0Ar3bNjyw==" spinCount="100000" sheet="1" objects="1" scenarios="1"/>
  <mergeCells count="19">
    <mergeCell ref="A145:J145"/>
    <mergeCell ref="A148:J148"/>
    <mergeCell ref="A146:J146"/>
    <mergeCell ref="A152:J152"/>
    <mergeCell ref="A1:D1"/>
    <mergeCell ref="A3:J3"/>
    <mergeCell ref="A7:J7"/>
    <mergeCell ref="A48:J48"/>
    <mergeCell ref="A143:J143"/>
    <mergeCell ref="A69:J69"/>
    <mergeCell ref="A81:J81"/>
    <mergeCell ref="A119:J119"/>
    <mergeCell ref="A123:J123"/>
    <mergeCell ref="A134:J134"/>
    <mergeCell ref="A131:J131"/>
    <mergeCell ref="B142:J142"/>
    <mergeCell ref="A151:J151"/>
    <mergeCell ref="A147:J147"/>
    <mergeCell ref="A144:J144"/>
  </mergeCells>
  <dataValidations count="2">
    <dataValidation type="whole" operator="equal" allowBlank="1" showInputMessage="1" showErrorMessage="1" error="V celico vnesete vrednost &quot;1&quot; za živila, ki jih ponujate v shemi kakovosti. Če ta zahteva ni izpolnjena, NE vnašate ničesar." prompt="V celico vnesete vrednost &quot;1&quot; za živila, ki so uvrščena v shemo kakovosti, z izjemo živil ekološke kvalitete, ki se točkuje ločeno." sqref="J49:J67 J70:J79 J82:J117 J120:J121 J8:J46 J124:J129">
      <formula1>1</formula1>
    </dataValidation>
    <dataValidation operator="equal" allowBlank="1" showInputMessage="1" showErrorMessage="1" error="V celico vnesete vrednost &quot;1&quot; za živila, ki jih ponujate v shemi kakovosti. Če ta zahteva ni izpolnjena, NE vnašate ničesar." prompt="V celico vnesete vrednost &quot;1&quot; za živila, ki so uvrščena v shemo kakovosti, z izjemo živil ekološke kvalitete, ki se točkuje ločeno." sqref="J132:J133 J135:J141"/>
  </dataValidations>
  <pageMargins left="0.62992125984251968" right="0.23622047244094491" top="0.55118110236220474" bottom="0.55118110236220474" header="0.74803149606299213" footer="0.35433070866141736"/>
  <pageSetup paperSize="9" fitToWidth="0" fitToHeight="0" orientation="landscape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AMH60"/>
  <sheetViews>
    <sheetView zoomScale="110" zoomScaleNormal="110" workbookViewId="0">
      <selection activeCell="A32" sqref="A32:XFD33"/>
    </sheetView>
  </sheetViews>
  <sheetFormatPr defaultColWidth="8.875" defaultRowHeight="15" x14ac:dyDescent="0.25"/>
  <cols>
    <col min="1" max="1" width="3.125" style="5" customWidth="1"/>
    <col min="2" max="2" width="26.375" style="5" customWidth="1"/>
    <col min="3" max="3" width="6.5" style="5" customWidth="1"/>
    <col min="4" max="4" width="4.5" style="5" customWidth="1"/>
    <col min="5" max="5" width="12.5" style="5" customWidth="1"/>
    <col min="6" max="9" width="10.875" style="5" customWidth="1"/>
    <col min="10" max="10" width="7.625" style="5" customWidth="1"/>
    <col min="11" max="11" width="14.625" style="87" customWidth="1"/>
    <col min="12" max="1022" width="8.625" style="5" customWidth="1"/>
  </cols>
  <sheetData>
    <row r="1" spans="1:1022" s="312" customFormat="1" x14ac:dyDescent="0.25">
      <c r="A1" s="369" t="s">
        <v>0</v>
      </c>
      <c r="B1" s="369"/>
      <c r="C1" s="369"/>
      <c r="D1" s="369"/>
      <c r="E1" s="1"/>
      <c r="F1" s="2"/>
      <c r="G1" s="2" t="s">
        <v>435</v>
      </c>
      <c r="H1" s="311"/>
      <c r="I1" s="2"/>
      <c r="J1" s="2"/>
      <c r="K1" s="334"/>
      <c r="L1" s="311"/>
      <c r="M1" s="311"/>
      <c r="N1" s="311"/>
      <c r="O1" s="311"/>
      <c r="P1" s="311"/>
      <c r="Q1" s="311"/>
      <c r="R1" s="311"/>
      <c r="S1" s="311"/>
      <c r="T1" s="311"/>
      <c r="U1" s="311"/>
      <c r="V1" s="311"/>
      <c r="W1" s="311"/>
      <c r="X1" s="311"/>
      <c r="Y1" s="311"/>
      <c r="Z1" s="311"/>
      <c r="AA1" s="311"/>
      <c r="AB1" s="311"/>
      <c r="AC1" s="311"/>
      <c r="AD1" s="311"/>
      <c r="AE1" s="311"/>
      <c r="AF1" s="311"/>
      <c r="AG1" s="311"/>
      <c r="AH1" s="311"/>
      <c r="AI1" s="311"/>
      <c r="AJ1" s="311"/>
      <c r="AK1" s="311"/>
      <c r="AL1" s="311"/>
      <c r="AM1" s="311"/>
      <c r="AN1" s="311"/>
      <c r="AO1" s="311"/>
      <c r="AP1" s="311"/>
      <c r="AQ1" s="311"/>
      <c r="AR1" s="311"/>
      <c r="AS1" s="311"/>
      <c r="AT1" s="311"/>
      <c r="AU1" s="311"/>
      <c r="AV1" s="311"/>
      <c r="AW1" s="311"/>
      <c r="AX1" s="311"/>
      <c r="AY1" s="311"/>
      <c r="AZ1" s="311"/>
      <c r="BA1" s="311"/>
      <c r="BB1" s="311"/>
      <c r="BC1" s="311"/>
      <c r="BD1" s="311"/>
      <c r="BE1" s="311"/>
      <c r="BF1" s="311"/>
      <c r="BG1" s="311"/>
      <c r="BH1" s="311"/>
      <c r="BI1" s="311"/>
      <c r="BJ1" s="311"/>
      <c r="BK1" s="311"/>
      <c r="BL1" s="311"/>
      <c r="BM1" s="311"/>
      <c r="BN1" s="311"/>
      <c r="BO1" s="311"/>
      <c r="BP1" s="311"/>
      <c r="BQ1" s="311"/>
      <c r="BR1" s="311"/>
      <c r="BS1" s="311"/>
      <c r="BT1" s="311"/>
      <c r="BU1" s="311"/>
      <c r="BV1" s="311"/>
      <c r="BW1" s="311"/>
      <c r="BX1" s="311"/>
      <c r="BY1" s="311"/>
      <c r="BZ1" s="311"/>
      <c r="CA1" s="311"/>
      <c r="CB1" s="311"/>
      <c r="CC1" s="311"/>
      <c r="CD1" s="311"/>
      <c r="CE1" s="311"/>
      <c r="CF1" s="311"/>
      <c r="CG1" s="311"/>
      <c r="CH1" s="311"/>
      <c r="CI1" s="311"/>
      <c r="CJ1" s="311"/>
      <c r="CK1" s="311"/>
      <c r="CL1" s="311"/>
      <c r="CM1" s="311"/>
      <c r="CN1" s="311"/>
      <c r="CO1" s="311"/>
      <c r="CP1" s="311"/>
      <c r="CQ1" s="311"/>
      <c r="CR1" s="311"/>
      <c r="CS1" s="311"/>
      <c r="CT1" s="311"/>
      <c r="CU1" s="311"/>
      <c r="CV1" s="311"/>
      <c r="CW1" s="311"/>
      <c r="CX1" s="311"/>
      <c r="CY1" s="311"/>
      <c r="CZ1" s="311"/>
      <c r="DA1" s="311"/>
      <c r="DB1" s="311"/>
      <c r="DC1" s="311"/>
      <c r="DD1" s="311"/>
      <c r="DE1" s="311"/>
      <c r="DF1" s="311"/>
      <c r="DG1" s="311"/>
      <c r="DH1" s="311"/>
      <c r="DI1" s="311"/>
      <c r="DJ1" s="311"/>
      <c r="DK1" s="311"/>
      <c r="DL1" s="311"/>
      <c r="DM1" s="311"/>
      <c r="DN1" s="311"/>
      <c r="DO1" s="311"/>
      <c r="DP1" s="311"/>
      <c r="DQ1" s="311"/>
      <c r="DR1" s="311"/>
      <c r="DS1" s="311"/>
      <c r="DT1" s="311"/>
      <c r="DU1" s="311"/>
      <c r="DV1" s="311"/>
      <c r="DW1" s="311"/>
      <c r="DX1" s="311"/>
      <c r="DY1" s="311"/>
      <c r="DZ1" s="311"/>
      <c r="EA1" s="311"/>
      <c r="EB1" s="311"/>
      <c r="EC1" s="311"/>
      <c r="ED1" s="311"/>
      <c r="EE1" s="311"/>
      <c r="EF1" s="311"/>
      <c r="EG1" s="311"/>
      <c r="EH1" s="311"/>
      <c r="EI1" s="311"/>
      <c r="EJ1" s="311"/>
      <c r="EK1" s="311"/>
      <c r="EL1" s="311"/>
      <c r="EM1" s="311"/>
      <c r="EN1" s="311"/>
      <c r="EO1" s="311"/>
      <c r="EP1" s="311"/>
      <c r="EQ1" s="311"/>
      <c r="ER1" s="311"/>
      <c r="ES1" s="311"/>
      <c r="ET1" s="311"/>
      <c r="EU1" s="311"/>
      <c r="EV1" s="311"/>
      <c r="EW1" s="311"/>
      <c r="EX1" s="311"/>
      <c r="EY1" s="311"/>
      <c r="EZ1" s="311"/>
      <c r="FA1" s="311"/>
      <c r="FB1" s="311"/>
      <c r="FC1" s="311"/>
      <c r="FD1" s="311"/>
      <c r="FE1" s="311"/>
      <c r="FF1" s="311"/>
      <c r="FG1" s="311"/>
      <c r="FH1" s="311"/>
      <c r="FI1" s="311"/>
      <c r="FJ1" s="311"/>
      <c r="FK1" s="311"/>
      <c r="FL1" s="311"/>
      <c r="FM1" s="311"/>
      <c r="FN1" s="311"/>
      <c r="FO1" s="311"/>
      <c r="FP1" s="311"/>
      <c r="FQ1" s="311"/>
      <c r="FR1" s="311"/>
      <c r="FS1" s="311"/>
      <c r="FT1" s="311"/>
      <c r="FU1" s="311"/>
      <c r="FV1" s="311"/>
      <c r="FW1" s="311"/>
      <c r="FX1" s="311"/>
      <c r="FY1" s="311"/>
      <c r="FZ1" s="311"/>
      <c r="GA1" s="311"/>
      <c r="GB1" s="311"/>
      <c r="GC1" s="311"/>
      <c r="GD1" s="311"/>
      <c r="GE1" s="311"/>
      <c r="GF1" s="311"/>
      <c r="GG1" s="311"/>
      <c r="GH1" s="311"/>
      <c r="GI1" s="311"/>
      <c r="GJ1" s="311"/>
      <c r="GK1" s="311"/>
      <c r="GL1" s="311"/>
      <c r="GM1" s="311"/>
      <c r="GN1" s="311"/>
      <c r="GO1" s="311"/>
      <c r="GP1" s="311"/>
      <c r="GQ1" s="311"/>
      <c r="GR1" s="311"/>
      <c r="GS1" s="311"/>
      <c r="GT1" s="311"/>
      <c r="GU1" s="311"/>
      <c r="GV1" s="311"/>
      <c r="GW1" s="311"/>
      <c r="GX1" s="311"/>
      <c r="GY1" s="311"/>
      <c r="GZ1" s="311"/>
      <c r="HA1" s="311"/>
      <c r="HB1" s="311"/>
      <c r="HC1" s="311"/>
      <c r="HD1" s="311"/>
      <c r="HE1" s="311"/>
      <c r="HF1" s="311"/>
      <c r="HG1" s="311"/>
      <c r="HH1" s="311"/>
      <c r="HI1" s="311"/>
      <c r="HJ1" s="311"/>
      <c r="HK1" s="311"/>
      <c r="HL1" s="311"/>
      <c r="HM1" s="311"/>
      <c r="HN1" s="311"/>
      <c r="HO1" s="311"/>
      <c r="HP1" s="311"/>
      <c r="HQ1" s="311"/>
      <c r="HR1" s="311"/>
      <c r="HS1" s="311"/>
      <c r="HT1" s="311"/>
      <c r="HU1" s="311"/>
      <c r="HV1" s="311"/>
      <c r="HW1" s="311"/>
      <c r="HX1" s="311"/>
      <c r="HY1" s="311"/>
      <c r="HZ1" s="311"/>
      <c r="IA1" s="311"/>
      <c r="IB1" s="311"/>
      <c r="IC1" s="311"/>
      <c r="ID1" s="311"/>
      <c r="IE1" s="311"/>
      <c r="IF1" s="311"/>
      <c r="IG1" s="311"/>
      <c r="IH1" s="311"/>
      <c r="II1" s="311"/>
      <c r="IJ1" s="311"/>
      <c r="IK1" s="311"/>
      <c r="IL1" s="311"/>
      <c r="IM1" s="311"/>
      <c r="IN1" s="311"/>
      <c r="IO1" s="311"/>
      <c r="IP1" s="311"/>
      <c r="IQ1" s="311"/>
      <c r="IR1" s="311"/>
      <c r="IS1" s="311"/>
      <c r="IT1" s="311"/>
      <c r="IU1" s="311"/>
      <c r="IV1" s="311"/>
      <c r="IW1" s="311"/>
      <c r="IX1" s="311"/>
      <c r="IY1" s="311"/>
      <c r="IZ1" s="311"/>
      <c r="JA1" s="311"/>
      <c r="JB1" s="311"/>
      <c r="JC1" s="311"/>
      <c r="JD1" s="311"/>
      <c r="JE1" s="311"/>
      <c r="JF1" s="311"/>
      <c r="JG1" s="311"/>
      <c r="JH1" s="311"/>
      <c r="JI1" s="311"/>
      <c r="JJ1" s="311"/>
      <c r="JK1" s="311"/>
      <c r="JL1" s="311"/>
      <c r="JM1" s="311"/>
      <c r="JN1" s="311"/>
      <c r="JO1" s="311"/>
      <c r="JP1" s="311"/>
      <c r="JQ1" s="311"/>
      <c r="JR1" s="311"/>
      <c r="JS1" s="311"/>
      <c r="JT1" s="311"/>
      <c r="JU1" s="311"/>
      <c r="JV1" s="311"/>
      <c r="JW1" s="311"/>
      <c r="JX1" s="311"/>
      <c r="JY1" s="311"/>
      <c r="JZ1" s="311"/>
      <c r="KA1" s="311"/>
      <c r="KB1" s="311"/>
      <c r="KC1" s="311"/>
      <c r="KD1" s="311"/>
      <c r="KE1" s="311"/>
      <c r="KF1" s="311"/>
      <c r="KG1" s="311"/>
      <c r="KH1" s="311"/>
      <c r="KI1" s="311"/>
      <c r="KJ1" s="311"/>
      <c r="KK1" s="311"/>
      <c r="KL1" s="311"/>
      <c r="KM1" s="311"/>
      <c r="KN1" s="311"/>
      <c r="KO1" s="311"/>
      <c r="KP1" s="311"/>
      <c r="KQ1" s="311"/>
      <c r="KR1" s="311"/>
      <c r="KS1" s="311"/>
      <c r="KT1" s="311"/>
      <c r="KU1" s="311"/>
      <c r="KV1" s="311"/>
      <c r="KW1" s="311"/>
      <c r="KX1" s="311"/>
      <c r="KY1" s="311"/>
      <c r="KZ1" s="311"/>
      <c r="LA1" s="311"/>
      <c r="LB1" s="311"/>
      <c r="LC1" s="311"/>
      <c r="LD1" s="311"/>
      <c r="LE1" s="311"/>
      <c r="LF1" s="311"/>
      <c r="LG1" s="311"/>
      <c r="LH1" s="311"/>
      <c r="LI1" s="311"/>
      <c r="LJ1" s="311"/>
      <c r="LK1" s="311"/>
      <c r="LL1" s="311"/>
      <c r="LM1" s="311"/>
      <c r="LN1" s="311"/>
      <c r="LO1" s="311"/>
      <c r="LP1" s="311"/>
      <c r="LQ1" s="311"/>
      <c r="LR1" s="311"/>
      <c r="LS1" s="311"/>
      <c r="LT1" s="311"/>
      <c r="LU1" s="311"/>
      <c r="LV1" s="311"/>
      <c r="LW1" s="311"/>
      <c r="LX1" s="311"/>
      <c r="LY1" s="311"/>
      <c r="LZ1" s="311"/>
      <c r="MA1" s="311"/>
      <c r="MB1" s="311"/>
      <c r="MC1" s="311"/>
      <c r="MD1" s="311"/>
      <c r="ME1" s="311"/>
      <c r="MF1" s="311"/>
      <c r="MG1" s="311"/>
      <c r="MH1" s="311"/>
      <c r="MI1" s="311"/>
      <c r="MJ1" s="311"/>
      <c r="MK1" s="311"/>
      <c r="ML1" s="311"/>
      <c r="MM1" s="311"/>
      <c r="MN1" s="311"/>
      <c r="MO1" s="311"/>
      <c r="MP1" s="311"/>
      <c r="MQ1" s="311"/>
      <c r="MR1" s="311"/>
      <c r="MS1" s="311"/>
      <c r="MT1" s="311"/>
      <c r="MU1" s="311"/>
      <c r="MV1" s="311"/>
      <c r="MW1" s="311"/>
      <c r="MX1" s="311"/>
      <c r="MY1" s="311"/>
      <c r="MZ1" s="311"/>
      <c r="NA1" s="311"/>
      <c r="NB1" s="311"/>
      <c r="NC1" s="311"/>
      <c r="ND1" s="311"/>
      <c r="NE1" s="311"/>
      <c r="NF1" s="311"/>
      <c r="NG1" s="311"/>
      <c r="NH1" s="311"/>
      <c r="NI1" s="311"/>
      <c r="NJ1" s="311"/>
      <c r="NK1" s="311"/>
      <c r="NL1" s="311"/>
      <c r="NM1" s="311"/>
      <c r="NN1" s="311"/>
      <c r="NO1" s="311"/>
      <c r="NP1" s="311"/>
      <c r="NQ1" s="311"/>
      <c r="NR1" s="311"/>
      <c r="NS1" s="311"/>
      <c r="NT1" s="311"/>
      <c r="NU1" s="311"/>
      <c r="NV1" s="311"/>
      <c r="NW1" s="311"/>
      <c r="NX1" s="311"/>
      <c r="NY1" s="311"/>
      <c r="NZ1" s="311"/>
      <c r="OA1" s="311"/>
      <c r="OB1" s="311"/>
      <c r="OC1" s="311"/>
      <c r="OD1" s="311"/>
      <c r="OE1" s="311"/>
      <c r="OF1" s="311"/>
      <c r="OG1" s="311"/>
      <c r="OH1" s="311"/>
      <c r="OI1" s="311"/>
      <c r="OJ1" s="311"/>
      <c r="OK1" s="311"/>
      <c r="OL1" s="311"/>
      <c r="OM1" s="311"/>
      <c r="ON1" s="311"/>
      <c r="OO1" s="311"/>
      <c r="OP1" s="311"/>
      <c r="OQ1" s="311"/>
      <c r="OR1" s="311"/>
      <c r="OS1" s="311"/>
      <c r="OT1" s="311"/>
      <c r="OU1" s="311"/>
      <c r="OV1" s="311"/>
      <c r="OW1" s="311"/>
      <c r="OX1" s="311"/>
      <c r="OY1" s="311"/>
      <c r="OZ1" s="311"/>
      <c r="PA1" s="311"/>
      <c r="PB1" s="311"/>
      <c r="PC1" s="311"/>
      <c r="PD1" s="311"/>
      <c r="PE1" s="311"/>
      <c r="PF1" s="311"/>
      <c r="PG1" s="311"/>
      <c r="PH1" s="311"/>
      <c r="PI1" s="311"/>
      <c r="PJ1" s="311"/>
      <c r="PK1" s="311"/>
      <c r="PL1" s="311"/>
      <c r="PM1" s="311"/>
      <c r="PN1" s="311"/>
      <c r="PO1" s="311"/>
      <c r="PP1" s="311"/>
      <c r="PQ1" s="311"/>
      <c r="PR1" s="311"/>
      <c r="PS1" s="311"/>
      <c r="PT1" s="311"/>
      <c r="PU1" s="311"/>
      <c r="PV1" s="311"/>
      <c r="PW1" s="311"/>
      <c r="PX1" s="311"/>
      <c r="PY1" s="311"/>
      <c r="PZ1" s="311"/>
      <c r="QA1" s="311"/>
      <c r="QB1" s="311"/>
      <c r="QC1" s="311"/>
      <c r="QD1" s="311"/>
      <c r="QE1" s="311"/>
      <c r="QF1" s="311"/>
      <c r="QG1" s="311"/>
      <c r="QH1" s="311"/>
      <c r="QI1" s="311"/>
      <c r="QJ1" s="311"/>
      <c r="QK1" s="311"/>
      <c r="QL1" s="311"/>
      <c r="QM1" s="311"/>
      <c r="QN1" s="311"/>
      <c r="QO1" s="311"/>
      <c r="QP1" s="311"/>
      <c r="QQ1" s="311"/>
      <c r="QR1" s="311"/>
      <c r="QS1" s="311"/>
      <c r="QT1" s="311"/>
      <c r="QU1" s="311"/>
      <c r="QV1" s="311"/>
      <c r="QW1" s="311"/>
      <c r="QX1" s="311"/>
      <c r="QY1" s="311"/>
      <c r="QZ1" s="311"/>
      <c r="RA1" s="311"/>
      <c r="RB1" s="311"/>
      <c r="RC1" s="311"/>
      <c r="RD1" s="311"/>
      <c r="RE1" s="311"/>
      <c r="RF1" s="311"/>
      <c r="RG1" s="311"/>
      <c r="RH1" s="311"/>
      <c r="RI1" s="311"/>
      <c r="RJ1" s="311"/>
      <c r="RK1" s="311"/>
      <c r="RL1" s="311"/>
      <c r="RM1" s="311"/>
      <c r="RN1" s="311"/>
      <c r="RO1" s="311"/>
      <c r="RP1" s="311"/>
      <c r="RQ1" s="311"/>
      <c r="RR1" s="311"/>
      <c r="RS1" s="311"/>
      <c r="RT1" s="311"/>
      <c r="RU1" s="311"/>
      <c r="RV1" s="311"/>
      <c r="RW1" s="311"/>
      <c r="RX1" s="311"/>
      <c r="RY1" s="311"/>
      <c r="RZ1" s="311"/>
      <c r="SA1" s="311"/>
      <c r="SB1" s="311"/>
      <c r="SC1" s="311"/>
      <c r="SD1" s="311"/>
      <c r="SE1" s="311"/>
      <c r="SF1" s="311"/>
      <c r="SG1" s="311"/>
      <c r="SH1" s="311"/>
      <c r="SI1" s="311"/>
      <c r="SJ1" s="311"/>
      <c r="SK1" s="311"/>
      <c r="SL1" s="311"/>
      <c r="SM1" s="311"/>
      <c r="SN1" s="311"/>
      <c r="SO1" s="311"/>
      <c r="SP1" s="311"/>
      <c r="SQ1" s="311"/>
      <c r="SR1" s="311"/>
      <c r="SS1" s="311"/>
      <c r="ST1" s="311"/>
      <c r="SU1" s="311"/>
      <c r="SV1" s="311"/>
      <c r="SW1" s="311"/>
      <c r="SX1" s="311"/>
      <c r="SY1" s="311"/>
      <c r="SZ1" s="311"/>
      <c r="TA1" s="311"/>
      <c r="TB1" s="311"/>
      <c r="TC1" s="311"/>
      <c r="TD1" s="311"/>
      <c r="TE1" s="311"/>
      <c r="TF1" s="311"/>
      <c r="TG1" s="311"/>
      <c r="TH1" s="311"/>
      <c r="TI1" s="311"/>
      <c r="TJ1" s="311"/>
      <c r="TK1" s="311"/>
      <c r="TL1" s="311"/>
      <c r="TM1" s="311"/>
      <c r="TN1" s="311"/>
      <c r="TO1" s="311"/>
      <c r="TP1" s="311"/>
      <c r="TQ1" s="311"/>
      <c r="TR1" s="311"/>
      <c r="TS1" s="311"/>
      <c r="TT1" s="311"/>
      <c r="TU1" s="311"/>
      <c r="TV1" s="311"/>
      <c r="TW1" s="311"/>
      <c r="TX1" s="311"/>
      <c r="TY1" s="311"/>
      <c r="TZ1" s="311"/>
      <c r="UA1" s="311"/>
      <c r="UB1" s="311"/>
      <c r="UC1" s="311"/>
      <c r="UD1" s="311"/>
      <c r="UE1" s="311"/>
      <c r="UF1" s="311"/>
      <c r="UG1" s="311"/>
      <c r="UH1" s="311"/>
      <c r="UI1" s="311"/>
      <c r="UJ1" s="311"/>
      <c r="UK1" s="311"/>
      <c r="UL1" s="311"/>
      <c r="UM1" s="311"/>
      <c r="UN1" s="311"/>
      <c r="UO1" s="311"/>
      <c r="UP1" s="311"/>
      <c r="UQ1" s="311"/>
      <c r="UR1" s="311"/>
      <c r="US1" s="311"/>
      <c r="UT1" s="311"/>
      <c r="UU1" s="311"/>
      <c r="UV1" s="311"/>
      <c r="UW1" s="311"/>
      <c r="UX1" s="311"/>
      <c r="UY1" s="311"/>
      <c r="UZ1" s="311"/>
      <c r="VA1" s="311"/>
      <c r="VB1" s="311"/>
      <c r="VC1" s="311"/>
      <c r="VD1" s="311"/>
      <c r="VE1" s="311"/>
      <c r="VF1" s="311"/>
      <c r="VG1" s="311"/>
      <c r="VH1" s="311"/>
      <c r="VI1" s="311"/>
      <c r="VJ1" s="311"/>
      <c r="VK1" s="311"/>
      <c r="VL1" s="311"/>
      <c r="VM1" s="311"/>
      <c r="VN1" s="311"/>
      <c r="VO1" s="311"/>
      <c r="VP1" s="311"/>
      <c r="VQ1" s="311"/>
      <c r="VR1" s="311"/>
      <c r="VS1" s="311"/>
      <c r="VT1" s="311"/>
      <c r="VU1" s="311"/>
      <c r="VV1" s="311"/>
      <c r="VW1" s="311"/>
      <c r="VX1" s="311"/>
      <c r="VY1" s="311"/>
      <c r="VZ1" s="311"/>
      <c r="WA1" s="311"/>
      <c r="WB1" s="311"/>
      <c r="WC1" s="311"/>
      <c r="WD1" s="311"/>
      <c r="WE1" s="311"/>
      <c r="WF1" s="311"/>
      <c r="WG1" s="311"/>
      <c r="WH1" s="311"/>
      <c r="WI1" s="311"/>
      <c r="WJ1" s="311"/>
      <c r="WK1" s="311"/>
      <c r="WL1" s="311"/>
      <c r="WM1" s="311"/>
      <c r="WN1" s="311"/>
      <c r="WO1" s="311"/>
      <c r="WP1" s="311"/>
      <c r="WQ1" s="311"/>
      <c r="WR1" s="311"/>
      <c r="WS1" s="311"/>
      <c r="WT1" s="311"/>
      <c r="WU1" s="311"/>
      <c r="WV1" s="311"/>
      <c r="WW1" s="311"/>
      <c r="WX1" s="311"/>
      <c r="WY1" s="311"/>
      <c r="WZ1" s="311"/>
      <c r="XA1" s="311"/>
      <c r="XB1" s="311"/>
      <c r="XC1" s="311"/>
      <c r="XD1" s="311"/>
      <c r="XE1" s="311"/>
      <c r="XF1" s="311"/>
      <c r="XG1" s="311"/>
      <c r="XH1" s="311"/>
      <c r="XI1" s="311"/>
      <c r="XJ1" s="311"/>
      <c r="XK1" s="311"/>
      <c r="XL1" s="311"/>
      <c r="XM1" s="311"/>
      <c r="XN1" s="311"/>
      <c r="XO1" s="311"/>
      <c r="XP1" s="311"/>
      <c r="XQ1" s="311"/>
      <c r="XR1" s="311"/>
      <c r="XS1" s="311"/>
      <c r="XT1" s="311"/>
      <c r="XU1" s="311"/>
      <c r="XV1" s="311"/>
      <c r="XW1" s="311"/>
      <c r="XX1" s="311"/>
      <c r="XY1" s="311"/>
      <c r="XZ1" s="311"/>
      <c r="YA1" s="311"/>
      <c r="YB1" s="311"/>
      <c r="YC1" s="311"/>
      <c r="YD1" s="311"/>
      <c r="YE1" s="311"/>
      <c r="YF1" s="311"/>
      <c r="YG1" s="311"/>
      <c r="YH1" s="311"/>
      <c r="YI1" s="311"/>
      <c r="YJ1" s="311"/>
      <c r="YK1" s="311"/>
      <c r="YL1" s="311"/>
      <c r="YM1" s="311"/>
      <c r="YN1" s="311"/>
      <c r="YO1" s="311"/>
      <c r="YP1" s="311"/>
      <c r="YQ1" s="311"/>
      <c r="YR1" s="311"/>
      <c r="YS1" s="311"/>
      <c r="YT1" s="311"/>
      <c r="YU1" s="311"/>
      <c r="YV1" s="311"/>
      <c r="YW1" s="311"/>
      <c r="YX1" s="311"/>
      <c r="YY1" s="311"/>
      <c r="YZ1" s="311"/>
      <c r="ZA1" s="311"/>
      <c r="ZB1" s="311"/>
      <c r="ZC1" s="311"/>
      <c r="ZD1" s="311"/>
      <c r="ZE1" s="311"/>
      <c r="ZF1" s="311"/>
      <c r="ZG1" s="311"/>
      <c r="ZH1" s="311"/>
      <c r="ZI1" s="311"/>
      <c r="ZJ1" s="311"/>
      <c r="ZK1" s="311"/>
      <c r="ZL1" s="311"/>
      <c r="ZM1" s="311"/>
      <c r="ZN1" s="311"/>
      <c r="ZO1" s="311"/>
      <c r="ZP1" s="311"/>
      <c r="ZQ1" s="311"/>
      <c r="ZR1" s="311"/>
      <c r="ZS1" s="311"/>
      <c r="ZT1" s="311"/>
      <c r="ZU1" s="311"/>
      <c r="ZV1" s="311"/>
      <c r="ZW1" s="311"/>
      <c r="ZX1" s="311"/>
      <c r="ZY1" s="311"/>
      <c r="ZZ1" s="311"/>
      <c r="AAA1" s="311"/>
      <c r="AAB1" s="311"/>
      <c r="AAC1" s="311"/>
      <c r="AAD1" s="311"/>
      <c r="AAE1" s="311"/>
      <c r="AAF1" s="311"/>
      <c r="AAG1" s="311"/>
      <c r="AAH1" s="311"/>
      <c r="AAI1" s="311"/>
      <c r="AAJ1" s="311"/>
      <c r="AAK1" s="311"/>
      <c r="AAL1" s="311"/>
      <c r="AAM1" s="311"/>
      <c r="AAN1" s="311"/>
      <c r="AAO1" s="311"/>
      <c r="AAP1" s="311"/>
      <c r="AAQ1" s="311"/>
      <c r="AAR1" s="311"/>
      <c r="AAS1" s="311"/>
      <c r="AAT1" s="311"/>
      <c r="AAU1" s="311"/>
      <c r="AAV1" s="311"/>
      <c r="AAW1" s="311"/>
      <c r="AAX1" s="311"/>
      <c r="AAY1" s="311"/>
      <c r="AAZ1" s="311"/>
      <c r="ABA1" s="311"/>
      <c r="ABB1" s="311"/>
      <c r="ABC1" s="311"/>
      <c r="ABD1" s="311"/>
      <c r="ABE1" s="311"/>
      <c r="ABF1" s="311"/>
      <c r="ABG1" s="311"/>
      <c r="ABH1" s="311"/>
      <c r="ABI1" s="311"/>
      <c r="ABJ1" s="311"/>
      <c r="ABK1" s="311"/>
      <c r="ABL1" s="311"/>
      <c r="ABM1" s="311"/>
      <c r="ABN1" s="311"/>
      <c r="ABO1" s="311"/>
      <c r="ABP1" s="311"/>
      <c r="ABQ1" s="311"/>
      <c r="ABR1" s="311"/>
      <c r="ABS1" s="311"/>
      <c r="ABT1" s="311"/>
      <c r="ABU1" s="311"/>
      <c r="ABV1" s="311"/>
      <c r="ABW1" s="311"/>
      <c r="ABX1" s="311"/>
      <c r="ABY1" s="311"/>
      <c r="ABZ1" s="311"/>
      <c r="ACA1" s="311"/>
      <c r="ACB1" s="311"/>
      <c r="ACC1" s="311"/>
      <c r="ACD1" s="311"/>
      <c r="ACE1" s="311"/>
      <c r="ACF1" s="311"/>
      <c r="ACG1" s="311"/>
      <c r="ACH1" s="311"/>
      <c r="ACI1" s="311"/>
      <c r="ACJ1" s="311"/>
      <c r="ACK1" s="311"/>
      <c r="ACL1" s="311"/>
      <c r="ACM1" s="311"/>
      <c r="ACN1" s="311"/>
      <c r="ACO1" s="311"/>
      <c r="ACP1" s="311"/>
      <c r="ACQ1" s="311"/>
      <c r="ACR1" s="311"/>
      <c r="ACS1" s="311"/>
      <c r="ACT1" s="311"/>
      <c r="ACU1" s="311"/>
      <c r="ACV1" s="311"/>
      <c r="ACW1" s="311"/>
      <c r="ACX1" s="311"/>
      <c r="ACY1" s="311"/>
      <c r="ACZ1" s="311"/>
      <c r="ADA1" s="311"/>
      <c r="ADB1" s="311"/>
      <c r="ADC1" s="311"/>
      <c r="ADD1" s="311"/>
      <c r="ADE1" s="311"/>
      <c r="ADF1" s="311"/>
      <c r="ADG1" s="311"/>
      <c r="ADH1" s="311"/>
      <c r="ADI1" s="311"/>
      <c r="ADJ1" s="311"/>
      <c r="ADK1" s="311"/>
      <c r="ADL1" s="311"/>
      <c r="ADM1" s="311"/>
      <c r="ADN1" s="311"/>
      <c r="ADO1" s="311"/>
      <c r="ADP1" s="311"/>
      <c r="ADQ1" s="311"/>
      <c r="ADR1" s="311"/>
      <c r="ADS1" s="311"/>
      <c r="ADT1" s="311"/>
      <c r="ADU1" s="311"/>
      <c r="ADV1" s="311"/>
      <c r="ADW1" s="311"/>
      <c r="ADX1" s="311"/>
      <c r="ADY1" s="311"/>
      <c r="ADZ1" s="311"/>
      <c r="AEA1" s="311"/>
      <c r="AEB1" s="311"/>
      <c r="AEC1" s="311"/>
      <c r="AED1" s="311"/>
      <c r="AEE1" s="311"/>
      <c r="AEF1" s="311"/>
      <c r="AEG1" s="311"/>
      <c r="AEH1" s="311"/>
      <c r="AEI1" s="311"/>
      <c r="AEJ1" s="311"/>
      <c r="AEK1" s="311"/>
      <c r="AEL1" s="311"/>
      <c r="AEM1" s="311"/>
      <c r="AEN1" s="311"/>
      <c r="AEO1" s="311"/>
      <c r="AEP1" s="311"/>
      <c r="AEQ1" s="311"/>
      <c r="AER1" s="311"/>
      <c r="AES1" s="311"/>
      <c r="AET1" s="311"/>
      <c r="AEU1" s="311"/>
      <c r="AEV1" s="311"/>
      <c r="AEW1" s="311"/>
      <c r="AEX1" s="311"/>
      <c r="AEY1" s="311"/>
      <c r="AEZ1" s="311"/>
      <c r="AFA1" s="311"/>
      <c r="AFB1" s="311"/>
      <c r="AFC1" s="311"/>
      <c r="AFD1" s="311"/>
      <c r="AFE1" s="311"/>
      <c r="AFF1" s="311"/>
      <c r="AFG1" s="311"/>
      <c r="AFH1" s="311"/>
      <c r="AFI1" s="311"/>
      <c r="AFJ1" s="311"/>
      <c r="AFK1" s="311"/>
      <c r="AFL1" s="311"/>
      <c r="AFM1" s="311"/>
      <c r="AFN1" s="311"/>
      <c r="AFO1" s="311"/>
      <c r="AFP1" s="311"/>
      <c r="AFQ1" s="311"/>
      <c r="AFR1" s="311"/>
      <c r="AFS1" s="311"/>
      <c r="AFT1" s="311"/>
      <c r="AFU1" s="311"/>
      <c r="AFV1" s="311"/>
      <c r="AFW1" s="311"/>
      <c r="AFX1" s="311"/>
      <c r="AFY1" s="311"/>
      <c r="AFZ1" s="311"/>
      <c r="AGA1" s="311"/>
      <c r="AGB1" s="311"/>
      <c r="AGC1" s="311"/>
      <c r="AGD1" s="311"/>
      <c r="AGE1" s="311"/>
      <c r="AGF1" s="311"/>
      <c r="AGG1" s="311"/>
      <c r="AGH1" s="311"/>
      <c r="AGI1" s="311"/>
      <c r="AGJ1" s="311"/>
      <c r="AGK1" s="311"/>
      <c r="AGL1" s="311"/>
      <c r="AGM1" s="311"/>
      <c r="AGN1" s="311"/>
      <c r="AGO1" s="311"/>
      <c r="AGP1" s="311"/>
      <c r="AGQ1" s="311"/>
      <c r="AGR1" s="311"/>
      <c r="AGS1" s="311"/>
      <c r="AGT1" s="311"/>
      <c r="AGU1" s="311"/>
      <c r="AGV1" s="311"/>
      <c r="AGW1" s="311"/>
      <c r="AGX1" s="311"/>
      <c r="AGY1" s="311"/>
      <c r="AGZ1" s="311"/>
      <c r="AHA1" s="311"/>
      <c r="AHB1" s="311"/>
      <c r="AHC1" s="311"/>
      <c r="AHD1" s="311"/>
      <c r="AHE1" s="311"/>
      <c r="AHF1" s="311"/>
      <c r="AHG1" s="311"/>
      <c r="AHH1" s="311"/>
      <c r="AHI1" s="311"/>
      <c r="AHJ1" s="311"/>
      <c r="AHK1" s="311"/>
      <c r="AHL1" s="311"/>
      <c r="AHM1" s="311"/>
      <c r="AHN1" s="311"/>
      <c r="AHO1" s="311"/>
      <c r="AHP1" s="311"/>
      <c r="AHQ1" s="311"/>
      <c r="AHR1" s="311"/>
      <c r="AHS1" s="311"/>
      <c r="AHT1" s="311"/>
      <c r="AHU1" s="311"/>
      <c r="AHV1" s="311"/>
      <c r="AHW1" s="311"/>
      <c r="AHX1" s="311"/>
      <c r="AHY1" s="311"/>
      <c r="AHZ1" s="311"/>
      <c r="AIA1" s="311"/>
      <c r="AIB1" s="311"/>
      <c r="AIC1" s="311"/>
      <c r="AID1" s="311"/>
      <c r="AIE1" s="311"/>
      <c r="AIF1" s="311"/>
      <c r="AIG1" s="311"/>
      <c r="AIH1" s="311"/>
      <c r="AII1" s="311"/>
      <c r="AIJ1" s="311"/>
      <c r="AIK1" s="311"/>
      <c r="AIL1" s="311"/>
      <c r="AIM1" s="311"/>
      <c r="AIN1" s="311"/>
      <c r="AIO1" s="311"/>
      <c r="AIP1" s="311"/>
      <c r="AIQ1" s="311"/>
      <c r="AIR1" s="311"/>
      <c r="AIS1" s="311"/>
      <c r="AIT1" s="311"/>
      <c r="AIU1" s="311"/>
      <c r="AIV1" s="311"/>
      <c r="AIW1" s="311"/>
      <c r="AIX1" s="311"/>
      <c r="AIY1" s="311"/>
      <c r="AIZ1" s="311"/>
      <c r="AJA1" s="311"/>
      <c r="AJB1" s="311"/>
      <c r="AJC1" s="311"/>
      <c r="AJD1" s="311"/>
      <c r="AJE1" s="311"/>
      <c r="AJF1" s="311"/>
      <c r="AJG1" s="311"/>
      <c r="AJH1" s="311"/>
      <c r="AJI1" s="311"/>
      <c r="AJJ1" s="311"/>
      <c r="AJK1" s="311"/>
      <c r="AJL1" s="311"/>
      <c r="AJM1" s="311"/>
      <c r="AJN1" s="311"/>
      <c r="AJO1" s="311"/>
      <c r="AJP1" s="311"/>
      <c r="AJQ1" s="311"/>
      <c r="AJR1" s="311"/>
      <c r="AJS1" s="311"/>
      <c r="AJT1" s="311"/>
      <c r="AJU1" s="311"/>
      <c r="AJV1" s="311"/>
      <c r="AJW1" s="311"/>
      <c r="AJX1" s="311"/>
      <c r="AJY1" s="311"/>
      <c r="AJZ1" s="311"/>
      <c r="AKA1" s="311"/>
      <c r="AKB1" s="311"/>
      <c r="AKC1" s="311"/>
      <c r="AKD1" s="311"/>
      <c r="AKE1" s="311"/>
      <c r="AKF1" s="311"/>
      <c r="AKG1" s="311"/>
      <c r="AKH1" s="311"/>
      <c r="AKI1" s="311"/>
      <c r="AKJ1" s="311"/>
      <c r="AKK1" s="311"/>
      <c r="AKL1" s="311"/>
      <c r="AKM1" s="311"/>
      <c r="AKN1" s="311"/>
      <c r="AKO1" s="311"/>
      <c r="AKP1" s="311"/>
      <c r="AKQ1" s="311"/>
      <c r="AKR1" s="311"/>
      <c r="AKS1" s="311"/>
      <c r="AKT1" s="311"/>
      <c r="AKU1" s="311"/>
      <c r="AKV1" s="311"/>
      <c r="AKW1" s="311"/>
      <c r="AKX1" s="311"/>
      <c r="AKY1" s="311"/>
      <c r="AKZ1" s="311"/>
      <c r="ALA1" s="311"/>
      <c r="ALB1" s="311"/>
      <c r="ALC1" s="311"/>
      <c r="ALD1" s="311"/>
      <c r="ALE1" s="311"/>
      <c r="ALF1" s="311"/>
      <c r="ALG1" s="311"/>
      <c r="ALH1" s="311"/>
      <c r="ALI1" s="311"/>
      <c r="ALJ1" s="311"/>
      <c r="ALK1" s="311"/>
      <c r="ALL1" s="311"/>
      <c r="ALM1" s="311"/>
      <c r="ALN1" s="311"/>
      <c r="ALO1" s="311"/>
      <c r="ALP1" s="311"/>
      <c r="ALQ1" s="311"/>
      <c r="ALR1" s="311"/>
      <c r="ALS1" s="311"/>
      <c r="ALT1" s="311"/>
      <c r="ALU1" s="311"/>
      <c r="ALV1" s="311"/>
      <c r="ALW1" s="311"/>
      <c r="ALX1" s="311"/>
      <c r="ALY1" s="311"/>
      <c r="ALZ1" s="311"/>
      <c r="AMA1" s="311"/>
      <c r="AMB1" s="311"/>
      <c r="AMC1" s="311"/>
      <c r="AMD1" s="311"/>
      <c r="AME1" s="311"/>
      <c r="AMF1" s="311"/>
      <c r="AMG1" s="311"/>
      <c r="AMH1" s="311"/>
    </row>
    <row r="2" spans="1:1022" s="9" customFormat="1" ht="6" customHeight="1" x14ac:dyDescent="0.15">
      <c r="K2" s="91"/>
    </row>
    <row r="3" spans="1:1022" ht="17.25" customHeight="1" x14ac:dyDescent="0.25">
      <c r="A3" s="382" t="s">
        <v>38</v>
      </c>
      <c r="B3" s="382"/>
      <c r="C3" s="382"/>
      <c r="D3" s="382"/>
      <c r="E3" s="382"/>
      <c r="F3" s="382"/>
      <c r="G3" s="382"/>
      <c r="H3" s="382"/>
      <c r="I3" s="382"/>
      <c r="J3" s="382"/>
    </row>
    <row r="4" spans="1:1022" s="9" customFormat="1" ht="6" customHeight="1" x14ac:dyDescent="0.15">
      <c r="K4" s="91"/>
    </row>
    <row r="5" spans="1:1022" s="13" customFormat="1" ht="48.75" customHeight="1" x14ac:dyDescent="0.15">
      <c r="A5" s="10" t="s">
        <v>2</v>
      </c>
      <c r="B5" s="10" t="s">
        <v>3</v>
      </c>
      <c r="C5" s="11" t="s">
        <v>4</v>
      </c>
      <c r="D5" s="11" t="s">
        <v>5</v>
      </c>
      <c r="E5" s="12" t="s">
        <v>6</v>
      </c>
      <c r="F5" s="12" t="s">
        <v>7</v>
      </c>
      <c r="G5" s="12" t="s">
        <v>8</v>
      </c>
      <c r="H5" s="12" t="s">
        <v>9</v>
      </c>
      <c r="I5" s="12" t="s">
        <v>10</v>
      </c>
      <c r="J5" s="12" t="s">
        <v>11</v>
      </c>
      <c r="K5" s="86"/>
    </row>
    <row r="6" spans="1:1022" s="73" customFormat="1" ht="14.25" customHeight="1" x14ac:dyDescent="0.2">
      <c r="A6" s="14">
        <v>1</v>
      </c>
      <c r="B6" s="14">
        <v>2</v>
      </c>
      <c r="C6" s="15">
        <v>3</v>
      </c>
      <c r="D6" s="15">
        <v>4</v>
      </c>
      <c r="E6" s="15">
        <v>5</v>
      </c>
      <c r="F6" s="15">
        <v>6</v>
      </c>
      <c r="G6" s="16" t="s">
        <v>12</v>
      </c>
      <c r="H6" s="15" t="s">
        <v>13</v>
      </c>
      <c r="I6" s="16" t="s">
        <v>14</v>
      </c>
      <c r="J6" s="15">
        <v>10</v>
      </c>
      <c r="K6" s="95"/>
    </row>
    <row r="7" spans="1:1022" s="17" customFormat="1" ht="15" customHeight="1" x14ac:dyDescent="0.2">
      <c r="A7" s="399" t="s">
        <v>727</v>
      </c>
      <c r="B7" s="399"/>
      <c r="C7" s="399"/>
      <c r="D7" s="399"/>
      <c r="E7" s="399"/>
      <c r="F7" s="399"/>
      <c r="G7" s="399"/>
      <c r="H7" s="399"/>
      <c r="I7" s="399"/>
      <c r="J7" s="399"/>
      <c r="K7" s="61"/>
    </row>
    <row r="8" spans="1:1022" s="17" customFormat="1" ht="23.25" customHeight="1" x14ac:dyDescent="0.2">
      <c r="A8" s="186">
        <v>1</v>
      </c>
      <c r="B8" s="45" t="s">
        <v>322</v>
      </c>
      <c r="C8" s="186">
        <v>450</v>
      </c>
      <c r="D8" s="186" t="s">
        <v>15</v>
      </c>
      <c r="E8" s="21"/>
      <c r="F8" s="187"/>
      <c r="G8" s="188">
        <f>C8*ROUND(F8, 4)</f>
        <v>0</v>
      </c>
      <c r="H8" s="188">
        <f t="shared" ref="H8:H43" si="0">G8*0.095</f>
        <v>0</v>
      </c>
      <c r="I8" s="188">
        <f t="shared" ref="I8:I43" si="1">G8+H8</f>
        <v>0</v>
      </c>
      <c r="J8" s="189"/>
      <c r="K8" s="61"/>
    </row>
    <row r="9" spans="1:1022" s="17" customFormat="1" ht="23.25" customHeight="1" x14ac:dyDescent="0.2">
      <c r="A9" s="186">
        <v>2</v>
      </c>
      <c r="B9" s="45" t="s">
        <v>698</v>
      </c>
      <c r="C9" s="186">
        <v>40</v>
      </c>
      <c r="D9" s="186" t="s">
        <v>15</v>
      </c>
      <c r="E9" s="21"/>
      <c r="F9" s="187"/>
      <c r="G9" s="188">
        <f t="shared" ref="G9:G43" si="2">C9*ROUND(F9, 4)</f>
        <v>0</v>
      </c>
      <c r="H9" s="188">
        <f t="shared" si="0"/>
        <v>0</v>
      </c>
      <c r="I9" s="188">
        <f t="shared" si="1"/>
        <v>0</v>
      </c>
      <c r="J9" s="189"/>
      <c r="K9" s="61"/>
    </row>
    <row r="10" spans="1:1022" s="17" customFormat="1" ht="23.25" customHeight="1" x14ac:dyDescent="0.2">
      <c r="A10" s="186">
        <v>3</v>
      </c>
      <c r="B10" s="45" t="s">
        <v>483</v>
      </c>
      <c r="C10" s="186">
        <v>100</v>
      </c>
      <c r="D10" s="186" t="s">
        <v>15</v>
      </c>
      <c r="E10" s="21"/>
      <c r="F10" s="187"/>
      <c r="G10" s="188">
        <f t="shared" si="2"/>
        <v>0</v>
      </c>
      <c r="H10" s="188">
        <f t="shared" si="0"/>
        <v>0</v>
      </c>
      <c r="I10" s="188">
        <f t="shared" si="1"/>
        <v>0</v>
      </c>
      <c r="J10" s="189"/>
      <c r="K10" s="61"/>
    </row>
    <row r="11" spans="1:1022" s="154" customFormat="1" ht="23.25" customHeight="1" x14ac:dyDescent="0.2">
      <c r="A11" s="186">
        <v>4</v>
      </c>
      <c r="B11" s="45" t="s">
        <v>522</v>
      </c>
      <c r="C11" s="186">
        <v>50</v>
      </c>
      <c r="D11" s="186" t="s">
        <v>15</v>
      </c>
      <c r="E11" s="21"/>
      <c r="F11" s="187"/>
      <c r="G11" s="188">
        <f t="shared" si="2"/>
        <v>0</v>
      </c>
      <c r="H11" s="188">
        <f t="shared" si="0"/>
        <v>0</v>
      </c>
      <c r="I11" s="188">
        <f t="shared" si="1"/>
        <v>0</v>
      </c>
      <c r="J11" s="189"/>
    </row>
    <row r="12" spans="1:1022" s="154" customFormat="1" ht="28.5" customHeight="1" x14ac:dyDescent="0.2">
      <c r="A12" s="186">
        <v>5</v>
      </c>
      <c r="B12" s="45" t="s">
        <v>523</v>
      </c>
      <c r="C12" s="186">
        <v>70</v>
      </c>
      <c r="D12" s="186" t="s">
        <v>15</v>
      </c>
      <c r="E12" s="21"/>
      <c r="F12" s="187"/>
      <c r="G12" s="188">
        <f t="shared" si="2"/>
        <v>0</v>
      </c>
      <c r="H12" s="188">
        <f t="shared" si="0"/>
        <v>0</v>
      </c>
      <c r="I12" s="188">
        <f t="shared" si="1"/>
        <v>0</v>
      </c>
      <c r="J12" s="189"/>
    </row>
    <row r="13" spans="1:1022" s="17" customFormat="1" ht="23.25" customHeight="1" x14ac:dyDescent="0.2">
      <c r="A13" s="186">
        <v>6</v>
      </c>
      <c r="B13" s="45" t="s">
        <v>524</v>
      </c>
      <c r="C13" s="186">
        <v>50</v>
      </c>
      <c r="D13" s="186" t="s">
        <v>15</v>
      </c>
      <c r="E13" s="21"/>
      <c r="F13" s="187"/>
      <c r="G13" s="188">
        <f t="shared" si="2"/>
        <v>0</v>
      </c>
      <c r="H13" s="188">
        <f t="shared" si="0"/>
        <v>0</v>
      </c>
      <c r="I13" s="188">
        <f t="shared" si="1"/>
        <v>0</v>
      </c>
      <c r="J13" s="189"/>
      <c r="K13" s="61"/>
    </row>
    <row r="14" spans="1:1022" s="17" customFormat="1" ht="23.25" customHeight="1" x14ac:dyDescent="0.2">
      <c r="A14" s="186">
        <v>7</v>
      </c>
      <c r="B14" s="45" t="s">
        <v>525</v>
      </c>
      <c r="C14" s="186">
        <v>10</v>
      </c>
      <c r="D14" s="186" t="s">
        <v>15</v>
      </c>
      <c r="E14" s="21"/>
      <c r="F14" s="187"/>
      <c r="G14" s="188">
        <f t="shared" si="2"/>
        <v>0</v>
      </c>
      <c r="H14" s="188">
        <f t="shared" si="0"/>
        <v>0</v>
      </c>
      <c r="I14" s="188">
        <f t="shared" si="1"/>
        <v>0</v>
      </c>
      <c r="J14" s="189"/>
      <c r="K14" s="61"/>
    </row>
    <row r="15" spans="1:1022" s="17" customFormat="1" ht="28.5" customHeight="1" x14ac:dyDescent="0.2">
      <c r="A15" s="186">
        <v>8</v>
      </c>
      <c r="B15" s="45" t="s">
        <v>526</v>
      </c>
      <c r="C15" s="186">
        <v>10</v>
      </c>
      <c r="D15" s="186" t="s">
        <v>17</v>
      </c>
      <c r="E15" s="21"/>
      <c r="F15" s="187"/>
      <c r="G15" s="188">
        <f t="shared" si="2"/>
        <v>0</v>
      </c>
      <c r="H15" s="188">
        <f t="shared" si="0"/>
        <v>0</v>
      </c>
      <c r="I15" s="188">
        <f t="shared" si="1"/>
        <v>0</v>
      </c>
      <c r="J15" s="189"/>
      <c r="K15" s="61"/>
    </row>
    <row r="16" spans="1:1022" s="17" customFormat="1" ht="37.9" customHeight="1" x14ac:dyDescent="0.2">
      <c r="A16" s="186">
        <v>9</v>
      </c>
      <c r="B16" s="45" t="s">
        <v>527</v>
      </c>
      <c r="C16" s="221">
        <v>1</v>
      </c>
      <c r="D16" s="186" t="s">
        <v>17</v>
      </c>
      <c r="E16" s="21"/>
      <c r="F16" s="187"/>
      <c r="G16" s="188">
        <f t="shared" si="2"/>
        <v>0</v>
      </c>
      <c r="H16" s="188">
        <f t="shared" si="0"/>
        <v>0</v>
      </c>
      <c r="I16" s="188">
        <f t="shared" si="1"/>
        <v>0</v>
      </c>
      <c r="J16" s="189"/>
      <c r="K16" s="61"/>
    </row>
    <row r="17" spans="1:11" s="17" customFormat="1" ht="39.6" customHeight="1" x14ac:dyDescent="0.2">
      <c r="A17" s="186">
        <v>10</v>
      </c>
      <c r="B17" s="45" t="s">
        <v>528</v>
      </c>
      <c r="C17" s="221">
        <v>2</v>
      </c>
      <c r="D17" s="186" t="s">
        <v>17</v>
      </c>
      <c r="E17" s="21"/>
      <c r="F17" s="187"/>
      <c r="G17" s="188">
        <f t="shared" si="2"/>
        <v>0</v>
      </c>
      <c r="H17" s="188">
        <f t="shared" si="0"/>
        <v>0</v>
      </c>
      <c r="I17" s="188">
        <f t="shared" si="1"/>
        <v>0</v>
      </c>
      <c r="J17" s="189"/>
      <c r="K17" s="61"/>
    </row>
    <row r="18" spans="1:11" s="17" customFormat="1" ht="39" customHeight="1" x14ac:dyDescent="0.2">
      <c r="A18" s="186">
        <v>11</v>
      </c>
      <c r="B18" s="45" t="s">
        <v>699</v>
      </c>
      <c r="C18" s="221">
        <v>5</v>
      </c>
      <c r="D18" s="186" t="s">
        <v>17</v>
      </c>
      <c r="E18" s="21"/>
      <c r="F18" s="187"/>
      <c r="G18" s="188">
        <f t="shared" si="2"/>
        <v>0</v>
      </c>
      <c r="H18" s="188">
        <f t="shared" si="0"/>
        <v>0</v>
      </c>
      <c r="I18" s="188">
        <f t="shared" si="1"/>
        <v>0</v>
      </c>
      <c r="J18" s="189"/>
      <c r="K18" s="61"/>
    </row>
    <row r="19" spans="1:11" s="17" customFormat="1" ht="23.25" customHeight="1" x14ac:dyDescent="0.2">
      <c r="A19" s="186">
        <v>12</v>
      </c>
      <c r="B19" s="45" t="s">
        <v>424</v>
      </c>
      <c r="C19" s="186">
        <v>10</v>
      </c>
      <c r="D19" s="186" t="s">
        <v>17</v>
      </c>
      <c r="E19" s="21"/>
      <c r="F19" s="187"/>
      <c r="G19" s="188">
        <f t="shared" si="2"/>
        <v>0</v>
      </c>
      <c r="H19" s="188">
        <f t="shared" si="0"/>
        <v>0</v>
      </c>
      <c r="I19" s="188">
        <f t="shared" si="1"/>
        <v>0</v>
      </c>
      <c r="J19" s="189"/>
      <c r="K19" s="61"/>
    </row>
    <row r="20" spans="1:11" s="17" customFormat="1" ht="23.25" customHeight="1" x14ac:dyDescent="0.2">
      <c r="A20" s="186">
        <v>13</v>
      </c>
      <c r="B20" s="45" t="s">
        <v>323</v>
      </c>
      <c r="C20" s="186">
        <v>10</v>
      </c>
      <c r="D20" s="186" t="s">
        <v>17</v>
      </c>
      <c r="E20" s="21"/>
      <c r="F20" s="187"/>
      <c r="G20" s="188">
        <f t="shared" si="2"/>
        <v>0</v>
      </c>
      <c r="H20" s="188">
        <f t="shared" si="0"/>
        <v>0</v>
      </c>
      <c r="I20" s="188">
        <f t="shared" si="1"/>
        <v>0</v>
      </c>
      <c r="J20" s="189"/>
      <c r="K20" s="61"/>
    </row>
    <row r="21" spans="1:11" s="17" customFormat="1" ht="27" x14ac:dyDescent="0.2">
      <c r="A21" s="186">
        <v>14</v>
      </c>
      <c r="B21" s="45" t="s">
        <v>529</v>
      </c>
      <c r="C21" s="186">
        <v>10</v>
      </c>
      <c r="D21" s="186" t="s">
        <v>17</v>
      </c>
      <c r="E21" s="21"/>
      <c r="F21" s="187"/>
      <c r="G21" s="188">
        <f t="shared" si="2"/>
        <v>0</v>
      </c>
      <c r="H21" s="188">
        <f t="shared" si="0"/>
        <v>0</v>
      </c>
      <c r="I21" s="188">
        <f t="shared" si="1"/>
        <v>0</v>
      </c>
      <c r="J21" s="189"/>
      <c r="K21" s="61"/>
    </row>
    <row r="22" spans="1:11" s="17" customFormat="1" ht="27" x14ac:dyDescent="0.2">
      <c r="A22" s="186">
        <v>15</v>
      </c>
      <c r="B22" s="45" t="s">
        <v>530</v>
      </c>
      <c r="C22" s="186">
        <v>5</v>
      </c>
      <c r="D22" s="186" t="s">
        <v>17</v>
      </c>
      <c r="E22" s="21"/>
      <c r="F22" s="187"/>
      <c r="G22" s="188">
        <f t="shared" si="2"/>
        <v>0</v>
      </c>
      <c r="H22" s="188">
        <f t="shared" si="0"/>
        <v>0</v>
      </c>
      <c r="I22" s="188">
        <f t="shared" si="1"/>
        <v>0</v>
      </c>
      <c r="J22" s="189"/>
      <c r="K22" s="61"/>
    </row>
    <row r="23" spans="1:11" s="17" customFormat="1" ht="46.15" customHeight="1" x14ac:dyDescent="0.2">
      <c r="A23" s="186">
        <v>16</v>
      </c>
      <c r="B23" s="45" t="s">
        <v>418</v>
      </c>
      <c r="C23" s="186">
        <v>30</v>
      </c>
      <c r="D23" s="186" t="s">
        <v>17</v>
      </c>
      <c r="E23" s="21"/>
      <c r="F23" s="187"/>
      <c r="G23" s="188">
        <f t="shared" si="2"/>
        <v>0</v>
      </c>
      <c r="H23" s="188">
        <f t="shared" si="0"/>
        <v>0</v>
      </c>
      <c r="I23" s="188">
        <f t="shared" si="1"/>
        <v>0</v>
      </c>
      <c r="J23" s="189"/>
      <c r="K23" s="61"/>
    </row>
    <row r="24" spans="1:11" s="154" customFormat="1" ht="39" customHeight="1" x14ac:dyDescent="0.2">
      <c r="A24" s="186">
        <v>17</v>
      </c>
      <c r="B24" s="45" t="s">
        <v>324</v>
      </c>
      <c r="C24" s="186">
        <v>15</v>
      </c>
      <c r="D24" s="186" t="s">
        <v>17</v>
      </c>
      <c r="E24" s="21"/>
      <c r="F24" s="187"/>
      <c r="G24" s="188">
        <f t="shared" si="2"/>
        <v>0</v>
      </c>
      <c r="H24" s="188">
        <f t="shared" si="0"/>
        <v>0</v>
      </c>
      <c r="I24" s="188">
        <f t="shared" si="1"/>
        <v>0</v>
      </c>
      <c r="J24" s="189"/>
    </row>
    <row r="25" spans="1:11" s="17" customFormat="1" ht="26.25" customHeight="1" x14ac:dyDescent="0.2">
      <c r="A25" s="186">
        <v>18</v>
      </c>
      <c r="B25" s="45" t="s">
        <v>531</v>
      </c>
      <c r="C25" s="186">
        <v>2</v>
      </c>
      <c r="D25" s="186" t="s">
        <v>17</v>
      </c>
      <c r="E25" s="21"/>
      <c r="F25" s="187"/>
      <c r="G25" s="188">
        <f t="shared" si="2"/>
        <v>0</v>
      </c>
      <c r="H25" s="188">
        <f t="shared" si="0"/>
        <v>0</v>
      </c>
      <c r="I25" s="188">
        <f t="shared" si="1"/>
        <v>0</v>
      </c>
      <c r="J25" s="189"/>
      <c r="K25" s="61"/>
    </row>
    <row r="26" spans="1:11" s="17" customFormat="1" ht="47.25" customHeight="1" x14ac:dyDescent="0.2">
      <c r="A26" s="186">
        <v>19</v>
      </c>
      <c r="B26" s="45" t="s">
        <v>532</v>
      </c>
      <c r="C26" s="186">
        <v>25</v>
      </c>
      <c r="D26" s="186" t="s">
        <v>17</v>
      </c>
      <c r="E26" s="21"/>
      <c r="F26" s="187"/>
      <c r="G26" s="188">
        <f t="shared" si="2"/>
        <v>0</v>
      </c>
      <c r="H26" s="188">
        <f t="shared" si="0"/>
        <v>0</v>
      </c>
      <c r="I26" s="188">
        <f t="shared" si="1"/>
        <v>0</v>
      </c>
      <c r="J26" s="189"/>
      <c r="K26" s="61"/>
    </row>
    <row r="27" spans="1:11" s="17" customFormat="1" ht="48" customHeight="1" x14ac:dyDescent="0.2">
      <c r="A27" s="186">
        <v>20</v>
      </c>
      <c r="B27" s="45" t="s">
        <v>533</v>
      </c>
      <c r="C27" s="186">
        <v>5</v>
      </c>
      <c r="D27" s="186" t="s">
        <v>17</v>
      </c>
      <c r="E27" s="21"/>
      <c r="F27" s="187"/>
      <c r="G27" s="188">
        <f t="shared" si="2"/>
        <v>0</v>
      </c>
      <c r="H27" s="188">
        <f t="shared" si="0"/>
        <v>0</v>
      </c>
      <c r="I27" s="188">
        <f t="shared" si="1"/>
        <v>0</v>
      </c>
      <c r="J27" s="189"/>
      <c r="K27" s="61"/>
    </row>
    <row r="28" spans="1:11" s="17" customFormat="1" ht="40.35" customHeight="1" x14ac:dyDescent="0.2">
      <c r="A28" s="186">
        <v>21</v>
      </c>
      <c r="B28" s="45" t="s">
        <v>325</v>
      </c>
      <c r="C28" s="186">
        <v>10</v>
      </c>
      <c r="D28" s="186" t="s">
        <v>17</v>
      </c>
      <c r="E28" s="21"/>
      <c r="F28" s="187"/>
      <c r="G28" s="188">
        <f t="shared" si="2"/>
        <v>0</v>
      </c>
      <c r="H28" s="188">
        <f t="shared" si="0"/>
        <v>0</v>
      </c>
      <c r="I28" s="188">
        <f t="shared" si="1"/>
        <v>0</v>
      </c>
      <c r="J28" s="189"/>
      <c r="K28" s="61"/>
    </row>
    <row r="29" spans="1:11" s="17" customFormat="1" ht="40.35" customHeight="1" x14ac:dyDescent="0.2">
      <c r="A29" s="186">
        <v>22</v>
      </c>
      <c r="B29" s="45" t="s">
        <v>534</v>
      </c>
      <c r="C29" s="186">
        <v>5</v>
      </c>
      <c r="D29" s="186" t="s">
        <v>17</v>
      </c>
      <c r="E29" s="21"/>
      <c r="F29" s="187"/>
      <c r="G29" s="188">
        <f t="shared" si="2"/>
        <v>0</v>
      </c>
      <c r="H29" s="188">
        <f t="shared" si="0"/>
        <v>0</v>
      </c>
      <c r="I29" s="188">
        <f t="shared" si="1"/>
        <v>0</v>
      </c>
      <c r="J29" s="189"/>
      <c r="K29" s="61"/>
    </row>
    <row r="30" spans="1:11" s="154" customFormat="1" ht="51" customHeight="1" x14ac:dyDescent="0.2">
      <c r="A30" s="186">
        <v>23</v>
      </c>
      <c r="B30" s="45" t="s">
        <v>326</v>
      </c>
      <c r="C30" s="186">
        <v>15</v>
      </c>
      <c r="D30" s="186" t="s">
        <v>17</v>
      </c>
      <c r="E30" s="21"/>
      <c r="F30" s="187"/>
      <c r="G30" s="188">
        <f t="shared" si="2"/>
        <v>0</v>
      </c>
      <c r="H30" s="188">
        <f t="shared" si="0"/>
        <v>0</v>
      </c>
      <c r="I30" s="188">
        <f t="shared" si="1"/>
        <v>0</v>
      </c>
      <c r="J30" s="189"/>
    </row>
    <row r="31" spans="1:11" s="17" customFormat="1" ht="44.25" customHeight="1" x14ac:dyDescent="0.2">
      <c r="A31" s="186">
        <v>24</v>
      </c>
      <c r="B31" s="45" t="s">
        <v>327</v>
      </c>
      <c r="C31" s="186">
        <v>10</v>
      </c>
      <c r="D31" s="186" t="s">
        <v>17</v>
      </c>
      <c r="E31" s="21"/>
      <c r="F31" s="187"/>
      <c r="G31" s="188">
        <f t="shared" si="2"/>
        <v>0</v>
      </c>
      <c r="H31" s="188">
        <f t="shared" si="0"/>
        <v>0</v>
      </c>
      <c r="I31" s="188">
        <f t="shared" si="1"/>
        <v>0</v>
      </c>
      <c r="J31" s="189"/>
      <c r="K31" s="61"/>
    </row>
    <row r="32" spans="1:11" s="17" customFormat="1" ht="33.75" customHeight="1" x14ac:dyDescent="0.2">
      <c r="A32" s="186">
        <v>25</v>
      </c>
      <c r="B32" s="45" t="s">
        <v>706</v>
      </c>
      <c r="C32" s="186">
        <v>15</v>
      </c>
      <c r="D32" s="186" t="s">
        <v>17</v>
      </c>
      <c r="E32" s="21"/>
      <c r="F32" s="187"/>
      <c r="G32" s="188">
        <f t="shared" si="2"/>
        <v>0</v>
      </c>
      <c r="H32" s="188">
        <f t="shared" si="0"/>
        <v>0</v>
      </c>
      <c r="I32" s="188">
        <f t="shared" si="1"/>
        <v>0</v>
      </c>
      <c r="J32" s="189"/>
      <c r="K32" s="61"/>
    </row>
    <row r="33" spans="1:11" s="17" customFormat="1" ht="33.75" customHeight="1" x14ac:dyDescent="0.2">
      <c r="A33" s="186">
        <v>26</v>
      </c>
      <c r="B33" s="45" t="s">
        <v>328</v>
      </c>
      <c r="C33" s="186">
        <v>20</v>
      </c>
      <c r="D33" s="186" t="s">
        <v>17</v>
      </c>
      <c r="E33" s="21"/>
      <c r="F33" s="187"/>
      <c r="G33" s="188">
        <f t="shared" si="2"/>
        <v>0</v>
      </c>
      <c r="H33" s="188">
        <f t="shared" si="0"/>
        <v>0</v>
      </c>
      <c r="I33" s="188">
        <f t="shared" si="1"/>
        <v>0</v>
      </c>
      <c r="J33" s="189"/>
      <c r="K33" s="61"/>
    </row>
    <row r="34" spans="1:11" s="17" customFormat="1" ht="40.35" customHeight="1" x14ac:dyDescent="0.2">
      <c r="A34" s="186">
        <v>27</v>
      </c>
      <c r="B34" s="45" t="s">
        <v>540</v>
      </c>
      <c r="C34" s="186">
        <v>15</v>
      </c>
      <c r="D34" s="186" t="s">
        <v>17</v>
      </c>
      <c r="E34" s="21"/>
      <c r="F34" s="187"/>
      <c r="G34" s="188">
        <f t="shared" si="2"/>
        <v>0</v>
      </c>
      <c r="H34" s="188">
        <f t="shared" si="0"/>
        <v>0</v>
      </c>
      <c r="I34" s="188">
        <f t="shared" si="1"/>
        <v>0</v>
      </c>
      <c r="J34" s="189"/>
      <c r="K34" s="61"/>
    </row>
    <row r="35" spans="1:11" s="17" customFormat="1" ht="30" customHeight="1" x14ac:dyDescent="0.2">
      <c r="A35" s="186">
        <v>28</v>
      </c>
      <c r="B35" s="45" t="s">
        <v>535</v>
      </c>
      <c r="C35" s="186">
        <v>25</v>
      </c>
      <c r="D35" s="186" t="s">
        <v>17</v>
      </c>
      <c r="E35" s="21"/>
      <c r="F35" s="187"/>
      <c r="G35" s="188">
        <f t="shared" si="2"/>
        <v>0</v>
      </c>
      <c r="H35" s="188">
        <f t="shared" si="0"/>
        <v>0</v>
      </c>
      <c r="I35" s="188">
        <f t="shared" si="1"/>
        <v>0</v>
      </c>
      <c r="J35" s="189"/>
      <c r="K35" s="61"/>
    </row>
    <row r="36" spans="1:11" s="17" customFormat="1" ht="30" customHeight="1" x14ac:dyDescent="0.2">
      <c r="A36" s="186">
        <v>29</v>
      </c>
      <c r="B36" s="45" t="s">
        <v>536</v>
      </c>
      <c r="C36" s="186">
        <v>2</v>
      </c>
      <c r="D36" s="186" t="s">
        <v>17</v>
      </c>
      <c r="E36" s="21"/>
      <c r="F36" s="187"/>
      <c r="G36" s="188">
        <f t="shared" si="2"/>
        <v>0</v>
      </c>
      <c r="H36" s="188">
        <f t="shared" si="0"/>
        <v>0</v>
      </c>
      <c r="I36" s="188">
        <f t="shared" si="1"/>
        <v>0</v>
      </c>
      <c r="J36" s="189"/>
      <c r="K36" s="61"/>
    </row>
    <row r="37" spans="1:11" s="17" customFormat="1" ht="30" customHeight="1" x14ac:dyDescent="0.2">
      <c r="A37" s="186">
        <v>30</v>
      </c>
      <c r="B37" s="45" t="s">
        <v>537</v>
      </c>
      <c r="C37" s="186">
        <v>5</v>
      </c>
      <c r="D37" s="186" t="s">
        <v>17</v>
      </c>
      <c r="E37" s="21"/>
      <c r="F37" s="187"/>
      <c r="G37" s="188">
        <f t="shared" si="2"/>
        <v>0</v>
      </c>
      <c r="H37" s="188">
        <f t="shared" si="0"/>
        <v>0</v>
      </c>
      <c r="I37" s="188">
        <f t="shared" si="1"/>
        <v>0</v>
      </c>
      <c r="J37" s="189"/>
      <c r="K37" s="61"/>
    </row>
    <row r="38" spans="1:11" s="17" customFormat="1" ht="30" customHeight="1" x14ac:dyDescent="0.2">
      <c r="A38" s="186">
        <v>31</v>
      </c>
      <c r="B38" s="45" t="s">
        <v>329</v>
      </c>
      <c r="C38" s="186">
        <v>5</v>
      </c>
      <c r="D38" s="186" t="s">
        <v>17</v>
      </c>
      <c r="E38" s="21"/>
      <c r="F38" s="187"/>
      <c r="G38" s="188">
        <f t="shared" si="2"/>
        <v>0</v>
      </c>
      <c r="H38" s="188">
        <f t="shared" si="0"/>
        <v>0</v>
      </c>
      <c r="I38" s="188">
        <f t="shared" si="1"/>
        <v>0</v>
      </c>
      <c r="J38" s="189"/>
      <c r="K38" s="61"/>
    </row>
    <row r="39" spans="1:11" s="17" customFormat="1" ht="30" customHeight="1" x14ac:dyDescent="0.2">
      <c r="A39" s="186">
        <v>32</v>
      </c>
      <c r="B39" s="45" t="s">
        <v>330</v>
      </c>
      <c r="C39" s="186">
        <v>5</v>
      </c>
      <c r="D39" s="186" t="s">
        <v>17</v>
      </c>
      <c r="E39" s="21"/>
      <c r="F39" s="187"/>
      <c r="G39" s="188">
        <f t="shared" si="2"/>
        <v>0</v>
      </c>
      <c r="H39" s="188">
        <f t="shared" si="0"/>
        <v>0</v>
      </c>
      <c r="I39" s="188">
        <f t="shared" si="1"/>
        <v>0</v>
      </c>
      <c r="J39" s="189"/>
      <c r="K39" s="61"/>
    </row>
    <row r="40" spans="1:11" s="17" customFormat="1" ht="30" customHeight="1" x14ac:dyDescent="0.2">
      <c r="A40" s="186">
        <v>33</v>
      </c>
      <c r="B40" s="45" t="s">
        <v>331</v>
      </c>
      <c r="C40" s="186">
        <v>5</v>
      </c>
      <c r="D40" s="186" t="s">
        <v>17</v>
      </c>
      <c r="E40" s="21"/>
      <c r="F40" s="187"/>
      <c r="G40" s="188">
        <f t="shared" si="2"/>
        <v>0</v>
      </c>
      <c r="H40" s="188">
        <f t="shared" si="0"/>
        <v>0</v>
      </c>
      <c r="I40" s="188">
        <f t="shared" si="1"/>
        <v>0</v>
      </c>
      <c r="J40" s="189"/>
      <c r="K40" s="61"/>
    </row>
    <row r="41" spans="1:11" s="17" customFormat="1" ht="30" customHeight="1" x14ac:dyDescent="0.2">
      <c r="A41" s="186">
        <v>34</v>
      </c>
      <c r="B41" s="45" t="s">
        <v>538</v>
      </c>
      <c r="C41" s="186">
        <v>5</v>
      </c>
      <c r="D41" s="186" t="s">
        <v>17</v>
      </c>
      <c r="E41" s="21"/>
      <c r="F41" s="187"/>
      <c r="G41" s="188">
        <f t="shared" si="2"/>
        <v>0</v>
      </c>
      <c r="H41" s="188">
        <f t="shared" si="0"/>
        <v>0</v>
      </c>
      <c r="I41" s="188">
        <f t="shared" si="1"/>
        <v>0</v>
      </c>
      <c r="J41" s="189"/>
      <c r="K41" s="61"/>
    </row>
    <row r="42" spans="1:11" s="17" customFormat="1" ht="42.6" customHeight="1" x14ac:dyDescent="0.2">
      <c r="A42" s="186">
        <v>35</v>
      </c>
      <c r="B42" s="45" t="s">
        <v>332</v>
      </c>
      <c r="C42" s="186">
        <v>40</v>
      </c>
      <c r="D42" s="186" t="s">
        <v>17</v>
      </c>
      <c r="E42" s="21"/>
      <c r="F42" s="187"/>
      <c r="G42" s="188">
        <f t="shared" si="2"/>
        <v>0</v>
      </c>
      <c r="H42" s="188">
        <f t="shared" si="0"/>
        <v>0</v>
      </c>
      <c r="I42" s="188">
        <f t="shared" si="1"/>
        <v>0</v>
      </c>
      <c r="J42" s="189"/>
      <c r="K42" s="61"/>
    </row>
    <row r="43" spans="1:11" s="17" customFormat="1" ht="30" customHeight="1" x14ac:dyDescent="0.2">
      <c r="A43" s="186">
        <v>36</v>
      </c>
      <c r="B43" s="45" t="s">
        <v>539</v>
      </c>
      <c r="C43" s="186">
        <v>10</v>
      </c>
      <c r="D43" s="186" t="s">
        <v>17</v>
      </c>
      <c r="E43" s="21"/>
      <c r="F43" s="187"/>
      <c r="G43" s="188">
        <f t="shared" si="2"/>
        <v>0</v>
      </c>
      <c r="H43" s="188">
        <f t="shared" si="0"/>
        <v>0</v>
      </c>
      <c r="I43" s="188">
        <f t="shared" si="1"/>
        <v>0</v>
      </c>
      <c r="J43" s="189"/>
      <c r="K43" s="61"/>
    </row>
    <row r="44" spans="1:11" s="31" customFormat="1" ht="15" customHeight="1" x14ac:dyDescent="0.2">
      <c r="A44" s="24"/>
      <c r="B44" s="25" t="s">
        <v>728</v>
      </c>
      <c r="C44" s="26" t="s">
        <v>16</v>
      </c>
      <c r="D44" s="26" t="s">
        <v>16</v>
      </c>
      <c r="E44" s="27" t="s">
        <v>16</v>
      </c>
      <c r="F44" s="27" t="s">
        <v>16</v>
      </c>
      <c r="G44" s="28">
        <f>SUM(G8:G43)</f>
        <v>0</v>
      </c>
      <c r="H44" s="28">
        <f t="shared" ref="H44:I44" si="3">SUM(H8:H43)</f>
        <v>0</v>
      </c>
      <c r="I44" s="28">
        <f t="shared" si="3"/>
        <v>0</v>
      </c>
      <c r="J44" s="29">
        <f>SUM(J8:J43)</f>
        <v>0</v>
      </c>
      <c r="K44" s="88"/>
    </row>
    <row r="45" spans="1:11" ht="10.5" customHeight="1" x14ac:dyDescent="0.25"/>
    <row r="46" spans="1:11" s="314" customFormat="1" ht="15" customHeight="1" x14ac:dyDescent="0.2">
      <c r="A46" s="368" t="s">
        <v>18</v>
      </c>
      <c r="B46" s="368"/>
      <c r="C46" s="368"/>
      <c r="D46" s="368"/>
      <c r="E46" s="368"/>
      <c r="F46" s="368"/>
      <c r="G46" s="368"/>
      <c r="H46" s="368"/>
      <c r="I46" s="368"/>
      <c r="J46" s="368"/>
    </row>
    <row r="47" spans="1:11" s="314" customFormat="1" ht="29.25" customHeight="1" x14ac:dyDescent="0.2">
      <c r="A47" s="367" t="s">
        <v>19</v>
      </c>
      <c r="B47" s="367"/>
      <c r="C47" s="367"/>
      <c r="D47" s="367"/>
      <c r="E47" s="367"/>
      <c r="F47" s="367"/>
      <c r="G47" s="367"/>
      <c r="H47" s="367"/>
      <c r="I47" s="367"/>
      <c r="J47" s="367"/>
    </row>
    <row r="48" spans="1:11" s="315" customFormat="1" ht="12.75" customHeight="1" x14ac:dyDescent="0.2">
      <c r="A48" s="367" t="s">
        <v>39</v>
      </c>
      <c r="B48" s="367"/>
      <c r="C48" s="367"/>
      <c r="D48" s="367"/>
      <c r="E48" s="367"/>
      <c r="F48" s="367"/>
      <c r="G48" s="367"/>
      <c r="H48" s="367"/>
      <c r="I48" s="367"/>
      <c r="J48" s="367"/>
    </row>
    <row r="49" spans="1:11" s="82" customFormat="1" ht="18.75" customHeight="1" x14ac:dyDescent="0.2">
      <c r="A49" s="365" t="s">
        <v>729</v>
      </c>
      <c r="B49" s="365"/>
      <c r="C49" s="365"/>
      <c r="D49" s="365"/>
      <c r="E49" s="365"/>
      <c r="F49" s="365"/>
      <c r="G49" s="365"/>
      <c r="H49" s="365"/>
      <c r="I49" s="365"/>
      <c r="J49" s="365"/>
    </row>
    <row r="50" spans="1:11" s="82" customFormat="1" ht="27" customHeight="1" x14ac:dyDescent="0.2">
      <c r="A50" s="365" t="s">
        <v>735</v>
      </c>
      <c r="B50" s="365"/>
      <c r="C50" s="365"/>
      <c r="D50" s="365"/>
      <c r="E50" s="365"/>
      <c r="F50" s="365"/>
      <c r="G50" s="365"/>
      <c r="H50" s="365"/>
      <c r="I50" s="365"/>
      <c r="J50" s="365"/>
    </row>
    <row r="51" spans="1:11" s="316" customFormat="1" ht="15" customHeight="1" x14ac:dyDescent="0.2">
      <c r="A51" s="82" t="s">
        <v>40</v>
      </c>
    </row>
    <row r="52" spans="1:11" s="316" customFormat="1" ht="15" customHeight="1" x14ac:dyDescent="0.2">
      <c r="A52" s="82" t="s">
        <v>41</v>
      </c>
    </row>
    <row r="53" spans="1:11" s="83" customFormat="1" ht="18.75" customHeight="1" x14ac:dyDescent="0.2">
      <c r="A53" s="365" t="s">
        <v>731</v>
      </c>
      <c r="B53" s="366"/>
      <c r="C53" s="366"/>
      <c r="D53" s="366"/>
      <c r="E53" s="366"/>
      <c r="F53" s="366"/>
      <c r="G53" s="366"/>
      <c r="H53" s="366"/>
      <c r="I53" s="366"/>
      <c r="J53" s="366"/>
    </row>
    <row r="54" spans="1:11" s="83" customFormat="1" ht="60.75" customHeight="1" x14ac:dyDescent="0.2">
      <c r="A54" s="365" t="s">
        <v>738</v>
      </c>
      <c r="B54" s="366"/>
      <c r="C54" s="366"/>
      <c r="D54" s="366"/>
      <c r="E54" s="366"/>
      <c r="F54" s="366"/>
      <c r="G54" s="366"/>
      <c r="H54" s="366"/>
      <c r="I54" s="366"/>
      <c r="J54" s="366"/>
    </row>
    <row r="55" spans="1:11" s="32" customFormat="1" ht="15" customHeight="1" x14ac:dyDescent="0.2">
      <c r="B55" s="39"/>
      <c r="K55" s="89"/>
    </row>
    <row r="56" spans="1:11" s="314" customFormat="1" ht="20.25" customHeight="1" x14ac:dyDescent="0.2">
      <c r="A56" s="314" t="s">
        <v>732</v>
      </c>
      <c r="B56" s="317"/>
      <c r="C56" s="318"/>
    </row>
    <row r="60" spans="1:11" hidden="1" x14ac:dyDescent="0.25"/>
  </sheetData>
  <sheetProtection algorithmName="SHA-512" hashValue="titicV8ioNCu6Z3hMZdlXkoflIApPn80uY/szauVvpvvIITOu5LmG/mwLQ1E7pfGTh4H/soLlb+MiQzg5UTyZA==" saltValue="TwjW93gJYOQbBeCGMlXBvw==" spinCount="100000" sheet="1" objects="1" scenarios="1"/>
  <mergeCells count="10">
    <mergeCell ref="A1:D1"/>
    <mergeCell ref="A3:J3"/>
    <mergeCell ref="A7:J7"/>
    <mergeCell ref="A53:J53"/>
    <mergeCell ref="A54:J54"/>
    <mergeCell ref="A47:J47"/>
    <mergeCell ref="A49:J49"/>
    <mergeCell ref="A50:J50"/>
    <mergeCell ref="A46:J46"/>
    <mergeCell ref="A48:J48"/>
  </mergeCells>
  <dataValidations count="1">
    <dataValidation type="whole" operator="equal" allowBlank="1" showInputMessage="1" showErrorMessage="1" error="V celico vnesete vrednost &quot;1&quot; za živila, ki jih ponujate v shemi kakovosti. Če ta zahteva ni izpolnjena, NE vnašate ničesar." prompt="V celico vnesete vrednost &quot;1&quot; za živila, ki so uvrščena v shemo kakovosti, z izjemo živil ekološke kvalitete, ki se točkuje ločeno." sqref="J8:J43">
      <formula1>1</formula1>
    </dataValidation>
  </dataValidations>
  <pageMargins left="0.62992125984251968" right="0.23622047244094491" top="0.55118110236220474" bottom="0.55118110236220474" header="0.74803149606299213" footer="0.35433070866141736"/>
  <pageSetup paperSize="9" fitToWidth="0" fitToHeight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AMJ60"/>
  <sheetViews>
    <sheetView zoomScale="115" zoomScaleNormal="115" workbookViewId="0">
      <selection activeCell="A57" sqref="A1:J57"/>
    </sheetView>
  </sheetViews>
  <sheetFormatPr defaultColWidth="8.875" defaultRowHeight="15" x14ac:dyDescent="0.25"/>
  <cols>
    <col min="1" max="1" width="4.5" style="5" customWidth="1"/>
    <col min="2" max="2" width="30.375" style="53" customWidth="1"/>
    <col min="3" max="3" width="7.125" style="5" customWidth="1"/>
    <col min="4" max="4" width="4.5" style="5" customWidth="1"/>
    <col min="5" max="5" width="15.625" style="5" customWidth="1"/>
    <col min="6" max="9" width="10.125" style="5" customWidth="1"/>
    <col min="10" max="10" width="7" style="5" customWidth="1"/>
    <col min="11" max="11" width="7.125" style="87" customWidth="1"/>
    <col min="12" max="12" width="7.125" style="5" customWidth="1"/>
    <col min="13" max="13" width="16.125" style="5" customWidth="1"/>
    <col min="14" max="1024" width="8.625" style="5" customWidth="1"/>
  </cols>
  <sheetData>
    <row r="1" spans="1:1024" s="312" customFormat="1" x14ac:dyDescent="0.25">
      <c r="A1" s="369" t="s">
        <v>0</v>
      </c>
      <c r="B1" s="369"/>
      <c r="C1" s="369"/>
      <c r="D1" s="1"/>
      <c r="E1" s="2"/>
      <c r="F1" s="2"/>
      <c r="G1" s="2" t="s">
        <v>435</v>
      </c>
      <c r="H1" s="2"/>
      <c r="I1" s="311"/>
      <c r="J1" s="311"/>
      <c r="K1" s="334"/>
      <c r="L1" s="2"/>
      <c r="M1" s="311"/>
      <c r="N1" s="311"/>
      <c r="O1" s="311"/>
      <c r="P1" s="311"/>
      <c r="Q1" s="311"/>
      <c r="R1" s="311"/>
      <c r="S1" s="311"/>
      <c r="T1" s="311"/>
      <c r="U1" s="311"/>
      <c r="V1" s="311"/>
      <c r="W1" s="311"/>
      <c r="X1" s="311"/>
      <c r="Y1" s="311"/>
      <c r="Z1" s="311"/>
      <c r="AA1" s="311"/>
      <c r="AB1" s="311"/>
      <c r="AC1" s="311"/>
      <c r="AD1" s="311"/>
      <c r="AE1" s="311"/>
      <c r="AF1" s="311"/>
      <c r="AG1" s="311"/>
      <c r="AH1" s="311"/>
      <c r="AI1" s="311"/>
      <c r="AJ1" s="311"/>
      <c r="AK1" s="311"/>
      <c r="AL1" s="311"/>
      <c r="AM1" s="311"/>
      <c r="AN1" s="311"/>
      <c r="AO1" s="311"/>
      <c r="AP1" s="311"/>
      <c r="AQ1" s="311"/>
      <c r="AR1" s="311"/>
      <c r="AS1" s="311"/>
      <c r="AT1" s="311"/>
      <c r="AU1" s="311"/>
      <c r="AV1" s="311"/>
      <c r="AW1" s="311"/>
      <c r="AX1" s="311"/>
      <c r="AY1" s="311"/>
      <c r="AZ1" s="311"/>
      <c r="BA1" s="311"/>
      <c r="BB1" s="311"/>
      <c r="BC1" s="311"/>
      <c r="BD1" s="311"/>
      <c r="BE1" s="311"/>
      <c r="BF1" s="311"/>
      <c r="BG1" s="311"/>
      <c r="BH1" s="311"/>
      <c r="BI1" s="311"/>
      <c r="BJ1" s="311"/>
      <c r="BK1" s="311"/>
      <c r="BL1" s="311"/>
      <c r="BM1" s="311"/>
      <c r="BN1" s="311"/>
      <c r="BO1" s="311"/>
      <c r="BP1" s="311"/>
      <c r="BQ1" s="311"/>
      <c r="BR1" s="311"/>
      <c r="BS1" s="311"/>
      <c r="BT1" s="311"/>
      <c r="BU1" s="311"/>
      <c r="BV1" s="311"/>
      <c r="BW1" s="311"/>
      <c r="BX1" s="311"/>
      <c r="BY1" s="311"/>
      <c r="BZ1" s="311"/>
      <c r="CA1" s="311"/>
      <c r="CB1" s="311"/>
      <c r="CC1" s="311"/>
      <c r="CD1" s="311"/>
      <c r="CE1" s="311"/>
      <c r="CF1" s="311"/>
      <c r="CG1" s="311"/>
      <c r="CH1" s="311"/>
      <c r="CI1" s="311"/>
      <c r="CJ1" s="311"/>
      <c r="CK1" s="311"/>
      <c r="CL1" s="311"/>
      <c r="CM1" s="311"/>
      <c r="CN1" s="311"/>
      <c r="CO1" s="311"/>
      <c r="CP1" s="311"/>
      <c r="CQ1" s="311"/>
      <c r="CR1" s="311"/>
      <c r="CS1" s="311"/>
      <c r="CT1" s="311"/>
      <c r="CU1" s="311"/>
      <c r="CV1" s="311"/>
      <c r="CW1" s="311"/>
      <c r="CX1" s="311"/>
      <c r="CY1" s="311"/>
      <c r="CZ1" s="311"/>
      <c r="DA1" s="311"/>
      <c r="DB1" s="311"/>
      <c r="DC1" s="311"/>
      <c r="DD1" s="311"/>
      <c r="DE1" s="311"/>
      <c r="DF1" s="311"/>
      <c r="DG1" s="311"/>
      <c r="DH1" s="311"/>
      <c r="DI1" s="311"/>
      <c r="DJ1" s="311"/>
      <c r="DK1" s="311"/>
      <c r="DL1" s="311"/>
      <c r="DM1" s="311"/>
      <c r="DN1" s="311"/>
      <c r="DO1" s="311"/>
      <c r="DP1" s="311"/>
      <c r="DQ1" s="311"/>
      <c r="DR1" s="311"/>
      <c r="DS1" s="311"/>
      <c r="DT1" s="311"/>
      <c r="DU1" s="311"/>
      <c r="DV1" s="311"/>
      <c r="DW1" s="311"/>
      <c r="DX1" s="311"/>
      <c r="DY1" s="311"/>
      <c r="DZ1" s="311"/>
      <c r="EA1" s="311"/>
      <c r="EB1" s="311"/>
      <c r="EC1" s="311"/>
      <c r="ED1" s="311"/>
      <c r="EE1" s="311"/>
      <c r="EF1" s="311"/>
      <c r="EG1" s="311"/>
      <c r="EH1" s="311"/>
      <c r="EI1" s="311"/>
      <c r="EJ1" s="311"/>
      <c r="EK1" s="311"/>
      <c r="EL1" s="311"/>
      <c r="EM1" s="311"/>
      <c r="EN1" s="311"/>
      <c r="EO1" s="311"/>
      <c r="EP1" s="311"/>
      <c r="EQ1" s="311"/>
      <c r="ER1" s="311"/>
      <c r="ES1" s="311"/>
      <c r="ET1" s="311"/>
      <c r="EU1" s="311"/>
      <c r="EV1" s="311"/>
      <c r="EW1" s="311"/>
      <c r="EX1" s="311"/>
      <c r="EY1" s="311"/>
      <c r="EZ1" s="311"/>
      <c r="FA1" s="311"/>
      <c r="FB1" s="311"/>
      <c r="FC1" s="311"/>
      <c r="FD1" s="311"/>
      <c r="FE1" s="311"/>
      <c r="FF1" s="311"/>
      <c r="FG1" s="311"/>
      <c r="FH1" s="311"/>
      <c r="FI1" s="311"/>
      <c r="FJ1" s="311"/>
      <c r="FK1" s="311"/>
      <c r="FL1" s="311"/>
      <c r="FM1" s="311"/>
      <c r="FN1" s="311"/>
      <c r="FO1" s="311"/>
      <c r="FP1" s="311"/>
      <c r="FQ1" s="311"/>
      <c r="FR1" s="311"/>
      <c r="FS1" s="311"/>
      <c r="FT1" s="311"/>
      <c r="FU1" s="311"/>
      <c r="FV1" s="311"/>
      <c r="FW1" s="311"/>
      <c r="FX1" s="311"/>
      <c r="FY1" s="311"/>
      <c r="FZ1" s="311"/>
      <c r="GA1" s="311"/>
      <c r="GB1" s="311"/>
      <c r="GC1" s="311"/>
      <c r="GD1" s="311"/>
      <c r="GE1" s="311"/>
      <c r="GF1" s="311"/>
      <c r="GG1" s="311"/>
      <c r="GH1" s="311"/>
      <c r="GI1" s="311"/>
      <c r="GJ1" s="311"/>
      <c r="GK1" s="311"/>
      <c r="GL1" s="311"/>
      <c r="GM1" s="311"/>
      <c r="GN1" s="311"/>
      <c r="GO1" s="311"/>
      <c r="GP1" s="311"/>
      <c r="GQ1" s="311"/>
      <c r="GR1" s="311"/>
      <c r="GS1" s="311"/>
      <c r="GT1" s="311"/>
      <c r="GU1" s="311"/>
      <c r="GV1" s="311"/>
      <c r="GW1" s="311"/>
      <c r="GX1" s="311"/>
      <c r="GY1" s="311"/>
      <c r="GZ1" s="311"/>
      <c r="HA1" s="311"/>
      <c r="HB1" s="311"/>
      <c r="HC1" s="311"/>
      <c r="HD1" s="311"/>
      <c r="HE1" s="311"/>
      <c r="HF1" s="311"/>
      <c r="HG1" s="311"/>
      <c r="HH1" s="311"/>
      <c r="HI1" s="311"/>
      <c r="HJ1" s="311"/>
      <c r="HK1" s="311"/>
      <c r="HL1" s="311"/>
      <c r="HM1" s="311"/>
      <c r="HN1" s="311"/>
      <c r="HO1" s="311"/>
      <c r="HP1" s="311"/>
      <c r="HQ1" s="311"/>
      <c r="HR1" s="311"/>
      <c r="HS1" s="311"/>
      <c r="HT1" s="311"/>
      <c r="HU1" s="311"/>
      <c r="HV1" s="311"/>
      <c r="HW1" s="311"/>
      <c r="HX1" s="311"/>
      <c r="HY1" s="311"/>
      <c r="HZ1" s="311"/>
      <c r="IA1" s="311"/>
      <c r="IB1" s="311"/>
      <c r="IC1" s="311"/>
      <c r="ID1" s="311"/>
      <c r="IE1" s="311"/>
      <c r="IF1" s="311"/>
      <c r="IG1" s="311"/>
      <c r="IH1" s="311"/>
      <c r="II1" s="311"/>
      <c r="IJ1" s="311"/>
      <c r="IK1" s="311"/>
      <c r="IL1" s="311"/>
      <c r="IM1" s="311"/>
      <c r="IN1" s="311"/>
      <c r="IO1" s="311"/>
      <c r="IP1" s="311"/>
      <c r="IQ1" s="311"/>
      <c r="IR1" s="311"/>
      <c r="IS1" s="311"/>
      <c r="IT1" s="311"/>
      <c r="IU1" s="311"/>
      <c r="IV1" s="311"/>
      <c r="IW1" s="311"/>
      <c r="IX1" s="311"/>
      <c r="IY1" s="311"/>
      <c r="IZ1" s="311"/>
      <c r="JA1" s="311"/>
      <c r="JB1" s="311"/>
      <c r="JC1" s="311"/>
      <c r="JD1" s="311"/>
      <c r="JE1" s="311"/>
      <c r="JF1" s="311"/>
      <c r="JG1" s="311"/>
      <c r="JH1" s="311"/>
      <c r="JI1" s="311"/>
      <c r="JJ1" s="311"/>
      <c r="JK1" s="311"/>
      <c r="JL1" s="311"/>
      <c r="JM1" s="311"/>
      <c r="JN1" s="311"/>
      <c r="JO1" s="311"/>
      <c r="JP1" s="311"/>
      <c r="JQ1" s="311"/>
      <c r="JR1" s="311"/>
      <c r="JS1" s="311"/>
      <c r="JT1" s="311"/>
      <c r="JU1" s="311"/>
      <c r="JV1" s="311"/>
      <c r="JW1" s="311"/>
      <c r="JX1" s="311"/>
      <c r="JY1" s="311"/>
      <c r="JZ1" s="311"/>
      <c r="KA1" s="311"/>
      <c r="KB1" s="311"/>
      <c r="KC1" s="311"/>
      <c r="KD1" s="311"/>
      <c r="KE1" s="311"/>
      <c r="KF1" s="311"/>
      <c r="KG1" s="311"/>
      <c r="KH1" s="311"/>
      <c r="KI1" s="311"/>
      <c r="KJ1" s="311"/>
      <c r="KK1" s="311"/>
      <c r="KL1" s="311"/>
      <c r="KM1" s="311"/>
      <c r="KN1" s="311"/>
      <c r="KO1" s="311"/>
      <c r="KP1" s="311"/>
      <c r="KQ1" s="311"/>
      <c r="KR1" s="311"/>
      <c r="KS1" s="311"/>
      <c r="KT1" s="311"/>
      <c r="KU1" s="311"/>
      <c r="KV1" s="311"/>
      <c r="KW1" s="311"/>
      <c r="KX1" s="311"/>
      <c r="KY1" s="311"/>
      <c r="KZ1" s="311"/>
      <c r="LA1" s="311"/>
      <c r="LB1" s="311"/>
      <c r="LC1" s="311"/>
      <c r="LD1" s="311"/>
      <c r="LE1" s="311"/>
      <c r="LF1" s="311"/>
      <c r="LG1" s="311"/>
      <c r="LH1" s="311"/>
      <c r="LI1" s="311"/>
      <c r="LJ1" s="311"/>
      <c r="LK1" s="311"/>
      <c r="LL1" s="311"/>
      <c r="LM1" s="311"/>
      <c r="LN1" s="311"/>
      <c r="LO1" s="311"/>
      <c r="LP1" s="311"/>
      <c r="LQ1" s="311"/>
      <c r="LR1" s="311"/>
      <c r="LS1" s="311"/>
      <c r="LT1" s="311"/>
      <c r="LU1" s="311"/>
      <c r="LV1" s="311"/>
      <c r="LW1" s="311"/>
      <c r="LX1" s="311"/>
      <c r="LY1" s="311"/>
      <c r="LZ1" s="311"/>
      <c r="MA1" s="311"/>
      <c r="MB1" s="311"/>
      <c r="MC1" s="311"/>
      <c r="MD1" s="311"/>
      <c r="ME1" s="311"/>
      <c r="MF1" s="311"/>
      <c r="MG1" s="311"/>
      <c r="MH1" s="311"/>
      <c r="MI1" s="311"/>
      <c r="MJ1" s="311"/>
      <c r="MK1" s="311"/>
      <c r="ML1" s="311"/>
      <c r="MM1" s="311"/>
      <c r="MN1" s="311"/>
      <c r="MO1" s="311"/>
      <c r="MP1" s="311"/>
      <c r="MQ1" s="311"/>
      <c r="MR1" s="311"/>
      <c r="MS1" s="311"/>
      <c r="MT1" s="311"/>
      <c r="MU1" s="311"/>
      <c r="MV1" s="311"/>
      <c r="MW1" s="311"/>
      <c r="MX1" s="311"/>
      <c r="MY1" s="311"/>
      <c r="MZ1" s="311"/>
      <c r="NA1" s="311"/>
      <c r="NB1" s="311"/>
      <c r="NC1" s="311"/>
      <c r="ND1" s="311"/>
      <c r="NE1" s="311"/>
      <c r="NF1" s="311"/>
      <c r="NG1" s="311"/>
      <c r="NH1" s="311"/>
      <c r="NI1" s="311"/>
      <c r="NJ1" s="311"/>
      <c r="NK1" s="311"/>
      <c r="NL1" s="311"/>
      <c r="NM1" s="311"/>
      <c r="NN1" s="311"/>
      <c r="NO1" s="311"/>
      <c r="NP1" s="311"/>
      <c r="NQ1" s="311"/>
      <c r="NR1" s="311"/>
      <c r="NS1" s="311"/>
      <c r="NT1" s="311"/>
      <c r="NU1" s="311"/>
      <c r="NV1" s="311"/>
      <c r="NW1" s="311"/>
      <c r="NX1" s="311"/>
      <c r="NY1" s="311"/>
      <c r="NZ1" s="311"/>
      <c r="OA1" s="311"/>
      <c r="OB1" s="311"/>
      <c r="OC1" s="311"/>
      <c r="OD1" s="311"/>
      <c r="OE1" s="311"/>
      <c r="OF1" s="311"/>
      <c r="OG1" s="311"/>
      <c r="OH1" s="311"/>
      <c r="OI1" s="311"/>
      <c r="OJ1" s="311"/>
      <c r="OK1" s="311"/>
      <c r="OL1" s="311"/>
      <c r="OM1" s="311"/>
      <c r="ON1" s="311"/>
      <c r="OO1" s="311"/>
      <c r="OP1" s="311"/>
      <c r="OQ1" s="311"/>
      <c r="OR1" s="311"/>
      <c r="OS1" s="311"/>
      <c r="OT1" s="311"/>
      <c r="OU1" s="311"/>
      <c r="OV1" s="311"/>
      <c r="OW1" s="311"/>
      <c r="OX1" s="311"/>
      <c r="OY1" s="311"/>
      <c r="OZ1" s="311"/>
      <c r="PA1" s="311"/>
      <c r="PB1" s="311"/>
      <c r="PC1" s="311"/>
      <c r="PD1" s="311"/>
      <c r="PE1" s="311"/>
      <c r="PF1" s="311"/>
      <c r="PG1" s="311"/>
      <c r="PH1" s="311"/>
      <c r="PI1" s="311"/>
      <c r="PJ1" s="311"/>
      <c r="PK1" s="311"/>
      <c r="PL1" s="311"/>
      <c r="PM1" s="311"/>
      <c r="PN1" s="311"/>
      <c r="PO1" s="311"/>
      <c r="PP1" s="311"/>
      <c r="PQ1" s="311"/>
      <c r="PR1" s="311"/>
      <c r="PS1" s="311"/>
      <c r="PT1" s="311"/>
      <c r="PU1" s="311"/>
      <c r="PV1" s="311"/>
      <c r="PW1" s="311"/>
      <c r="PX1" s="311"/>
      <c r="PY1" s="311"/>
      <c r="PZ1" s="311"/>
      <c r="QA1" s="311"/>
      <c r="QB1" s="311"/>
      <c r="QC1" s="311"/>
      <c r="QD1" s="311"/>
      <c r="QE1" s="311"/>
      <c r="QF1" s="311"/>
      <c r="QG1" s="311"/>
      <c r="QH1" s="311"/>
      <c r="QI1" s="311"/>
      <c r="QJ1" s="311"/>
      <c r="QK1" s="311"/>
      <c r="QL1" s="311"/>
      <c r="QM1" s="311"/>
      <c r="QN1" s="311"/>
      <c r="QO1" s="311"/>
      <c r="QP1" s="311"/>
      <c r="QQ1" s="311"/>
      <c r="QR1" s="311"/>
      <c r="QS1" s="311"/>
      <c r="QT1" s="311"/>
      <c r="QU1" s="311"/>
      <c r="QV1" s="311"/>
      <c r="QW1" s="311"/>
      <c r="QX1" s="311"/>
      <c r="QY1" s="311"/>
      <c r="QZ1" s="311"/>
      <c r="RA1" s="311"/>
      <c r="RB1" s="311"/>
      <c r="RC1" s="311"/>
      <c r="RD1" s="311"/>
      <c r="RE1" s="311"/>
      <c r="RF1" s="311"/>
      <c r="RG1" s="311"/>
      <c r="RH1" s="311"/>
      <c r="RI1" s="311"/>
      <c r="RJ1" s="311"/>
      <c r="RK1" s="311"/>
      <c r="RL1" s="311"/>
      <c r="RM1" s="311"/>
      <c r="RN1" s="311"/>
      <c r="RO1" s="311"/>
      <c r="RP1" s="311"/>
      <c r="RQ1" s="311"/>
      <c r="RR1" s="311"/>
      <c r="RS1" s="311"/>
      <c r="RT1" s="311"/>
      <c r="RU1" s="311"/>
      <c r="RV1" s="311"/>
      <c r="RW1" s="311"/>
      <c r="RX1" s="311"/>
      <c r="RY1" s="311"/>
      <c r="RZ1" s="311"/>
      <c r="SA1" s="311"/>
      <c r="SB1" s="311"/>
      <c r="SC1" s="311"/>
      <c r="SD1" s="311"/>
      <c r="SE1" s="311"/>
      <c r="SF1" s="311"/>
      <c r="SG1" s="311"/>
      <c r="SH1" s="311"/>
      <c r="SI1" s="311"/>
      <c r="SJ1" s="311"/>
      <c r="SK1" s="311"/>
      <c r="SL1" s="311"/>
      <c r="SM1" s="311"/>
      <c r="SN1" s="311"/>
      <c r="SO1" s="311"/>
      <c r="SP1" s="311"/>
      <c r="SQ1" s="311"/>
      <c r="SR1" s="311"/>
      <c r="SS1" s="311"/>
      <c r="ST1" s="311"/>
      <c r="SU1" s="311"/>
      <c r="SV1" s="311"/>
      <c r="SW1" s="311"/>
      <c r="SX1" s="311"/>
      <c r="SY1" s="311"/>
      <c r="SZ1" s="311"/>
      <c r="TA1" s="311"/>
      <c r="TB1" s="311"/>
      <c r="TC1" s="311"/>
      <c r="TD1" s="311"/>
      <c r="TE1" s="311"/>
      <c r="TF1" s="311"/>
      <c r="TG1" s="311"/>
      <c r="TH1" s="311"/>
      <c r="TI1" s="311"/>
      <c r="TJ1" s="311"/>
      <c r="TK1" s="311"/>
      <c r="TL1" s="311"/>
      <c r="TM1" s="311"/>
      <c r="TN1" s="311"/>
      <c r="TO1" s="311"/>
      <c r="TP1" s="311"/>
      <c r="TQ1" s="311"/>
      <c r="TR1" s="311"/>
      <c r="TS1" s="311"/>
      <c r="TT1" s="311"/>
      <c r="TU1" s="311"/>
      <c r="TV1" s="311"/>
      <c r="TW1" s="311"/>
      <c r="TX1" s="311"/>
      <c r="TY1" s="311"/>
      <c r="TZ1" s="311"/>
      <c r="UA1" s="311"/>
      <c r="UB1" s="311"/>
      <c r="UC1" s="311"/>
      <c r="UD1" s="311"/>
      <c r="UE1" s="311"/>
      <c r="UF1" s="311"/>
      <c r="UG1" s="311"/>
      <c r="UH1" s="311"/>
      <c r="UI1" s="311"/>
      <c r="UJ1" s="311"/>
      <c r="UK1" s="311"/>
      <c r="UL1" s="311"/>
      <c r="UM1" s="311"/>
      <c r="UN1" s="311"/>
      <c r="UO1" s="311"/>
      <c r="UP1" s="311"/>
      <c r="UQ1" s="311"/>
      <c r="UR1" s="311"/>
      <c r="US1" s="311"/>
      <c r="UT1" s="311"/>
      <c r="UU1" s="311"/>
      <c r="UV1" s="311"/>
      <c r="UW1" s="311"/>
      <c r="UX1" s="311"/>
      <c r="UY1" s="311"/>
      <c r="UZ1" s="311"/>
      <c r="VA1" s="311"/>
      <c r="VB1" s="311"/>
      <c r="VC1" s="311"/>
      <c r="VD1" s="311"/>
      <c r="VE1" s="311"/>
      <c r="VF1" s="311"/>
      <c r="VG1" s="311"/>
      <c r="VH1" s="311"/>
      <c r="VI1" s="311"/>
      <c r="VJ1" s="311"/>
      <c r="VK1" s="311"/>
      <c r="VL1" s="311"/>
      <c r="VM1" s="311"/>
      <c r="VN1" s="311"/>
      <c r="VO1" s="311"/>
      <c r="VP1" s="311"/>
      <c r="VQ1" s="311"/>
      <c r="VR1" s="311"/>
      <c r="VS1" s="311"/>
      <c r="VT1" s="311"/>
      <c r="VU1" s="311"/>
      <c r="VV1" s="311"/>
      <c r="VW1" s="311"/>
      <c r="VX1" s="311"/>
      <c r="VY1" s="311"/>
      <c r="VZ1" s="311"/>
      <c r="WA1" s="311"/>
      <c r="WB1" s="311"/>
      <c r="WC1" s="311"/>
      <c r="WD1" s="311"/>
      <c r="WE1" s="311"/>
      <c r="WF1" s="311"/>
      <c r="WG1" s="311"/>
      <c r="WH1" s="311"/>
      <c r="WI1" s="311"/>
      <c r="WJ1" s="311"/>
      <c r="WK1" s="311"/>
      <c r="WL1" s="311"/>
      <c r="WM1" s="311"/>
      <c r="WN1" s="311"/>
      <c r="WO1" s="311"/>
      <c r="WP1" s="311"/>
      <c r="WQ1" s="311"/>
      <c r="WR1" s="311"/>
      <c r="WS1" s="311"/>
      <c r="WT1" s="311"/>
      <c r="WU1" s="311"/>
      <c r="WV1" s="311"/>
      <c r="WW1" s="311"/>
      <c r="WX1" s="311"/>
      <c r="WY1" s="311"/>
      <c r="WZ1" s="311"/>
      <c r="XA1" s="311"/>
      <c r="XB1" s="311"/>
      <c r="XC1" s="311"/>
      <c r="XD1" s="311"/>
      <c r="XE1" s="311"/>
      <c r="XF1" s="311"/>
      <c r="XG1" s="311"/>
      <c r="XH1" s="311"/>
      <c r="XI1" s="311"/>
      <c r="XJ1" s="311"/>
      <c r="XK1" s="311"/>
      <c r="XL1" s="311"/>
      <c r="XM1" s="311"/>
      <c r="XN1" s="311"/>
      <c r="XO1" s="311"/>
      <c r="XP1" s="311"/>
      <c r="XQ1" s="311"/>
      <c r="XR1" s="311"/>
      <c r="XS1" s="311"/>
      <c r="XT1" s="311"/>
      <c r="XU1" s="311"/>
      <c r="XV1" s="311"/>
      <c r="XW1" s="311"/>
      <c r="XX1" s="311"/>
      <c r="XY1" s="311"/>
      <c r="XZ1" s="311"/>
      <c r="YA1" s="311"/>
      <c r="YB1" s="311"/>
      <c r="YC1" s="311"/>
      <c r="YD1" s="311"/>
      <c r="YE1" s="311"/>
      <c r="YF1" s="311"/>
      <c r="YG1" s="311"/>
      <c r="YH1" s="311"/>
      <c r="YI1" s="311"/>
      <c r="YJ1" s="311"/>
      <c r="YK1" s="311"/>
      <c r="YL1" s="311"/>
      <c r="YM1" s="311"/>
      <c r="YN1" s="311"/>
      <c r="YO1" s="311"/>
      <c r="YP1" s="311"/>
      <c r="YQ1" s="311"/>
      <c r="YR1" s="311"/>
      <c r="YS1" s="311"/>
      <c r="YT1" s="311"/>
      <c r="YU1" s="311"/>
      <c r="YV1" s="311"/>
      <c r="YW1" s="311"/>
      <c r="YX1" s="311"/>
      <c r="YY1" s="311"/>
      <c r="YZ1" s="311"/>
      <c r="ZA1" s="311"/>
      <c r="ZB1" s="311"/>
      <c r="ZC1" s="311"/>
      <c r="ZD1" s="311"/>
      <c r="ZE1" s="311"/>
      <c r="ZF1" s="311"/>
      <c r="ZG1" s="311"/>
      <c r="ZH1" s="311"/>
      <c r="ZI1" s="311"/>
      <c r="ZJ1" s="311"/>
      <c r="ZK1" s="311"/>
      <c r="ZL1" s="311"/>
      <c r="ZM1" s="311"/>
      <c r="ZN1" s="311"/>
      <c r="ZO1" s="311"/>
      <c r="ZP1" s="311"/>
      <c r="ZQ1" s="311"/>
      <c r="ZR1" s="311"/>
      <c r="ZS1" s="311"/>
      <c r="ZT1" s="311"/>
      <c r="ZU1" s="311"/>
      <c r="ZV1" s="311"/>
      <c r="ZW1" s="311"/>
      <c r="ZX1" s="311"/>
      <c r="ZY1" s="311"/>
      <c r="ZZ1" s="311"/>
      <c r="AAA1" s="311"/>
      <c r="AAB1" s="311"/>
      <c r="AAC1" s="311"/>
      <c r="AAD1" s="311"/>
      <c r="AAE1" s="311"/>
      <c r="AAF1" s="311"/>
      <c r="AAG1" s="311"/>
      <c r="AAH1" s="311"/>
      <c r="AAI1" s="311"/>
      <c r="AAJ1" s="311"/>
      <c r="AAK1" s="311"/>
      <c r="AAL1" s="311"/>
      <c r="AAM1" s="311"/>
      <c r="AAN1" s="311"/>
      <c r="AAO1" s="311"/>
      <c r="AAP1" s="311"/>
      <c r="AAQ1" s="311"/>
      <c r="AAR1" s="311"/>
      <c r="AAS1" s="311"/>
      <c r="AAT1" s="311"/>
      <c r="AAU1" s="311"/>
      <c r="AAV1" s="311"/>
      <c r="AAW1" s="311"/>
      <c r="AAX1" s="311"/>
      <c r="AAY1" s="311"/>
      <c r="AAZ1" s="311"/>
      <c r="ABA1" s="311"/>
      <c r="ABB1" s="311"/>
      <c r="ABC1" s="311"/>
      <c r="ABD1" s="311"/>
      <c r="ABE1" s="311"/>
      <c r="ABF1" s="311"/>
      <c r="ABG1" s="311"/>
      <c r="ABH1" s="311"/>
      <c r="ABI1" s="311"/>
      <c r="ABJ1" s="311"/>
      <c r="ABK1" s="311"/>
      <c r="ABL1" s="311"/>
      <c r="ABM1" s="311"/>
      <c r="ABN1" s="311"/>
      <c r="ABO1" s="311"/>
      <c r="ABP1" s="311"/>
      <c r="ABQ1" s="311"/>
      <c r="ABR1" s="311"/>
      <c r="ABS1" s="311"/>
      <c r="ABT1" s="311"/>
      <c r="ABU1" s="311"/>
      <c r="ABV1" s="311"/>
      <c r="ABW1" s="311"/>
      <c r="ABX1" s="311"/>
      <c r="ABY1" s="311"/>
      <c r="ABZ1" s="311"/>
      <c r="ACA1" s="311"/>
      <c r="ACB1" s="311"/>
      <c r="ACC1" s="311"/>
      <c r="ACD1" s="311"/>
      <c r="ACE1" s="311"/>
      <c r="ACF1" s="311"/>
      <c r="ACG1" s="311"/>
      <c r="ACH1" s="311"/>
      <c r="ACI1" s="311"/>
      <c r="ACJ1" s="311"/>
      <c r="ACK1" s="311"/>
      <c r="ACL1" s="311"/>
      <c r="ACM1" s="311"/>
      <c r="ACN1" s="311"/>
      <c r="ACO1" s="311"/>
      <c r="ACP1" s="311"/>
      <c r="ACQ1" s="311"/>
      <c r="ACR1" s="311"/>
      <c r="ACS1" s="311"/>
      <c r="ACT1" s="311"/>
      <c r="ACU1" s="311"/>
      <c r="ACV1" s="311"/>
      <c r="ACW1" s="311"/>
      <c r="ACX1" s="311"/>
      <c r="ACY1" s="311"/>
      <c r="ACZ1" s="311"/>
      <c r="ADA1" s="311"/>
      <c r="ADB1" s="311"/>
      <c r="ADC1" s="311"/>
      <c r="ADD1" s="311"/>
      <c r="ADE1" s="311"/>
      <c r="ADF1" s="311"/>
      <c r="ADG1" s="311"/>
      <c r="ADH1" s="311"/>
      <c r="ADI1" s="311"/>
      <c r="ADJ1" s="311"/>
      <c r="ADK1" s="311"/>
      <c r="ADL1" s="311"/>
      <c r="ADM1" s="311"/>
      <c r="ADN1" s="311"/>
      <c r="ADO1" s="311"/>
      <c r="ADP1" s="311"/>
      <c r="ADQ1" s="311"/>
      <c r="ADR1" s="311"/>
      <c r="ADS1" s="311"/>
      <c r="ADT1" s="311"/>
      <c r="ADU1" s="311"/>
      <c r="ADV1" s="311"/>
      <c r="ADW1" s="311"/>
      <c r="ADX1" s="311"/>
      <c r="ADY1" s="311"/>
      <c r="ADZ1" s="311"/>
      <c r="AEA1" s="311"/>
      <c r="AEB1" s="311"/>
      <c r="AEC1" s="311"/>
      <c r="AED1" s="311"/>
      <c r="AEE1" s="311"/>
      <c r="AEF1" s="311"/>
      <c r="AEG1" s="311"/>
      <c r="AEH1" s="311"/>
      <c r="AEI1" s="311"/>
      <c r="AEJ1" s="311"/>
      <c r="AEK1" s="311"/>
      <c r="AEL1" s="311"/>
      <c r="AEM1" s="311"/>
      <c r="AEN1" s="311"/>
      <c r="AEO1" s="311"/>
      <c r="AEP1" s="311"/>
      <c r="AEQ1" s="311"/>
      <c r="AER1" s="311"/>
      <c r="AES1" s="311"/>
      <c r="AET1" s="311"/>
      <c r="AEU1" s="311"/>
      <c r="AEV1" s="311"/>
      <c r="AEW1" s="311"/>
      <c r="AEX1" s="311"/>
      <c r="AEY1" s="311"/>
      <c r="AEZ1" s="311"/>
      <c r="AFA1" s="311"/>
      <c r="AFB1" s="311"/>
      <c r="AFC1" s="311"/>
      <c r="AFD1" s="311"/>
      <c r="AFE1" s="311"/>
      <c r="AFF1" s="311"/>
      <c r="AFG1" s="311"/>
      <c r="AFH1" s="311"/>
      <c r="AFI1" s="311"/>
      <c r="AFJ1" s="311"/>
      <c r="AFK1" s="311"/>
      <c r="AFL1" s="311"/>
      <c r="AFM1" s="311"/>
      <c r="AFN1" s="311"/>
      <c r="AFO1" s="311"/>
      <c r="AFP1" s="311"/>
      <c r="AFQ1" s="311"/>
      <c r="AFR1" s="311"/>
      <c r="AFS1" s="311"/>
      <c r="AFT1" s="311"/>
      <c r="AFU1" s="311"/>
      <c r="AFV1" s="311"/>
      <c r="AFW1" s="311"/>
      <c r="AFX1" s="311"/>
      <c r="AFY1" s="311"/>
      <c r="AFZ1" s="311"/>
      <c r="AGA1" s="311"/>
      <c r="AGB1" s="311"/>
      <c r="AGC1" s="311"/>
      <c r="AGD1" s="311"/>
      <c r="AGE1" s="311"/>
      <c r="AGF1" s="311"/>
      <c r="AGG1" s="311"/>
      <c r="AGH1" s="311"/>
      <c r="AGI1" s="311"/>
      <c r="AGJ1" s="311"/>
      <c r="AGK1" s="311"/>
      <c r="AGL1" s="311"/>
      <c r="AGM1" s="311"/>
      <c r="AGN1" s="311"/>
      <c r="AGO1" s="311"/>
      <c r="AGP1" s="311"/>
      <c r="AGQ1" s="311"/>
      <c r="AGR1" s="311"/>
      <c r="AGS1" s="311"/>
      <c r="AGT1" s="311"/>
      <c r="AGU1" s="311"/>
      <c r="AGV1" s="311"/>
      <c r="AGW1" s="311"/>
      <c r="AGX1" s="311"/>
      <c r="AGY1" s="311"/>
      <c r="AGZ1" s="311"/>
      <c r="AHA1" s="311"/>
      <c r="AHB1" s="311"/>
      <c r="AHC1" s="311"/>
      <c r="AHD1" s="311"/>
      <c r="AHE1" s="311"/>
      <c r="AHF1" s="311"/>
      <c r="AHG1" s="311"/>
      <c r="AHH1" s="311"/>
      <c r="AHI1" s="311"/>
      <c r="AHJ1" s="311"/>
      <c r="AHK1" s="311"/>
      <c r="AHL1" s="311"/>
      <c r="AHM1" s="311"/>
      <c r="AHN1" s="311"/>
      <c r="AHO1" s="311"/>
      <c r="AHP1" s="311"/>
      <c r="AHQ1" s="311"/>
      <c r="AHR1" s="311"/>
      <c r="AHS1" s="311"/>
      <c r="AHT1" s="311"/>
      <c r="AHU1" s="311"/>
      <c r="AHV1" s="311"/>
      <c r="AHW1" s="311"/>
      <c r="AHX1" s="311"/>
      <c r="AHY1" s="311"/>
      <c r="AHZ1" s="311"/>
      <c r="AIA1" s="311"/>
      <c r="AIB1" s="311"/>
      <c r="AIC1" s="311"/>
      <c r="AID1" s="311"/>
      <c r="AIE1" s="311"/>
      <c r="AIF1" s="311"/>
      <c r="AIG1" s="311"/>
      <c r="AIH1" s="311"/>
      <c r="AII1" s="311"/>
      <c r="AIJ1" s="311"/>
      <c r="AIK1" s="311"/>
      <c r="AIL1" s="311"/>
      <c r="AIM1" s="311"/>
      <c r="AIN1" s="311"/>
      <c r="AIO1" s="311"/>
      <c r="AIP1" s="311"/>
      <c r="AIQ1" s="311"/>
      <c r="AIR1" s="311"/>
      <c r="AIS1" s="311"/>
      <c r="AIT1" s="311"/>
      <c r="AIU1" s="311"/>
      <c r="AIV1" s="311"/>
      <c r="AIW1" s="311"/>
      <c r="AIX1" s="311"/>
      <c r="AIY1" s="311"/>
      <c r="AIZ1" s="311"/>
      <c r="AJA1" s="311"/>
      <c r="AJB1" s="311"/>
      <c r="AJC1" s="311"/>
      <c r="AJD1" s="311"/>
      <c r="AJE1" s="311"/>
      <c r="AJF1" s="311"/>
      <c r="AJG1" s="311"/>
      <c r="AJH1" s="311"/>
      <c r="AJI1" s="311"/>
      <c r="AJJ1" s="311"/>
      <c r="AJK1" s="311"/>
      <c r="AJL1" s="311"/>
      <c r="AJM1" s="311"/>
      <c r="AJN1" s="311"/>
      <c r="AJO1" s="311"/>
      <c r="AJP1" s="311"/>
      <c r="AJQ1" s="311"/>
      <c r="AJR1" s="311"/>
      <c r="AJS1" s="311"/>
      <c r="AJT1" s="311"/>
      <c r="AJU1" s="311"/>
      <c r="AJV1" s="311"/>
      <c r="AJW1" s="311"/>
      <c r="AJX1" s="311"/>
      <c r="AJY1" s="311"/>
      <c r="AJZ1" s="311"/>
      <c r="AKA1" s="311"/>
      <c r="AKB1" s="311"/>
      <c r="AKC1" s="311"/>
      <c r="AKD1" s="311"/>
      <c r="AKE1" s="311"/>
      <c r="AKF1" s="311"/>
      <c r="AKG1" s="311"/>
      <c r="AKH1" s="311"/>
      <c r="AKI1" s="311"/>
      <c r="AKJ1" s="311"/>
      <c r="AKK1" s="311"/>
      <c r="AKL1" s="311"/>
      <c r="AKM1" s="311"/>
      <c r="AKN1" s="311"/>
      <c r="AKO1" s="311"/>
      <c r="AKP1" s="311"/>
      <c r="AKQ1" s="311"/>
      <c r="AKR1" s="311"/>
      <c r="AKS1" s="311"/>
      <c r="AKT1" s="311"/>
      <c r="AKU1" s="311"/>
      <c r="AKV1" s="311"/>
      <c r="AKW1" s="311"/>
      <c r="AKX1" s="311"/>
      <c r="AKY1" s="311"/>
      <c r="AKZ1" s="311"/>
      <c r="ALA1" s="311"/>
      <c r="ALB1" s="311"/>
      <c r="ALC1" s="311"/>
      <c r="ALD1" s="311"/>
      <c r="ALE1" s="311"/>
      <c r="ALF1" s="311"/>
      <c r="ALG1" s="311"/>
      <c r="ALH1" s="311"/>
      <c r="ALI1" s="311"/>
      <c r="ALJ1" s="311"/>
      <c r="ALK1" s="311"/>
      <c r="ALL1" s="311"/>
      <c r="ALM1" s="311"/>
      <c r="ALN1" s="311"/>
      <c r="ALO1" s="311"/>
      <c r="ALP1" s="311"/>
      <c r="ALQ1" s="311"/>
      <c r="ALR1" s="311"/>
      <c r="ALS1" s="311"/>
      <c r="ALT1" s="311"/>
      <c r="ALU1" s="311"/>
      <c r="ALV1" s="311"/>
      <c r="ALW1" s="311"/>
      <c r="ALX1" s="311"/>
      <c r="ALY1" s="311"/>
      <c r="ALZ1" s="311"/>
      <c r="AMA1" s="311"/>
      <c r="AMB1" s="311"/>
      <c r="AMC1" s="311"/>
      <c r="AMD1" s="311"/>
      <c r="AME1" s="311"/>
      <c r="AMF1" s="311"/>
      <c r="AMG1" s="311"/>
      <c r="AMH1" s="311"/>
      <c r="AMI1" s="311"/>
      <c r="AMJ1" s="311"/>
    </row>
    <row r="2" spans="1:1024" s="9" customFormat="1" ht="9" customHeight="1" x14ac:dyDescent="0.15">
      <c r="A2" s="6"/>
      <c r="B2" s="6"/>
      <c r="C2" s="6"/>
      <c r="D2" s="8"/>
      <c r="E2" s="6"/>
      <c r="F2" s="6"/>
      <c r="G2" s="6"/>
      <c r="H2" s="6"/>
      <c r="I2" s="6"/>
      <c r="J2" s="6"/>
      <c r="K2" s="91"/>
    </row>
    <row r="3" spans="1:1024" ht="18" x14ac:dyDescent="0.25">
      <c r="A3" s="382" t="s">
        <v>23</v>
      </c>
      <c r="B3" s="382"/>
      <c r="C3" s="382"/>
      <c r="D3" s="382"/>
      <c r="E3" s="382"/>
      <c r="F3" s="382"/>
      <c r="G3" s="382"/>
      <c r="H3" s="382"/>
      <c r="I3" s="382"/>
      <c r="J3" s="382"/>
      <c r="AMI3"/>
      <c r="AMJ3"/>
    </row>
    <row r="4" spans="1:1024" s="9" customFormat="1" ht="6" customHeight="1" x14ac:dyDescent="0.15">
      <c r="K4" s="91"/>
    </row>
    <row r="5" spans="1:1024" s="13" customFormat="1" ht="45" x14ac:dyDescent="0.2">
      <c r="A5" s="10" t="s">
        <v>2</v>
      </c>
      <c r="B5" s="10" t="s">
        <v>3</v>
      </c>
      <c r="C5" s="11" t="s">
        <v>4</v>
      </c>
      <c r="D5" s="11" t="s">
        <v>5</v>
      </c>
      <c r="E5" s="12" t="s">
        <v>6</v>
      </c>
      <c r="F5" s="12" t="s">
        <v>7</v>
      </c>
      <c r="G5" s="12" t="s">
        <v>8</v>
      </c>
      <c r="H5" s="12" t="s">
        <v>9</v>
      </c>
      <c r="I5" s="12" t="s">
        <v>10</v>
      </c>
      <c r="J5" s="12" t="s">
        <v>11</v>
      </c>
      <c r="K5" s="86"/>
      <c r="L5" s="17"/>
    </row>
    <row r="6" spans="1:1024" s="13" customFormat="1" ht="21.75" customHeight="1" x14ac:dyDescent="0.2">
      <c r="A6" s="14">
        <v>1</v>
      </c>
      <c r="B6" s="14">
        <v>2</v>
      </c>
      <c r="C6" s="15">
        <v>3</v>
      </c>
      <c r="D6" s="15">
        <v>4</v>
      </c>
      <c r="E6" s="15">
        <v>5</v>
      </c>
      <c r="F6" s="15">
        <v>6</v>
      </c>
      <c r="G6" s="16" t="s">
        <v>12</v>
      </c>
      <c r="H6" s="15" t="s">
        <v>13</v>
      </c>
      <c r="I6" s="16" t="s">
        <v>14</v>
      </c>
      <c r="J6" s="15">
        <v>10</v>
      </c>
      <c r="K6" s="86"/>
      <c r="L6" s="17"/>
    </row>
    <row r="7" spans="1:1024" s="44" customFormat="1" ht="15" customHeight="1" x14ac:dyDescent="0.25">
      <c r="A7" s="322" t="s">
        <v>690</v>
      </c>
      <c r="B7" s="323"/>
      <c r="C7" s="324"/>
      <c r="D7" s="324"/>
      <c r="E7" s="324"/>
      <c r="F7" s="324"/>
      <c r="G7" s="324"/>
      <c r="H7" s="324"/>
      <c r="I7" s="324"/>
      <c r="J7" s="325"/>
      <c r="K7" s="78"/>
      <c r="L7" s="17"/>
    </row>
    <row r="8" spans="1:1024" s="44" customFormat="1" ht="30" customHeight="1" x14ac:dyDescent="0.25">
      <c r="A8" s="319">
        <v>1</v>
      </c>
      <c r="B8" s="320" t="s">
        <v>94</v>
      </c>
      <c r="C8" s="321">
        <v>1300</v>
      </c>
      <c r="D8" s="321" t="s">
        <v>17</v>
      </c>
      <c r="E8" s="319" t="s">
        <v>16</v>
      </c>
      <c r="F8" s="237"/>
      <c r="G8" s="238">
        <f>C8*ROUND(F8, 4)</f>
        <v>0</v>
      </c>
      <c r="H8" s="238">
        <f t="shared" ref="H8:H20" si="0">G8*0.095</f>
        <v>0</v>
      </c>
      <c r="I8" s="238">
        <f t="shared" ref="I8:I20" si="1">G8+H8</f>
        <v>0</v>
      </c>
      <c r="J8" s="239"/>
      <c r="K8" s="78"/>
      <c r="L8" s="17"/>
    </row>
    <row r="9" spans="1:1024" s="44" customFormat="1" ht="30" customHeight="1" x14ac:dyDescent="0.25">
      <c r="A9" s="18">
        <v>2</v>
      </c>
      <c r="B9" s="103" t="s">
        <v>95</v>
      </c>
      <c r="C9" s="104">
        <v>100</v>
      </c>
      <c r="D9" s="104" t="s">
        <v>17</v>
      </c>
      <c r="E9" s="18" t="s">
        <v>16</v>
      </c>
      <c r="F9" s="146"/>
      <c r="G9" s="22">
        <f t="shared" ref="G9:G20" si="2">C9*ROUND(F9, 4)</f>
        <v>0</v>
      </c>
      <c r="H9" s="22">
        <f t="shared" si="0"/>
        <v>0</v>
      </c>
      <c r="I9" s="22">
        <f t="shared" si="1"/>
        <v>0</v>
      </c>
      <c r="J9" s="23"/>
      <c r="K9" s="78"/>
      <c r="L9" s="17"/>
    </row>
    <row r="10" spans="1:1024" s="44" customFormat="1" ht="30" customHeight="1" x14ac:dyDescent="0.25">
      <c r="A10" s="18">
        <v>3</v>
      </c>
      <c r="B10" s="103" t="s">
        <v>354</v>
      </c>
      <c r="C10" s="104">
        <v>200</v>
      </c>
      <c r="D10" s="104" t="s">
        <v>17</v>
      </c>
      <c r="E10" s="18" t="s">
        <v>16</v>
      </c>
      <c r="F10" s="146"/>
      <c r="G10" s="22">
        <f t="shared" si="2"/>
        <v>0</v>
      </c>
      <c r="H10" s="22">
        <f t="shared" si="0"/>
        <v>0</v>
      </c>
      <c r="I10" s="22">
        <f t="shared" si="1"/>
        <v>0</v>
      </c>
      <c r="J10" s="23"/>
      <c r="K10" s="78"/>
      <c r="L10" s="17"/>
    </row>
    <row r="11" spans="1:1024" s="44" customFormat="1" ht="52.5" customHeight="1" x14ac:dyDescent="0.25">
      <c r="A11" s="18">
        <v>4</v>
      </c>
      <c r="B11" s="103" t="s">
        <v>96</v>
      </c>
      <c r="C11" s="104">
        <v>200</v>
      </c>
      <c r="D11" s="105" t="s">
        <v>17</v>
      </c>
      <c r="E11" s="21"/>
      <c r="F11" s="146"/>
      <c r="G11" s="22">
        <f t="shared" si="2"/>
        <v>0</v>
      </c>
      <c r="H11" s="22">
        <f t="shared" si="0"/>
        <v>0</v>
      </c>
      <c r="I11" s="22">
        <f t="shared" si="1"/>
        <v>0</v>
      </c>
      <c r="J11" s="23"/>
      <c r="K11" s="78"/>
      <c r="L11" s="195"/>
    </row>
    <row r="12" spans="1:1024" s="44" customFormat="1" ht="37.5" customHeight="1" x14ac:dyDescent="0.25">
      <c r="A12" s="18">
        <v>5</v>
      </c>
      <c r="B12" s="103" t="s">
        <v>97</v>
      </c>
      <c r="C12" s="104">
        <v>600</v>
      </c>
      <c r="D12" s="105" t="s">
        <v>17</v>
      </c>
      <c r="E12" s="21"/>
      <c r="F12" s="146"/>
      <c r="G12" s="22">
        <f t="shared" si="2"/>
        <v>0</v>
      </c>
      <c r="H12" s="22">
        <f t="shared" si="0"/>
        <v>0</v>
      </c>
      <c r="I12" s="22">
        <f t="shared" si="1"/>
        <v>0</v>
      </c>
      <c r="J12" s="23"/>
      <c r="K12" s="78"/>
      <c r="L12" s="182"/>
    </row>
    <row r="13" spans="1:1024" s="44" customFormat="1" ht="30" customHeight="1" x14ac:dyDescent="0.25">
      <c r="A13" s="18">
        <v>6</v>
      </c>
      <c r="B13" s="103" t="s">
        <v>355</v>
      </c>
      <c r="C13" s="104">
        <v>180</v>
      </c>
      <c r="D13" s="105" t="s">
        <v>17</v>
      </c>
      <c r="E13" s="21"/>
      <c r="F13" s="146"/>
      <c r="G13" s="22">
        <f t="shared" si="2"/>
        <v>0</v>
      </c>
      <c r="H13" s="22">
        <f t="shared" si="0"/>
        <v>0</v>
      </c>
      <c r="I13" s="22">
        <f t="shared" si="1"/>
        <v>0</v>
      </c>
      <c r="J13" s="23"/>
      <c r="K13" s="78"/>
      <c r="L13" s="182"/>
    </row>
    <row r="14" spans="1:1024" s="44" customFormat="1" ht="48.75" customHeight="1" x14ac:dyDescent="0.25">
      <c r="A14" s="18">
        <v>7</v>
      </c>
      <c r="B14" s="118" t="s">
        <v>462</v>
      </c>
      <c r="C14" s="119">
        <v>100</v>
      </c>
      <c r="D14" s="125" t="s">
        <v>17</v>
      </c>
      <c r="E14" s="21"/>
      <c r="F14" s="146"/>
      <c r="G14" s="22">
        <f t="shared" si="2"/>
        <v>0</v>
      </c>
      <c r="H14" s="22">
        <f t="shared" si="0"/>
        <v>0</v>
      </c>
      <c r="I14" s="22">
        <f t="shared" si="1"/>
        <v>0</v>
      </c>
      <c r="J14" s="23"/>
      <c r="K14" s="78"/>
      <c r="L14" s="182"/>
    </row>
    <row r="15" spans="1:1024" s="44" customFormat="1" ht="48.75" customHeight="1" x14ac:dyDescent="0.25">
      <c r="A15" s="18">
        <v>8</v>
      </c>
      <c r="B15" s="118" t="s">
        <v>461</v>
      </c>
      <c r="C15" s="119">
        <v>100</v>
      </c>
      <c r="D15" s="125" t="s">
        <v>17</v>
      </c>
      <c r="E15" s="115"/>
      <c r="F15" s="146"/>
      <c r="G15" s="22">
        <f t="shared" si="2"/>
        <v>0</v>
      </c>
      <c r="H15" s="22">
        <f t="shared" si="0"/>
        <v>0</v>
      </c>
      <c r="I15" s="22">
        <f t="shared" si="1"/>
        <v>0</v>
      </c>
      <c r="J15" s="23"/>
      <c r="K15" s="78"/>
      <c r="L15" s="182"/>
    </row>
    <row r="16" spans="1:1024" s="44" customFormat="1" ht="25.5" customHeight="1" x14ac:dyDescent="0.25">
      <c r="A16" s="18">
        <v>9</v>
      </c>
      <c r="B16" s="103" t="s">
        <v>98</v>
      </c>
      <c r="C16" s="104">
        <v>20</v>
      </c>
      <c r="D16" s="105" t="s">
        <v>17</v>
      </c>
      <c r="E16" s="115"/>
      <c r="F16" s="146"/>
      <c r="G16" s="22">
        <f t="shared" si="2"/>
        <v>0</v>
      </c>
      <c r="H16" s="22">
        <f t="shared" si="0"/>
        <v>0</v>
      </c>
      <c r="I16" s="22">
        <f t="shared" si="1"/>
        <v>0</v>
      </c>
      <c r="J16" s="23"/>
      <c r="K16" s="78"/>
      <c r="L16" s="182"/>
    </row>
    <row r="17" spans="1:12" s="44" customFormat="1" ht="25.5" customHeight="1" x14ac:dyDescent="0.25">
      <c r="A17" s="18">
        <v>10</v>
      </c>
      <c r="B17" s="103" t="s">
        <v>356</v>
      </c>
      <c r="C17" s="104">
        <v>4</v>
      </c>
      <c r="D17" s="105" t="s">
        <v>17</v>
      </c>
      <c r="E17" s="115"/>
      <c r="F17" s="146"/>
      <c r="G17" s="22">
        <f t="shared" si="2"/>
        <v>0</v>
      </c>
      <c r="H17" s="22">
        <f t="shared" si="0"/>
        <v>0</v>
      </c>
      <c r="I17" s="22">
        <f t="shared" si="1"/>
        <v>0</v>
      </c>
      <c r="J17" s="23"/>
      <c r="K17" s="78"/>
      <c r="L17" s="196"/>
    </row>
    <row r="18" spans="1:12" s="44" customFormat="1" ht="25.5" customHeight="1" x14ac:dyDescent="0.25">
      <c r="A18" s="18">
        <v>11</v>
      </c>
      <c r="B18" s="103" t="s">
        <v>357</v>
      </c>
      <c r="C18" s="104">
        <v>4</v>
      </c>
      <c r="D18" s="105" t="s">
        <v>17</v>
      </c>
      <c r="E18" s="115"/>
      <c r="F18" s="146"/>
      <c r="G18" s="22">
        <f t="shared" si="2"/>
        <v>0</v>
      </c>
      <c r="H18" s="22">
        <f t="shared" si="0"/>
        <v>0</v>
      </c>
      <c r="I18" s="22">
        <f t="shared" si="1"/>
        <v>0</v>
      </c>
      <c r="J18" s="23"/>
      <c r="K18" s="78"/>
      <c r="L18" s="182"/>
    </row>
    <row r="19" spans="1:12" s="44" customFormat="1" ht="25.5" customHeight="1" x14ac:dyDescent="0.25">
      <c r="A19" s="18">
        <v>12</v>
      </c>
      <c r="B19" s="103" t="s">
        <v>358</v>
      </c>
      <c r="C19" s="104">
        <v>4</v>
      </c>
      <c r="D19" s="105" t="s">
        <v>17</v>
      </c>
      <c r="E19" s="115"/>
      <c r="F19" s="146"/>
      <c r="G19" s="22">
        <f t="shared" si="2"/>
        <v>0</v>
      </c>
      <c r="H19" s="22">
        <f t="shared" si="0"/>
        <v>0</v>
      </c>
      <c r="I19" s="22">
        <f t="shared" si="1"/>
        <v>0</v>
      </c>
      <c r="J19" s="23"/>
      <c r="K19" s="78"/>
      <c r="L19" s="182"/>
    </row>
    <row r="20" spans="1:12" s="44" customFormat="1" ht="25.5" customHeight="1" x14ac:dyDescent="0.25">
      <c r="A20" s="18">
        <v>13</v>
      </c>
      <c r="B20" s="103" t="s">
        <v>45</v>
      </c>
      <c r="C20" s="104">
        <v>5</v>
      </c>
      <c r="D20" s="105" t="s">
        <v>17</v>
      </c>
      <c r="E20" s="115"/>
      <c r="F20" s="146"/>
      <c r="G20" s="22">
        <f t="shared" si="2"/>
        <v>0</v>
      </c>
      <c r="H20" s="22">
        <f t="shared" si="0"/>
        <v>0</v>
      </c>
      <c r="I20" s="22">
        <f t="shared" si="1"/>
        <v>0</v>
      </c>
      <c r="J20" s="23"/>
      <c r="K20" s="78"/>
      <c r="L20" s="182"/>
    </row>
    <row r="21" spans="1:12" s="17" customFormat="1" ht="20.100000000000001" customHeight="1" x14ac:dyDescent="0.25">
      <c r="A21" s="120"/>
      <c r="B21" s="121" t="s">
        <v>660</v>
      </c>
      <c r="C21" s="122" t="s">
        <v>16</v>
      </c>
      <c r="D21" s="122" t="s">
        <v>16</v>
      </c>
      <c r="E21" s="26" t="s">
        <v>16</v>
      </c>
      <c r="F21" s="27" t="s">
        <v>16</v>
      </c>
      <c r="G21" s="28">
        <f>SUM(G8:G20)</f>
        <v>0</v>
      </c>
      <c r="H21" s="28">
        <f t="shared" ref="H21:I21" si="3">SUM(H8:H20)</f>
        <v>0</v>
      </c>
      <c r="I21" s="28">
        <f t="shared" si="3"/>
        <v>0</v>
      </c>
      <c r="J21" s="29">
        <f>SUM(J8:J20)</f>
        <v>0</v>
      </c>
      <c r="K21" s="61"/>
      <c r="L21" s="197"/>
    </row>
    <row r="22" spans="1:12" s="17" customFormat="1" ht="15" customHeight="1" x14ac:dyDescent="0.25">
      <c r="A22" s="370" t="s">
        <v>661</v>
      </c>
      <c r="B22" s="371"/>
      <c r="C22" s="371"/>
      <c r="D22" s="371"/>
      <c r="E22" s="371"/>
      <c r="F22" s="371"/>
      <c r="G22" s="371"/>
      <c r="H22" s="371"/>
      <c r="I22" s="371"/>
      <c r="J22" s="372"/>
      <c r="K22" s="61"/>
      <c r="L22" s="197"/>
    </row>
    <row r="23" spans="1:12" s="17" customFormat="1" ht="32.25" customHeight="1" x14ac:dyDescent="0.2">
      <c r="A23" s="18">
        <v>1</v>
      </c>
      <c r="B23" s="46" t="s">
        <v>99</v>
      </c>
      <c r="C23" s="20">
        <v>1700</v>
      </c>
      <c r="D23" s="18" t="s">
        <v>17</v>
      </c>
      <c r="E23" s="26" t="s">
        <v>16</v>
      </c>
      <c r="F23" s="146"/>
      <c r="G23" s="22">
        <f>C23*ROUND(F23, 4)</f>
        <v>0</v>
      </c>
      <c r="H23" s="22">
        <f>G23*0.095</f>
        <v>0</v>
      </c>
      <c r="I23" s="22">
        <f>G23+H23</f>
        <v>0</v>
      </c>
      <c r="J23" s="145" t="s">
        <v>16</v>
      </c>
      <c r="K23" s="61"/>
      <c r="L23" s="195"/>
    </row>
    <row r="24" spans="1:12" s="17" customFormat="1" ht="43.5" customHeight="1" x14ac:dyDescent="0.25">
      <c r="A24" s="18">
        <v>2</v>
      </c>
      <c r="B24" s="46" t="s">
        <v>487</v>
      </c>
      <c r="C24" s="20">
        <v>400</v>
      </c>
      <c r="D24" s="18" t="s">
        <v>17</v>
      </c>
      <c r="E24" s="26" t="s">
        <v>16</v>
      </c>
      <c r="F24" s="146"/>
      <c r="G24" s="22">
        <f t="shared" ref="G24:G31" si="4">C24*ROUND(F24, 4)</f>
        <v>0</v>
      </c>
      <c r="H24" s="22">
        <f t="shared" ref="H24:H31" si="5">G24*0.095</f>
        <v>0</v>
      </c>
      <c r="I24" s="22">
        <f t="shared" ref="I24:I31" si="6">G24+H24</f>
        <v>0</v>
      </c>
      <c r="J24" s="145" t="s">
        <v>16</v>
      </c>
      <c r="K24" s="61"/>
      <c r="L24" s="198"/>
    </row>
    <row r="25" spans="1:12" s="17" customFormat="1" ht="30" customHeight="1" x14ac:dyDescent="0.25">
      <c r="A25" s="18">
        <v>3</v>
      </c>
      <c r="B25" s="46" t="s">
        <v>100</v>
      </c>
      <c r="C25" s="20">
        <v>750</v>
      </c>
      <c r="D25" s="18" t="s">
        <v>17</v>
      </c>
      <c r="E25" s="26" t="s">
        <v>16</v>
      </c>
      <c r="F25" s="146"/>
      <c r="G25" s="22">
        <f t="shared" si="4"/>
        <v>0</v>
      </c>
      <c r="H25" s="22">
        <f t="shared" si="5"/>
        <v>0</v>
      </c>
      <c r="I25" s="22">
        <f t="shared" si="6"/>
        <v>0</v>
      </c>
      <c r="J25" s="145" t="s">
        <v>16</v>
      </c>
      <c r="K25" s="61"/>
      <c r="L25" s="197"/>
    </row>
    <row r="26" spans="1:12" s="17" customFormat="1" ht="20.100000000000001" customHeight="1" x14ac:dyDescent="0.25">
      <c r="A26" s="18">
        <v>4</v>
      </c>
      <c r="B26" s="46" t="s">
        <v>101</v>
      </c>
      <c r="C26" s="20">
        <v>500</v>
      </c>
      <c r="D26" s="18" t="s">
        <v>17</v>
      </c>
      <c r="E26" s="26" t="s">
        <v>16</v>
      </c>
      <c r="F26" s="146"/>
      <c r="G26" s="22">
        <f t="shared" si="4"/>
        <v>0</v>
      </c>
      <c r="H26" s="22">
        <f t="shared" si="5"/>
        <v>0</v>
      </c>
      <c r="I26" s="22">
        <f t="shared" si="6"/>
        <v>0</v>
      </c>
      <c r="J26" s="145" t="s">
        <v>16</v>
      </c>
      <c r="K26" s="61"/>
      <c r="L26" s="44"/>
    </row>
    <row r="27" spans="1:12" s="17" customFormat="1" ht="54" customHeight="1" x14ac:dyDescent="0.2">
      <c r="A27" s="18">
        <v>5</v>
      </c>
      <c r="B27" s="184" t="s">
        <v>488</v>
      </c>
      <c r="C27" s="20">
        <v>600</v>
      </c>
      <c r="D27" s="18" t="s">
        <v>17</v>
      </c>
      <c r="E27" s="26" t="s">
        <v>16</v>
      </c>
      <c r="F27" s="146"/>
      <c r="G27" s="22">
        <f t="shared" si="4"/>
        <v>0</v>
      </c>
      <c r="H27" s="22">
        <f t="shared" si="5"/>
        <v>0</v>
      </c>
      <c r="I27" s="22">
        <f t="shared" si="6"/>
        <v>0</v>
      </c>
      <c r="J27" s="145" t="s">
        <v>16</v>
      </c>
      <c r="K27" s="61"/>
      <c r="L27" s="51"/>
    </row>
    <row r="28" spans="1:12" s="17" customFormat="1" ht="50.45" customHeight="1" x14ac:dyDescent="0.25">
      <c r="A28" s="18">
        <v>6</v>
      </c>
      <c r="B28" s="185" t="s">
        <v>489</v>
      </c>
      <c r="C28" s="20">
        <v>600</v>
      </c>
      <c r="D28" s="18" t="s">
        <v>17</v>
      </c>
      <c r="E28" s="47"/>
      <c r="F28" s="146"/>
      <c r="G28" s="22">
        <f t="shared" si="4"/>
        <v>0</v>
      </c>
      <c r="H28" s="22">
        <f t="shared" si="5"/>
        <v>0</v>
      </c>
      <c r="I28" s="22">
        <f t="shared" si="6"/>
        <v>0</v>
      </c>
      <c r="J28" s="145" t="s">
        <v>16</v>
      </c>
      <c r="K28" s="61"/>
      <c r="L28" s="80"/>
    </row>
    <row r="29" spans="1:12" s="17" customFormat="1" ht="46.15" customHeight="1" x14ac:dyDescent="0.2">
      <c r="A29" s="18">
        <v>7</v>
      </c>
      <c r="B29" s="112" t="s">
        <v>490</v>
      </c>
      <c r="C29" s="20">
        <v>140</v>
      </c>
      <c r="D29" s="18" t="s">
        <v>17</v>
      </c>
      <c r="E29" s="47"/>
      <c r="F29" s="146"/>
      <c r="G29" s="22">
        <f t="shared" si="4"/>
        <v>0</v>
      </c>
      <c r="H29" s="22">
        <f t="shared" si="5"/>
        <v>0</v>
      </c>
      <c r="I29" s="22">
        <f t="shared" si="6"/>
        <v>0</v>
      </c>
      <c r="J29" s="145" t="s">
        <v>16</v>
      </c>
      <c r="K29" s="61"/>
      <c r="L29" s="80"/>
    </row>
    <row r="30" spans="1:12" s="17" customFormat="1" ht="42.6" customHeight="1" x14ac:dyDescent="0.2">
      <c r="A30" s="18">
        <v>8</v>
      </c>
      <c r="B30" s="112" t="s">
        <v>491</v>
      </c>
      <c r="C30" s="20">
        <v>180</v>
      </c>
      <c r="D30" s="18" t="s">
        <v>17</v>
      </c>
      <c r="E30" s="47"/>
      <c r="F30" s="146"/>
      <c r="G30" s="22">
        <f t="shared" si="4"/>
        <v>0</v>
      </c>
      <c r="H30" s="22">
        <f t="shared" si="5"/>
        <v>0</v>
      </c>
      <c r="I30" s="22">
        <f t="shared" si="6"/>
        <v>0</v>
      </c>
      <c r="J30" s="145" t="s">
        <v>16</v>
      </c>
      <c r="K30" s="61"/>
      <c r="L30" s="79"/>
    </row>
    <row r="31" spans="1:12" s="17" customFormat="1" ht="34.9" customHeight="1" x14ac:dyDescent="0.2">
      <c r="A31" s="18">
        <v>9</v>
      </c>
      <c r="B31" s="112" t="s">
        <v>492</v>
      </c>
      <c r="C31" s="20">
        <v>250</v>
      </c>
      <c r="D31" s="18" t="s">
        <v>17</v>
      </c>
      <c r="E31" s="47"/>
      <c r="F31" s="146"/>
      <c r="G31" s="22">
        <f t="shared" si="4"/>
        <v>0</v>
      </c>
      <c r="H31" s="22">
        <f t="shared" si="5"/>
        <v>0</v>
      </c>
      <c r="I31" s="22">
        <f t="shared" si="6"/>
        <v>0</v>
      </c>
      <c r="J31" s="145" t="s">
        <v>16</v>
      </c>
      <c r="K31" s="61"/>
      <c r="L31" s="79"/>
    </row>
    <row r="32" spans="1:12" s="17" customFormat="1" ht="20.100000000000001" customHeight="1" x14ac:dyDescent="0.2">
      <c r="A32" s="129"/>
      <c r="B32" s="130" t="s">
        <v>662</v>
      </c>
      <c r="C32" s="76" t="s">
        <v>16</v>
      </c>
      <c r="D32" s="76" t="s">
        <v>16</v>
      </c>
      <c r="E32" s="76" t="s">
        <v>16</v>
      </c>
      <c r="F32" s="131" t="s">
        <v>16</v>
      </c>
      <c r="G32" s="132">
        <f>SUM(G23:G31)</f>
        <v>0</v>
      </c>
      <c r="H32" s="132">
        <f t="shared" ref="H32:I32" si="7">SUM(H23:H31)</f>
        <v>0</v>
      </c>
      <c r="I32" s="132">
        <f t="shared" si="7"/>
        <v>0</v>
      </c>
      <c r="J32" s="145" t="s">
        <v>16</v>
      </c>
      <c r="K32" s="61"/>
      <c r="L32" s="79"/>
    </row>
    <row r="33" spans="1:12" s="17" customFormat="1" ht="24.75" customHeight="1" x14ac:dyDescent="0.2">
      <c r="A33" s="370" t="s">
        <v>663</v>
      </c>
      <c r="B33" s="371"/>
      <c r="C33" s="371"/>
      <c r="D33" s="371"/>
      <c r="E33" s="371"/>
      <c r="F33" s="371"/>
      <c r="G33" s="371"/>
      <c r="H33" s="371"/>
      <c r="I33" s="371"/>
      <c r="J33" s="372"/>
      <c r="K33" s="61"/>
      <c r="L33" s="79"/>
    </row>
    <row r="34" spans="1:12" s="17" customFormat="1" ht="40.5" customHeight="1" x14ac:dyDescent="0.2">
      <c r="A34" s="18">
        <v>1</v>
      </c>
      <c r="B34" s="112" t="s">
        <v>102</v>
      </c>
      <c r="C34" s="104">
        <v>550</v>
      </c>
      <c r="D34" s="105" t="s">
        <v>17</v>
      </c>
      <c r="E34" s="21" t="s">
        <v>16</v>
      </c>
      <c r="F34" s="146"/>
      <c r="G34" s="22">
        <f>C34*ROUND(F34, 4)</f>
        <v>0</v>
      </c>
      <c r="H34" s="22">
        <f>G34*0.095</f>
        <v>0</v>
      </c>
      <c r="I34" s="22">
        <f>G34+H34</f>
        <v>0</v>
      </c>
      <c r="J34" s="23"/>
      <c r="K34" s="61"/>
      <c r="L34" s="32"/>
    </row>
    <row r="35" spans="1:12" s="17" customFormat="1" ht="54.75" customHeight="1" x14ac:dyDescent="0.2">
      <c r="A35" s="18">
        <v>2</v>
      </c>
      <c r="B35" s="112" t="s">
        <v>103</v>
      </c>
      <c r="C35" s="104">
        <v>110</v>
      </c>
      <c r="D35" s="105" t="s">
        <v>17</v>
      </c>
      <c r="E35" s="21" t="s">
        <v>16</v>
      </c>
      <c r="F35" s="146"/>
      <c r="G35" s="22">
        <f t="shared" ref="G35:G38" si="8">C35*ROUND(F35, 4)</f>
        <v>0</v>
      </c>
      <c r="H35" s="22">
        <f t="shared" ref="H35:H38" si="9">G35*0.095</f>
        <v>0</v>
      </c>
      <c r="I35" s="22">
        <f t="shared" ref="I35:I38" si="10">G35+H35</f>
        <v>0</v>
      </c>
      <c r="J35" s="23"/>
      <c r="K35" s="61"/>
      <c r="L35" s="40"/>
    </row>
    <row r="36" spans="1:12" s="17" customFormat="1" ht="30" customHeight="1" x14ac:dyDescent="0.25">
      <c r="A36" s="18">
        <v>3</v>
      </c>
      <c r="B36" s="112" t="s">
        <v>104</v>
      </c>
      <c r="C36" s="104">
        <v>250</v>
      </c>
      <c r="D36" s="105" t="s">
        <v>17</v>
      </c>
      <c r="E36" s="21" t="s">
        <v>16</v>
      </c>
      <c r="F36" s="146"/>
      <c r="G36" s="22">
        <f t="shared" si="8"/>
        <v>0</v>
      </c>
      <c r="H36" s="22">
        <f t="shared" si="9"/>
        <v>0</v>
      </c>
      <c r="I36" s="22">
        <f t="shared" si="10"/>
        <v>0</v>
      </c>
      <c r="J36" s="23"/>
      <c r="K36" s="61"/>
      <c r="L36" s="5"/>
    </row>
    <row r="37" spans="1:12" s="17" customFormat="1" ht="39" customHeight="1" x14ac:dyDescent="0.25">
      <c r="A37" s="18">
        <v>4</v>
      </c>
      <c r="B37" s="112" t="s">
        <v>105</v>
      </c>
      <c r="C37" s="104">
        <v>35</v>
      </c>
      <c r="D37" s="105" t="s">
        <v>17</v>
      </c>
      <c r="E37" s="21"/>
      <c r="F37" s="146"/>
      <c r="G37" s="22">
        <f t="shared" si="8"/>
        <v>0</v>
      </c>
      <c r="H37" s="22">
        <f t="shared" si="9"/>
        <v>0</v>
      </c>
      <c r="I37" s="22">
        <f t="shared" si="10"/>
        <v>0</v>
      </c>
      <c r="J37" s="23"/>
      <c r="K37" s="61"/>
      <c r="L37" s="5"/>
    </row>
    <row r="38" spans="1:12" s="17" customFormat="1" ht="39" customHeight="1" x14ac:dyDescent="0.25">
      <c r="A38" s="18">
        <v>5</v>
      </c>
      <c r="B38" s="112" t="s">
        <v>106</v>
      </c>
      <c r="C38" s="104">
        <v>35</v>
      </c>
      <c r="D38" s="105" t="s">
        <v>17</v>
      </c>
      <c r="E38" s="21"/>
      <c r="F38" s="146"/>
      <c r="G38" s="22">
        <f t="shared" si="8"/>
        <v>0</v>
      </c>
      <c r="H38" s="22">
        <f t="shared" si="9"/>
        <v>0</v>
      </c>
      <c r="I38" s="22">
        <f t="shared" si="10"/>
        <v>0</v>
      </c>
      <c r="J38" s="23"/>
      <c r="K38" s="61"/>
      <c r="L38" s="5"/>
    </row>
    <row r="39" spans="1:12" s="17" customFormat="1" ht="20.100000000000001" customHeight="1" x14ac:dyDescent="0.25">
      <c r="A39" s="24"/>
      <c r="B39" s="25" t="s">
        <v>383</v>
      </c>
      <c r="C39" s="26" t="s">
        <v>16</v>
      </c>
      <c r="D39" s="26" t="s">
        <v>16</v>
      </c>
      <c r="E39" s="26" t="s">
        <v>16</v>
      </c>
      <c r="F39" s="27" t="s">
        <v>16</v>
      </c>
      <c r="G39" s="28">
        <f>SUM(G34:G38)</f>
        <v>0</v>
      </c>
      <c r="H39" s="28">
        <f t="shared" ref="H39:I39" si="11">SUM(H34:H38)</f>
        <v>0</v>
      </c>
      <c r="I39" s="28">
        <f t="shared" si="11"/>
        <v>0</v>
      </c>
      <c r="J39" s="29">
        <f>SUM(J34:J38)</f>
        <v>0</v>
      </c>
      <c r="K39" s="61"/>
      <c r="L39" s="5"/>
    </row>
    <row r="40" spans="1:12" s="17" customFormat="1" ht="15" customHeight="1" x14ac:dyDescent="0.25">
      <c r="A40" s="391" t="s">
        <v>359</v>
      </c>
      <c r="B40" s="392"/>
      <c r="C40" s="392"/>
      <c r="D40" s="392"/>
      <c r="E40" s="392"/>
      <c r="F40" s="392"/>
      <c r="G40" s="392"/>
      <c r="H40" s="392"/>
      <c r="I40" s="392"/>
      <c r="J40" s="393"/>
      <c r="K40" s="61"/>
      <c r="L40" s="5"/>
    </row>
    <row r="41" spans="1:12" s="17" customFormat="1" ht="30" customHeight="1" x14ac:dyDescent="0.25">
      <c r="A41" s="18">
        <v>1</v>
      </c>
      <c r="B41" s="45" t="s">
        <v>46</v>
      </c>
      <c r="C41" s="20">
        <v>1100</v>
      </c>
      <c r="D41" s="18" t="s">
        <v>17</v>
      </c>
      <c r="E41" s="26" t="s">
        <v>16</v>
      </c>
      <c r="F41" s="146"/>
      <c r="G41" s="22">
        <f>C41*ROUND(F41, 4)</f>
        <v>0</v>
      </c>
      <c r="H41" s="22">
        <f>G41*0.095</f>
        <v>0</v>
      </c>
      <c r="I41" s="22">
        <f>G41+H41</f>
        <v>0</v>
      </c>
      <c r="J41" s="29" t="s">
        <v>16</v>
      </c>
      <c r="K41" s="61"/>
      <c r="L41" s="5"/>
    </row>
    <row r="42" spans="1:12" s="44" customFormat="1" ht="30" customHeight="1" x14ac:dyDescent="0.25">
      <c r="A42" s="75">
        <v>2</v>
      </c>
      <c r="B42" s="227" t="s">
        <v>47</v>
      </c>
      <c r="C42" s="327">
        <v>110</v>
      </c>
      <c r="D42" s="75" t="s">
        <v>17</v>
      </c>
      <c r="E42" s="76" t="s">
        <v>16</v>
      </c>
      <c r="F42" s="205"/>
      <c r="G42" s="144">
        <f>C42*ROUND(F42, 4)</f>
        <v>0</v>
      </c>
      <c r="H42" s="144">
        <f>G42*0.095</f>
        <v>0</v>
      </c>
      <c r="I42" s="144">
        <f>G42+H42</f>
        <v>0</v>
      </c>
      <c r="J42" s="326" t="s">
        <v>16</v>
      </c>
      <c r="K42" s="78"/>
      <c r="L42" s="5"/>
    </row>
    <row r="43" spans="1:12" s="44" customFormat="1" ht="30" customHeight="1" x14ac:dyDescent="0.25">
      <c r="A43" s="328"/>
      <c r="B43" s="329" t="s">
        <v>384</v>
      </c>
      <c r="C43" s="330" t="s">
        <v>16</v>
      </c>
      <c r="D43" s="330" t="s">
        <v>16</v>
      </c>
      <c r="E43" s="330" t="s">
        <v>16</v>
      </c>
      <c r="F43" s="331" t="s">
        <v>16</v>
      </c>
      <c r="G43" s="332">
        <f>SUM(G41:G42)</f>
        <v>0</v>
      </c>
      <c r="H43" s="332">
        <f t="shared" ref="H43:I43" si="12">SUM(H41:H42)</f>
        <v>0</v>
      </c>
      <c r="I43" s="332">
        <f t="shared" si="12"/>
        <v>0</v>
      </c>
      <c r="J43" s="333" t="s">
        <v>16</v>
      </c>
      <c r="K43" s="78"/>
      <c r="L43" s="5"/>
    </row>
    <row r="44" spans="1:12" s="44" customFormat="1" ht="17.25" customHeight="1" x14ac:dyDescent="0.25">
      <c r="A44" s="50"/>
      <c r="B44" s="197"/>
      <c r="C44" s="197"/>
      <c r="D44" s="197"/>
      <c r="E44" s="197"/>
      <c r="F44" s="197"/>
      <c r="G44" s="197"/>
      <c r="H44" s="197"/>
      <c r="I44" s="197"/>
      <c r="J44" s="197"/>
      <c r="K44" s="78"/>
      <c r="L44" s="5"/>
    </row>
    <row r="45" spans="1:12" s="44" customFormat="1" ht="28.5" customHeight="1" x14ac:dyDescent="0.25">
      <c r="A45" s="394" t="s">
        <v>334</v>
      </c>
      <c r="B45" s="395"/>
      <c r="C45" s="395"/>
      <c r="D45" s="395"/>
      <c r="E45" s="395"/>
      <c r="F45" s="395"/>
      <c r="G45" s="395"/>
      <c r="H45" s="395"/>
      <c r="I45" s="395"/>
      <c r="J45" s="305"/>
      <c r="K45" s="78"/>
      <c r="L45" s="5"/>
    </row>
    <row r="46" spans="1:12" s="314" customFormat="1" ht="15" customHeight="1" x14ac:dyDescent="0.2">
      <c r="A46" s="368" t="s">
        <v>18</v>
      </c>
      <c r="B46" s="368"/>
      <c r="C46" s="368"/>
      <c r="D46" s="368"/>
      <c r="E46" s="368"/>
      <c r="F46" s="368"/>
      <c r="G46" s="368"/>
      <c r="H46" s="368"/>
      <c r="I46" s="368"/>
      <c r="J46" s="368"/>
    </row>
    <row r="47" spans="1:12" s="314" customFormat="1" ht="23.25" customHeight="1" x14ac:dyDescent="0.2">
      <c r="A47" s="367" t="s">
        <v>19</v>
      </c>
      <c r="B47" s="367"/>
      <c r="C47" s="367"/>
      <c r="D47" s="367"/>
      <c r="E47" s="367"/>
      <c r="F47" s="367"/>
      <c r="G47" s="367"/>
      <c r="H47" s="367"/>
      <c r="I47" s="367"/>
      <c r="J47" s="367"/>
    </row>
    <row r="48" spans="1:12" s="315" customFormat="1" ht="12.75" customHeight="1" x14ac:dyDescent="0.2">
      <c r="A48" s="367" t="s">
        <v>39</v>
      </c>
      <c r="B48" s="367"/>
      <c r="C48" s="367"/>
      <c r="D48" s="367"/>
      <c r="E48" s="367"/>
      <c r="F48" s="367"/>
      <c r="G48" s="367"/>
      <c r="H48" s="367"/>
      <c r="I48" s="367"/>
      <c r="J48" s="367"/>
    </row>
    <row r="49" spans="1:12" s="82" customFormat="1" ht="20.25" customHeight="1" x14ac:dyDescent="0.2">
      <c r="A49" s="365" t="s">
        <v>734</v>
      </c>
      <c r="B49" s="365"/>
      <c r="C49" s="365"/>
      <c r="D49" s="365"/>
      <c r="E49" s="365"/>
      <c r="F49" s="365"/>
      <c r="G49" s="365"/>
      <c r="H49" s="365"/>
      <c r="I49" s="365"/>
      <c r="J49" s="365"/>
    </row>
    <row r="50" spans="1:12" s="82" customFormat="1" ht="27" customHeight="1" x14ac:dyDescent="0.2">
      <c r="A50" s="365" t="s">
        <v>735</v>
      </c>
      <c r="B50" s="365"/>
      <c r="C50" s="365"/>
      <c r="D50" s="365"/>
      <c r="E50" s="365"/>
      <c r="F50" s="365"/>
      <c r="G50" s="365"/>
      <c r="H50" s="365"/>
      <c r="I50" s="365"/>
      <c r="J50" s="365"/>
    </row>
    <row r="51" spans="1:12" s="316" customFormat="1" ht="15" customHeight="1" x14ac:dyDescent="0.2">
      <c r="A51" s="82" t="s">
        <v>40</v>
      </c>
    </row>
    <row r="52" spans="1:12" s="316" customFormat="1" ht="15" customHeight="1" x14ac:dyDescent="0.2">
      <c r="A52" s="82" t="s">
        <v>41</v>
      </c>
    </row>
    <row r="53" spans="1:12" s="83" customFormat="1" ht="18.75" customHeight="1" x14ac:dyDescent="0.2">
      <c r="A53" s="365" t="s">
        <v>731</v>
      </c>
      <c r="B53" s="366"/>
      <c r="C53" s="366"/>
      <c r="D53" s="366"/>
      <c r="E53" s="366"/>
      <c r="F53" s="366"/>
      <c r="G53" s="366"/>
      <c r="H53" s="366"/>
      <c r="I53" s="366"/>
      <c r="J53" s="366"/>
    </row>
    <row r="54" spans="1:12" s="83" customFormat="1" ht="57" customHeight="1" x14ac:dyDescent="0.2">
      <c r="A54" s="365" t="s">
        <v>736</v>
      </c>
      <c r="B54" s="366"/>
      <c r="C54" s="366"/>
      <c r="D54" s="366"/>
      <c r="E54" s="366"/>
      <c r="F54" s="366"/>
      <c r="G54" s="366"/>
      <c r="H54" s="366"/>
      <c r="I54" s="366"/>
      <c r="J54" s="366"/>
    </row>
    <row r="55" spans="1:12" s="83" customFormat="1" ht="13.5" customHeight="1" x14ac:dyDescent="0.2">
      <c r="A55" s="303"/>
      <c r="B55" s="304"/>
      <c r="C55" s="304"/>
      <c r="D55" s="304"/>
      <c r="E55" s="304"/>
      <c r="F55" s="304"/>
      <c r="G55" s="304"/>
      <c r="H55" s="304"/>
      <c r="I55" s="304"/>
      <c r="J55" s="304"/>
    </row>
    <row r="56" spans="1:12" s="314" customFormat="1" ht="20.25" customHeight="1" x14ac:dyDescent="0.2">
      <c r="A56" s="314" t="s">
        <v>732</v>
      </c>
      <c r="B56" s="317"/>
      <c r="C56" s="318"/>
    </row>
    <row r="57" spans="1:12" s="38" customFormat="1" ht="25.5" customHeight="1" x14ac:dyDescent="0.25">
      <c r="A57" s="40" t="s">
        <v>20</v>
      </c>
      <c r="B57" s="41"/>
      <c r="C57" s="40"/>
      <c r="D57" s="40"/>
      <c r="E57" s="40" t="s">
        <v>21</v>
      </c>
      <c r="F57" s="40"/>
      <c r="G57" s="40"/>
      <c r="H57" s="40"/>
      <c r="I57" s="40" t="s">
        <v>22</v>
      </c>
      <c r="J57" s="40"/>
      <c r="K57" s="89"/>
      <c r="L57" s="5"/>
    </row>
    <row r="58" spans="1:12" s="32" customFormat="1" ht="20.25" customHeight="1" x14ac:dyDescent="0.25">
      <c r="A58" s="5"/>
      <c r="B58" s="53"/>
      <c r="C58" s="5"/>
      <c r="D58" s="5"/>
      <c r="E58" s="5"/>
      <c r="F58" s="5"/>
      <c r="G58" s="5"/>
      <c r="H58" s="5"/>
      <c r="I58" s="5"/>
      <c r="J58" s="5"/>
      <c r="K58" s="90"/>
      <c r="L58" s="5"/>
    </row>
    <row r="59" spans="1:12" s="40" customFormat="1" ht="24.75" customHeight="1" x14ac:dyDescent="0.25">
      <c r="A59" s="5"/>
      <c r="B59" s="53"/>
      <c r="C59" s="5"/>
      <c r="D59" s="5"/>
      <c r="E59" s="5"/>
      <c r="F59" s="5"/>
      <c r="G59" s="5"/>
      <c r="H59" s="5"/>
      <c r="I59" s="5"/>
      <c r="J59" s="5"/>
      <c r="K59" s="87"/>
      <c r="L59" s="5"/>
    </row>
    <row r="60" spans="1:12" ht="24.75" customHeight="1" x14ac:dyDescent="0.25"/>
  </sheetData>
  <sheetProtection algorithmName="SHA-512" hashValue="Scgchan+FwZCSGJ/4CqENZzb0KysBoU+PFr8sB8rjwxNfb3nFhMJZl5mGMdHchpEgFHS2FiC94S+/EEwtm1lKg==" saltValue="2vcu4OhI+GhnM0ANv6qhAw==" spinCount="100000" sheet="1" objects="1" scenarios="1"/>
  <mergeCells count="13">
    <mergeCell ref="A1:C1"/>
    <mergeCell ref="A22:J22"/>
    <mergeCell ref="A33:J33"/>
    <mergeCell ref="A49:J49"/>
    <mergeCell ref="A45:I45"/>
    <mergeCell ref="A48:J48"/>
    <mergeCell ref="A54:J54"/>
    <mergeCell ref="A53:J53"/>
    <mergeCell ref="A3:J3"/>
    <mergeCell ref="A46:J46"/>
    <mergeCell ref="A40:J40"/>
    <mergeCell ref="A47:J47"/>
    <mergeCell ref="A50:J50"/>
  </mergeCells>
  <dataValidations count="3">
    <dataValidation type="whole" operator="equal" allowBlank="1" showInputMessage="1" showErrorMessage="1" error="V celico vnesete vrednost &quot;1&quot; za živila, ki jih ponujate v shemi kakovosti. Če ta zahteva ni izpolnjena, NE vnašate ničesar." prompt="V celico vnesete vrednost &quot;1&quot; za živila, ki so uvrščena v shemo kakovosti, z izjemo živil ekološke kvalitete, ki se točkuje ločeno." sqref="J8:J20 J34:J38">
      <formula1>1</formula1>
    </dataValidation>
    <dataValidation operator="equal" allowBlank="1" showInputMessage="1" showErrorMessage="1" error="V celico vnesete vrednost &quot;1&quot; za živila, ki jih ponujate v shemi kakovosti. Če ta zahteva ni izpolnjena, NE vnašate ničesar." prompt="V celico vnesete vrednost &quot;1&quot; za živila, ki so uvrščena v shemo kakovosti, z izjemo živil ekološke kvalitete, ki se točkuje ločeno." sqref="J41:J43"/>
    <dataValidation type="whole" operator="equal" allowBlank="1" showInputMessage="1" showErrorMessage="1" sqref="L27">
      <formula1>1</formula1>
    </dataValidation>
  </dataValidations>
  <pageMargins left="0.62992125984251968" right="0.23622047244094491" top="0.55118110236220474" bottom="0.35433070866141736" header="0.74803149606299213" footer="0.35433070866141736"/>
  <pageSetup paperSize="9" scale="98" fitToHeight="3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AMH35"/>
  <sheetViews>
    <sheetView zoomScale="120" zoomScaleNormal="120" workbookViewId="0">
      <selection sqref="A1:J35"/>
    </sheetView>
  </sheetViews>
  <sheetFormatPr defaultColWidth="8.875" defaultRowHeight="15" x14ac:dyDescent="0.25"/>
  <cols>
    <col min="1" max="1" width="3.125" style="5" customWidth="1"/>
    <col min="2" max="2" width="28.125" style="53" customWidth="1"/>
    <col min="3" max="3" width="6.625" style="5" customWidth="1"/>
    <col min="4" max="4" width="4.375" style="5" customWidth="1"/>
    <col min="5" max="5" width="17.375" style="5" customWidth="1"/>
    <col min="6" max="9" width="9.375" style="5" customWidth="1"/>
    <col min="10" max="10" width="7.375" style="5" customWidth="1"/>
    <col min="11" max="11" width="8.625" style="87" customWidth="1"/>
    <col min="12" max="1022" width="8.625" style="5" customWidth="1"/>
  </cols>
  <sheetData>
    <row r="1" spans="1:1022" s="312" customFormat="1" x14ac:dyDescent="0.25">
      <c r="A1" s="369" t="s">
        <v>0</v>
      </c>
      <c r="B1" s="369"/>
      <c r="C1" s="369"/>
      <c r="D1" s="369"/>
      <c r="E1" s="2"/>
      <c r="F1" s="421" t="s">
        <v>435</v>
      </c>
      <c r="G1" s="421"/>
      <c r="H1" s="421"/>
      <c r="I1" s="421"/>
      <c r="J1" s="421"/>
      <c r="K1" s="334"/>
      <c r="L1" s="311"/>
      <c r="M1" s="311"/>
      <c r="N1" s="311"/>
      <c r="O1" s="311"/>
      <c r="P1" s="311"/>
      <c r="Q1" s="311"/>
      <c r="R1" s="311"/>
      <c r="S1" s="311"/>
      <c r="T1" s="311"/>
      <c r="U1" s="311"/>
      <c r="V1" s="311"/>
      <c r="W1" s="311"/>
      <c r="X1" s="311"/>
      <c r="Y1" s="311"/>
      <c r="Z1" s="311"/>
      <c r="AA1" s="311"/>
      <c r="AB1" s="311"/>
      <c r="AC1" s="311"/>
      <c r="AD1" s="311"/>
      <c r="AE1" s="311"/>
      <c r="AF1" s="311"/>
      <c r="AG1" s="311"/>
      <c r="AH1" s="311"/>
      <c r="AI1" s="311"/>
      <c r="AJ1" s="311"/>
      <c r="AK1" s="311"/>
      <c r="AL1" s="311"/>
      <c r="AM1" s="311"/>
      <c r="AN1" s="311"/>
      <c r="AO1" s="311"/>
      <c r="AP1" s="311"/>
      <c r="AQ1" s="311"/>
      <c r="AR1" s="311"/>
      <c r="AS1" s="311"/>
      <c r="AT1" s="311"/>
      <c r="AU1" s="311"/>
      <c r="AV1" s="311"/>
      <c r="AW1" s="311"/>
      <c r="AX1" s="311"/>
      <c r="AY1" s="311"/>
      <c r="AZ1" s="311"/>
      <c r="BA1" s="311"/>
      <c r="BB1" s="311"/>
      <c r="BC1" s="311"/>
      <c r="BD1" s="311"/>
      <c r="BE1" s="311"/>
      <c r="BF1" s="311"/>
      <c r="BG1" s="311"/>
      <c r="BH1" s="311"/>
      <c r="BI1" s="311"/>
      <c r="BJ1" s="311"/>
      <c r="BK1" s="311"/>
      <c r="BL1" s="311"/>
      <c r="BM1" s="311"/>
      <c r="BN1" s="311"/>
      <c r="BO1" s="311"/>
      <c r="BP1" s="311"/>
      <c r="BQ1" s="311"/>
      <c r="BR1" s="311"/>
      <c r="BS1" s="311"/>
      <c r="BT1" s="311"/>
      <c r="BU1" s="311"/>
      <c r="BV1" s="311"/>
      <c r="BW1" s="311"/>
      <c r="BX1" s="311"/>
      <c r="BY1" s="311"/>
      <c r="BZ1" s="311"/>
      <c r="CA1" s="311"/>
      <c r="CB1" s="311"/>
      <c r="CC1" s="311"/>
      <c r="CD1" s="311"/>
      <c r="CE1" s="311"/>
      <c r="CF1" s="311"/>
      <c r="CG1" s="311"/>
      <c r="CH1" s="311"/>
      <c r="CI1" s="311"/>
      <c r="CJ1" s="311"/>
      <c r="CK1" s="311"/>
      <c r="CL1" s="311"/>
      <c r="CM1" s="311"/>
      <c r="CN1" s="311"/>
      <c r="CO1" s="311"/>
      <c r="CP1" s="311"/>
      <c r="CQ1" s="311"/>
      <c r="CR1" s="311"/>
      <c r="CS1" s="311"/>
      <c r="CT1" s="311"/>
      <c r="CU1" s="311"/>
      <c r="CV1" s="311"/>
      <c r="CW1" s="311"/>
      <c r="CX1" s="311"/>
      <c r="CY1" s="311"/>
      <c r="CZ1" s="311"/>
      <c r="DA1" s="311"/>
      <c r="DB1" s="311"/>
      <c r="DC1" s="311"/>
      <c r="DD1" s="311"/>
      <c r="DE1" s="311"/>
      <c r="DF1" s="311"/>
      <c r="DG1" s="311"/>
      <c r="DH1" s="311"/>
      <c r="DI1" s="311"/>
      <c r="DJ1" s="311"/>
      <c r="DK1" s="311"/>
      <c r="DL1" s="311"/>
      <c r="DM1" s="311"/>
      <c r="DN1" s="311"/>
      <c r="DO1" s="311"/>
      <c r="DP1" s="311"/>
      <c r="DQ1" s="311"/>
      <c r="DR1" s="311"/>
      <c r="DS1" s="311"/>
      <c r="DT1" s="311"/>
      <c r="DU1" s="311"/>
      <c r="DV1" s="311"/>
      <c r="DW1" s="311"/>
      <c r="DX1" s="311"/>
      <c r="DY1" s="311"/>
      <c r="DZ1" s="311"/>
      <c r="EA1" s="311"/>
      <c r="EB1" s="311"/>
      <c r="EC1" s="311"/>
      <c r="ED1" s="311"/>
      <c r="EE1" s="311"/>
      <c r="EF1" s="311"/>
      <c r="EG1" s="311"/>
      <c r="EH1" s="311"/>
      <c r="EI1" s="311"/>
      <c r="EJ1" s="311"/>
      <c r="EK1" s="311"/>
      <c r="EL1" s="311"/>
      <c r="EM1" s="311"/>
      <c r="EN1" s="311"/>
      <c r="EO1" s="311"/>
      <c r="EP1" s="311"/>
      <c r="EQ1" s="311"/>
      <c r="ER1" s="311"/>
      <c r="ES1" s="311"/>
      <c r="ET1" s="311"/>
      <c r="EU1" s="311"/>
      <c r="EV1" s="311"/>
      <c r="EW1" s="311"/>
      <c r="EX1" s="311"/>
      <c r="EY1" s="311"/>
      <c r="EZ1" s="311"/>
      <c r="FA1" s="311"/>
      <c r="FB1" s="311"/>
      <c r="FC1" s="311"/>
      <c r="FD1" s="311"/>
      <c r="FE1" s="311"/>
      <c r="FF1" s="311"/>
      <c r="FG1" s="311"/>
      <c r="FH1" s="311"/>
      <c r="FI1" s="311"/>
      <c r="FJ1" s="311"/>
      <c r="FK1" s="311"/>
      <c r="FL1" s="311"/>
      <c r="FM1" s="311"/>
      <c r="FN1" s="311"/>
      <c r="FO1" s="311"/>
      <c r="FP1" s="311"/>
      <c r="FQ1" s="311"/>
      <c r="FR1" s="311"/>
      <c r="FS1" s="311"/>
      <c r="FT1" s="311"/>
      <c r="FU1" s="311"/>
      <c r="FV1" s="311"/>
      <c r="FW1" s="311"/>
      <c r="FX1" s="311"/>
      <c r="FY1" s="311"/>
      <c r="FZ1" s="311"/>
      <c r="GA1" s="311"/>
      <c r="GB1" s="311"/>
      <c r="GC1" s="311"/>
      <c r="GD1" s="311"/>
      <c r="GE1" s="311"/>
      <c r="GF1" s="311"/>
      <c r="GG1" s="311"/>
      <c r="GH1" s="311"/>
      <c r="GI1" s="311"/>
      <c r="GJ1" s="311"/>
      <c r="GK1" s="311"/>
      <c r="GL1" s="311"/>
      <c r="GM1" s="311"/>
      <c r="GN1" s="311"/>
      <c r="GO1" s="311"/>
      <c r="GP1" s="311"/>
      <c r="GQ1" s="311"/>
      <c r="GR1" s="311"/>
      <c r="GS1" s="311"/>
      <c r="GT1" s="311"/>
      <c r="GU1" s="311"/>
      <c r="GV1" s="311"/>
      <c r="GW1" s="311"/>
      <c r="GX1" s="311"/>
      <c r="GY1" s="311"/>
      <c r="GZ1" s="311"/>
      <c r="HA1" s="311"/>
      <c r="HB1" s="311"/>
      <c r="HC1" s="311"/>
      <c r="HD1" s="311"/>
      <c r="HE1" s="311"/>
      <c r="HF1" s="311"/>
      <c r="HG1" s="311"/>
      <c r="HH1" s="311"/>
      <c r="HI1" s="311"/>
      <c r="HJ1" s="311"/>
      <c r="HK1" s="311"/>
      <c r="HL1" s="311"/>
      <c r="HM1" s="311"/>
      <c r="HN1" s="311"/>
      <c r="HO1" s="311"/>
      <c r="HP1" s="311"/>
      <c r="HQ1" s="311"/>
      <c r="HR1" s="311"/>
      <c r="HS1" s="311"/>
      <c r="HT1" s="311"/>
      <c r="HU1" s="311"/>
      <c r="HV1" s="311"/>
      <c r="HW1" s="311"/>
      <c r="HX1" s="311"/>
      <c r="HY1" s="311"/>
      <c r="HZ1" s="311"/>
      <c r="IA1" s="311"/>
      <c r="IB1" s="311"/>
      <c r="IC1" s="311"/>
      <c r="ID1" s="311"/>
      <c r="IE1" s="311"/>
      <c r="IF1" s="311"/>
      <c r="IG1" s="311"/>
      <c r="IH1" s="311"/>
      <c r="II1" s="311"/>
      <c r="IJ1" s="311"/>
      <c r="IK1" s="311"/>
      <c r="IL1" s="311"/>
      <c r="IM1" s="311"/>
      <c r="IN1" s="311"/>
      <c r="IO1" s="311"/>
      <c r="IP1" s="311"/>
      <c r="IQ1" s="311"/>
      <c r="IR1" s="311"/>
      <c r="IS1" s="311"/>
      <c r="IT1" s="311"/>
      <c r="IU1" s="311"/>
      <c r="IV1" s="311"/>
      <c r="IW1" s="311"/>
      <c r="IX1" s="311"/>
      <c r="IY1" s="311"/>
      <c r="IZ1" s="311"/>
      <c r="JA1" s="311"/>
      <c r="JB1" s="311"/>
      <c r="JC1" s="311"/>
      <c r="JD1" s="311"/>
      <c r="JE1" s="311"/>
      <c r="JF1" s="311"/>
      <c r="JG1" s="311"/>
      <c r="JH1" s="311"/>
      <c r="JI1" s="311"/>
      <c r="JJ1" s="311"/>
      <c r="JK1" s="311"/>
      <c r="JL1" s="311"/>
      <c r="JM1" s="311"/>
      <c r="JN1" s="311"/>
      <c r="JO1" s="311"/>
      <c r="JP1" s="311"/>
      <c r="JQ1" s="311"/>
      <c r="JR1" s="311"/>
      <c r="JS1" s="311"/>
      <c r="JT1" s="311"/>
      <c r="JU1" s="311"/>
      <c r="JV1" s="311"/>
      <c r="JW1" s="311"/>
      <c r="JX1" s="311"/>
      <c r="JY1" s="311"/>
      <c r="JZ1" s="311"/>
      <c r="KA1" s="311"/>
      <c r="KB1" s="311"/>
      <c r="KC1" s="311"/>
      <c r="KD1" s="311"/>
      <c r="KE1" s="311"/>
      <c r="KF1" s="311"/>
      <c r="KG1" s="311"/>
      <c r="KH1" s="311"/>
      <c r="KI1" s="311"/>
      <c r="KJ1" s="311"/>
      <c r="KK1" s="311"/>
      <c r="KL1" s="311"/>
      <c r="KM1" s="311"/>
      <c r="KN1" s="311"/>
      <c r="KO1" s="311"/>
      <c r="KP1" s="311"/>
      <c r="KQ1" s="311"/>
      <c r="KR1" s="311"/>
      <c r="KS1" s="311"/>
      <c r="KT1" s="311"/>
      <c r="KU1" s="311"/>
      <c r="KV1" s="311"/>
      <c r="KW1" s="311"/>
      <c r="KX1" s="311"/>
      <c r="KY1" s="311"/>
      <c r="KZ1" s="311"/>
      <c r="LA1" s="311"/>
      <c r="LB1" s="311"/>
      <c r="LC1" s="311"/>
      <c r="LD1" s="311"/>
      <c r="LE1" s="311"/>
      <c r="LF1" s="311"/>
      <c r="LG1" s="311"/>
      <c r="LH1" s="311"/>
      <c r="LI1" s="311"/>
      <c r="LJ1" s="311"/>
      <c r="LK1" s="311"/>
      <c r="LL1" s="311"/>
      <c r="LM1" s="311"/>
      <c r="LN1" s="311"/>
      <c r="LO1" s="311"/>
      <c r="LP1" s="311"/>
      <c r="LQ1" s="311"/>
      <c r="LR1" s="311"/>
      <c r="LS1" s="311"/>
      <c r="LT1" s="311"/>
      <c r="LU1" s="311"/>
      <c r="LV1" s="311"/>
      <c r="LW1" s="311"/>
      <c r="LX1" s="311"/>
      <c r="LY1" s="311"/>
      <c r="LZ1" s="311"/>
      <c r="MA1" s="311"/>
      <c r="MB1" s="311"/>
      <c r="MC1" s="311"/>
      <c r="MD1" s="311"/>
      <c r="ME1" s="311"/>
      <c r="MF1" s="311"/>
      <c r="MG1" s="311"/>
      <c r="MH1" s="311"/>
      <c r="MI1" s="311"/>
      <c r="MJ1" s="311"/>
      <c r="MK1" s="311"/>
      <c r="ML1" s="311"/>
      <c r="MM1" s="311"/>
      <c r="MN1" s="311"/>
      <c r="MO1" s="311"/>
      <c r="MP1" s="311"/>
      <c r="MQ1" s="311"/>
      <c r="MR1" s="311"/>
      <c r="MS1" s="311"/>
      <c r="MT1" s="311"/>
      <c r="MU1" s="311"/>
      <c r="MV1" s="311"/>
      <c r="MW1" s="311"/>
      <c r="MX1" s="311"/>
      <c r="MY1" s="311"/>
      <c r="MZ1" s="311"/>
      <c r="NA1" s="311"/>
      <c r="NB1" s="311"/>
      <c r="NC1" s="311"/>
      <c r="ND1" s="311"/>
      <c r="NE1" s="311"/>
      <c r="NF1" s="311"/>
      <c r="NG1" s="311"/>
      <c r="NH1" s="311"/>
      <c r="NI1" s="311"/>
      <c r="NJ1" s="311"/>
      <c r="NK1" s="311"/>
      <c r="NL1" s="311"/>
      <c r="NM1" s="311"/>
      <c r="NN1" s="311"/>
      <c r="NO1" s="311"/>
      <c r="NP1" s="311"/>
      <c r="NQ1" s="311"/>
      <c r="NR1" s="311"/>
      <c r="NS1" s="311"/>
      <c r="NT1" s="311"/>
      <c r="NU1" s="311"/>
      <c r="NV1" s="311"/>
      <c r="NW1" s="311"/>
      <c r="NX1" s="311"/>
      <c r="NY1" s="311"/>
      <c r="NZ1" s="311"/>
      <c r="OA1" s="311"/>
      <c r="OB1" s="311"/>
      <c r="OC1" s="311"/>
      <c r="OD1" s="311"/>
      <c r="OE1" s="311"/>
      <c r="OF1" s="311"/>
      <c r="OG1" s="311"/>
      <c r="OH1" s="311"/>
      <c r="OI1" s="311"/>
      <c r="OJ1" s="311"/>
      <c r="OK1" s="311"/>
      <c r="OL1" s="311"/>
      <c r="OM1" s="311"/>
      <c r="ON1" s="311"/>
      <c r="OO1" s="311"/>
      <c r="OP1" s="311"/>
      <c r="OQ1" s="311"/>
      <c r="OR1" s="311"/>
      <c r="OS1" s="311"/>
      <c r="OT1" s="311"/>
      <c r="OU1" s="311"/>
      <c r="OV1" s="311"/>
      <c r="OW1" s="311"/>
      <c r="OX1" s="311"/>
      <c r="OY1" s="311"/>
      <c r="OZ1" s="311"/>
      <c r="PA1" s="311"/>
      <c r="PB1" s="311"/>
      <c r="PC1" s="311"/>
      <c r="PD1" s="311"/>
      <c r="PE1" s="311"/>
      <c r="PF1" s="311"/>
      <c r="PG1" s="311"/>
      <c r="PH1" s="311"/>
      <c r="PI1" s="311"/>
      <c r="PJ1" s="311"/>
      <c r="PK1" s="311"/>
      <c r="PL1" s="311"/>
      <c r="PM1" s="311"/>
      <c r="PN1" s="311"/>
      <c r="PO1" s="311"/>
      <c r="PP1" s="311"/>
      <c r="PQ1" s="311"/>
      <c r="PR1" s="311"/>
      <c r="PS1" s="311"/>
      <c r="PT1" s="311"/>
      <c r="PU1" s="311"/>
      <c r="PV1" s="311"/>
      <c r="PW1" s="311"/>
      <c r="PX1" s="311"/>
      <c r="PY1" s="311"/>
      <c r="PZ1" s="311"/>
      <c r="QA1" s="311"/>
      <c r="QB1" s="311"/>
      <c r="QC1" s="311"/>
      <c r="QD1" s="311"/>
      <c r="QE1" s="311"/>
      <c r="QF1" s="311"/>
      <c r="QG1" s="311"/>
      <c r="QH1" s="311"/>
      <c r="QI1" s="311"/>
      <c r="QJ1" s="311"/>
      <c r="QK1" s="311"/>
      <c r="QL1" s="311"/>
      <c r="QM1" s="311"/>
      <c r="QN1" s="311"/>
      <c r="QO1" s="311"/>
      <c r="QP1" s="311"/>
      <c r="QQ1" s="311"/>
      <c r="QR1" s="311"/>
      <c r="QS1" s="311"/>
      <c r="QT1" s="311"/>
      <c r="QU1" s="311"/>
      <c r="QV1" s="311"/>
      <c r="QW1" s="311"/>
      <c r="QX1" s="311"/>
      <c r="QY1" s="311"/>
      <c r="QZ1" s="311"/>
      <c r="RA1" s="311"/>
      <c r="RB1" s="311"/>
      <c r="RC1" s="311"/>
      <c r="RD1" s="311"/>
      <c r="RE1" s="311"/>
      <c r="RF1" s="311"/>
      <c r="RG1" s="311"/>
      <c r="RH1" s="311"/>
      <c r="RI1" s="311"/>
      <c r="RJ1" s="311"/>
      <c r="RK1" s="311"/>
      <c r="RL1" s="311"/>
      <c r="RM1" s="311"/>
      <c r="RN1" s="311"/>
      <c r="RO1" s="311"/>
      <c r="RP1" s="311"/>
      <c r="RQ1" s="311"/>
      <c r="RR1" s="311"/>
      <c r="RS1" s="311"/>
      <c r="RT1" s="311"/>
      <c r="RU1" s="311"/>
      <c r="RV1" s="311"/>
      <c r="RW1" s="311"/>
      <c r="RX1" s="311"/>
      <c r="RY1" s="311"/>
      <c r="RZ1" s="311"/>
      <c r="SA1" s="311"/>
      <c r="SB1" s="311"/>
      <c r="SC1" s="311"/>
      <c r="SD1" s="311"/>
      <c r="SE1" s="311"/>
      <c r="SF1" s="311"/>
      <c r="SG1" s="311"/>
      <c r="SH1" s="311"/>
      <c r="SI1" s="311"/>
      <c r="SJ1" s="311"/>
      <c r="SK1" s="311"/>
      <c r="SL1" s="311"/>
      <c r="SM1" s="311"/>
      <c r="SN1" s="311"/>
      <c r="SO1" s="311"/>
      <c r="SP1" s="311"/>
      <c r="SQ1" s="311"/>
      <c r="SR1" s="311"/>
      <c r="SS1" s="311"/>
      <c r="ST1" s="311"/>
      <c r="SU1" s="311"/>
      <c r="SV1" s="311"/>
      <c r="SW1" s="311"/>
      <c r="SX1" s="311"/>
      <c r="SY1" s="311"/>
      <c r="SZ1" s="311"/>
      <c r="TA1" s="311"/>
      <c r="TB1" s="311"/>
      <c r="TC1" s="311"/>
      <c r="TD1" s="311"/>
      <c r="TE1" s="311"/>
      <c r="TF1" s="311"/>
      <c r="TG1" s="311"/>
      <c r="TH1" s="311"/>
      <c r="TI1" s="311"/>
      <c r="TJ1" s="311"/>
      <c r="TK1" s="311"/>
      <c r="TL1" s="311"/>
      <c r="TM1" s="311"/>
      <c r="TN1" s="311"/>
      <c r="TO1" s="311"/>
      <c r="TP1" s="311"/>
      <c r="TQ1" s="311"/>
      <c r="TR1" s="311"/>
      <c r="TS1" s="311"/>
      <c r="TT1" s="311"/>
      <c r="TU1" s="311"/>
      <c r="TV1" s="311"/>
      <c r="TW1" s="311"/>
      <c r="TX1" s="311"/>
      <c r="TY1" s="311"/>
      <c r="TZ1" s="311"/>
      <c r="UA1" s="311"/>
      <c r="UB1" s="311"/>
      <c r="UC1" s="311"/>
      <c r="UD1" s="311"/>
      <c r="UE1" s="311"/>
      <c r="UF1" s="311"/>
      <c r="UG1" s="311"/>
      <c r="UH1" s="311"/>
      <c r="UI1" s="311"/>
      <c r="UJ1" s="311"/>
      <c r="UK1" s="311"/>
      <c r="UL1" s="311"/>
      <c r="UM1" s="311"/>
      <c r="UN1" s="311"/>
      <c r="UO1" s="311"/>
      <c r="UP1" s="311"/>
      <c r="UQ1" s="311"/>
      <c r="UR1" s="311"/>
      <c r="US1" s="311"/>
      <c r="UT1" s="311"/>
      <c r="UU1" s="311"/>
      <c r="UV1" s="311"/>
      <c r="UW1" s="311"/>
      <c r="UX1" s="311"/>
      <c r="UY1" s="311"/>
      <c r="UZ1" s="311"/>
      <c r="VA1" s="311"/>
      <c r="VB1" s="311"/>
      <c r="VC1" s="311"/>
      <c r="VD1" s="311"/>
      <c r="VE1" s="311"/>
      <c r="VF1" s="311"/>
      <c r="VG1" s="311"/>
      <c r="VH1" s="311"/>
      <c r="VI1" s="311"/>
      <c r="VJ1" s="311"/>
      <c r="VK1" s="311"/>
      <c r="VL1" s="311"/>
      <c r="VM1" s="311"/>
      <c r="VN1" s="311"/>
      <c r="VO1" s="311"/>
      <c r="VP1" s="311"/>
      <c r="VQ1" s="311"/>
      <c r="VR1" s="311"/>
      <c r="VS1" s="311"/>
      <c r="VT1" s="311"/>
      <c r="VU1" s="311"/>
      <c r="VV1" s="311"/>
      <c r="VW1" s="311"/>
      <c r="VX1" s="311"/>
      <c r="VY1" s="311"/>
      <c r="VZ1" s="311"/>
      <c r="WA1" s="311"/>
      <c r="WB1" s="311"/>
      <c r="WC1" s="311"/>
      <c r="WD1" s="311"/>
      <c r="WE1" s="311"/>
      <c r="WF1" s="311"/>
      <c r="WG1" s="311"/>
      <c r="WH1" s="311"/>
      <c r="WI1" s="311"/>
      <c r="WJ1" s="311"/>
      <c r="WK1" s="311"/>
      <c r="WL1" s="311"/>
      <c r="WM1" s="311"/>
      <c r="WN1" s="311"/>
      <c r="WO1" s="311"/>
      <c r="WP1" s="311"/>
      <c r="WQ1" s="311"/>
      <c r="WR1" s="311"/>
      <c r="WS1" s="311"/>
      <c r="WT1" s="311"/>
      <c r="WU1" s="311"/>
      <c r="WV1" s="311"/>
      <c r="WW1" s="311"/>
      <c r="WX1" s="311"/>
      <c r="WY1" s="311"/>
      <c r="WZ1" s="311"/>
      <c r="XA1" s="311"/>
      <c r="XB1" s="311"/>
      <c r="XC1" s="311"/>
      <c r="XD1" s="311"/>
      <c r="XE1" s="311"/>
      <c r="XF1" s="311"/>
      <c r="XG1" s="311"/>
      <c r="XH1" s="311"/>
      <c r="XI1" s="311"/>
      <c r="XJ1" s="311"/>
      <c r="XK1" s="311"/>
      <c r="XL1" s="311"/>
      <c r="XM1" s="311"/>
      <c r="XN1" s="311"/>
      <c r="XO1" s="311"/>
      <c r="XP1" s="311"/>
      <c r="XQ1" s="311"/>
      <c r="XR1" s="311"/>
      <c r="XS1" s="311"/>
      <c r="XT1" s="311"/>
      <c r="XU1" s="311"/>
      <c r="XV1" s="311"/>
      <c r="XW1" s="311"/>
      <c r="XX1" s="311"/>
      <c r="XY1" s="311"/>
      <c r="XZ1" s="311"/>
      <c r="YA1" s="311"/>
      <c r="YB1" s="311"/>
      <c r="YC1" s="311"/>
      <c r="YD1" s="311"/>
      <c r="YE1" s="311"/>
      <c r="YF1" s="311"/>
      <c r="YG1" s="311"/>
      <c r="YH1" s="311"/>
      <c r="YI1" s="311"/>
      <c r="YJ1" s="311"/>
      <c r="YK1" s="311"/>
      <c r="YL1" s="311"/>
      <c r="YM1" s="311"/>
      <c r="YN1" s="311"/>
      <c r="YO1" s="311"/>
      <c r="YP1" s="311"/>
      <c r="YQ1" s="311"/>
      <c r="YR1" s="311"/>
      <c r="YS1" s="311"/>
      <c r="YT1" s="311"/>
      <c r="YU1" s="311"/>
      <c r="YV1" s="311"/>
      <c r="YW1" s="311"/>
      <c r="YX1" s="311"/>
      <c r="YY1" s="311"/>
      <c r="YZ1" s="311"/>
      <c r="ZA1" s="311"/>
      <c r="ZB1" s="311"/>
      <c r="ZC1" s="311"/>
      <c r="ZD1" s="311"/>
      <c r="ZE1" s="311"/>
      <c r="ZF1" s="311"/>
      <c r="ZG1" s="311"/>
      <c r="ZH1" s="311"/>
      <c r="ZI1" s="311"/>
      <c r="ZJ1" s="311"/>
      <c r="ZK1" s="311"/>
      <c r="ZL1" s="311"/>
      <c r="ZM1" s="311"/>
      <c r="ZN1" s="311"/>
      <c r="ZO1" s="311"/>
      <c r="ZP1" s="311"/>
      <c r="ZQ1" s="311"/>
      <c r="ZR1" s="311"/>
      <c r="ZS1" s="311"/>
      <c r="ZT1" s="311"/>
      <c r="ZU1" s="311"/>
      <c r="ZV1" s="311"/>
      <c r="ZW1" s="311"/>
      <c r="ZX1" s="311"/>
      <c r="ZY1" s="311"/>
      <c r="ZZ1" s="311"/>
      <c r="AAA1" s="311"/>
      <c r="AAB1" s="311"/>
      <c r="AAC1" s="311"/>
      <c r="AAD1" s="311"/>
      <c r="AAE1" s="311"/>
      <c r="AAF1" s="311"/>
      <c r="AAG1" s="311"/>
      <c r="AAH1" s="311"/>
      <c r="AAI1" s="311"/>
      <c r="AAJ1" s="311"/>
      <c r="AAK1" s="311"/>
      <c r="AAL1" s="311"/>
      <c r="AAM1" s="311"/>
      <c r="AAN1" s="311"/>
      <c r="AAO1" s="311"/>
      <c r="AAP1" s="311"/>
      <c r="AAQ1" s="311"/>
      <c r="AAR1" s="311"/>
      <c r="AAS1" s="311"/>
      <c r="AAT1" s="311"/>
      <c r="AAU1" s="311"/>
      <c r="AAV1" s="311"/>
      <c r="AAW1" s="311"/>
      <c r="AAX1" s="311"/>
      <c r="AAY1" s="311"/>
      <c r="AAZ1" s="311"/>
      <c r="ABA1" s="311"/>
      <c r="ABB1" s="311"/>
      <c r="ABC1" s="311"/>
      <c r="ABD1" s="311"/>
      <c r="ABE1" s="311"/>
      <c r="ABF1" s="311"/>
      <c r="ABG1" s="311"/>
      <c r="ABH1" s="311"/>
      <c r="ABI1" s="311"/>
      <c r="ABJ1" s="311"/>
      <c r="ABK1" s="311"/>
      <c r="ABL1" s="311"/>
      <c r="ABM1" s="311"/>
      <c r="ABN1" s="311"/>
      <c r="ABO1" s="311"/>
      <c r="ABP1" s="311"/>
      <c r="ABQ1" s="311"/>
      <c r="ABR1" s="311"/>
      <c r="ABS1" s="311"/>
      <c r="ABT1" s="311"/>
      <c r="ABU1" s="311"/>
      <c r="ABV1" s="311"/>
      <c r="ABW1" s="311"/>
      <c r="ABX1" s="311"/>
      <c r="ABY1" s="311"/>
      <c r="ABZ1" s="311"/>
      <c r="ACA1" s="311"/>
      <c r="ACB1" s="311"/>
      <c r="ACC1" s="311"/>
      <c r="ACD1" s="311"/>
      <c r="ACE1" s="311"/>
      <c r="ACF1" s="311"/>
      <c r="ACG1" s="311"/>
      <c r="ACH1" s="311"/>
      <c r="ACI1" s="311"/>
      <c r="ACJ1" s="311"/>
      <c r="ACK1" s="311"/>
      <c r="ACL1" s="311"/>
      <c r="ACM1" s="311"/>
      <c r="ACN1" s="311"/>
      <c r="ACO1" s="311"/>
      <c r="ACP1" s="311"/>
      <c r="ACQ1" s="311"/>
      <c r="ACR1" s="311"/>
      <c r="ACS1" s="311"/>
      <c r="ACT1" s="311"/>
      <c r="ACU1" s="311"/>
      <c r="ACV1" s="311"/>
      <c r="ACW1" s="311"/>
      <c r="ACX1" s="311"/>
      <c r="ACY1" s="311"/>
      <c r="ACZ1" s="311"/>
      <c r="ADA1" s="311"/>
      <c r="ADB1" s="311"/>
      <c r="ADC1" s="311"/>
      <c r="ADD1" s="311"/>
      <c r="ADE1" s="311"/>
      <c r="ADF1" s="311"/>
      <c r="ADG1" s="311"/>
      <c r="ADH1" s="311"/>
      <c r="ADI1" s="311"/>
      <c r="ADJ1" s="311"/>
      <c r="ADK1" s="311"/>
      <c r="ADL1" s="311"/>
      <c r="ADM1" s="311"/>
      <c r="ADN1" s="311"/>
      <c r="ADO1" s="311"/>
      <c r="ADP1" s="311"/>
      <c r="ADQ1" s="311"/>
      <c r="ADR1" s="311"/>
      <c r="ADS1" s="311"/>
      <c r="ADT1" s="311"/>
      <c r="ADU1" s="311"/>
      <c r="ADV1" s="311"/>
      <c r="ADW1" s="311"/>
      <c r="ADX1" s="311"/>
      <c r="ADY1" s="311"/>
      <c r="ADZ1" s="311"/>
      <c r="AEA1" s="311"/>
      <c r="AEB1" s="311"/>
      <c r="AEC1" s="311"/>
      <c r="AED1" s="311"/>
      <c r="AEE1" s="311"/>
      <c r="AEF1" s="311"/>
      <c r="AEG1" s="311"/>
      <c r="AEH1" s="311"/>
      <c r="AEI1" s="311"/>
      <c r="AEJ1" s="311"/>
      <c r="AEK1" s="311"/>
      <c r="AEL1" s="311"/>
      <c r="AEM1" s="311"/>
      <c r="AEN1" s="311"/>
      <c r="AEO1" s="311"/>
      <c r="AEP1" s="311"/>
      <c r="AEQ1" s="311"/>
      <c r="AER1" s="311"/>
      <c r="AES1" s="311"/>
      <c r="AET1" s="311"/>
      <c r="AEU1" s="311"/>
      <c r="AEV1" s="311"/>
      <c r="AEW1" s="311"/>
      <c r="AEX1" s="311"/>
      <c r="AEY1" s="311"/>
      <c r="AEZ1" s="311"/>
      <c r="AFA1" s="311"/>
      <c r="AFB1" s="311"/>
      <c r="AFC1" s="311"/>
      <c r="AFD1" s="311"/>
      <c r="AFE1" s="311"/>
      <c r="AFF1" s="311"/>
      <c r="AFG1" s="311"/>
      <c r="AFH1" s="311"/>
      <c r="AFI1" s="311"/>
      <c r="AFJ1" s="311"/>
      <c r="AFK1" s="311"/>
      <c r="AFL1" s="311"/>
      <c r="AFM1" s="311"/>
      <c r="AFN1" s="311"/>
      <c r="AFO1" s="311"/>
      <c r="AFP1" s="311"/>
      <c r="AFQ1" s="311"/>
      <c r="AFR1" s="311"/>
      <c r="AFS1" s="311"/>
      <c r="AFT1" s="311"/>
      <c r="AFU1" s="311"/>
      <c r="AFV1" s="311"/>
      <c r="AFW1" s="311"/>
      <c r="AFX1" s="311"/>
      <c r="AFY1" s="311"/>
      <c r="AFZ1" s="311"/>
      <c r="AGA1" s="311"/>
      <c r="AGB1" s="311"/>
      <c r="AGC1" s="311"/>
      <c r="AGD1" s="311"/>
      <c r="AGE1" s="311"/>
      <c r="AGF1" s="311"/>
      <c r="AGG1" s="311"/>
      <c r="AGH1" s="311"/>
      <c r="AGI1" s="311"/>
      <c r="AGJ1" s="311"/>
      <c r="AGK1" s="311"/>
      <c r="AGL1" s="311"/>
      <c r="AGM1" s="311"/>
      <c r="AGN1" s="311"/>
      <c r="AGO1" s="311"/>
      <c r="AGP1" s="311"/>
      <c r="AGQ1" s="311"/>
      <c r="AGR1" s="311"/>
      <c r="AGS1" s="311"/>
      <c r="AGT1" s="311"/>
      <c r="AGU1" s="311"/>
      <c r="AGV1" s="311"/>
      <c r="AGW1" s="311"/>
      <c r="AGX1" s="311"/>
      <c r="AGY1" s="311"/>
      <c r="AGZ1" s="311"/>
      <c r="AHA1" s="311"/>
      <c r="AHB1" s="311"/>
      <c r="AHC1" s="311"/>
      <c r="AHD1" s="311"/>
      <c r="AHE1" s="311"/>
      <c r="AHF1" s="311"/>
      <c r="AHG1" s="311"/>
      <c r="AHH1" s="311"/>
      <c r="AHI1" s="311"/>
      <c r="AHJ1" s="311"/>
      <c r="AHK1" s="311"/>
      <c r="AHL1" s="311"/>
      <c r="AHM1" s="311"/>
      <c r="AHN1" s="311"/>
      <c r="AHO1" s="311"/>
      <c r="AHP1" s="311"/>
      <c r="AHQ1" s="311"/>
      <c r="AHR1" s="311"/>
      <c r="AHS1" s="311"/>
      <c r="AHT1" s="311"/>
      <c r="AHU1" s="311"/>
      <c r="AHV1" s="311"/>
      <c r="AHW1" s="311"/>
      <c r="AHX1" s="311"/>
      <c r="AHY1" s="311"/>
      <c r="AHZ1" s="311"/>
      <c r="AIA1" s="311"/>
      <c r="AIB1" s="311"/>
      <c r="AIC1" s="311"/>
      <c r="AID1" s="311"/>
      <c r="AIE1" s="311"/>
      <c r="AIF1" s="311"/>
      <c r="AIG1" s="311"/>
      <c r="AIH1" s="311"/>
      <c r="AII1" s="311"/>
      <c r="AIJ1" s="311"/>
      <c r="AIK1" s="311"/>
      <c r="AIL1" s="311"/>
      <c r="AIM1" s="311"/>
      <c r="AIN1" s="311"/>
      <c r="AIO1" s="311"/>
      <c r="AIP1" s="311"/>
      <c r="AIQ1" s="311"/>
      <c r="AIR1" s="311"/>
      <c r="AIS1" s="311"/>
      <c r="AIT1" s="311"/>
      <c r="AIU1" s="311"/>
      <c r="AIV1" s="311"/>
      <c r="AIW1" s="311"/>
      <c r="AIX1" s="311"/>
      <c r="AIY1" s="311"/>
      <c r="AIZ1" s="311"/>
      <c r="AJA1" s="311"/>
      <c r="AJB1" s="311"/>
      <c r="AJC1" s="311"/>
      <c r="AJD1" s="311"/>
      <c r="AJE1" s="311"/>
      <c r="AJF1" s="311"/>
      <c r="AJG1" s="311"/>
      <c r="AJH1" s="311"/>
      <c r="AJI1" s="311"/>
      <c r="AJJ1" s="311"/>
      <c r="AJK1" s="311"/>
      <c r="AJL1" s="311"/>
      <c r="AJM1" s="311"/>
      <c r="AJN1" s="311"/>
      <c r="AJO1" s="311"/>
      <c r="AJP1" s="311"/>
      <c r="AJQ1" s="311"/>
      <c r="AJR1" s="311"/>
      <c r="AJS1" s="311"/>
      <c r="AJT1" s="311"/>
      <c r="AJU1" s="311"/>
      <c r="AJV1" s="311"/>
      <c r="AJW1" s="311"/>
      <c r="AJX1" s="311"/>
      <c r="AJY1" s="311"/>
      <c r="AJZ1" s="311"/>
      <c r="AKA1" s="311"/>
      <c r="AKB1" s="311"/>
      <c r="AKC1" s="311"/>
      <c r="AKD1" s="311"/>
      <c r="AKE1" s="311"/>
      <c r="AKF1" s="311"/>
      <c r="AKG1" s="311"/>
      <c r="AKH1" s="311"/>
      <c r="AKI1" s="311"/>
      <c r="AKJ1" s="311"/>
      <c r="AKK1" s="311"/>
      <c r="AKL1" s="311"/>
      <c r="AKM1" s="311"/>
      <c r="AKN1" s="311"/>
      <c r="AKO1" s="311"/>
      <c r="AKP1" s="311"/>
      <c r="AKQ1" s="311"/>
      <c r="AKR1" s="311"/>
      <c r="AKS1" s="311"/>
      <c r="AKT1" s="311"/>
      <c r="AKU1" s="311"/>
      <c r="AKV1" s="311"/>
      <c r="AKW1" s="311"/>
      <c r="AKX1" s="311"/>
      <c r="AKY1" s="311"/>
      <c r="AKZ1" s="311"/>
      <c r="ALA1" s="311"/>
      <c r="ALB1" s="311"/>
      <c r="ALC1" s="311"/>
      <c r="ALD1" s="311"/>
      <c r="ALE1" s="311"/>
      <c r="ALF1" s="311"/>
      <c r="ALG1" s="311"/>
      <c r="ALH1" s="311"/>
      <c r="ALI1" s="311"/>
      <c r="ALJ1" s="311"/>
      <c r="ALK1" s="311"/>
      <c r="ALL1" s="311"/>
      <c r="ALM1" s="311"/>
      <c r="ALN1" s="311"/>
      <c r="ALO1" s="311"/>
      <c r="ALP1" s="311"/>
      <c r="ALQ1" s="311"/>
      <c r="ALR1" s="311"/>
      <c r="ALS1" s="311"/>
      <c r="ALT1" s="311"/>
      <c r="ALU1" s="311"/>
      <c r="ALV1" s="311"/>
      <c r="ALW1" s="311"/>
      <c r="ALX1" s="311"/>
      <c r="ALY1" s="311"/>
      <c r="ALZ1" s="311"/>
      <c r="AMA1" s="311"/>
      <c r="AMB1" s="311"/>
      <c r="AMC1" s="311"/>
      <c r="AMD1" s="311"/>
      <c r="AME1" s="311"/>
      <c r="AMF1" s="311"/>
      <c r="AMG1" s="311"/>
      <c r="AMH1" s="311"/>
    </row>
    <row r="2" spans="1:1022" s="9" customFormat="1" ht="6" customHeight="1" x14ac:dyDescent="0.15">
      <c r="K2" s="91"/>
    </row>
    <row r="3" spans="1:1022" ht="18" customHeight="1" x14ac:dyDescent="0.3">
      <c r="A3" s="396" t="s">
        <v>24</v>
      </c>
      <c r="B3" s="396"/>
      <c r="C3" s="396"/>
      <c r="D3" s="396"/>
      <c r="E3" s="396"/>
      <c r="F3" s="396"/>
      <c r="G3" s="396"/>
      <c r="H3" s="396"/>
      <c r="I3" s="396"/>
      <c r="J3" s="396"/>
    </row>
    <row r="4" spans="1:1022" s="9" customFormat="1" ht="6" customHeight="1" x14ac:dyDescent="0.15">
      <c r="K4" s="91"/>
    </row>
    <row r="5" spans="1:1022" s="13" customFormat="1" ht="51" customHeight="1" x14ac:dyDescent="0.15">
      <c r="A5" s="10" t="s">
        <v>2</v>
      </c>
      <c r="B5" s="54" t="s">
        <v>3</v>
      </c>
      <c r="C5" s="11" t="s">
        <v>4</v>
      </c>
      <c r="D5" s="11" t="s">
        <v>5</v>
      </c>
      <c r="E5" s="12" t="s">
        <v>6</v>
      </c>
      <c r="F5" s="12" t="s">
        <v>7</v>
      </c>
      <c r="G5" s="12" t="s">
        <v>8</v>
      </c>
      <c r="H5" s="12" t="s">
        <v>9</v>
      </c>
      <c r="I5" s="12" t="s">
        <v>10</v>
      </c>
      <c r="J5" s="12" t="s">
        <v>11</v>
      </c>
      <c r="K5" s="86"/>
    </row>
    <row r="6" spans="1:1022" s="13" customFormat="1" ht="11.25" x14ac:dyDescent="0.15">
      <c r="A6" s="14">
        <v>1</v>
      </c>
      <c r="B6" s="55">
        <v>2</v>
      </c>
      <c r="C6" s="15">
        <v>3</v>
      </c>
      <c r="D6" s="15">
        <v>4</v>
      </c>
      <c r="E6" s="15">
        <v>5</v>
      </c>
      <c r="F6" s="15">
        <v>6</v>
      </c>
      <c r="G6" s="16" t="s">
        <v>12</v>
      </c>
      <c r="H6" s="15" t="s">
        <v>13</v>
      </c>
      <c r="I6" s="16" t="s">
        <v>14</v>
      </c>
      <c r="J6" s="15">
        <v>10</v>
      </c>
      <c r="K6" s="86"/>
    </row>
    <row r="7" spans="1:1022" s="17" customFormat="1" ht="15" customHeight="1" x14ac:dyDescent="0.2">
      <c r="A7" s="370" t="s">
        <v>360</v>
      </c>
      <c r="B7" s="371"/>
      <c r="C7" s="371"/>
      <c r="D7" s="371"/>
      <c r="E7" s="371"/>
      <c r="F7" s="371"/>
      <c r="G7" s="371"/>
      <c r="H7" s="371"/>
      <c r="I7" s="371"/>
      <c r="J7" s="372"/>
      <c r="K7" s="61"/>
    </row>
    <row r="8" spans="1:1022" s="17" customFormat="1" ht="62.25" customHeight="1" x14ac:dyDescent="0.2">
      <c r="A8" s="18">
        <v>1</v>
      </c>
      <c r="B8" s="109" t="s">
        <v>484</v>
      </c>
      <c r="C8" s="105">
        <v>120</v>
      </c>
      <c r="D8" s="105" t="s">
        <v>17</v>
      </c>
      <c r="E8" s="21"/>
      <c r="F8" s="146"/>
      <c r="G8" s="22">
        <f>C8*ROUND(F8, 4)</f>
        <v>0</v>
      </c>
      <c r="H8" s="22">
        <f>G8*0.095</f>
        <v>0</v>
      </c>
      <c r="I8" s="22">
        <f>G8+H8</f>
        <v>0</v>
      </c>
      <c r="J8" s="23"/>
      <c r="K8" s="61"/>
    </row>
    <row r="9" spans="1:1022" s="17" customFormat="1" ht="45.75" customHeight="1" x14ac:dyDescent="0.2">
      <c r="A9" s="18">
        <v>2</v>
      </c>
      <c r="B9" s="109" t="s">
        <v>42</v>
      </c>
      <c r="C9" s="105">
        <v>50</v>
      </c>
      <c r="D9" s="105" t="s">
        <v>17</v>
      </c>
      <c r="E9" s="21"/>
      <c r="F9" s="146"/>
      <c r="G9" s="22">
        <f t="shared" ref="G9:G11" si="0">C9*ROUND(F9, 4)</f>
        <v>0</v>
      </c>
      <c r="H9" s="22">
        <f t="shared" ref="H9:H11" si="1">G9*0.095</f>
        <v>0</v>
      </c>
      <c r="I9" s="22">
        <f t="shared" ref="I9:I11" si="2">G9+H9</f>
        <v>0</v>
      </c>
      <c r="J9" s="23"/>
      <c r="K9" s="61"/>
    </row>
    <row r="10" spans="1:1022" s="17" customFormat="1" ht="48" customHeight="1" x14ac:dyDescent="0.2">
      <c r="A10" s="18">
        <v>3</v>
      </c>
      <c r="B10" s="109" t="s">
        <v>43</v>
      </c>
      <c r="C10" s="125">
        <v>60</v>
      </c>
      <c r="D10" s="105" t="s">
        <v>17</v>
      </c>
      <c r="E10" s="21"/>
      <c r="F10" s="146"/>
      <c r="G10" s="22">
        <f t="shared" si="0"/>
        <v>0</v>
      </c>
      <c r="H10" s="22">
        <f t="shared" si="1"/>
        <v>0</v>
      </c>
      <c r="I10" s="22">
        <f t="shared" si="2"/>
        <v>0</v>
      </c>
      <c r="J10" s="23"/>
      <c r="K10" s="61"/>
    </row>
    <row r="11" spans="1:1022" s="17" customFormat="1" ht="48" customHeight="1" x14ac:dyDescent="0.2">
      <c r="A11" s="18">
        <v>4</v>
      </c>
      <c r="B11" s="180" t="s">
        <v>485</v>
      </c>
      <c r="C11" s="105">
        <v>70</v>
      </c>
      <c r="D11" s="181" t="s">
        <v>17</v>
      </c>
      <c r="E11" s="21"/>
      <c r="F11" s="146"/>
      <c r="G11" s="22">
        <f t="shared" si="0"/>
        <v>0</v>
      </c>
      <c r="H11" s="22">
        <f t="shared" si="1"/>
        <v>0</v>
      </c>
      <c r="I11" s="22">
        <f t="shared" si="2"/>
        <v>0</v>
      </c>
      <c r="J11" s="23"/>
      <c r="K11" s="61"/>
    </row>
    <row r="12" spans="1:1022" s="17" customFormat="1" ht="20.100000000000001" customHeight="1" x14ac:dyDescent="0.2">
      <c r="A12" s="24"/>
      <c r="B12" s="25" t="s">
        <v>385</v>
      </c>
      <c r="C12" s="122" t="s">
        <v>16</v>
      </c>
      <c r="D12" s="26" t="s">
        <v>16</v>
      </c>
      <c r="E12" s="26" t="s">
        <v>16</v>
      </c>
      <c r="F12" s="27" t="s">
        <v>16</v>
      </c>
      <c r="G12" s="28">
        <f>SUM(G8:G11)</f>
        <v>0</v>
      </c>
      <c r="H12" s="28">
        <f t="shared" ref="H12:I12" si="3">SUM(H8:H11)</f>
        <v>0</v>
      </c>
      <c r="I12" s="28">
        <f t="shared" si="3"/>
        <v>0</v>
      </c>
      <c r="J12" s="29">
        <f>SUM(J8:J11)</f>
        <v>0</v>
      </c>
      <c r="K12" s="61"/>
    </row>
    <row r="13" spans="1:1022" s="17" customFormat="1" ht="15" customHeight="1" x14ac:dyDescent="0.2">
      <c r="A13" s="370" t="s">
        <v>361</v>
      </c>
      <c r="B13" s="371"/>
      <c r="C13" s="371"/>
      <c r="D13" s="371"/>
      <c r="E13" s="371"/>
      <c r="F13" s="371"/>
      <c r="G13" s="371"/>
      <c r="H13" s="371"/>
      <c r="I13" s="371"/>
      <c r="J13" s="372"/>
      <c r="K13" s="61"/>
    </row>
    <row r="14" spans="1:1022" s="17" customFormat="1" ht="30" customHeight="1" x14ac:dyDescent="0.2">
      <c r="A14" s="114">
        <v>1</v>
      </c>
      <c r="B14" s="106" t="s">
        <v>486</v>
      </c>
      <c r="C14" s="105">
        <v>550</v>
      </c>
      <c r="D14" s="105" t="s">
        <v>17</v>
      </c>
      <c r="E14" s="21" t="s">
        <v>16</v>
      </c>
      <c r="F14" s="146"/>
      <c r="G14" s="22">
        <f>C14*ROUND(F14, 4)</f>
        <v>0</v>
      </c>
      <c r="H14" s="22">
        <f>G14*0.095</f>
        <v>0</v>
      </c>
      <c r="I14" s="22">
        <f>G14+H14</f>
        <v>0</v>
      </c>
      <c r="J14" s="23"/>
      <c r="K14" s="61"/>
    </row>
    <row r="15" spans="1:1022" s="17" customFormat="1" ht="20.100000000000001" customHeight="1" x14ac:dyDescent="0.2">
      <c r="A15" s="24"/>
      <c r="B15" s="25" t="s">
        <v>386</v>
      </c>
      <c r="C15" s="26" t="s">
        <v>16</v>
      </c>
      <c r="D15" s="26" t="s">
        <v>16</v>
      </c>
      <c r="E15" s="26" t="s">
        <v>16</v>
      </c>
      <c r="F15" s="27" t="s">
        <v>16</v>
      </c>
      <c r="G15" s="28">
        <f>SUM(G14:G14)</f>
        <v>0</v>
      </c>
      <c r="H15" s="28">
        <f>SUM(H14:H14)</f>
        <v>0</v>
      </c>
      <c r="I15" s="28">
        <f>SUM(I14:I14)</f>
        <v>0</v>
      </c>
      <c r="J15" s="29">
        <f>SUM(J14:J14)</f>
        <v>0</v>
      </c>
      <c r="K15" s="61"/>
    </row>
    <row r="16" spans="1:1022" s="17" customFormat="1" ht="15" customHeight="1" x14ac:dyDescent="0.2">
      <c r="A16" s="370" t="s">
        <v>362</v>
      </c>
      <c r="B16" s="371"/>
      <c r="C16" s="371"/>
      <c r="D16" s="371"/>
      <c r="E16" s="371"/>
      <c r="F16" s="371"/>
      <c r="G16" s="371"/>
      <c r="H16" s="371"/>
      <c r="I16" s="371"/>
      <c r="J16" s="372"/>
      <c r="K16" s="61"/>
    </row>
    <row r="17" spans="1:11" s="17" customFormat="1" ht="50.1" customHeight="1" x14ac:dyDescent="0.2">
      <c r="A17" s="18">
        <v>1</v>
      </c>
      <c r="B17" s="106" t="s">
        <v>687</v>
      </c>
      <c r="C17" s="104">
        <v>300</v>
      </c>
      <c r="D17" s="105" t="s">
        <v>17</v>
      </c>
      <c r="E17" s="21"/>
      <c r="F17" s="146"/>
      <c r="G17" s="22">
        <f t="shared" ref="G17:G21" si="4">C17*ROUND(F17, 4)</f>
        <v>0</v>
      </c>
      <c r="H17" s="22">
        <f t="shared" ref="H17:H21" si="5">G17*0.095</f>
        <v>0</v>
      </c>
      <c r="I17" s="22">
        <f t="shared" ref="I17:I21" si="6">G17+H17</f>
        <v>0</v>
      </c>
      <c r="J17" s="23"/>
      <c r="K17" s="61"/>
    </row>
    <row r="18" spans="1:11" s="17" customFormat="1" ht="53.25" customHeight="1" x14ac:dyDescent="0.2">
      <c r="A18" s="18">
        <v>2</v>
      </c>
      <c r="B18" s="106" t="s">
        <v>681</v>
      </c>
      <c r="C18" s="104">
        <v>20</v>
      </c>
      <c r="D18" s="105" t="s">
        <v>17</v>
      </c>
      <c r="E18" s="21"/>
      <c r="F18" s="146"/>
      <c r="G18" s="22">
        <f t="shared" si="4"/>
        <v>0</v>
      </c>
      <c r="H18" s="22">
        <f t="shared" si="5"/>
        <v>0</v>
      </c>
      <c r="I18" s="22">
        <f t="shared" si="6"/>
        <v>0</v>
      </c>
      <c r="J18" s="23"/>
      <c r="K18" s="61"/>
    </row>
    <row r="19" spans="1:11" s="17" customFormat="1" ht="48" customHeight="1" x14ac:dyDescent="0.2">
      <c r="A19" s="18">
        <v>3</v>
      </c>
      <c r="B19" s="106" t="s">
        <v>685</v>
      </c>
      <c r="C19" s="104">
        <v>100</v>
      </c>
      <c r="D19" s="105" t="s">
        <v>17</v>
      </c>
      <c r="E19" s="21"/>
      <c r="F19" s="146"/>
      <c r="G19" s="22">
        <f t="shared" si="4"/>
        <v>0</v>
      </c>
      <c r="H19" s="22">
        <f t="shared" si="5"/>
        <v>0</v>
      </c>
      <c r="I19" s="22">
        <f t="shared" si="6"/>
        <v>0</v>
      </c>
      <c r="J19" s="23"/>
      <c r="K19" s="61"/>
    </row>
    <row r="20" spans="1:11" s="17" customFormat="1" ht="42" customHeight="1" x14ac:dyDescent="0.2">
      <c r="A20" s="18">
        <v>4</v>
      </c>
      <c r="B20" s="106" t="s">
        <v>684</v>
      </c>
      <c r="C20" s="104">
        <v>20</v>
      </c>
      <c r="D20" s="105" t="s">
        <v>17</v>
      </c>
      <c r="E20" s="21"/>
      <c r="F20" s="146"/>
      <c r="G20" s="22">
        <f t="shared" si="4"/>
        <v>0</v>
      </c>
      <c r="H20" s="22">
        <f t="shared" si="5"/>
        <v>0</v>
      </c>
      <c r="I20" s="22">
        <f t="shared" si="6"/>
        <v>0</v>
      </c>
      <c r="J20" s="23"/>
      <c r="K20" s="61"/>
    </row>
    <row r="21" spans="1:11" s="17" customFormat="1" ht="42" customHeight="1" x14ac:dyDescent="0.2">
      <c r="A21" s="75">
        <v>5</v>
      </c>
      <c r="B21" s="335" t="s">
        <v>686</v>
      </c>
      <c r="C21" s="119">
        <v>100</v>
      </c>
      <c r="D21" s="125" t="s">
        <v>17</v>
      </c>
      <c r="E21" s="336"/>
      <c r="F21" s="205"/>
      <c r="G21" s="144">
        <f t="shared" si="4"/>
        <v>0</v>
      </c>
      <c r="H21" s="144">
        <f t="shared" si="5"/>
        <v>0</v>
      </c>
      <c r="I21" s="144">
        <f t="shared" si="6"/>
        <v>0</v>
      </c>
      <c r="J21" s="206"/>
      <c r="K21" s="61"/>
    </row>
    <row r="22" spans="1:11" s="17" customFormat="1" ht="20.100000000000001" customHeight="1" x14ac:dyDescent="0.2">
      <c r="A22" s="328"/>
      <c r="B22" s="329" t="s">
        <v>387</v>
      </c>
      <c r="C22" s="330" t="s">
        <v>16</v>
      </c>
      <c r="D22" s="330" t="s">
        <v>16</v>
      </c>
      <c r="E22" s="330" t="s">
        <v>16</v>
      </c>
      <c r="F22" s="331" t="s">
        <v>16</v>
      </c>
      <c r="G22" s="332">
        <f>SUM(G17:G21)</f>
        <v>0</v>
      </c>
      <c r="H22" s="332">
        <f t="shared" ref="H22:I22" si="7">SUM(H17:H21)</f>
        <v>0</v>
      </c>
      <c r="I22" s="332">
        <f t="shared" si="7"/>
        <v>0</v>
      </c>
      <c r="J22" s="333">
        <f>SUM(J17:J21)</f>
        <v>0</v>
      </c>
      <c r="K22" s="61"/>
    </row>
    <row r="23" spans="1:11" s="13" customFormat="1" ht="17.100000000000001" customHeight="1" x14ac:dyDescent="0.15">
      <c r="A23" s="201"/>
      <c r="B23" s="201"/>
      <c r="C23" s="201"/>
      <c r="D23" s="201"/>
      <c r="E23" s="201"/>
      <c r="F23" s="201"/>
      <c r="G23" s="201"/>
      <c r="H23" s="201"/>
      <c r="I23" s="201"/>
      <c r="J23" s="201"/>
      <c r="K23" s="86"/>
    </row>
    <row r="24" spans="1:11" s="13" customFormat="1" ht="26.25" customHeight="1" x14ac:dyDescent="0.15">
      <c r="A24" s="397" t="s">
        <v>335</v>
      </c>
      <c r="B24" s="398"/>
      <c r="C24" s="398"/>
      <c r="D24" s="398"/>
      <c r="E24" s="398"/>
      <c r="F24" s="398"/>
      <c r="G24" s="398"/>
      <c r="H24" s="398"/>
      <c r="I24" s="398"/>
      <c r="J24" s="305"/>
      <c r="K24" s="86"/>
    </row>
    <row r="25" spans="1:11" s="314" customFormat="1" ht="15" customHeight="1" x14ac:dyDescent="0.2">
      <c r="A25" s="368" t="s">
        <v>18</v>
      </c>
      <c r="B25" s="368"/>
      <c r="C25" s="368"/>
      <c r="D25" s="368"/>
      <c r="E25" s="368"/>
      <c r="F25" s="368"/>
      <c r="G25" s="368"/>
      <c r="H25" s="368"/>
      <c r="I25" s="368"/>
      <c r="J25" s="368"/>
    </row>
    <row r="26" spans="1:11" s="314" customFormat="1" ht="23.25" customHeight="1" x14ac:dyDescent="0.2">
      <c r="A26" s="367" t="s">
        <v>19</v>
      </c>
      <c r="B26" s="367"/>
      <c r="C26" s="367"/>
      <c r="D26" s="367"/>
      <c r="E26" s="367"/>
      <c r="F26" s="367"/>
      <c r="G26" s="367"/>
      <c r="H26" s="367"/>
      <c r="I26" s="367"/>
      <c r="J26" s="367"/>
    </row>
    <row r="27" spans="1:11" s="315" customFormat="1" ht="12.75" customHeight="1" x14ac:dyDescent="0.2">
      <c r="A27" s="367" t="s">
        <v>39</v>
      </c>
      <c r="B27" s="367"/>
      <c r="C27" s="367"/>
      <c r="D27" s="367"/>
      <c r="E27" s="367"/>
      <c r="F27" s="367"/>
      <c r="G27" s="367"/>
      <c r="H27" s="367"/>
      <c r="I27" s="367"/>
      <c r="J27" s="367"/>
    </row>
    <row r="28" spans="1:11" s="82" customFormat="1" ht="27.75" customHeight="1" x14ac:dyDescent="0.2">
      <c r="A28" s="365" t="s">
        <v>737</v>
      </c>
      <c r="B28" s="365"/>
      <c r="C28" s="365"/>
      <c r="D28" s="365"/>
      <c r="E28" s="365"/>
      <c r="F28" s="365"/>
      <c r="G28" s="365"/>
      <c r="H28" s="365"/>
      <c r="I28" s="365"/>
      <c r="J28" s="365"/>
    </row>
    <row r="29" spans="1:11" s="82" customFormat="1" ht="27" customHeight="1" x14ac:dyDescent="0.2">
      <c r="A29" s="365" t="s">
        <v>735</v>
      </c>
      <c r="B29" s="365"/>
      <c r="C29" s="365"/>
      <c r="D29" s="365"/>
      <c r="E29" s="365"/>
      <c r="F29" s="365"/>
      <c r="G29" s="365"/>
      <c r="H29" s="365"/>
      <c r="I29" s="365"/>
      <c r="J29" s="365"/>
    </row>
    <row r="30" spans="1:11" s="316" customFormat="1" ht="15" customHeight="1" x14ac:dyDescent="0.2">
      <c r="A30" s="82" t="s">
        <v>40</v>
      </c>
    </row>
    <row r="31" spans="1:11" s="316" customFormat="1" ht="15" customHeight="1" x14ac:dyDescent="0.2">
      <c r="A31" s="82" t="s">
        <v>41</v>
      </c>
    </row>
    <row r="32" spans="1:11" s="83" customFormat="1" ht="18.75" customHeight="1" x14ac:dyDescent="0.2">
      <c r="A32" s="365" t="s">
        <v>731</v>
      </c>
      <c r="B32" s="366"/>
      <c r="C32" s="366"/>
      <c r="D32" s="366"/>
      <c r="E32" s="366"/>
      <c r="F32" s="366"/>
      <c r="G32" s="366"/>
      <c r="H32" s="366"/>
      <c r="I32" s="366"/>
      <c r="J32" s="366"/>
    </row>
    <row r="33" spans="1:10" s="83" customFormat="1" ht="58.5" customHeight="1" x14ac:dyDescent="0.2">
      <c r="A33" s="365" t="s">
        <v>738</v>
      </c>
      <c r="B33" s="366"/>
      <c r="C33" s="366"/>
      <c r="D33" s="366"/>
      <c r="E33" s="366"/>
      <c r="F33" s="366"/>
      <c r="G33" s="366"/>
      <c r="H33" s="366"/>
      <c r="I33" s="366"/>
      <c r="J33" s="366"/>
    </row>
    <row r="34" spans="1:10" s="83" customFormat="1" ht="13.5" customHeight="1" x14ac:dyDescent="0.2">
      <c r="A34" s="303"/>
      <c r="B34" s="304"/>
      <c r="C34" s="304"/>
      <c r="D34" s="304"/>
      <c r="E34" s="304"/>
      <c r="F34" s="304"/>
      <c r="G34" s="304"/>
      <c r="H34" s="304"/>
      <c r="I34" s="304"/>
      <c r="J34" s="304"/>
    </row>
    <row r="35" spans="1:10" s="314" customFormat="1" ht="20.25" customHeight="1" x14ac:dyDescent="0.2">
      <c r="A35" s="314" t="s">
        <v>732</v>
      </c>
      <c r="B35" s="317"/>
      <c r="C35" s="318"/>
    </row>
  </sheetData>
  <sheetProtection algorithmName="SHA-512" hashValue="VvXzpLZpHEQna/wLuuUbSLyaLmABLyX9cDIU2hcs05HGQAVIhGKMjIz30We4mzG18wg2wBsfM3FbMscCffTK0g==" saltValue="8iIyYFGLPfNYA5hYVQY6gg==" spinCount="100000" sheet="1" objects="1" scenarios="1"/>
  <mergeCells count="14">
    <mergeCell ref="F1:J1"/>
    <mergeCell ref="A33:J33"/>
    <mergeCell ref="A1:D1"/>
    <mergeCell ref="A7:J7"/>
    <mergeCell ref="A3:J3"/>
    <mergeCell ref="A13:J13"/>
    <mergeCell ref="A16:J16"/>
    <mergeCell ref="A24:I24"/>
    <mergeCell ref="A32:J32"/>
    <mergeCell ref="A25:J25"/>
    <mergeCell ref="A28:J28"/>
    <mergeCell ref="A26:J26"/>
    <mergeCell ref="A29:J29"/>
    <mergeCell ref="A27:J27"/>
  </mergeCells>
  <dataValidations count="1">
    <dataValidation type="whole" operator="equal" allowBlank="1" showInputMessage="1" showErrorMessage="1" error="V celico vnesete vrednost &quot;1&quot; za živila, ki jih ponujate v shemi kakovosti. Če ta zahteva ni izpolnjena, NE vnašate ničesar." prompt="V celico vnesete vrednost &quot;1&quot; za živila, ki so uvrščena v shemo kakovosti, z izjemo živil ekološke kvalitete, ki se točkuje ločeno." sqref="J8:J11 J14 J17:J21">
      <formula1>1</formula1>
    </dataValidation>
  </dataValidations>
  <pageMargins left="0.62992125984251968" right="0.23622047244094491" top="0.55118110236220474" bottom="0.55118110236220474" header="0.74803149606299213" footer="0.55118110236220474"/>
  <pageSetup paperSize="9" fitToWidth="0" fitToHeight="0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AMH24"/>
  <sheetViews>
    <sheetView topLeftCell="A7" zoomScale="120" zoomScaleNormal="120" workbookViewId="0">
      <selection activeCell="A24" sqref="A24:XFD24"/>
    </sheetView>
  </sheetViews>
  <sheetFormatPr defaultColWidth="8.875" defaultRowHeight="15" x14ac:dyDescent="0.25"/>
  <cols>
    <col min="1" max="1" width="4.125" style="5" customWidth="1"/>
    <col min="2" max="2" width="21.5" style="5" customWidth="1"/>
    <col min="3" max="3" width="6.5" style="5" customWidth="1"/>
    <col min="4" max="4" width="4.625" style="5" customWidth="1"/>
    <col min="5" max="5" width="12.625" style="5" customWidth="1"/>
    <col min="6" max="10" width="9.625" style="5" customWidth="1"/>
    <col min="11" max="11" width="12.375" style="87" customWidth="1"/>
    <col min="12" max="1022" width="8.625" style="5" customWidth="1"/>
  </cols>
  <sheetData>
    <row r="1" spans="1:1022" s="312" customFormat="1" x14ac:dyDescent="0.25">
      <c r="A1" s="369" t="s">
        <v>0</v>
      </c>
      <c r="B1" s="369"/>
      <c r="C1" s="369"/>
      <c r="D1" s="369"/>
      <c r="E1" s="2"/>
      <c r="F1" s="2"/>
      <c r="G1" s="2" t="s">
        <v>435</v>
      </c>
      <c r="H1" s="2"/>
      <c r="I1" s="311"/>
      <c r="J1" s="311"/>
      <c r="K1" s="334"/>
      <c r="L1" s="311"/>
      <c r="M1" s="311"/>
      <c r="N1" s="311"/>
      <c r="O1" s="311"/>
      <c r="P1" s="311"/>
      <c r="Q1" s="311"/>
      <c r="R1" s="311"/>
      <c r="S1" s="311"/>
      <c r="T1" s="311"/>
      <c r="U1" s="311"/>
      <c r="V1" s="311"/>
      <c r="W1" s="311"/>
      <c r="X1" s="311"/>
      <c r="Y1" s="311"/>
      <c r="Z1" s="311"/>
      <c r="AA1" s="311"/>
      <c r="AB1" s="311"/>
      <c r="AC1" s="311"/>
      <c r="AD1" s="311"/>
      <c r="AE1" s="311"/>
      <c r="AF1" s="311"/>
      <c r="AG1" s="311"/>
      <c r="AH1" s="311"/>
      <c r="AI1" s="311"/>
      <c r="AJ1" s="311"/>
      <c r="AK1" s="311"/>
      <c r="AL1" s="311"/>
      <c r="AM1" s="311"/>
      <c r="AN1" s="311"/>
      <c r="AO1" s="311"/>
      <c r="AP1" s="311"/>
      <c r="AQ1" s="311"/>
      <c r="AR1" s="311"/>
      <c r="AS1" s="311"/>
      <c r="AT1" s="311"/>
      <c r="AU1" s="311"/>
      <c r="AV1" s="311"/>
      <c r="AW1" s="311"/>
      <c r="AX1" s="311"/>
      <c r="AY1" s="311"/>
      <c r="AZ1" s="311"/>
      <c r="BA1" s="311"/>
      <c r="BB1" s="311"/>
      <c r="BC1" s="311"/>
      <c r="BD1" s="311"/>
      <c r="BE1" s="311"/>
      <c r="BF1" s="311"/>
      <c r="BG1" s="311"/>
      <c r="BH1" s="311"/>
      <c r="BI1" s="311"/>
      <c r="BJ1" s="311"/>
      <c r="BK1" s="311"/>
      <c r="BL1" s="311"/>
      <c r="BM1" s="311"/>
      <c r="BN1" s="311"/>
      <c r="BO1" s="311"/>
      <c r="BP1" s="311"/>
      <c r="BQ1" s="311"/>
      <c r="BR1" s="311"/>
      <c r="BS1" s="311"/>
      <c r="BT1" s="311"/>
      <c r="BU1" s="311"/>
      <c r="BV1" s="311"/>
      <c r="BW1" s="311"/>
      <c r="BX1" s="311"/>
      <c r="BY1" s="311"/>
      <c r="BZ1" s="311"/>
      <c r="CA1" s="311"/>
      <c r="CB1" s="311"/>
      <c r="CC1" s="311"/>
      <c r="CD1" s="311"/>
      <c r="CE1" s="311"/>
      <c r="CF1" s="311"/>
      <c r="CG1" s="311"/>
      <c r="CH1" s="311"/>
      <c r="CI1" s="311"/>
      <c r="CJ1" s="311"/>
      <c r="CK1" s="311"/>
      <c r="CL1" s="311"/>
      <c r="CM1" s="311"/>
      <c r="CN1" s="311"/>
      <c r="CO1" s="311"/>
      <c r="CP1" s="311"/>
      <c r="CQ1" s="311"/>
      <c r="CR1" s="311"/>
      <c r="CS1" s="311"/>
      <c r="CT1" s="311"/>
      <c r="CU1" s="311"/>
      <c r="CV1" s="311"/>
      <c r="CW1" s="311"/>
      <c r="CX1" s="311"/>
      <c r="CY1" s="311"/>
      <c r="CZ1" s="311"/>
      <c r="DA1" s="311"/>
      <c r="DB1" s="311"/>
      <c r="DC1" s="311"/>
      <c r="DD1" s="311"/>
      <c r="DE1" s="311"/>
      <c r="DF1" s="311"/>
      <c r="DG1" s="311"/>
      <c r="DH1" s="311"/>
      <c r="DI1" s="311"/>
      <c r="DJ1" s="311"/>
      <c r="DK1" s="311"/>
      <c r="DL1" s="311"/>
      <c r="DM1" s="311"/>
      <c r="DN1" s="311"/>
      <c r="DO1" s="311"/>
      <c r="DP1" s="311"/>
      <c r="DQ1" s="311"/>
      <c r="DR1" s="311"/>
      <c r="DS1" s="311"/>
      <c r="DT1" s="311"/>
      <c r="DU1" s="311"/>
      <c r="DV1" s="311"/>
      <c r="DW1" s="311"/>
      <c r="DX1" s="311"/>
      <c r="DY1" s="311"/>
      <c r="DZ1" s="311"/>
      <c r="EA1" s="311"/>
      <c r="EB1" s="311"/>
      <c r="EC1" s="311"/>
      <c r="ED1" s="311"/>
      <c r="EE1" s="311"/>
      <c r="EF1" s="311"/>
      <c r="EG1" s="311"/>
      <c r="EH1" s="311"/>
      <c r="EI1" s="311"/>
      <c r="EJ1" s="311"/>
      <c r="EK1" s="311"/>
      <c r="EL1" s="311"/>
      <c r="EM1" s="311"/>
      <c r="EN1" s="311"/>
      <c r="EO1" s="311"/>
      <c r="EP1" s="311"/>
      <c r="EQ1" s="311"/>
      <c r="ER1" s="311"/>
      <c r="ES1" s="311"/>
      <c r="ET1" s="311"/>
      <c r="EU1" s="311"/>
      <c r="EV1" s="311"/>
      <c r="EW1" s="311"/>
      <c r="EX1" s="311"/>
      <c r="EY1" s="311"/>
      <c r="EZ1" s="311"/>
      <c r="FA1" s="311"/>
      <c r="FB1" s="311"/>
      <c r="FC1" s="311"/>
      <c r="FD1" s="311"/>
      <c r="FE1" s="311"/>
      <c r="FF1" s="311"/>
      <c r="FG1" s="311"/>
      <c r="FH1" s="311"/>
      <c r="FI1" s="311"/>
      <c r="FJ1" s="311"/>
      <c r="FK1" s="311"/>
      <c r="FL1" s="311"/>
      <c r="FM1" s="311"/>
      <c r="FN1" s="311"/>
      <c r="FO1" s="311"/>
      <c r="FP1" s="311"/>
      <c r="FQ1" s="311"/>
      <c r="FR1" s="311"/>
      <c r="FS1" s="311"/>
      <c r="FT1" s="311"/>
      <c r="FU1" s="311"/>
      <c r="FV1" s="311"/>
      <c r="FW1" s="311"/>
      <c r="FX1" s="311"/>
      <c r="FY1" s="311"/>
      <c r="FZ1" s="311"/>
      <c r="GA1" s="311"/>
      <c r="GB1" s="311"/>
      <c r="GC1" s="311"/>
      <c r="GD1" s="311"/>
      <c r="GE1" s="311"/>
      <c r="GF1" s="311"/>
      <c r="GG1" s="311"/>
      <c r="GH1" s="311"/>
      <c r="GI1" s="311"/>
      <c r="GJ1" s="311"/>
      <c r="GK1" s="311"/>
      <c r="GL1" s="311"/>
      <c r="GM1" s="311"/>
      <c r="GN1" s="311"/>
      <c r="GO1" s="311"/>
      <c r="GP1" s="311"/>
      <c r="GQ1" s="311"/>
      <c r="GR1" s="311"/>
      <c r="GS1" s="311"/>
      <c r="GT1" s="311"/>
      <c r="GU1" s="311"/>
      <c r="GV1" s="311"/>
      <c r="GW1" s="311"/>
      <c r="GX1" s="311"/>
      <c r="GY1" s="311"/>
      <c r="GZ1" s="311"/>
      <c r="HA1" s="311"/>
      <c r="HB1" s="311"/>
      <c r="HC1" s="311"/>
      <c r="HD1" s="311"/>
      <c r="HE1" s="311"/>
      <c r="HF1" s="311"/>
      <c r="HG1" s="311"/>
      <c r="HH1" s="311"/>
      <c r="HI1" s="311"/>
      <c r="HJ1" s="311"/>
      <c r="HK1" s="311"/>
      <c r="HL1" s="311"/>
      <c r="HM1" s="311"/>
      <c r="HN1" s="311"/>
      <c r="HO1" s="311"/>
      <c r="HP1" s="311"/>
      <c r="HQ1" s="311"/>
      <c r="HR1" s="311"/>
      <c r="HS1" s="311"/>
      <c r="HT1" s="311"/>
      <c r="HU1" s="311"/>
      <c r="HV1" s="311"/>
      <c r="HW1" s="311"/>
      <c r="HX1" s="311"/>
      <c r="HY1" s="311"/>
      <c r="HZ1" s="311"/>
      <c r="IA1" s="311"/>
      <c r="IB1" s="311"/>
      <c r="IC1" s="311"/>
      <c r="ID1" s="311"/>
      <c r="IE1" s="311"/>
      <c r="IF1" s="311"/>
      <c r="IG1" s="311"/>
      <c r="IH1" s="311"/>
      <c r="II1" s="311"/>
      <c r="IJ1" s="311"/>
      <c r="IK1" s="311"/>
      <c r="IL1" s="311"/>
      <c r="IM1" s="311"/>
      <c r="IN1" s="311"/>
      <c r="IO1" s="311"/>
      <c r="IP1" s="311"/>
      <c r="IQ1" s="311"/>
      <c r="IR1" s="311"/>
      <c r="IS1" s="311"/>
      <c r="IT1" s="311"/>
      <c r="IU1" s="311"/>
      <c r="IV1" s="311"/>
      <c r="IW1" s="311"/>
      <c r="IX1" s="311"/>
      <c r="IY1" s="311"/>
      <c r="IZ1" s="311"/>
      <c r="JA1" s="311"/>
      <c r="JB1" s="311"/>
      <c r="JC1" s="311"/>
      <c r="JD1" s="311"/>
      <c r="JE1" s="311"/>
      <c r="JF1" s="311"/>
      <c r="JG1" s="311"/>
      <c r="JH1" s="311"/>
      <c r="JI1" s="311"/>
      <c r="JJ1" s="311"/>
      <c r="JK1" s="311"/>
      <c r="JL1" s="311"/>
      <c r="JM1" s="311"/>
      <c r="JN1" s="311"/>
      <c r="JO1" s="311"/>
      <c r="JP1" s="311"/>
      <c r="JQ1" s="311"/>
      <c r="JR1" s="311"/>
      <c r="JS1" s="311"/>
      <c r="JT1" s="311"/>
      <c r="JU1" s="311"/>
      <c r="JV1" s="311"/>
      <c r="JW1" s="311"/>
      <c r="JX1" s="311"/>
      <c r="JY1" s="311"/>
      <c r="JZ1" s="311"/>
      <c r="KA1" s="311"/>
      <c r="KB1" s="311"/>
      <c r="KC1" s="311"/>
      <c r="KD1" s="311"/>
      <c r="KE1" s="311"/>
      <c r="KF1" s="311"/>
      <c r="KG1" s="311"/>
      <c r="KH1" s="311"/>
      <c r="KI1" s="311"/>
      <c r="KJ1" s="311"/>
      <c r="KK1" s="311"/>
      <c r="KL1" s="311"/>
      <c r="KM1" s="311"/>
      <c r="KN1" s="311"/>
      <c r="KO1" s="311"/>
      <c r="KP1" s="311"/>
      <c r="KQ1" s="311"/>
      <c r="KR1" s="311"/>
      <c r="KS1" s="311"/>
      <c r="KT1" s="311"/>
      <c r="KU1" s="311"/>
      <c r="KV1" s="311"/>
      <c r="KW1" s="311"/>
      <c r="KX1" s="311"/>
      <c r="KY1" s="311"/>
      <c r="KZ1" s="311"/>
      <c r="LA1" s="311"/>
      <c r="LB1" s="311"/>
      <c r="LC1" s="311"/>
      <c r="LD1" s="311"/>
      <c r="LE1" s="311"/>
      <c r="LF1" s="311"/>
      <c r="LG1" s="311"/>
      <c r="LH1" s="311"/>
      <c r="LI1" s="311"/>
      <c r="LJ1" s="311"/>
      <c r="LK1" s="311"/>
      <c r="LL1" s="311"/>
      <c r="LM1" s="311"/>
      <c r="LN1" s="311"/>
      <c r="LO1" s="311"/>
      <c r="LP1" s="311"/>
      <c r="LQ1" s="311"/>
      <c r="LR1" s="311"/>
      <c r="LS1" s="311"/>
      <c r="LT1" s="311"/>
      <c r="LU1" s="311"/>
      <c r="LV1" s="311"/>
      <c r="LW1" s="311"/>
      <c r="LX1" s="311"/>
      <c r="LY1" s="311"/>
      <c r="LZ1" s="311"/>
      <c r="MA1" s="311"/>
      <c r="MB1" s="311"/>
      <c r="MC1" s="311"/>
      <c r="MD1" s="311"/>
      <c r="ME1" s="311"/>
      <c r="MF1" s="311"/>
      <c r="MG1" s="311"/>
      <c r="MH1" s="311"/>
      <c r="MI1" s="311"/>
      <c r="MJ1" s="311"/>
      <c r="MK1" s="311"/>
      <c r="ML1" s="311"/>
      <c r="MM1" s="311"/>
      <c r="MN1" s="311"/>
      <c r="MO1" s="311"/>
      <c r="MP1" s="311"/>
      <c r="MQ1" s="311"/>
      <c r="MR1" s="311"/>
      <c r="MS1" s="311"/>
      <c r="MT1" s="311"/>
      <c r="MU1" s="311"/>
      <c r="MV1" s="311"/>
      <c r="MW1" s="311"/>
      <c r="MX1" s="311"/>
      <c r="MY1" s="311"/>
      <c r="MZ1" s="311"/>
      <c r="NA1" s="311"/>
      <c r="NB1" s="311"/>
      <c r="NC1" s="311"/>
      <c r="ND1" s="311"/>
      <c r="NE1" s="311"/>
      <c r="NF1" s="311"/>
      <c r="NG1" s="311"/>
      <c r="NH1" s="311"/>
      <c r="NI1" s="311"/>
      <c r="NJ1" s="311"/>
      <c r="NK1" s="311"/>
      <c r="NL1" s="311"/>
      <c r="NM1" s="311"/>
      <c r="NN1" s="311"/>
      <c r="NO1" s="311"/>
      <c r="NP1" s="311"/>
      <c r="NQ1" s="311"/>
      <c r="NR1" s="311"/>
      <c r="NS1" s="311"/>
      <c r="NT1" s="311"/>
      <c r="NU1" s="311"/>
      <c r="NV1" s="311"/>
      <c r="NW1" s="311"/>
      <c r="NX1" s="311"/>
      <c r="NY1" s="311"/>
      <c r="NZ1" s="311"/>
      <c r="OA1" s="311"/>
      <c r="OB1" s="311"/>
      <c r="OC1" s="311"/>
      <c r="OD1" s="311"/>
      <c r="OE1" s="311"/>
      <c r="OF1" s="311"/>
      <c r="OG1" s="311"/>
      <c r="OH1" s="311"/>
      <c r="OI1" s="311"/>
      <c r="OJ1" s="311"/>
      <c r="OK1" s="311"/>
      <c r="OL1" s="311"/>
      <c r="OM1" s="311"/>
      <c r="ON1" s="311"/>
      <c r="OO1" s="311"/>
      <c r="OP1" s="311"/>
      <c r="OQ1" s="311"/>
      <c r="OR1" s="311"/>
      <c r="OS1" s="311"/>
      <c r="OT1" s="311"/>
      <c r="OU1" s="311"/>
      <c r="OV1" s="311"/>
      <c r="OW1" s="311"/>
      <c r="OX1" s="311"/>
      <c r="OY1" s="311"/>
      <c r="OZ1" s="311"/>
      <c r="PA1" s="311"/>
      <c r="PB1" s="311"/>
      <c r="PC1" s="311"/>
      <c r="PD1" s="311"/>
      <c r="PE1" s="311"/>
      <c r="PF1" s="311"/>
      <c r="PG1" s="311"/>
      <c r="PH1" s="311"/>
      <c r="PI1" s="311"/>
      <c r="PJ1" s="311"/>
      <c r="PK1" s="311"/>
      <c r="PL1" s="311"/>
      <c r="PM1" s="311"/>
      <c r="PN1" s="311"/>
      <c r="PO1" s="311"/>
      <c r="PP1" s="311"/>
      <c r="PQ1" s="311"/>
      <c r="PR1" s="311"/>
      <c r="PS1" s="311"/>
      <c r="PT1" s="311"/>
      <c r="PU1" s="311"/>
      <c r="PV1" s="311"/>
      <c r="PW1" s="311"/>
      <c r="PX1" s="311"/>
      <c r="PY1" s="311"/>
      <c r="PZ1" s="311"/>
      <c r="QA1" s="311"/>
      <c r="QB1" s="311"/>
      <c r="QC1" s="311"/>
      <c r="QD1" s="311"/>
      <c r="QE1" s="311"/>
      <c r="QF1" s="311"/>
      <c r="QG1" s="311"/>
      <c r="QH1" s="311"/>
      <c r="QI1" s="311"/>
      <c r="QJ1" s="311"/>
      <c r="QK1" s="311"/>
      <c r="QL1" s="311"/>
      <c r="QM1" s="311"/>
      <c r="QN1" s="311"/>
      <c r="QO1" s="311"/>
      <c r="QP1" s="311"/>
      <c r="QQ1" s="311"/>
      <c r="QR1" s="311"/>
      <c r="QS1" s="311"/>
      <c r="QT1" s="311"/>
      <c r="QU1" s="311"/>
      <c r="QV1" s="311"/>
      <c r="QW1" s="311"/>
      <c r="QX1" s="311"/>
      <c r="QY1" s="311"/>
      <c r="QZ1" s="311"/>
      <c r="RA1" s="311"/>
      <c r="RB1" s="311"/>
      <c r="RC1" s="311"/>
      <c r="RD1" s="311"/>
      <c r="RE1" s="311"/>
      <c r="RF1" s="311"/>
      <c r="RG1" s="311"/>
      <c r="RH1" s="311"/>
      <c r="RI1" s="311"/>
      <c r="RJ1" s="311"/>
      <c r="RK1" s="311"/>
      <c r="RL1" s="311"/>
      <c r="RM1" s="311"/>
      <c r="RN1" s="311"/>
      <c r="RO1" s="311"/>
      <c r="RP1" s="311"/>
      <c r="RQ1" s="311"/>
      <c r="RR1" s="311"/>
      <c r="RS1" s="311"/>
      <c r="RT1" s="311"/>
      <c r="RU1" s="311"/>
      <c r="RV1" s="311"/>
      <c r="RW1" s="311"/>
      <c r="RX1" s="311"/>
      <c r="RY1" s="311"/>
      <c r="RZ1" s="311"/>
      <c r="SA1" s="311"/>
      <c r="SB1" s="311"/>
      <c r="SC1" s="311"/>
      <c r="SD1" s="311"/>
      <c r="SE1" s="311"/>
      <c r="SF1" s="311"/>
      <c r="SG1" s="311"/>
      <c r="SH1" s="311"/>
      <c r="SI1" s="311"/>
      <c r="SJ1" s="311"/>
      <c r="SK1" s="311"/>
      <c r="SL1" s="311"/>
      <c r="SM1" s="311"/>
      <c r="SN1" s="311"/>
      <c r="SO1" s="311"/>
      <c r="SP1" s="311"/>
      <c r="SQ1" s="311"/>
      <c r="SR1" s="311"/>
      <c r="SS1" s="311"/>
      <c r="ST1" s="311"/>
      <c r="SU1" s="311"/>
      <c r="SV1" s="311"/>
      <c r="SW1" s="311"/>
      <c r="SX1" s="311"/>
      <c r="SY1" s="311"/>
      <c r="SZ1" s="311"/>
      <c r="TA1" s="311"/>
      <c r="TB1" s="311"/>
      <c r="TC1" s="311"/>
      <c r="TD1" s="311"/>
      <c r="TE1" s="311"/>
      <c r="TF1" s="311"/>
      <c r="TG1" s="311"/>
      <c r="TH1" s="311"/>
      <c r="TI1" s="311"/>
      <c r="TJ1" s="311"/>
      <c r="TK1" s="311"/>
      <c r="TL1" s="311"/>
      <c r="TM1" s="311"/>
      <c r="TN1" s="311"/>
      <c r="TO1" s="311"/>
      <c r="TP1" s="311"/>
      <c r="TQ1" s="311"/>
      <c r="TR1" s="311"/>
      <c r="TS1" s="311"/>
      <c r="TT1" s="311"/>
      <c r="TU1" s="311"/>
      <c r="TV1" s="311"/>
      <c r="TW1" s="311"/>
      <c r="TX1" s="311"/>
      <c r="TY1" s="311"/>
      <c r="TZ1" s="311"/>
      <c r="UA1" s="311"/>
      <c r="UB1" s="311"/>
      <c r="UC1" s="311"/>
      <c r="UD1" s="311"/>
      <c r="UE1" s="311"/>
      <c r="UF1" s="311"/>
      <c r="UG1" s="311"/>
      <c r="UH1" s="311"/>
      <c r="UI1" s="311"/>
      <c r="UJ1" s="311"/>
      <c r="UK1" s="311"/>
      <c r="UL1" s="311"/>
      <c r="UM1" s="311"/>
      <c r="UN1" s="311"/>
      <c r="UO1" s="311"/>
      <c r="UP1" s="311"/>
      <c r="UQ1" s="311"/>
      <c r="UR1" s="311"/>
      <c r="US1" s="311"/>
      <c r="UT1" s="311"/>
      <c r="UU1" s="311"/>
      <c r="UV1" s="311"/>
      <c r="UW1" s="311"/>
      <c r="UX1" s="311"/>
      <c r="UY1" s="311"/>
      <c r="UZ1" s="311"/>
      <c r="VA1" s="311"/>
      <c r="VB1" s="311"/>
      <c r="VC1" s="311"/>
      <c r="VD1" s="311"/>
      <c r="VE1" s="311"/>
      <c r="VF1" s="311"/>
      <c r="VG1" s="311"/>
      <c r="VH1" s="311"/>
      <c r="VI1" s="311"/>
      <c r="VJ1" s="311"/>
      <c r="VK1" s="311"/>
      <c r="VL1" s="311"/>
      <c r="VM1" s="311"/>
      <c r="VN1" s="311"/>
      <c r="VO1" s="311"/>
      <c r="VP1" s="311"/>
      <c r="VQ1" s="311"/>
      <c r="VR1" s="311"/>
      <c r="VS1" s="311"/>
      <c r="VT1" s="311"/>
      <c r="VU1" s="311"/>
      <c r="VV1" s="311"/>
      <c r="VW1" s="311"/>
      <c r="VX1" s="311"/>
      <c r="VY1" s="311"/>
      <c r="VZ1" s="311"/>
      <c r="WA1" s="311"/>
      <c r="WB1" s="311"/>
      <c r="WC1" s="311"/>
      <c r="WD1" s="311"/>
      <c r="WE1" s="311"/>
      <c r="WF1" s="311"/>
      <c r="WG1" s="311"/>
      <c r="WH1" s="311"/>
      <c r="WI1" s="311"/>
      <c r="WJ1" s="311"/>
      <c r="WK1" s="311"/>
      <c r="WL1" s="311"/>
      <c r="WM1" s="311"/>
      <c r="WN1" s="311"/>
      <c r="WO1" s="311"/>
      <c r="WP1" s="311"/>
      <c r="WQ1" s="311"/>
      <c r="WR1" s="311"/>
      <c r="WS1" s="311"/>
      <c r="WT1" s="311"/>
      <c r="WU1" s="311"/>
      <c r="WV1" s="311"/>
      <c r="WW1" s="311"/>
      <c r="WX1" s="311"/>
      <c r="WY1" s="311"/>
      <c r="WZ1" s="311"/>
      <c r="XA1" s="311"/>
      <c r="XB1" s="311"/>
      <c r="XC1" s="311"/>
      <c r="XD1" s="311"/>
      <c r="XE1" s="311"/>
      <c r="XF1" s="311"/>
      <c r="XG1" s="311"/>
      <c r="XH1" s="311"/>
      <c r="XI1" s="311"/>
      <c r="XJ1" s="311"/>
      <c r="XK1" s="311"/>
      <c r="XL1" s="311"/>
      <c r="XM1" s="311"/>
      <c r="XN1" s="311"/>
      <c r="XO1" s="311"/>
      <c r="XP1" s="311"/>
      <c r="XQ1" s="311"/>
      <c r="XR1" s="311"/>
      <c r="XS1" s="311"/>
      <c r="XT1" s="311"/>
      <c r="XU1" s="311"/>
      <c r="XV1" s="311"/>
      <c r="XW1" s="311"/>
      <c r="XX1" s="311"/>
      <c r="XY1" s="311"/>
      <c r="XZ1" s="311"/>
      <c r="YA1" s="311"/>
      <c r="YB1" s="311"/>
      <c r="YC1" s="311"/>
      <c r="YD1" s="311"/>
      <c r="YE1" s="311"/>
      <c r="YF1" s="311"/>
      <c r="YG1" s="311"/>
      <c r="YH1" s="311"/>
      <c r="YI1" s="311"/>
      <c r="YJ1" s="311"/>
      <c r="YK1" s="311"/>
      <c r="YL1" s="311"/>
      <c r="YM1" s="311"/>
      <c r="YN1" s="311"/>
      <c r="YO1" s="311"/>
      <c r="YP1" s="311"/>
      <c r="YQ1" s="311"/>
      <c r="YR1" s="311"/>
      <c r="YS1" s="311"/>
      <c r="YT1" s="311"/>
      <c r="YU1" s="311"/>
      <c r="YV1" s="311"/>
      <c r="YW1" s="311"/>
      <c r="YX1" s="311"/>
      <c r="YY1" s="311"/>
      <c r="YZ1" s="311"/>
      <c r="ZA1" s="311"/>
      <c r="ZB1" s="311"/>
      <c r="ZC1" s="311"/>
      <c r="ZD1" s="311"/>
      <c r="ZE1" s="311"/>
      <c r="ZF1" s="311"/>
      <c r="ZG1" s="311"/>
      <c r="ZH1" s="311"/>
      <c r="ZI1" s="311"/>
      <c r="ZJ1" s="311"/>
      <c r="ZK1" s="311"/>
      <c r="ZL1" s="311"/>
      <c r="ZM1" s="311"/>
      <c r="ZN1" s="311"/>
      <c r="ZO1" s="311"/>
      <c r="ZP1" s="311"/>
      <c r="ZQ1" s="311"/>
      <c r="ZR1" s="311"/>
      <c r="ZS1" s="311"/>
      <c r="ZT1" s="311"/>
      <c r="ZU1" s="311"/>
      <c r="ZV1" s="311"/>
      <c r="ZW1" s="311"/>
      <c r="ZX1" s="311"/>
      <c r="ZY1" s="311"/>
      <c r="ZZ1" s="311"/>
      <c r="AAA1" s="311"/>
      <c r="AAB1" s="311"/>
      <c r="AAC1" s="311"/>
      <c r="AAD1" s="311"/>
      <c r="AAE1" s="311"/>
      <c r="AAF1" s="311"/>
      <c r="AAG1" s="311"/>
      <c r="AAH1" s="311"/>
      <c r="AAI1" s="311"/>
      <c r="AAJ1" s="311"/>
      <c r="AAK1" s="311"/>
      <c r="AAL1" s="311"/>
      <c r="AAM1" s="311"/>
      <c r="AAN1" s="311"/>
      <c r="AAO1" s="311"/>
      <c r="AAP1" s="311"/>
      <c r="AAQ1" s="311"/>
      <c r="AAR1" s="311"/>
      <c r="AAS1" s="311"/>
      <c r="AAT1" s="311"/>
      <c r="AAU1" s="311"/>
      <c r="AAV1" s="311"/>
      <c r="AAW1" s="311"/>
      <c r="AAX1" s="311"/>
      <c r="AAY1" s="311"/>
      <c r="AAZ1" s="311"/>
      <c r="ABA1" s="311"/>
      <c r="ABB1" s="311"/>
      <c r="ABC1" s="311"/>
      <c r="ABD1" s="311"/>
      <c r="ABE1" s="311"/>
      <c r="ABF1" s="311"/>
      <c r="ABG1" s="311"/>
      <c r="ABH1" s="311"/>
      <c r="ABI1" s="311"/>
      <c r="ABJ1" s="311"/>
      <c r="ABK1" s="311"/>
      <c r="ABL1" s="311"/>
      <c r="ABM1" s="311"/>
      <c r="ABN1" s="311"/>
      <c r="ABO1" s="311"/>
      <c r="ABP1" s="311"/>
      <c r="ABQ1" s="311"/>
      <c r="ABR1" s="311"/>
      <c r="ABS1" s="311"/>
      <c r="ABT1" s="311"/>
      <c r="ABU1" s="311"/>
      <c r="ABV1" s="311"/>
      <c r="ABW1" s="311"/>
      <c r="ABX1" s="311"/>
      <c r="ABY1" s="311"/>
      <c r="ABZ1" s="311"/>
      <c r="ACA1" s="311"/>
      <c r="ACB1" s="311"/>
      <c r="ACC1" s="311"/>
      <c r="ACD1" s="311"/>
      <c r="ACE1" s="311"/>
      <c r="ACF1" s="311"/>
      <c r="ACG1" s="311"/>
      <c r="ACH1" s="311"/>
      <c r="ACI1" s="311"/>
      <c r="ACJ1" s="311"/>
      <c r="ACK1" s="311"/>
      <c r="ACL1" s="311"/>
      <c r="ACM1" s="311"/>
      <c r="ACN1" s="311"/>
      <c r="ACO1" s="311"/>
      <c r="ACP1" s="311"/>
      <c r="ACQ1" s="311"/>
      <c r="ACR1" s="311"/>
      <c r="ACS1" s="311"/>
      <c r="ACT1" s="311"/>
      <c r="ACU1" s="311"/>
      <c r="ACV1" s="311"/>
      <c r="ACW1" s="311"/>
      <c r="ACX1" s="311"/>
      <c r="ACY1" s="311"/>
      <c r="ACZ1" s="311"/>
      <c r="ADA1" s="311"/>
      <c r="ADB1" s="311"/>
      <c r="ADC1" s="311"/>
      <c r="ADD1" s="311"/>
      <c r="ADE1" s="311"/>
      <c r="ADF1" s="311"/>
      <c r="ADG1" s="311"/>
      <c r="ADH1" s="311"/>
      <c r="ADI1" s="311"/>
      <c r="ADJ1" s="311"/>
      <c r="ADK1" s="311"/>
      <c r="ADL1" s="311"/>
      <c r="ADM1" s="311"/>
      <c r="ADN1" s="311"/>
      <c r="ADO1" s="311"/>
      <c r="ADP1" s="311"/>
      <c r="ADQ1" s="311"/>
      <c r="ADR1" s="311"/>
      <c r="ADS1" s="311"/>
      <c r="ADT1" s="311"/>
      <c r="ADU1" s="311"/>
      <c r="ADV1" s="311"/>
      <c r="ADW1" s="311"/>
      <c r="ADX1" s="311"/>
      <c r="ADY1" s="311"/>
      <c r="ADZ1" s="311"/>
      <c r="AEA1" s="311"/>
      <c r="AEB1" s="311"/>
      <c r="AEC1" s="311"/>
      <c r="AED1" s="311"/>
      <c r="AEE1" s="311"/>
      <c r="AEF1" s="311"/>
      <c r="AEG1" s="311"/>
      <c r="AEH1" s="311"/>
      <c r="AEI1" s="311"/>
      <c r="AEJ1" s="311"/>
      <c r="AEK1" s="311"/>
      <c r="AEL1" s="311"/>
      <c r="AEM1" s="311"/>
      <c r="AEN1" s="311"/>
      <c r="AEO1" s="311"/>
      <c r="AEP1" s="311"/>
      <c r="AEQ1" s="311"/>
      <c r="AER1" s="311"/>
      <c r="AES1" s="311"/>
      <c r="AET1" s="311"/>
      <c r="AEU1" s="311"/>
      <c r="AEV1" s="311"/>
      <c r="AEW1" s="311"/>
      <c r="AEX1" s="311"/>
      <c r="AEY1" s="311"/>
      <c r="AEZ1" s="311"/>
      <c r="AFA1" s="311"/>
      <c r="AFB1" s="311"/>
      <c r="AFC1" s="311"/>
      <c r="AFD1" s="311"/>
      <c r="AFE1" s="311"/>
      <c r="AFF1" s="311"/>
      <c r="AFG1" s="311"/>
      <c r="AFH1" s="311"/>
      <c r="AFI1" s="311"/>
      <c r="AFJ1" s="311"/>
      <c r="AFK1" s="311"/>
      <c r="AFL1" s="311"/>
      <c r="AFM1" s="311"/>
      <c r="AFN1" s="311"/>
      <c r="AFO1" s="311"/>
      <c r="AFP1" s="311"/>
      <c r="AFQ1" s="311"/>
      <c r="AFR1" s="311"/>
      <c r="AFS1" s="311"/>
      <c r="AFT1" s="311"/>
      <c r="AFU1" s="311"/>
      <c r="AFV1" s="311"/>
      <c r="AFW1" s="311"/>
      <c r="AFX1" s="311"/>
      <c r="AFY1" s="311"/>
      <c r="AFZ1" s="311"/>
      <c r="AGA1" s="311"/>
      <c r="AGB1" s="311"/>
      <c r="AGC1" s="311"/>
      <c r="AGD1" s="311"/>
      <c r="AGE1" s="311"/>
      <c r="AGF1" s="311"/>
      <c r="AGG1" s="311"/>
      <c r="AGH1" s="311"/>
      <c r="AGI1" s="311"/>
      <c r="AGJ1" s="311"/>
      <c r="AGK1" s="311"/>
      <c r="AGL1" s="311"/>
      <c r="AGM1" s="311"/>
      <c r="AGN1" s="311"/>
      <c r="AGO1" s="311"/>
      <c r="AGP1" s="311"/>
      <c r="AGQ1" s="311"/>
      <c r="AGR1" s="311"/>
      <c r="AGS1" s="311"/>
      <c r="AGT1" s="311"/>
      <c r="AGU1" s="311"/>
      <c r="AGV1" s="311"/>
      <c r="AGW1" s="311"/>
      <c r="AGX1" s="311"/>
      <c r="AGY1" s="311"/>
      <c r="AGZ1" s="311"/>
      <c r="AHA1" s="311"/>
      <c r="AHB1" s="311"/>
      <c r="AHC1" s="311"/>
      <c r="AHD1" s="311"/>
      <c r="AHE1" s="311"/>
      <c r="AHF1" s="311"/>
      <c r="AHG1" s="311"/>
      <c r="AHH1" s="311"/>
      <c r="AHI1" s="311"/>
      <c r="AHJ1" s="311"/>
      <c r="AHK1" s="311"/>
      <c r="AHL1" s="311"/>
      <c r="AHM1" s="311"/>
      <c r="AHN1" s="311"/>
      <c r="AHO1" s="311"/>
      <c r="AHP1" s="311"/>
      <c r="AHQ1" s="311"/>
      <c r="AHR1" s="311"/>
      <c r="AHS1" s="311"/>
      <c r="AHT1" s="311"/>
      <c r="AHU1" s="311"/>
      <c r="AHV1" s="311"/>
      <c r="AHW1" s="311"/>
      <c r="AHX1" s="311"/>
      <c r="AHY1" s="311"/>
      <c r="AHZ1" s="311"/>
      <c r="AIA1" s="311"/>
      <c r="AIB1" s="311"/>
      <c r="AIC1" s="311"/>
      <c r="AID1" s="311"/>
      <c r="AIE1" s="311"/>
      <c r="AIF1" s="311"/>
      <c r="AIG1" s="311"/>
      <c r="AIH1" s="311"/>
      <c r="AII1" s="311"/>
      <c r="AIJ1" s="311"/>
      <c r="AIK1" s="311"/>
      <c r="AIL1" s="311"/>
      <c r="AIM1" s="311"/>
      <c r="AIN1" s="311"/>
      <c r="AIO1" s="311"/>
      <c r="AIP1" s="311"/>
      <c r="AIQ1" s="311"/>
      <c r="AIR1" s="311"/>
      <c r="AIS1" s="311"/>
      <c r="AIT1" s="311"/>
      <c r="AIU1" s="311"/>
      <c r="AIV1" s="311"/>
      <c r="AIW1" s="311"/>
      <c r="AIX1" s="311"/>
      <c r="AIY1" s="311"/>
      <c r="AIZ1" s="311"/>
      <c r="AJA1" s="311"/>
      <c r="AJB1" s="311"/>
      <c r="AJC1" s="311"/>
      <c r="AJD1" s="311"/>
      <c r="AJE1" s="311"/>
      <c r="AJF1" s="311"/>
      <c r="AJG1" s="311"/>
      <c r="AJH1" s="311"/>
      <c r="AJI1" s="311"/>
      <c r="AJJ1" s="311"/>
      <c r="AJK1" s="311"/>
      <c r="AJL1" s="311"/>
      <c r="AJM1" s="311"/>
      <c r="AJN1" s="311"/>
      <c r="AJO1" s="311"/>
      <c r="AJP1" s="311"/>
      <c r="AJQ1" s="311"/>
      <c r="AJR1" s="311"/>
      <c r="AJS1" s="311"/>
      <c r="AJT1" s="311"/>
      <c r="AJU1" s="311"/>
      <c r="AJV1" s="311"/>
      <c r="AJW1" s="311"/>
      <c r="AJX1" s="311"/>
      <c r="AJY1" s="311"/>
      <c r="AJZ1" s="311"/>
      <c r="AKA1" s="311"/>
      <c r="AKB1" s="311"/>
      <c r="AKC1" s="311"/>
      <c r="AKD1" s="311"/>
      <c r="AKE1" s="311"/>
      <c r="AKF1" s="311"/>
      <c r="AKG1" s="311"/>
      <c r="AKH1" s="311"/>
      <c r="AKI1" s="311"/>
      <c r="AKJ1" s="311"/>
      <c r="AKK1" s="311"/>
      <c r="AKL1" s="311"/>
      <c r="AKM1" s="311"/>
      <c r="AKN1" s="311"/>
      <c r="AKO1" s="311"/>
      <c r="AKP1" s="311"/>
      <c r="AKQ1" s="311"/>
      <c r="AKR1" s="311"/>
      <c r="AKS1" s="311"/>
      <c r="AKT1" s="311"/>
      <c r="AKU1" s="311"/>
      <c r="AKV1" s="311"/>
      <c r="AKW1" s="311"/>
      <c r="AKX1" s="311"/>
      <c r="AKY1" s="311"/>
      <c r="AKZ1" s="311"/>
      <c r="ALA1" s="311"/>
      <c r="ALB1" s="311"/>
      <c r="ALC1" s="311"/>
      <c r="ALD1" s="311"/>
      <c r="ALE1" s="311"/>
      <c r="ALF1" s="311"/>
      <c r="ALG1" s="311"/>
      <c r="ALH1" s="311"/>
      <c r="ALI1" s="311"/>
      <c r="ALJ1" s="311"/>
      <c r="ALK1" s="311"/>
      <c r="ALL1" s="311"/>
      <c r="ALM1" s="311"/>
      <c r="ALN1" s="311"/>
      <c r="ALO1" s="311"/>
      <c r="ALP1" s="311"/>
      <c r="ALQ1" s="311"/>
      <c r="ALR1" s="311"/>
      <c r="ALS1" s="311"/>
      <c r="ALT1" s="311"/>
      <c r="ALU1" s="311"/>
      <c r="ALV1" s="311"/>
      <c r="ALW1" s="311"/>
      <c r="ALX1" s="311"/>
      <c r="ALY1" s="311"/>
      <c r="ALZ1" s="311"/>
      <c r="AMA1" s="311"/>
      <c r="AMB1" s="311"/>
      <c r="AMC1" s="311"/>
      <c r="AMD1" s="311"/>
      <c r="AME1" s="311"/>
      <c r="AMF1" s="311"/>
      <c r="AMG1" s="311"/>
      <c r="AMH1" s="311"/>
    </row>
    <row r="2" spans="1:1022" s="9" customFormat="1" ht="6" customHeight="1" x14ac:dyDescent="0.15">
      <c r="A2" s="6"/>
      <c r="B2" s="6"/>
      <c r="C2" s="6"/>
      <c r="D2" s="8"/>
      <c r="E2" s="6"/>
      <c r="F2" s="6"/>
      <c r="G2" s="6"/>
      <c r="H2" s="6"/>
      <c r="I2" s="6"/>
      <c r="J2" s="6"/>
      <c r="K2" s="91"/>
    </row>
    <row r="3" spans="1:1022" ht="16.5" customHeight="1" x14ac:dyDescent="0.3">
      <c r="A3" s="396" t="s">
        <v>25</v>
      </c>
      <c r="B3" s="396"/>
      <c r="C3" s="396"/>
      <c r="D3" s="396"/>
      <c r="E3" s="396"/>
      <c r="F3" s="396"/>
      <c r="G3" s="396"/>
      <c r="H3" s="396"/>
      <c r="I3" s="396"/>
      <c r="J3" s="396"/>
    </row>
    <row r="4" spans="1:1022" s="9" customFormat="1" ht="6" customHeight="1" x14ac:dyDescent="0.15">
      <c r="B4" s="56"/>
      <c r="C4" s="56"/>
      <c r="K4" s="91"/>
    </row>
    <row r="5" spans="1:1022" s="13" customFormat="1" ht="49.5" customHeight="1" x14ac:dyDescent="0.15">
      <c r="A5" s="10" t="s">
        <v>2</v>
      </c>
      <c r="B5" s="10" t="s">
        <v>3</v>
      </c>
      <c r="C5" s="11" t="s">
        <v>4</v>
      </c>
      <c r="D5" s="11" t="s">
        <v>5</v>
      </c>
      <c r="E5" s="12" t="s">
        <v>6</v>
      </c>
      <c r="F5" s="12" t="s">
        <v>7</v>
      </c>
      <c r="G5" s="12" t="s">
        <v>8</v>
      </c>
      <c r="H5" s="12" t="s">
        <v>9</v>
      </c>
      <c r="I5" s="12" t="s">
        <v>10</v>
      </c>
      <c r="J5" s="12" t="s">
        <v>11</v>
      </c>
      <c r="K5" s="86"/>
    </row>
    <row r="6" spans="1:1022" s="13" customFormat="1" ht="11.25" x14ac:dyDescent="0.15">
      <c r="A6" s="14">
        <v>1</v>
      </c>
      <c r="B6" s="14">
        <v>2</v>
      </c>
      <c r="C6" s="15">
        <v>3</v>
      </c>
      <c r="D6" s="15">
        <v>4</v>
      </c>
      <c r="E6" s="15">
        <v>5</v>
      </c>
      <c r="F6" s="15">
        <v>6</v>
      </c>
      <c r="G6" s="16" t="s">
        <v>12</v>
      </c>
      <c r="H6" s="15" t="s">
        <v>13</v>
      </c>
      <c r="I6" s="16" t="s">
        <v>14</v>
      </c>
      <c r="J6" s="15">
        <v>10</v>
      </c>
      <c r="K6" s="86"/>
    </row>
    <row r="7" spans="1:1022" s="17" customFormat="1" ht="15" customHeight="1" x14ac:dyDescent="0.2">
      <c r="A7" s="399" t="s">
        <v>363</v>
      </c>
      <c r="B7" s="399"/>
      <c r="C7" s="399"/>
      <c r="D7" s="399"/>
      <c r="E7" s="399"/>
      <c r="F7" s="399"/>
      <c r="G7" s="399"/>
      <c r="H7" s="399"/>
      <c r="I7" s="399"/>
      <c r="J7" s="399"/>
      <c r="K7" s="61"/>
    </row>
    <row r="8" spans="1:1022" s="17" customFormat="1" ht="30" customHeight="1" x14ac:dyDescent="0.2">
      <c r="A8" s="18" t="s">
        <v>26</v>
      </c>
      <c r="B8" s="103" t="s">
        <v>107</v>
      </c>
      <c r="C8" s="105">
        <v>70000</v>
      </c>
      <c r="D8" s="105" t="s">
        <v>27</v>
      </c>
      <c r="E8" s="47"/>
      <c r="F8" s="146"/>
      <c r="G8" s="22">
        <f>C8*ROUND(F8, 4)</f>
        <v>0</v>
      </c>
      <c r="H8" s="22">
        <f>G8*0.095</f>
        <v>0</v>
      </c>
      <c r="I8" s="22">
        <f>G8+H8</f>
        <v>0</v>
      </c>
      <c r="J8" s="23"/>
      <c r="K8" s="61"/>
    </row>
    <row r="9" spans="1:1022" s="17" customFormat="1" ht="27.75" customHeight="1" x14ac:dyDescent="0.2">
      <c r="A9" s="24"/>
      <c r="B9" s="25" t="s">
        <v>388</v>
      </c>
      <c r="C9" s="26" t="s">
        <v>16</v>
      </c>
      <c r="D9" s="26" t="s">
        <v>16</v>
      </c>
      <c r="E9" s="26" t="s">
        <v>16</v>
      </c>
      <c r="F9" s="26" t="s">
        <v>16</v>
      </c>
      <c r="G9" s="28">
        <f>SUM(G8:G8)</f>
        <v>0</v>
      </c>
      <c r="H9" s="28">
        <f>SUM(H8:H8)</f>
        <v>0</v>
      </c>
      <c r="I9" s="28">
        <f>SUM(I8:I8)</f>
        <v>0</v>
      </c>
      <c r="J9" s="29">
        <f>SUM(J8:J8)</f>
        <v>0</v>
      </c>
      <c r="K9" s="61"/>
    </row>
    <row r="10" spans="1:1022" s="17" customFormat="1" ht="15" customHeight="1" x14ac:dyDescent="0.2">
      <c r="A10" s="399" t="s">
        <v>364</v>
      </c>
      <c r="B10" s="399"/>
      <c r="C10" s="399"/>
      <c r="D10" s="399"/>
      <c r="E10" s="399"/>
      <c r="F10" s="399"/>
      <c r="G10" s="399"/>
      <c r="H10" s="399"/>
      <c r="I10" s="399"/>
      <c r="J10" s="399"/>
      <c r="K10" s="61"/>
    </row>
    <row r="11" spans="1:1022" s="17" customFormat="1" ht="30" customHeight="1" x14ac:dyDescent="0.2">
      <c r="A11" s="18">
        <v>1</v>
      </c>
      <c r="B11" s="110" t="s">
        <v>48</v>
      </c>
      <c r="C11" s="105">
        <v>8000</v>
      </c>
      <c r="D11" s="105" t="s">
        <v>27</v>
      </c>
      <c r="E11" s="47"/>
      <c r="F11" s="146"/>
      <c r="G11" s="22">
        <f>C11*ROUND(F11, 4)</f>
        <v>0</v>
      </c>
      <c r="H11" s="22">
        <f>G11*0.095</f>
        <v>0</v>
      </c>
      <c r="I11" s="22">
        <f>G11+H11</f>
        <v>0</v>
      </c>
      <c r="J11" s="29" t="s">
        <v>16</v>
      </c>
      <c r="K11" s="61"/>
    </row>
    <row r="12" spans="1:1022" s="17" customFormat="1" ht="25.5" customHeight="1" x14ac:dyDescent="0.2">
      <c r="A12" s="24"/>
      <c r="B12" s="25" t="s">
        <v>389</v>
      </c>
      <c r="C12" s="26" t="s">
        <v>16</v>
      </c>
      <c r="D12" s="26" t="s">
        <v>16</v>
      </c>
      <c r="E12" s="291" t="s">
        <v>16</v>
      </c>
      <c r="F12" s="26" t="s">
        <v>16</v>
      </c>
      <c r="G12" s="28">
        <f>SUM(G11)</f>
        <v>0</v>
      </c>
      <c r="H12" s="28">
        <f>SUM(H11)</f>
        <v>0</v>
      </c>
      <c r="I12" s="28">
        <f>SUM(I11)</f>
        <v>0</v>
      </c>
      <c r="J12" s="29" t="s">
        <v>16</v>
      </c>
      <c r="K12" s="61"/>
    </row>
    <row r="13" spans="1:1022" s="57" customFormat="1" ht="17.100000000000001" customHeight="1" x14ac:dyDescent="0.2">
      <c r="K13" s="92"/>
    </row>
    <row r="14" spans="1:1022" s="314" customFormat="1" ht="15" customHeight="1" x14ac:dyDescent="0.2">
      <c r="A14" s="368" t="s">
        <v>18</v>
      </c>
      <c r="B14" s="368"/>
      <c r="C14" s="368"/>
      <c r="D14" s="368"/>
      <c r="E14" s="368"/>
      <c r="F14" s="368"/>
      <c r="G14" s="368"/>
      <c r="H14" s="368"/>
      <c r="I14" s="368"/>
      <c r="J14" s="368"/>
    </row>
    <row r="15" spans="1:1022" s="314" customFormat="1" ht="23.25" customHeight="1" x14ac:dyDescent="0.2">
      <c r="A15" s="367" t="s">
        <v>19</v>
      </c>
      <c r="B15" s="367"/>
      <c r="C15" s="367"/>
      <c r="D15" s="367"/>
      <c r="E15" s="367"/>
      <c r="F15" s="367"/>
      <c r="G15" s="367"/>
      <c r="H15" s="367"/>
      <c r="I15" s="367"/>
      <c r="J15" s="367"/>
    </row>
    <row r="16" spans="1:1022" s="315" customFormat="1" ht="12.75" customHeight="1" x14ac:dyDescent="0.2">
      <c r="A16" s="367" t="s">
        <v>39</v>
      </c>
      <c r="B16" s="367"/>
      <c r="C16" s="367"/>
      <c r="D16" s="367"/>
      <c r="E16" s="367"/>
      <c r="F16" s="367"/>
      <c r="G16" s="367"/>
      <c r="H16" s="367"/>
      <c r="I16" s="367"/>
      <c r="J16" s="367"/>
    </row>
    <row r="17" spans="1:10" s="82" customFormat="1" ht="18.75" customHeight="1" x14ac:dyDescent="0.2">
      <c r="A17" s="365" t="s">
        <v>729</v>
      </c>
      <c r="B17" s="365"/>
      <c r="C17" s="365"/>
      <c r="D17" s="365"/>
      <c r="E17" s="365"/>
      <c r="F17" s="365"/>
      <c r="G17" s="365"/>
      <c r="H17" s="365"/>
      <c r="I17" s="365"/>
      <c r="J17" s="365"/>
    </row>
    <row r="18" spans="1:10" s="82" customFormat="1" ht="27" customHeight="1" x14ac:dyDescent="0.2">
      <c r="A18" s="365" t="s">
        <v>735</v>
      </c>
      <c r="B18" s="365"/>
      <c r="C18" s="365"/>
      <c r="D18" s="365"/>
      <c r="E18" s="365"/>
      <c r="F18" s="365"/>
      <c r="G18" s="365"/>
      <c r="H18" s="365"/>
      <c r="I18" s="365"/>
      <c r="J18" s="365"/>
    </row>
    <row r="19" spans="1:10" s="316" customFormat="1" ht="15" customHeight="1" x14ac:dyDescent="0.2">
      <c r="A19" s="82" t="s">
        <v>40</v>
      </c>
    </row>
    <row r="20" spans="1:10" s="316" customFormat="1" ht="15" customHeight="1" x14ac:dyDescent="0.2">
      <c r="A20" s="82" t="s">
        <v>41</v>
      </c>
    </row>
    <row r="21" spans="1:10" s="83" customFormat="1" ht="18.75" customHeight="1" x14ac:dyDescent="0.2">
      <c r="A21" s="365" t="s">
        <v>731</v>
      </c>
      <c r="B21" s="366"/>
      <c r="C21" s="366"/>
      <c r="D21" s="366"/>
      <c r="E21" s="366"/>
      <c r="F21" s="366"/>
      <c r="G21" s="366"/>
      <c r="H21" s="366"/>
      <c r="I21" s="366"/>
      <c r="J21" s="366"/>
    </row>
    <row r="22" spans="1:10" s="83" customFormat="1" ht="67.5" customHeight="1" x14ac:dyDescent="0.2">
      <c r="A22" s="365" t="s">
        <v>739</v>
      </c>
      <c r="B22" s="366"/>
      <c r="C22" s="366"/>
      <c r="D22" s="366"/>
      <c r="E22" s="366"/>
      <c r="F22" s="366"/>
      <c r="G22" s="366"/>
      <c r="H22" s="366"/>
      <c r="I22" s="366"/>
      <c r="J22" s="366"/>
    </row>
    <row r="23" spans="1:10" s="83" customFormat="1" ht="13.5" customHeight="1" x14ac:dyDescent="0.2">
      <c r="A23" s="303"/>
      <c r="B23" s="304"/>
      <c r="C23" s="304"/>
      <c r="D23" s="304"/>
      <c r="E23" s="304"/>
      <c r="F23" s="304"/>
      <c r="G23" s="304"/>
      <c r="H23" s="304"/>
      <c r="I23" s="304"/>
      <c r="J23" s="304"/>
    </row>
    <row r="24" spans="1:10" s="314" customFormat="1" ht="20.25" customHeight="1" x14ac:dyDescent="0.2">
      <c r="A24" s="314" t="s">
        <v>732</v>
      </c>
      <c r="B24" s="317"/>
      <c r="C24" s="318"/>
    </row>
  </sheetData>
  <sheetProtection algorithmName="SHA-512" hashValue="aB49WbRL2SLLl97UQCUGDo4zVN4b6OimKYpFARMWoDmP72qjfSx2V5u5QPJp42tBpU9c7Apfp+ztIy0qsHLwhA==" saltValue="Q3xtCjnEc9iR7Zj93oDsTg==" spinCount="100000" sheet="1" objects="1" scenarios="1"/>
  <mergeCells count="11">
    <mergeCell ref="A21:J21"/>
    <mergeCell ref="A22:J22"/>
    <mergeCell ref="A15:J15"/>
    <mergeCell ref="A17:J17"/>
    <mergeCell ref="A18:J18"/>
    <mergeCell ref="A16:J16"/>
    <mergeCell ref="A14:J14"/>
    <mergeCell ref="A1:D1"/>
    <mergeCell ref="A3:J3"/>
    <mergeCell ref="A7:J7"/>
    <mergeCell ref="A10:J10"/>
  </mergeCells>
  <dataValidations count="2">
    <dataValidation type="whole" operator="equal" allowBlank="1" showInputMessage="1" showErrorMessage="1" error="V celico vnesete vrednost &quot;1&quot; za živila, ki jih ponujate v shemi kakovosti. Če ta zahteva ni izpolnjena, NE vnašate ničesar." prompt="V celico vnesete vrednost &quot;1&quot; za živila, ki so uvrščena v shemo kakovosti, z izjemo živil ekološke kvalitete, ki se točkuje ločeno." sqref="J8">
      <formula1>1</formula1>
    </dataValidation>
    <dataValidation operator="equal" allowBlank="1" showInputMessage="1" showErrorMessage="1" error="V celico vnesete vrednost &quot;1&quot; za živila, ki jih ponujate v shemi kakovosti. Če ta zahteva ni izpolnjena, NE vnašate ničesar." prompt="V celico vnesete vrednost &quot;1&quot; za živila, ki so uvrščena v shemo kakovosti, z izjemo živil ekološke kvalitete, ki se točkuje ločeno." sqref="J11:J12"/>
  </dataValidations>
  <pageMargins left="0.62992125984251968" right="0.23622047244094491" top="0.55118110236220474" bottom="0.55118110236220474" header="0.74803149606299213" footer="0.35433070866141736"/>
  <pageSetup paperSize="9" fitToWidth="0" fitToHeight="0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AMH136"/>
  <sheetViews>
    <sheetView zoomScale="120" zoomScaleNormal="120" workbookViewId="0">
      <selection activeCell="E86" sqref="E86"/>
    </sheetView>
  </sheetViews>
  <sheetFormatPr defaultColWidth="8.875" defaultRowHeight="15" x14ac:dyDescent="0.25"/>
  <cols>
    <col min="1" max="1" width="2.625" style="5" customWidth="1"/>
    <col min="2" max="2" width="22.625" style="5" customWidth="1"/>
    <col min="3" max="3" width="7" style="5" customWidth="1"/>
    <col min="4" max="4" width="4.125" style="5" customWidth="1"/>
    <col min="5" max="5" width="14.625" style="5" customWidth="1"/>
    <col min="6" max="6" width="10" style="5" customWidth="1"/>
    <col min="7" max="7" width="11.25" style="5" customWidth="1"/>
    <col min="8" max="8" width="10.5" style="5" customWidth="1"/>
    <col min="9" max="10" width="10" style="5" customWidth="1"/>
    <col min="11" max="11" width="13.625" style="87" customWidth="1"/>
    <col min="12" max="1022" width="8.625" style="5" customWidth="1"/>
  </cols>
  <sheetData>
    <row r="1" spans="1:1022" s="312" customFormat="1" x14ac:dyDescent="0.25">
      <c r="A1" s="369" t="s">
        <v>0</v>
      </c>
      <c r="B1" s="369"/>
      <c r="C1" s="369"/>
      <c r="D1" s="369"/>
      <c r="E1" s="2"/>
      <c r="F1" s="2"/>
      <c r="G1" s="2" t="s">
        <v>435</v>
      </c>
      <c r="H1" s="2"/>
      <c r="I1" s="311"/>
      <c r="J1" s="311"/>
      <c r="K1" s="334"/>
      <c r="L1" s="311"/>
      <c r="M1" s="311"/>
      <c r="N1" s="311"/>
      <c r="O1" s="311"/>
      <c r="P1" s="311"/>
      <c r="Q1" s="311"/>
      <c r="R1" s="311"/>
      <c r="S1" s="311"/>
      <c r="T1" s="311"/>
      <c r="U1" s="311"/>
      <c r="V1" s="311"/>
      <c r="W1" s="311"/>
      <c r="X1" s="311"/>
      <c r="Y1" s="311"/>
      <c r="Z1" s="311"/>
      <c r="AA1" s="311"/>
      <c r="AB1" s="311"/>
      <c r="AC1" s="311"/>
      <c r="AD1" s="311"/>
      <c r="AE1" s="311"/>
      <c r="AF1" s="311"/>
      <c r="AG1" s="311"/>
      <c r="AH1" s="311"/>
      <c r="AI1" s="311"/>
      <c r="AJ1" s="311"/>
      <c r="AK1" s="311"/>
      <c r="AL1" s="311"/>
      <c r="AM1" s="311"/>
      <c r="AN1" s="311"/>
      <c r="AO1" s="311"/>
      <c r="AP1" s="311"/>
      <c r="AQ1" s="311"/>
      <c r="AR1" s="311"/>
      <c r="AS1" s="311"/>
      <c r="AT1" s="311"/>
      <c r="AU1" s="311"/>
      <c r="AV1" s="311"/>
      <c r="AW1" s="311"/>
      <c r="AX1" s="311"/>
      <c r="AY1" s="311"/>
      <c r="AZ1" s="311"/>
      <c r="BA1" s="311"/>
      <c r="BB1" s="311"/>
      <c r="BC1" s="311"/>
      <c r="BD1" s="311"/>
      <c r="BE1" s="311"/>
      <c r="BF1" s="311"/>
      <c r="BG1" s="311"/>
      <c r="BH1" s="311"/>
      <c r="BI1" s="311"/>
      <c r="BJ1" s="311"/>
      <c r="BK1" s="311"/>
      <c r="BL1" s="311"/>
      <c r="BM1" s="311"/>
      <c r="BN1" s="311"/>
      <c r="BO1" s="311"/>
      <c r="BP1" s="311"/>
      <c r="BQ1" s="311"/>
      <c r="BR1" s="311"/>
      <c r="BS1" s="311"/>
      <c r="BT1" s="311"/>
      <c r="BU1" s="311"/>
      <c r="BV1" s="311"/>
      <c r="BW1" s="311"/>
      <c r="BX1" s="311"/>
      <c r="BY1" s="311"/>
      <c r="BZ1" s="311"/>
      <c r="CA1" s="311"/>
      <c r="CB1" s="311"/>
      <c r="CC1" s="311"/>
      <c r="CD1" s="311"/>
      <c r="CE1" s="311"/>
      <c r="CF1" s="311"/>
      <c r="CG1" s="311"/>
      <c r="CH1" s="311"/>
      <c r="CI1" s="311"/>
      <c r="CJ1" s="311"/>
      <c r="CK1" s="311"/>
      <c r="CL1" s="311"/>
      <c r="CM1" s="311"/>
      <c r="CN1" s="311"/>
      <c r="CO1" s="311"/>
      <c r="CP1" s="311"/>
      <c r="CQ1" s="311"/>
      <c r="CR1" s="311"/>
      <c r="CS1" s="311"/>
      <c r="CT1" s="311"/>
      <c r="CU1" s="311"/>
      <c r="CV1" s="311"/>
      <c r="CW1" s="311"/>
      <c r="CX1" s="311"/>
      <c r="CY1" s="311"/>
      <c r="CZ1" s="311"/>
      <c r="DA1" s="311"/>
      <c r="DB1" s="311"/>
      <c r="DC1" s="311"/>
      <c r="DD1" s="311"/>
      <c r="DE1" s="311"/>
      <c r="DF1" s="311"/>
      <c r="DG1" s="311"/>
      <c r="DH1" s="311"/>
      <c r="DI1" s="311"/>
      <c r="DJ1" s="311"/>
      <c r="DK1" s="311"/>
      <c r="DL1" s="311"/>
      <c r="DM1" s="311"/>
      <c r="DN1" s="311"/>
      <c r="DO1" s="311"/>
      <c r="DP1" s="311"/>
      <c r="DQ1" s="311"/>
      <c r="DR1" s="311"/>
      <c r="DS1" s="311"/>
      <c r="DT1" s="311"/>
      <c r="DU1" s="311"/>
      <c r="DV1" s="311"/>
      <c r="DW1" s="311"/>
      <c r="DX1" s="311"/>
      <c r="DY1" s="311"/>
      <c r="DZ1" s="311"/>
      <c r="EA1" s="311"/>
      <c r="EB1" s="311"/>
      <c r="EC1" s="311"/>
      <c r="ED1" s="311"/>
      <c r="EE1" s="311"/>
      <c r="EF1" s="311"/>
      <c r="EG1" s="311"/>
      <c r="EH1" s="311"/>
      <c r="EI1" s="311"/>
      <c r="EJ1" s="311"/>
      <c r="EK1" s="311"/>
      <c r="EL1" s="311"/>
      <c r="EM1" s="311"/>
      <c r="EN1" s="311"/>
      <c r="EO1" s="311"/>
      <c r="EP1" s="311"/>
      <c r="EQ1" s="311"/>
      <c r="ER1" s="311"/>
      <c r="ES1" s="311"/>
      <c r="ET1" s="311"/>
      <c r="EU1" s="311"/>
      <c r="EV1" s="311"/>
      <c r="EW1" s="311"/>
      <c r="EX1" s="311"/>
      <c r="EY1" s="311"/>
      <c r="EZ1" s="311"/>
      <c r="FA1" s="311"/>
      <c r="FB1" s="311"/>
      <c r="FC1" s="311"/>
      <c r="FD1" s="311"/>
      <c r="FE1" s="311"/>
      <c r="FF1" s="311"/>
      <c r="FG1" s="311"/>
      <c r="FH1" s="311"/>
      <c r="FI1" s="311"/>
      <c r="FJ1" s="311"/>
      <c r="FK1" s="311"/>
      <c r="FL1" s="311"/>
      <c r="FM1" s="311"/>
      <c r="FN1" s="311"/>
      <c r="FO1" s="311"/>
      <c r="FP1" s="311"/>
      <c r="FQ1" s="311"/>
      <c r="FR1" s="311"/>
      <c r="FS1" s="311"/>
      <c r="FT1" s="311"/>
      <c r="FU1" s="311"/>
      <c r="FV1" s="311"/>
      <c r="FW1" s="311"/>
      <c r="FX1" s="311"/>
      <c r="FY1" s="311"/>
      <c r="FZ1" s="311"/>
      <c r="GA1" s="311"/>
      <c r="GB1" s="311"/>
      <c r="GC1" s="311"/>
      <c r="GD1" s="311"/>
      <c r="GE1" s="311"/>
      <c r="GF1" s="311"/>
      <c r="GG1" s="311"/>
      <c r="GH1" s="311"/>
      <c r="GI1" s="311"/>
      <c r="GJ1" s="311"/>
      <c r="GK1" s="311"/>
      <c r="GL1" s="311"/>
      <c r="GM1" s="311"/>
      <c r="GN1" s="311"/>
      <c r="GO1" s="311"/>
      <c r="GP1" s="311"/>
      <c r="GQ1" s="311"/>
      <c r="GR1" s="311"/>
      <c r="GS1" s="311"/>
      <c r="GT1" s="311"/>
      <c r="GU1" s="311"/>
      <c r="GV1" s="311"/>
      <c r="GW1" s="311"/>
      <c r="GX1" s="311"/>
      <c r="GY1" s="311"/>
      <c r="GZ1" s="311"/>
      <c r="HA1" s="311"/>
      <c r="HB1" s="311"/>
      <c r="HC1" s="311"/>
      <c r="HD1" s="311"/>
      <c r="HE1" s="311"/>
      <c r="HF1" s="311"/>
      <c r="HG1" s="311"/>
      <c r="HH1" s="311"/>
      <c r="HI1" s="311"/>
      <c r="HJ1" s="311"/>
      <c r="HK1" s="311"/>
      <c r="HL1" s="311"/>
      <c r="HM1" s="311"/>
      <c r="HN1" s="311"/>
      <c r="HO1" s="311"/>
      <c r="HP1" s="311"/>
      <c r="HQ1" s="311"/>
      <c r="HR1" s="311"/>
      <c r="HS1" s="311"/>
      <c r="HT1" s="311"/>
      <c r="HU1" s="311"/>
      <c r="HV1" s="311"/>
      <c r="HW1" s="311"/>
      <c r="HX1" s="311"/>
      <c r="HY1" s="311"/>
      <c r="HZ1" s="311"/>
      <c r="IA1" s="311"/>
      <c r="IB1" s="311"/>
      <c r="IC1" s="311"/>
      <c r="ID1" s="311"/>
      <c r="IE1" s="311"/>
      <c r="IF1" s="311"/>
      <c r="IG1" s="311"/>
      <c r="IH1" s="311"/>
      <c r="II1" s="311"/>
      <c r="IJ1" s="311"/>
      <c r="IK1" s="311"/>
      <c r="IL1" s="311"/>
      <c r="IM1" s="311"/>
      <c r="IN1" s="311"/>
      <c r="IO1" s="311"/>
      <c r="IP1" s="311"/>
      <c r="IQ1" s="311"/>
      <c r="IR1" s="311"/>
      <c r="IS1" s="311"/>
      <c r="IT1" s="311"/>
      <c r="IU1" s="311"/>
      <c r="IV1" s="311"/>
      <c r="IW1" s="311"/>
      <c r="IX1" s="311"/>
      <c r="IY1" s="311"/>
      <c r="IZ1" s="311"/>
      <c r="JA1" s="311"/>
      <c r="JB1" s="311"/>
      <c r="JC1" s="311"/>
      <c r="JD1" s="311"/>
      <c r="JE1" s="311"/>
      <c r="JF1" s="311"/>
      <c r="JG1" s="311"/>
      <c r="JH1" s="311"/>
      <c r="JI1" s="311"/>
      <c r="JJ1" s="311"/>
      <c r="JK1" s="311"/>
      <c r="JL1" s="311"/>
      <c r="JM1" s="311"/>
      <c r="JN1" s="311"/>
      <c r="JO1" s="311"/>
      <c r="JP1" s="311"/>
      <c r="JQ1" s="311"/>
      <c r="JR1" s="311"/>
      <c r="JS1" s="311"/>
      <c r="JT1" s="311"/>
      <c r="JU1" s="311"/>
      <c r="JV1" s="311"/>
      <c r="JW1" s="311"/>
      <c r="JX1" s="311"/>
      <c r="JY1" s="311"/>
      <c r="JZ1" s="311"/>
      <c r="KA1" s="311"/>
      <c r="KB1" s="311"/>
      <c r="KC1" s="311"/>
      <c r="KD1" s="311"/>
      <c r="KE1" s="311"/>
      <c r="KF1" s="311"/>
      <c r="KG1" s="311"/>
      <c r="KH1" s="311"/>
      <c r="KI1" s="311"/>
      <c r="KJ1" s="311"/>
      <c r="KK1" s="311"/>
      <c r="KL1" s="311"/>
      <c r="KM1" s="311"/>
      <c r="KN1" s="311"/>
      <c r="KO1" s="311"/>
      <c r="KP1" s="311"/>
      <c r="KQ1" s="311"/>
      <c r="KR1" s="311"/>
      <c r="KS1" s="311"/>
      <c r="KT1" s="311"/>
      <c r="KU1" s="311"/>
      <c r="KV1" s="311"/>
      <c r="KW1" s="311"/>
      <c r="KX1" s="311"/>
      <c r="KY1" s="311"/>
      <c r="KZ1" s="311"/>
      <c r="LA1" s="311"/>
      <c r="LB1" s="311"/>
      <c r="LC1" s="311"/>
      <c r="LD1" s="311"/>
      <c r="LE1" s="311"/>
      <c r="LF1" s="311"/>
      <c r="LG1" s="311"/>
      <c r="LH1" s="311"/>
      <c r="LI1" s="311"/>
      <c r="LJ1" s="311"/>
      <c r="LK1" s="311"/>
      <c r="LL1" s="311"/>
      <c r="LM1" s="311"/>
      <c r="LN1" s="311"/>
      <c r="LO1" s="311"/>
      <c r="LP1" s="311"/>
      <c r="LQ1" s="311"/>
      <c r="LR1" s="311"/>
      <c r="LS1" s="311"/>
      <c r="LT1" s="311"/>
      <c r="LU1" s="311"/>
      <c r="LV1" s="311"/>
      <c r="LW1" s="311"/>
      <c r="LX1" s="311"/>
      <c r="LY1" s="311"/>
      <c r="LZ1" s="311"/>
      <c r="MA1" s="311"/>
      <c r="MB1" s="311"/>
      <c r="MC1" s="311"/>
      <c r="MD1" s="311"/>
      <c r="ME1" s="311"/>
      <c r="MF1" s="311"/>
      <c r="MG1" s="311"/>
      <c r="MH1" s="311"/>
      <c r="MI1" s="311"/>
      <c r="MJ1" s="311"/>
      <c r="MK1" s="311"/>
      <c r="ML1" s="311"/>
      <c r="MM1" s="311"/>
      <c r="MN1" s="311"/>
      <c r="MO1" s="311"/>
      <c r="MP1" s="311"/>
      <c r="MQ1" s="311"/>
      <c r="MR1" s="311"/>
      <c r="MS1" s="311"/>
      <c r="MT1" s="311"/>
      <c r="MU1" s="311"/>
      <c r="MV1" s="311"/>
      <c r="MW1" s="311"/>
      <c r="MX1" s="311"/>
      <c r="MY1" s="311"/>
      <c r="MZ1" s="311"/>
      <c r="NA1" s="311"/>
      <c r="NB1" s="311"/>
      <c r="NC1" s="311"/>
      <c r="ND1" s="311"/>
      <c r="NE1" s="311"/>
      <c r="NF1" s="311"/>
      <c r="NG1" s="311"/>
      <c r="NH1" s="311"/>
      <c r="NI1" s="311"/>
      <c r="NJ1" s="311"/>
      <c r="NK1" s="311"/>
      <c r="NL1" s="311"/>
      <c r="NM1" s="311"/>
      <c r="NN1" s="311"/>
      <c r="NO1" s="311"/>
      <c r="NP1" s="311"/>
      <c r="NQ1" s="311"/>
      <c r="NR1" s="311"/>
      <c r="NS1" s="311"/>
      <c r="NT1" s="311"/>
      <c r="NU1" s="311"/>
      <c r="NV1" s="311"/>
      <c r="NW1" s="311"/>
      <c r="NX1" s="311"/>
      <c r="NY1" s="311"/>
      <c r="NZ1" s="311"/>
      <c r="OA1" s="311"/>
      <c r="OB1" s="311"/>
      <c r="OC1" s="311"/>
      <c r="OD1" s="311"/>
      <c r="OE1" s="311"/>
      <c r="OF1" s="311"/>
      <c r="OG1" s="311"/>
      <c r="OH1" s="311"/>
      <c r="OI1" s="311"/>
      <c r="OJ1" s="311"/>
      <c r="OK1" s="311"/>
      <c r="OL1" s="311"/>
      <c r="OM1" s="311"/>
      <c r="ON1" s="311"/>
      <c r="OO1" s="311"/>
      <c r="OP1" s="311"/>
      <c r="OQ1" s="311"/>
      <c r="OR1" s="311"/>
      <c r="OS1" s="311"/>
      <c r="OT1" s="311"/>
      <c r="OU1" s="311"/>
      <c r="OV1" s="311"/>
      <c r="OW1" s="311"/>
      <c r="OX1" s="311"/>
      <c r="OY1" s="311"/>
      <c r="OZ1" s="311"/>
      <c r="PA1" s="311"/>
      <c r="PB1" s="311"/>
      <c r="PC1" s="311"/>
      <c r="PD1" s="311"/>
      <c r="PE1" s="311"/>
      <c r="PF1" s="311"/>
      <c r="PG1" s="311"/>
      <c r="PH1" s="311"/>
      <c r="PI1" s="311"/>
      <c r="PJ1" s="311"/>
      <c r="PK1" s="311"/>
      <c r="PL1" s="311"/>
      <c r="PM1" s="311"/>
      <c r="PN1" s="311"/>
      <c r="PO1" s="311"/>
      <c r="PP1" s="311"/>
      <c r="PQ1" s="311"/>
      <c r="PR1" s="311"/>
      <c r="PS1" s="311"/>
      <c r="PT1" s="311"/>
      <c r="PU1" s="311"/>
      <c r="PV1" s="311"/>
      <c r="PW1" s="311"/>
      <c r="PX1" s="311"/>
      <c r="PY1" s="311"/>
      <c r="PZ1" s="311"/>
      <c r="QA1" s="311"/>
      <c r="QB1" s="311"/>
      <c r="QC1" s="311"/>
      <c r="QD1" s="311"/>
      <c r="QE1" s="311"/>
      <c r="QF1" s="311"/>
      <c r="QG1" s="311"/>
      <c r="QH1" s="311"/>
      <c r="QI1" s="311"/>
      <c r="QJ1" s="311"/>
      <c r="QK1" s="311"/>
      <c r="QL1" s="311"/>
      <c r="QM1" s="311"/>
      <c r="QN1" s="311"/>
      <c r="QO1" s="311"/>
      <c r="QP1" s="311"/>
      <c r="QQ1" s="311"/>
      <c r="QR1" s="311"/>
      <c r="QS1" s="311"/>
      <c r="QT1" s="311"/>
      <c r="QU1" s="311"/>
      <c r="QV1" s="311"/>
      <c r="QW1" s="311"/>
      <c r="QX1" s="311"/>
      <c r="QY1" s="311"/>
      <c r="QZ1" s="311"/>
      <c r="RA1" s="311"/>
      <c r="RB1" s="311"/>
      <c r="RC1" s="311"/>
      <c r="RD1" s="311"/>
      <c r="RE1" s="311"/>
      <c r="RF1" s="311"/>
      <c r="RG1" s="311"/>
      <c r="RH1" s="311"/>
      <c r="RI1" s="311"/>
      <c r="RJ1" s="311"/>
      <c r="RK1" s="311"/>
      <c r="RL1" s="311"/>
      <c r="RM1" s="311"/>
      <c r="RN1" s="311"/>
      <c r="RO1" s="311"/>
      <c r="RP1" s="311"/>
      <c r="RQ1" s="311"/>
      <c r="RR1" s="311"/>
      <c r="RS1" s="311"/>
      <c r="RT1" s="311"/>
      <c r="RU1" s="311"/>
      <c r="RV1" s="311"/>
      <c r="RW1" s="311"/>
      <c r="RX1" s="311"/>
      <c r="RY1" s="311"/>
      <c r="RZ1" s="311"/>
      <c r="SA1" s="311"/>
      <c r="SB1" s="311"/>
      <c r="SC1" s="311"/>
      <c r="SD1" s="311"/>
      <c r="SE1" s="311"/>
      <c r="SF1" s="311"/>
      <c r="SG1" s="311"/>
      <c r="SH1" s="311"/>
      <c r="SI1" s="311"/>
      <c r="SJ1" s="311"/>
      <c r="SK1" s="311"/>
      <c r="SL1" s="311"/>
      <c r="SM1" s="311"/>
      <c r="SN1" s="311"/>
      <c r="SO1" s="311"/>
      <c r="SP1" s="311"/>
      <c r="SQ1" s="311"/>
      <c r="SR1" s="311"/>
      <c r="SS1" s="311"/>
      <c r="ST1" s="311"/>
      <c r="SU1" s="311"/>
      <c r="SV1" s="311"/>
      <c r="SW1" s="311"/>
      <c r="SX1" s="311"/>
      <c r="SY1" s="311"/>
      <c r="SZ1" s="311"/>
      <c r="TA1" s="311"/>
      <c r="TB1" s="311"/>
      <c r="TC1" s="311"/>
      <c r="TD1" s="311"/>
      <c r="TE1" s="311"/>
      <c r="TF1" s="311"/>
      <c r="TG1" s="311"/>
      <c r="TH1" s="311"/>
      <c r="TI1" s="311"/>
      <c r="TJ1" s="311"/>
      <c r="TK1" s="311"/>
      <c r="TL1" s="311"/>
      <c r="TM1" s="311"/>
      <c r="TN1" s="311"/>
      <c r="TO1" s="311"/>
      <c r="TP1" s="311"/>
      <c r="TQ1" s="311"/>
      <c r="TR1" s="311"/>
      <c r="TS1" s="311"/>
      <c r="TT1" s="311"/>
      <c r="TU1" s="311"/>
      <c r="TV1" s="311"/>
      <c r="TW1" s="311"/>
      <c r="TX1" s="311"/>
      <c r="TY1" s="311"/>
      <c r="TZ1" s="311"/>
      <c r="UA1" s="311"/>
      <c r="UB1" s="311"/>
      <c r="UC1" s="311"/>
      <c r="UD1" s="311"/>
      <c r="UE1" s="311"/>
      <c r="UF1" s="311"/>
      <c r="UG1" s="311"/>
      <c r="UH1" s="311"/>
      <c r="UI1" s="311"/>
      <c r="UJ1" s="311"/>
      <c r="UK1" s="311"/>
      <c r="UL1" s="311"/>
      <c r="UM1" s="311"/>
      <c r="UN1" s="311"/>
      <c r="UO1" s="311"/>
      <c r="UP1" s="311"/>
      <c r="UQ1" s="311"/>
      <c r="UR1" s="311"/>
      <c r="US1" s="311"/>
      <c r="UT1" s="311"/>
      <c r="UU1" s="311"/>
      <c r="UV1" s="311"/>
      <c r="UW1" s="311"/>
      <c r="UX1" s="311"/>
      <c r="UY1" s="311"/>
      <c r="UZ1" s="311"/>
      <c r="VA1" s="311"/>
      <c r="VB1" s="311"/>
      <c r="VC1" s="311"/>
      <c r="VD1" s="311"/>
      <c r="VE1" s="311"/>
      <c r="VF1" s="311"/>
      <c r="VG1" s="311"/>
      <c r="VH1" s="311"/>
      <c r="VI1" s="311"/>
      <c r="VJ1" s="311"/>
      <c r="VK1" s="311"/>
      <c r="VL1" s="311"/>
      <c r="VM1" s="311"/>
      <c r="VN1" s="311"/>
      <c r="VO1" s="311"/>
      <c r="VP1" s="311"/>
      <c r="VQ1" s="311"/>
      <c r="VR1" s="311"/>
      <c r="VS1" s="311"/>
      <c r="VT1" s="311"/>
      <c r="VU1" s="311"/>
      <c r="VV1" s="311"/>
      <c r="VW1" s="311"/>
      <c r="VX1" s="311"/>
      <c r="VY1" s="311"/>
      <c r="VZ1" s="311"/>
      <c r="WA1" s="311"/>
      <c r="WB1" s="311"/>
      <c r="WC1" s="311"/>
      <c r="WD1" s="311"/>
      <c r="WE1" s="311"/>
      <c r="WF1" s="311"/>
      <c r="WG1" s="311"/>
      <c r="WH1" s="311"/>
      <c r="WI1" s="311"/>
      <c r="WJ1" s="311"/>
      <c r="WK1" s="311"/>
      <c r="WL1" s="311"/>
      <c r="WM1" s="311"/>
      <c r="WN1" s="311"/>
      <c r="WO1" s="311"/>
      <c r="WP1" s="311"/>
      <c r="WQ1" s="311"/>
      <c r="WR1" s="311"/>
      <c r="WS1" s="311"/>
      <c r="WT1" s="311"/>
      <c r="WU1" s="311"/>
      <c r="WV1" s="311"/>
      <c r="WW1" s="311"/>
      <c r="WX1" s="311"/>
      <c r="WY1" s="311"/>
      <c r="WZ1" s="311"/>
      <c r="XA1" s="311"/>
      <c r="XB1" s="311"/>
      <c r="XC1" s="311"/>
      <c r="XD1" s="311"/>
      <c r="XE1" s="311"/>
      <c r="XF1" s="311"/>
      <c r="XG1" s="311"/>
      <c r="XH1" s="311"/>
      <c r="XI1" s="311"/>
      <c r="XJ1" s="311"/>
      <c r="XK1" s="311"/>
      <c r="XL1" s="311"/>
      <c r="XM1" s="311"/>
      <c r="XN1" s="311"/>
      <c r="XO1" s="311"/>
      <c r="XP1" s="311"/>
      <c r="XQ1" s="311"/>
      <c r="XR1" s="311"/>
      <c r="XS1" s="311"/>
      <c r="XT1" s="311"/>
      <c r="XU1" s="311"/>
      <c r="XV1" s="311"/>
      <c r="XW1" s="311"/>
      <c r="XX1" s="311"/>
      <c r="XY1" s="311"/>
      <c r="XZ1" s="311"/>
      <c r="YA1" s="311"/>
      <c r="YB1" s="311"/>
      <c r="YC1" s="311"/>
      <c r="YD1" s="311"/>
      <c r="YE1" s="311"/>
      <c r="YF1" s="311"/>
      <c r="YG1" s="311"/>
      <c r="YH1" s="311"/>
      <c r="YI1" s="311"/>
      <c r="YJ1" s="311"/>
      <c r="YK1" s="311"/>
      <c r="YL1" s="311"/>
      <c r="YM1" s="311"/>
      <c r="YN1" s="311"/>
      <c r="YO1" s="311"/>
      <c r="YP1" s="311"/>
      <c r="YQ1" s="311"/>
      <c r="YR1" s="311"/>
      <c r="YS1" s="311"/>
      <c r="YT1" s="311"/>
      <c r="YU1" s="311"/>
      <c r="YV1" s="311"/>
      <c r="YW1" s="311"/>
      <c r="YX1" s="311"/>
      <c r="YY1" s="311"/>
      <c r="YZ1" s="311"/>
      <c r="ZA1" s="311"/>
      <c r="ZB1" s="311"/>
      <c r="ZC1" s="311"/>
      <c r="ZD1" s="311"/>
      <c r="ZE1" s="311"/>
      <c r="ZF1" s="311"/>
      <c r="ZG1" s="311"/>
      <c r="ZH1" s="311"/>
      <c r="ZI1" s="311"/>
      <c r="ZJ1" s="311"/>
      <c r="ZK1" s="311"/>
      <c r="ZL1" s="311"/>
      <c r="ZM1" s="311"/>
      <c r="ZN1" s="311"/>
      <c r="ZO1" s="311"/>
      <c r="ZP1" s="311"/>
      <c r="ZQ1" s="311"/>
      <c r="ZR1" s="311"/>
      <c r="ZS1" s="311"/>
      <c r="ZT1" s="311"/>
      <c r="ZU1" s="311"/>
      <c r="ZV1" s="311"/>
      <c r="ZW1" s="311"/>
      <c r="ZX1" s="311"/>
      <c r="ZY1" s="311"/>
      <c r="ZZ1" s="311"/>
      <c r="AAA1" s="311"/>
      <c r="AAB1" s="311"/>
      <c r="AAC1" s="311"/>
      <c r="AAD1" s="311"/>
      <c r="AAE1" s="311"/>
      <c r="AAF1" s="311"/>
      <c r="AAG1" s="311"/>
      <c r="AAH1" s="311"/>
      <c r="AAI1" s="311"/>
      <c r="AAJ1" s="311"/>
      <c r="AAK1" s="311"/>
      <c r="AAL1" s="311"/>
      <c r="AAM1" s="311"/>
      <c r="AAN1" s="311"/>
      <c r="AAO1" s="311"/>
      <c r="AAP1" s="311"/>
      <c r="AAQ1" s="311"/>
      <c r="AAR1" s="311"/>
      <c r="AAS1" s="311"/>
      <c r="AAT1" s="311"/>
      <c r="AAU1" s="311"/>
      <c r="AAV1" s="311"/>
      <c r="AAW1" s="311"/>
      <c r="AAX1" s="311"/>
      <c r="AAY1" s="311"/>
      <c r="AAZ1" s="311"/>
      <c r="ABA1" s="311"/>
      <c r="ABB1" s="311"/>
      <c r="ABC1" s="311"/>
      <c r="ABD1" s="311"/>
      <c r="ABE1" s="311"/>
      <c r="ABF1" s="311"/>
      <c r="ABG1" s="311"/>
      <c r="ABH1" s="311"/>
      <c r="ABI1" s="311"/>
      <c r="ABJ1" s="311"/>
      <c r="ABK1" s="311"/>
      <c r="ABL1" s="311"/>
      <c r="ABM1" s="311"/>
      <c r="ABN1" s="311"/>
      <c r="ABO1" s="311"/>
      <c r="ABP1" s="311"/>
      <c r="ABQ1" s="311"/>
      <c r="ABR1" s="311"/>
      <c r="ABS1" s="311"/>
      <c r="ABT1" s="311"/>
      <c r="ABU1" s="311"/>
      <c r="ABV1" s="311"/>
      <c r="ABW1" s="311"/>
      <c r="ABX1" s="311"/>
      <c r="ABY1" s="311"/>
      <c r="ABZ1" s="311"/>
      <c r="ACA1" s="311"/>
      <c r="ACB1" s="311"/>
      <c r="ACC1" s="311"/>
      <c r="ACD1" s="311"/>
      <c r="ACE1" s="311"/>
      <c r="ACF1" s="311"/>
      <c r="ACG1" s="311"/>
      <c r="ACH1" s="311"/>
      <c r="ACI1" s="311"/>
      <c r="ACJ1" s="311"/>
      <c r="ACK1" s="311"/>
      <c r="ACL1" s="311"/>
      <c r="ACM1" s="311"/>
      <c r="ACN1" s="311"/>
      <c r="ACO1" s="311"/>
      <c r="ACP1" s="311"/>
      <c r="ACQ1" s="311"/>
      <c r="ACR1" s="311"/>
      <c r="ACS1" s="311"/>
      <c r="ACT1" s="311"/>
      <c r="ACU1" s="311"/>
      <c r="ACV1" s="311"/>
      <c r="ACW1" s="311"/>
      <c r="ACX1" s="311"/>
      <c r="ACY1" s="311"/>
      <c r="ACZ1" s="311"/>
      <c r="ADA1" s="311"/>
      <c r="ADB1" s="311"/>
      <c r="ADC1" s="311"/>
      <c r="ADD1" s="311"/>
      <c r="ADE1" s="311"/>
      <c r="ADF1" s="311"/>
      <c r="ADG1" s="311"/>
      <c r="ADH1" s="311"/>
      <c r="ADI1" s="311"/>
      <c r="ADJ1" s="311"/>
      <c r="ADK1" s="311"/>
      <c r="ADL1" s="311"/>
      <c r="ADM1" s="311"/>
      <c r="ADN1" s="311"/>
      <c r="ADO1" s="311"/>
      <c r="ADP1" s="311"/>
      <c r="ADQ1" s="311"/>
      <c r="ADR1" s="311"/>
      <c r="ADS1" s="311"/>
      <c r="ADT1" s="311"/>
      <c r="ADU1" s="311"/>
      <c r="ADV1" s="311"/>
      <c r="ADW1" s="311"/>
      <c r="ADX1" s="311"/>
      <c r="ADY1" s="311"/>
      <c r="ADZ1" s="311"/>
      <c r="AEA1" s="311"/>
      <c r="AEB1" s="311"/>
      <c r="AEC1" s="311"/>
      <c r="AED1" s="311"/>
      <c r="AEE1" s="311"/>
      <c r="AEF1" s="311"/>
      <c r="AEG1" s="311"/>
      <c r="AEH1" s="311"/>
      <c r="AEI1" s="311"/>
      <c r="AEJ1" s="311"/>
      <c r="AEK1" s="311"/>
      <c r="AEL1" s="311"/>
      <c r="AEM1" s="311"/>
      <c r="AEN1" s="311"/>
      <c r="AEO1" s="311"/>
      <c r="AEP1" s="311"/>
      <c r="AEQ1" s="311"/>
      <c r="AER1" s="311"/>
      <c r="AES1" s="311"/>
      <c r="AET1" s="311"/>
      <c r="AEU1" s="311"/>
      <c r="AEV1" s="311"/>
      <c r="AEW1" s="311"/>
      <c r="AEX1" s="311"/>
      <c r="AEY1" s="311"/>
      <c r="AEZ1" s="311"/>
      <c r="AFA1" s="311"/>
      <c r="AFB1" s="311"/>
      <c r="AFC1" s="311"/>
      <c r="AFD1" s="311"/>
      <c r="AFE1" s="311"/>
      <c r="AFF1" s="311"/>
      <c r="AFG1" s="311"/>
      <c r="AFH1" s="311"/>
      <c r="AFI1" s="311"/>
      <c r="AFJ1" s="311"/>
      <c r="AFK1" s="311"/>
      <c r="AFL1" s="311"/>
      <c r="AFM1" s="311"/>
      <c r="AFN1" s="311"/>
      <c r="AFO1" s="311"/>
      <c r="AFP1" s="311"/>
      <c r="AFQ1" s="311"/>
      <c r="AFR1" s="311"/>
      <c r="AFS1" s="311"/>
      <c r="AFT1" s="311"/>
      <c r="AFU1" s="311"/>
      <c r="AFV1" s="311"/>
      <c r="AFW1" s="311"/>
      <c r="AFX1" s="311"/>
      <c r="AFY1" s="311"/>
      <c r="AFZ1" s="311"/>
      <c r="AGA1" s="311"/>
      <c r="AGB1" s="311"/>
      <c r="AGC1" s="311"/>
      <c r="AGD1" s="311"/>
      <c r="AGE1" s="311"/>
      <c r="AGF1" s="311"/>
      <c r="AGG1" s="311"/>
      <c r="AGH1" s="311"/>
      <c r="AGI1" s="311"/>
      <c r="AGJ1" s="311"/>
      <c r="AGK1" s="311"/>
      <c r="AGL1" s="311"/>
      <c r="AGM1" s="311"/>
      <c r="AGN1" s="311"/>
      <c r="AGO1" s="311"/>
      <c r="AGP1" s="311"/>
      <c r="AGQ1" s="311"/>
      <c r="AGR1" s="311"/>
      <c r="AGS1" s="311"/>
      <c r="AGT1" s="311"/>
      <c r="AGU1" s="311"/>
      <c r="AGV1" s="311"/>
      <c r="AGW1" s="311"/>
      <c r="AGX1" s="311"/>
      <c r="AGY1" s="311"/>
      <c r="AGZ1" s="311"/>
      <c r="AHA1" s="311"/>
      <c r="AHB1" s="311"/>
      <c r="AHC1" s="311"/>
      <c r="AHD1" s="311"/>
      <c r="AHE1" s="311"/>
      <c r="AHF1" s="311"/>
      <c r="AHG1" s="311"/>
      <c r="AHH1" s="311"/>
      <c r="AHI1" s="311"/>
      <c r="AHJ1" s="311"/>
      <c r="AHK1" s="311"/>
      <c r="AHL1" s="311"/>
      <c r="AHM1" s="311"/>
      <c r="AHN1" s="311"/>
      <c r="AHO1" s="311"/>
      <c r="AHP1" s="311"/>
      <c r="AHQ1" s="311"/>
      <c r="AHR1" s="311"/>
      <c r="AHS1" s="311"/>
      <c r="AHT1" s="311"/>
      <c r="AHU1" s="311"/>
      <c r="AHV1" s="311"/>
      <c r="AHW1" s="311"/>
      <c r="AHX1" s="311"/>
      <c r="AHY1" s="311"/>
      <c r="AHZ1" s="311"/>
      <c r="AIA1" s="311"/>
      <c r="AIB1" s="311"/>
      <c r="AIC1" s="311"/>
      <c r="AID1" s="311"/>
      <c r="AIE1" s="311"/>
      <c r="AIF1" s="311"/>
      <c r="AIG1" s="311"/>
      <c r="AIH1" s="311"/>
      <c r="AII1" s="311"/>
      <c r="AIJ1" s="311"/>
      <c r="AIK1" s="311"/>
      <c r="AIL1" s="311"/>
      <c r="AIM1" s="311"/>
      <c r="AIN1" s="311"/>
      <c r="AIO1" s="311"/>
      <c r="AIP1" s="311"/>
      <c r="AIQ1" s="311"/>
      <c r="AIR1" s="311"/>
      <c r="AIS1" s="311"/>
      <c r="AIT1" s="311"/>
      <c r="AIU1" s="311"/>
      <c r="AIV1" s="311"/>
      <c r="AIW1" s="311"/>
      <c r="AIX1" s="311"/>
      <c r="AIY1" s="311"/>
      <c r="AIZ1" s="311"/>
      <c r="AJA1" s="311"/>
      <c r="AJB1" s="311"/>
      <c r="AJC1" s="311"/>
      <c r="AJD1" s="311"/>
      <c r="AJE1" s="311"/>
      <c r="AJF1" s="311"/>
      <c r="AJG1" s="311"/>
      <c r="AJH1" s="311"/>
      <c r="AJI1" s="311"/>
      <c r="AJJ1" s="311"/>
      <c r="AJK1" s="311"/>
      <c r="AJL1" s="311"/>
      <c r="AJM1" s="311"/>
      <c r="AJN1" s="311"/>
      <c r="AJO1" s="311"/>
      <c r="AJP1" s="311"/>
      <c r="AJQ1" s="311"/>
      <c r="AJR1" s="311"/>
      <c r="AJS1" s="311"/>
      <c r="AJT1" s="311"/>
      <c r="AJU1" s="311"/>
      <c r="AJV1" s="311"/>
      <c r="AJW1" s="311"/>
      <c r="AJX1" s="311"/>
      <c r="AJY1" s="311"/>
      <c r="AJZ1" s="311"/>
      <c r="AKA1" s="311"/>
      <c r="AKB1" s="311"/>
      <c r="AKC1" s="311"/>
      <c r="AKD1" s="311"/>
      <c r="AKE1" s="311"/>
      <c r="AKF1" s="311"/>
      <c r="AKG1" s="311"/>
      <c r="AKH1" s="311"/>
      <c r="AKI1" s="311"/>
      <c r="AKJ1" s="311"/>
      <c r="AKK1" s="311"/>
      <c r="AKL1" s="311"/>
      <c r="AKM1" s="311"/>
      <c r="AKN1" s="311"/>
      <c r="AKO1" s="311"/>
      <c r="AKP1" s="311"/>
      <c r="AKQ1" s="311"/>
      <c r="AKR1" s="311"/>
      <c r="AKS1" s="311"/>
      <c r="AKT1" s="311"/>
      <c r="AKU1" s="311"/>
      <c r="AKV1" s="311"/>
      <c r="AKW1" s="311"/>
      <c r="AKX1" s="311"/>
      <c r="AKY1" s="311"/>
      <c r="AKZ1" s="311"/>
      <c r="ALA1" s="311"/>
      <c r="ALB1" s="311"/>
      <c r="ALC1" s="311"/>
      <c r="ALD1" s="311"/>
      <c r="ALE1" s="311"/>
      <c r="ALF1" s="311"/>
      <c r="ALG1" s="311"/>
      <c r="ALH1" s="311"/>
      <c r="ALI1" s="311"/>
      <c r="ALJ1" s="311"/>
      <c r="ALK1" s="311"/>
      <c r="ALL1" s="311"/>
      <c r="ALM1" s="311"/>
      <c r="ALN1" s="311"/>
      <c r="ALO1" s="311"/>
      <c r="ALP1" s="311"/>
      <c r="ALQ1" s="311"/>
      <c r="ALR1" s="311"/>
      <c r="ALS1" s="311"/>
      <c r="ALT1" s="311"/>
      <c r="ALU1" s="311"/>
      <c r="ALV1" s="311"/>
      <c r="ALW1" s="311"/>
      <c r="ALX1" s="311"/>
      <c r="ALY1" s="311"/>
      <c r="ALZ1" s="311"/>
      <c r="AMA1" s="311"/>
      <c r="AMB1" s="311"/>
      <c r="AMC1" s="311"/>
      <c r="AMD1" s="311"/>
      <c r="AME1" s="311"/>
      <c r="AMF1" s="311"/>
      <c r="AMG1" s="311"/>
      <c r="AMH1" s="311"/>
    </row>
    <row r="2" spans="1:1022" s="9" customFormat="1" ht="6" customHeight="1" x14ac:dyDescent="0.15">
      <c r="K2" s="91"/>
    </row>
    <row r="3" spans="1:1022" s="58" customFormat="1" ht="17.25" customHeight="1" x14ac:dyDescent="0.3">
      <c r="A3" s="382" t="s">
        <v>28</v>
      </c>
      <c r="B3" s="382"/>
      <c r="C3" s="382"/>
      <c r="D3" s="382"/>
      <c r="E3" s="382"/>
      <c r="F3" s="382"/>
      <c r="G3" s="382"/>
      <c r="H3" s="382"/>
      <c r="I3" s="382"/>
      <c r="J3" s="382"/>
      <c r="K3" s="93"/>
    </row>
    <row r="4" spans="1:1022" s="9" customFormat="1" ht="6" customHeight="1" x14ac:dyDescent="0.15">
      <c r="K4" s="91"/>
    </row>
    <row r="5" spans="1:1022" s="13" customFormat="1" ht="49.5" customHeight="1" x14ac:dyDescent="0.15">
      <c r="A5" s="10" t="s">
        <v>2</v>
      </c>
      <c r="B5" s="10" t="s">
        <v>3</v>
      </c>
      <c r="C5" s="11" t="s">
        <v>4</v>
      </c>
      <c r="D5" s="11" t="s">
        <v>5</v>
      </c>
      <c r="E5" s="12" t="s">
        <v>6</v>
      </c>
      <c r="F5" s="12" t="s">
        <v>7</v>
      </c>
      <c r="G5" s="12" t="s">
        <v>8</v>
      </c>
      <c r="H5" s="12" t="s">
        <v>9</v>
      </c>
      <c r="I5" s="12" t="s">
        <v>10</v>
      </c>
      <c r="J5" s="12" t="s">
        <v>11</v>
      </c>
      <c r="K5" s="86"/>
    </row>
    <row r="6" spans="1:1022" s="13" customFormat="1" ht="12" customHeight="1" x14ac:dyDescent="0.15">
      <c r="A6" s="14">
        <v>1</v>
      </c>
      <c r="B6" s="14">
        <v>2</v>
      </c>
      <c r="C6" s="15">
        <v>3</v>
      </c>
      <c r="D6" s="15">
        <v>4</v>
      </c>
      <c r="E6" s="15">
        <v>5</v>
      </c>
      <c r="F6" s="15">
        <v>6</v>
      </c>
      <c r="G6" s="16" t="s">
        <v>12</v>
      </c>
      <c r="H6" s="15" t="s">
        <v>13</v>
      </c>
      <c r="I6" s="16" t="s">
        <v>14</v>
      </c>
      <c r="J6" s="15">
        <v>10</v>
      </c>
      <c r="K6" s="86"/>
    </row>
    <row r="7" spans="1:1022" s="17" customFormat="1" ht="15" customHeight="1" x14ac:dyDescent="0.2">
      <c r="A7" s="400" t="s">
        <v>365</v>
      </c>
      <c r="B7" s="401"/>
      <c r="C7" s="401"/>
      <c r="D7" s="401"/>
      <c r="E7" s="401"/>
      <c r="F7" s="401"/>
      <c r="G7" s="401"/>
      <c r="H7" s="401"/>
      <c r="I7" s="401"/>
      <c r="J7" s="402"/>
      <c r="K7" s="61"/>
    </row>
    <row r="8" spans="1:1022" s="17" customFormat="1" ht="23.25" customHeight="1" x14ac:dyDescent="0.2">
      <c r="A8" s="319">
        <v>1</v>
      </c>
      <c r="B8" s="337" t="s">
        <v>463</v>
      </c>
      <c r="C8" s="321">
        <v>1200</v>
      </c>
      <c r="D8" s="141" t="s">
        <v>17</v>
      </c>
      <c r="E8" s="319" t="s">
        <v>16</v>
      </c>
      <c r="F8" s="237"/>
      <c r="G8" s="238">
        <f>C8*ROUND(F8, 4)</f>
        <v>0</v>
      </c>
      <c r="H8" s="238">
        <f t="shared" ref="H8:H54" si="0">G8*0.095</f>
        <v>0</v>
      </c>
      <c r="I8" s="238">
        <f t="shared" ref="I8:I54" si="1">G8+H8</f>
        <v>0</v>
      </c>
      <c r="J8" s="239"/>
      <c r="K8" s="61"/>
    </row>
    <row r="9" spans="1:1022" s="60" customFormat="1" ht="20.100000000000001" customHeight="1" x14ac:dyDescent="0.2">
      <c r="A9" s="59">
        <v>2</v>
      </c>
      <c r="B9" s="110" t="s">
        <v>442</v>
      </c>
      <c r="C9" s="104">
        <v>1600</v>
      </c>
      <c r="D9" s="105" t="s">
        <v>17</v>
      </c>
      <c r="E9" s="18" t="s">
        <v>16</v>
      </c>
      <c r="F9" s="146"/>
      <c r="G9" s="22">
        <f t="shared" ref="G9:G54" si="2">C9*ROUND(F9, 4)</f>
        <v>0</v>
      </c>
      <c r="H9" s="22">
        <f t="shared" si="0"/>
        <v>0</v>
      </c>
      <c r="I9" s="22">
        <f t="shared" si="1"/>
        <v>0</v>
      </c>
      <c r="J9" s="23"/>
      <c r="K9" s="61"/>
      <c r="L9" s="61"/>
      <c r="M9" s="61"/>
      <c r="N9" s="61"/>
      <c r="O9" s="61"/>
      <c r="P9" s="61"/>
      <c r="Q9" s="61"/>
      <c r="R9" s="61"/>
      <c r="S9" s="61"/>
      <c r="T9" s="61"/>
      <c r="U9" s="61"/>
      <c r="V9" s="61"/>
      <c r="W9" s="61"/>
      <c r="X9" s="61"/>
      <c r="Y9" s="61"/>
      <c r="Z9" s="61"/>
      <c r="AA9" s="61"/>
      <c r="AB9" s="61"/>
      <c r="AC9" s="61"/>
      <c r="AD9" s="61"/>
      <c r="AE9" s="61"/>
      <c r="AF9" s="61"/>
      <c r="AG9" s="61"/>
      <c r="AH9" s="61"/>
      <c r="AI9" s="61"/>
      <c r="AJ9" s="61"/>
      <c r="AK9" s="61"/>
      <c r="AL9" s="61"/>
      <c r="AM9" s="61"/>
      <c r="AN9" s="61"/>
      <c r="AO9" s="61"/>
      <c r="AP9" s="61"/>
      <c r="AQ9" s="61"/>
      <c r="AR9" s="61"/>
      <c r="AS9" s="61"/>
      <c r="AT9" s="61"/>
      <c r="AU9" s="61"/>
      <c r="AV9" s="61"/>
      <c r="AW9" s="61"/>
      <c r="AX9" s="61"/>
      <c r="AY9" s="61"/>
      <c r="AZ9" s="61"/>
      <c r="BA9" s="61"/>
      <c r="BB9" s="61"/>
      <c r="BC9" s="61"/>
      <c r="BD9" s="61"/>
      <c r="BE9" s="61"/>
      <c r="BF9" s="61"/>
      <c r="BG9" s="61"/>
      <c r="BH9" s="61"/>
      <c r="BI9" s="61"/>
      <c r="BJ9" s="61"/>
      <c r="BK9" s="61"/>
      <c r="BL9" s="61"/>
      <c r="BM9" s="61"/>
      <c r="BN9" s="61"/>
      <c r="BO9" s="61"/>
      <c r="BP9" s="61"/>
      <c r="BQ9" s="61"/>
      <c r="BR9" s="61"/>
      <c r="BS9" s="61"/>
      <c r="BT9" s="61"/>
      <c r="BU9" s="61"/>
      <c r="BV9" s="61"/>
      <c r="BW9" s="61"/>
      <c r="BX9" s="61"/>
      <c r="BY9" s="61"/>
      <c r="BZ9" s="61"/>
      <c r="CA9" s="61"/>
      <c r="CB9" s="61"/>
      <c r="CC9" s="61"/>
      <c r="CD9" s="61"/>
      <c r="CE9" s="61"/>
      <c r="CF9" s="61"/>
      <c r="CG9" s="61"/>
      <c r="CH9" s="61"/>
      <c r="CI9" s="61"/>
      <c r="CJ9" s="61"/>
      <c r="CK9" s="61"/>
      <c r="CL9" s="61"/>
      <c r="CM9" s="61"/>
      <c r="CN9" s="61"/>
      <c r="CO9" s="61"/>
      <c r="CP9" s="61"/>
      <c r="CQ9" s="61"/>
      <c r="CR9" s="61"/>
      <c r="CS9" s="61"/>
      <c r="CT9" s="61"/>
      <c r="CU9" s="61"/>
      <c r="CV9" s="61"/>
      <c r="CW9" s="61"/>
      <c r="CX9" s="61"/>
      <c r="CY9" s="61"/>
      <c r="CZ9" s="61"/>
      <c r="DA9" s="61"/>
      <c r="DB9" s="61"/>
      <c r="DC9" s="61"/>
      <c r="DD9" s="61"/>
      <c r="DE9" s="61"/>
      <c r="DF9" s="61"/>
      <c r="DG9" s="61"/>
      <c r="DH9" s="61"/>
      <c r="DI9" s="61"/>
      <c r="DJ9" s="61"/>
      <c r="DK9" s="61"/>
      <c r="DL9" s="61"/>
      <c r="DM9" s="61"/>
      <c r="DN9" s="61"/>
      <c r="DO9" s="61"/>
      <c r="DP9" s="61"/>
      <c r="DQ9" s="61"/>
      <c r="DR9" s="61"/>
      <c r="DS9" s="61"/>
      <c r="DT9" s="61"/>
      <c r="DU9" s="61"/>
      <c r="DV9" s="61"/>
      <c r="DW9" s="61"/>
      <c r="DX9" s="61"/>
      <c r="DY9" s="61"/>
      <c r="DZ9" s="61"/>
      <c r="EA9" s="61"/>
      <c r="EB9" s="61"/>
      <c r="EC9" s="61"/>
      <c r="ED9" s="61"/>
      <c r="EE9" s="61"/>
      <c r="EF9" s="61"/>
      <c r="EG9" s="61"/>
      <c r="EH9" s="61"/>
      <c r="EI9" s="61"/>
      <c r="EJ9" s="61"/>
      <c r="EK9" s="61"/>
      <c r="EL9" s="61"/>
      <c r="EM9" s="61"/>
      <c r="EN9" s="61"/>
      <c r="EO9" s="61"/>
      <c r="EP9" s="61"/>
      <c r="EQ9" s="61"/>
      <c r="ER9" s="61"/>
      <c r="ES9" s="61"/>
      <c r="ET9" s="61"/>
      <c r="EU9" s="61"/>
      <c r="EV9" s="61"/>
      <c r="EW9" s="61"/>
    </row>
    <row r="10" spans="1:1022" s="17" customFormat="1" ht="20.100000000000001" customHeight="1" x14ac:dyDescent="0.2">
      <c r="A10" s="59">
        <v>3</v>
      </c>
      <c r="B10" s="110" t="s">
        <v>108</v>
      </c>
      <c r="C10" s="104">
        <v>750</v>
      </c>
      <c r="D10" s="105" t="s">
        <v>17</v>
      </c>
      <c r="E10" s="18" t="s">
        <v>16</v>
      </c>
      <c r="F10" s="146"/>
      <c r="G10" s="22">
        <f t="shared" si="2"/>
        <v>0</v>
      </c>
      <c r="H10" s="22">
        <f t="shared" si="0"/>
        <v>0</v>
      </c>
      <c r="I10" s="22">
        <f t="shared" si="1"/>
        <v>0</v>
      </c>
      <c r="J10" s="23"/>
      <c r="K10" s="61"/>
    </row>
    <row r="11" spans="1:1022" s="17" customFormat="1" ht="20.100000000000001" customHeight="1" x14ac:dyDescent="0.2">
      <c r="A11" s="18">
        <v>4</v>
      </c>
      <c r="B11" s="110" t="s">
        <v>109</v>
      </c>
      <c r="C11" s="104">
        <v>70</v>
      </c>
      <c r="D11" s="105" t="s">
        <v>17</v>
      </c>
      <c r="E11" s="18" t="s">
        <v>16</v>
      </c>
      <c r="F11" s="146"/>
      <c r="G11" s="22">
        <f t="shared" si="2"/>
        <v>0</v>
      </c>
      <c r="H11" s="22">
        <f t="shared" si="0"/>
        <v>0</v>
      </c>
      <c r="I11" s="22">
        <f t="shared" si="1"/>
        <v>0</v>
      </c>
      <c r="J11" s="23"/>
      <c r="K11" s="61"/>
    </row>
    <row r="12" spans="1:1022" s="17" customFormat="1" ht="20.100000000000001" customHeight="1" x14ac:dyDescent="0.2">
      <c r="A12" s="18">
        <v>5</v>
      </c>
      <c r="B12" s="110" t="s">
        <v>110</v>
      </c>
      <c r="C12" s="104">
        <v>5</v>
      </c>
      <c r="D12" s="105" t="s">
        <v>17</v>
      </c>
      <c r="E12" s="18" t="s">
        <v>16</v>
      </c>
      <c r="F12" s="146"/>
      <c r="G12" s="22">
        <f t="shared" si="2"/>
        <v>0</v>
      </c>
      <c r="H12" s="22">
        <f t="shared" si="0"/>
        <v>0</v>
      </c>
      <c r="I12" s="22">
        <f t="shared" si="1"/>
        <v>0</v>
      </c>
      <c r="J12" s="23"/>
      <c r="K12" s="61"/>
    </row>
    <row r="13" spans="1:1022" s="17" customFormat="1" ht="20.100000000000001" customHeight="1" x14ac:dyDescent="0.2">
      <c r="A13" s="18">
        <v>6</v>
      </c>
      <c r="B13" s="110" t="s">
        <v>111</v>
      </c>
      <c r="C13" s="104">
        <v>200</v>
      </c>
      <c r="D13" s="105" t="s">
        <v>17</v>
      </c>
      <c r="E13" s="18" t="s">
        <v>16</v>
      </c>
      <c r="F13" s="146"/>
      <c r="G13" s="22">
        <f t="shared" si="2"/>
        <v>0</v>
      </c>
      <c r="H13" s="22">
        <f t="shared" si="0"/>
        <v>0</v>
      </c>
      <c r="I13" s="22">
        <f t="shared" si="1"/>
        <v>0</v>
      </c>
      <c r="J13" s="23"/>
      <c r="K13" s="61"/>
    </row>
    <row r="14" spans="1:1022" s="17" customFormat="1" ht="20.100000000000001" customHeight="1" x14ac:dyDescent="0.2">
      <c r="A14" s="18">
        <v>7</v>
      </c>
      <c r="B14" s="110" t="s">
        <v>440</v>
      </c>
      <c r="C14" s="104">
        <v>240</v>
      </c>
      <c r="D14" s="105" t="s">
        <v>17</v>
      </c>
      <c r="E14" s="18" t="s">
        <v>16</v>
      </c>
      <c r="F14" s="146"/>
      <c r="G14" s="22">
        <f t="shared" si="2"/>
        <v>0</v>
      </c>
      <c r="H14" s="22">
        <f t="shared" si="0"/>
        <v>0</v>
      </c>
      <c r="I14" s="22">
        <f t="shared" si="1"/>
        <v>0</v>
      </c>
      <c r="J14" s="23"/>
      <c r="K14" s="61"/>
    </row>
    <row r="15" spans="1:1022" s="61" customFormat="1" ht="20.100000000000001" customHeight="1" x14ac:dyDescent="0.2">
      <c r="A15" s="59">
        <v>8</v>
      </c>
      <c r="B15" s="110" t="s">
        <v>112</v>
      </c>
      <c r="C15" s="104">
        <v>700</v>
      </c>
      <c r="D15" s="105" t="s">
        <v>17</v>
      </c>
      <c r="E15" s="18" t="s">
        <v>16</v>
      </c>
      <c r="F15" s="146"/>
      <c r="G15" s="22">
        <f t="shared" si="2"/>
        <v>0</v>
      </c>
      <c r="H15" s="22">
        <f t="shared" si="0"/>
        <v>0</v>
      </c>
      <c r="I15" s="22">
        <f t="shared" si="1"/>
        <v>0</v>
      </c>
      <c r="J15" s="23"/>
    </row>
    <row r="16" spans="1:1022" s="17" customFormat="1" ht="20.100000000000001" customHeight="1" x14ac:dyDescent="0.2">
      <c r="A16" s="18">
        <v>9</v>
      </c>
      <c r="B16" s="110" t="s">
        <v>113</v>
      </c>
      <c r="C16" s="104">
        <v>1400</v>
      </c>
      <c r="D16" s="105" t="s">
        <v>17</v>
      </c>
      <c r="E16" s="18" t="s">
        <v>16</v>
      </c>
      <c r="F16" s="146"/>
      <c r="G16" s="22">
        <f t="shared" si="2"/>
        <v>0</v>
      </c>
      <c r="H16" s="22">
        <f t="shared" si="0"/>
        <v>0</v>
      </c>
      <c r="I16" s="22">
        <f t="shared" si="1"/>
        <v>0</v>
      </c>
      <c r="J16" s="23"/>
      <c r="K16" s="61"/>
    </row>
    <row r="17" spans="1:11" s="61" customFormat="1" ht="20.100000000000001" customHeight="1" x14ac:dyDescent="0.2">
      <c r="A17" s="59">
        <v>10</v>
      </c>
      <c r="B17" s="110" t="s">
        <v>114</v>
      </c>
      <c r="C17" s="104">
        <v>400</v>
      </c>
      <c r="D17" s="105" t="s">
        <v>17</v>
      </c>
      <c r="E17" s="18" t="s">
        <v>16</v>
      </c>
      <c r="F17" s="146"/>
      <c r="G17" s="22">
        <f t="shared" si="2"/>
        <v>0</v>
      </c>
      <c r="H17" s="22">
        <f t="shared" si="0"/>
        <v>0</v>
      </c>
      <c r="I17" s="22">
        <f t="shared" si="1"/>
        <v>0</v>
      </c>
      <c r="J17" s="23"/>
    </row>
    <row r="18" spans="1:11" s="17" customFormat="1" ht="20.100000000000001" customHeight="1" x14ac:dyDescent="0.2">
      <c r="A18" s="18">
        <v>11</v>
      </c>
      <c r="B18" s="103" t="s">
        <v>115</v>
      </c>
      <c r="C18" s="104">
        <v>800</v>
      </c>
      <c r="D18" s="105" t="s">
        <v>17</v>
      </c>
      <c r="E18" s="18" t="s">
        <v>16</v>
      </c>
      <c r="F18" s="146"/>
      <c r="G18" s="22">
        <f t="shared" si="2"/>
        <v>0</v>
      </c>
      <c r="H18" s="22">
        <f t="shared" si="0"/>
        <v>0</v>
      </c>
      <c r="I18" s="22">
        <f t="shared" si="1"/>
        <v>0</v>
      </c>
      <c r="J18" s="23"/>
      <c r="K18" s="61"/>
    </row>
    <row r="19" spans="1:11" s="17" customFormat="1" ht="20.100000000000001" customHeight="1" x14ac:dyDescent="0.2">
      <c r="A19" s="18">
        <v>12</v>
      </c>
      <c r="B19" s="110" t="s">
        <v>116</v>
      </c>
      <c r="C19" s="104">
        <v>400</v>
      </c>
      <c r="D19" s="105" t="s">
        <v>17</v>
      </c>
      <c r="E19" s="18" t="s">
        <v>16</v>
      </c>
      <c r="F19" s="146"/>
      <c r="G19" s="22">
        <f t="shared" si="2"/>
        <v>0</v>
      </c>
      <c r="H19" s="22">
        <f t="shared" si="0"/>
        <v>0</v>
      </c>
      <c r="I19" s="22">
        <f t="shared" si="1"/>
        <v>0</v>
      </c>
      <c r="J19" s="23"/>
      <c r="K19" s="61"/>
    </row>
    <row r="20" spans="1:11" s="17" customFormat="1" ht="20.100000000000001" customHeight="1" x14ac:dyDescent="0.2">
      <c r="A20" s="18">
        <v>13</v>
      </c>
      <c r="B20" s="110" t="s">
        <v>117</v>
      </c>
      <c r="C20" s="104">
        <v>400</v>
      </c>
      <c r="D20" s="105" t="s">
        <v>17</v>
      </c>
      <c r="E20" s="18" t="s">
        <v>16</v>
      </c>
      <c r="F20" s="146"/>
      <c r="G20" s="22">
        <f t="shared" si="2"/>
        <v>0</v>
      </c>
      <c r="H20" s="22">
        <f t="shared" si="0"/>
        <v>0</v>
      </c>
      <c r="I20" s="22">
        <f t="shared" si="1"/>
        <v>0</v>
      </c>
      <c r="J20" s="23"/>
      <c r="K20" s="61"/>
    </row>
    <row r="21" spans="1:11" s="17" customFormat="1" ht="23.25" customHeight="1" x14ac:dyDescent="0.2">
      <c r="A21" s="18">
        <v>14</v>
      </c>
      <c r="B21" s="110" t="s">
        <v>118</v>
      </c>
      <c r="C21" s="104">
        <v>800</v>
      </c>
      <c r="D21" s="105" t="s">
        <v>17</v>
      </c>
      <c r="E21" s="18" t="s">
        <v>16</v>
      </c>
      <c r="F21" s="146"/>
      <c r="G21" s="22">
        <f t="shared" si="2"/>
        <v>0</v>
      </c>
      <c r="H21" s="22">
        <f t="shared" si="0"/>
        <v>0</v>
      </c>
      <c r="I21" s="22">
        <f t="shared" si="1"/>
        <v>0</v>
      </c>
      <c r="J21" s="23"/>
      <c r="K21" s="61"/>
    </row>
    <row r="22" spans="1:11" s="17" customFormat="1" ht="20.100000000000001" customHeight="1" x14ac:dyDescent="0.2">
      <c r="A22" s="18">
        <v>15</v>
      </c>
      <c r="B22" s="110" t="s">
        <v>119</v>
      </c>
      <c r="C22" s="104">
        <v>3200</v>
      </c>
      <c r="D22" s="105" t="s">
        <v>17</v>
      </c>
      <c r="E22" s="18" t="s">
        <v>16</v>
      </c>
      <c r="F22" s="146"/>
      <c r="G22" s="22">
        <f t="shared" si="2"/>
        <v>0</v>
      </c>
      <c r="H22" s="22">
        <f t="shared" si="0"/>
        <v>0</v>
      </c>
      <c r="I22" s="22">
        <f t="shared" si="1"/>
        <v>0</v>
      </c>
      <c r="J22" s="23"/>
      <c r="K22" s="61"/>
    </row>
    <row r="23" spans="1:11" s="17" customFormat="1" ht="20.100000000000001" customHeight="1" x14ac:dyDescent="0.2">
      <c r="A23" s="18">
        <v>16</v>
      </c>
      <c r="B23" s="110" t="s">
        <v>120</v>
      </c>
      <c r="C23" s="104">
        <v>70</v>
      </c>
      <c r="D23" s="105" t="s">
        <v>17</v>
      </c>
      <c r="E23" s="18" t="s">
        <v>16</v>
      </c>
      <c r="F23" s="146"/>
      <c r="G23" s="22">
        <f t="shared" si="2"/>
        <v>0</v>
      </c>
      <c r="H23" s="22">
        <f t="shared" si="0"/>
        <v>0</v>
      </c>
      <c r="I23" s="22">
        <f t="shared" si="1"/>
        <v>0</v>
      </c>
      <c r="J23" s="23"/>
      <c r="K23" s="61"/>
    </row>
    <row r="24" spans="1:11" s="17" customFormat="1" ht="20.100000000000001" customHeight="1" x14ac:dyDescent="0.2">
      <c r="A24" s="18">
        <v>17</v>
      </c>
      <c r="B24" s="110" t="s">
        <v>121</v>
      </c>
      <c r="C24" s="104">
        <v>200</v>
      </c>
      <c r="D24" s="105" t="s">
        <v>17</v>
      </c>
      <c r="E24" s="18" t="s">
        <v>16</v>
      </c>
      <c r="F24" s="146"/>
      <c r="G24" s="22">
        <f t="shared" si="2"/>
        <v>0</v>
      </c>
      <c r="H24" s="22">
        <f t="shared" si="0"/>
        <v>0</v>
      </c>
      <c r="I24" s="22">
        <f t="shared" si="1"/>
        <v>0</v>
      </c>
      <c r="J24" s="23"/>
      <c r="K24" s="61"/>
    </row>
    <row r="25" spans="1:11" s="17" customFormat="1" ht="20.100000000000001" customHeight="1" x14ac:dyDescent="0.2">
      <c r="A25" s="18">
        <v>18</v>
      </c>
      <c r="B25" s="103" t="s">
        <v>122</v>
      </c>
      <c r="C25" s="104">
        <v>200</v>
      </c>
      <c r="D25" s="105" t="s">
        <v>17</v>
      </c>
      <c r="E25" s="18" t="s">
        <v>16</v>
      </c>
      <c r="F25" s="146"/>
      <c r="G25" s="22">
        <f t="shared" si="2"/>
        <v>0</v>
      </c>
      <c r="H25" s="22">
        <f t="shared" si="0"/>
        <v>0</v>
      </c>
      <c r="I25" s="22">
        <f t="shared" si="1"/>
        <v>0</v>
      </c>
      <c r="J25" s="23"/>
      <c r="K25" s="61"/>
    </row>
    <row r="26" spans="1:11" s="17" customFormat="1" ht="20.100000000000001" customHeight="1" x14ac:dyDescent="0.2">
      <c r="A26" s="18">
        <v>19</v>
      </c>
      <c r="B26" s="103" t="s">
        <v>123</v>
      </c>
      <c r="C26" s="104">
        <v>300</v>
      </c>
      <c r="D26" s="105" t="s">
        <v>17</v>
      </c>
      <c r="E26" s="18" t="s">
        <v>16</v>
      </c>
      <c r="F26" s="146"/>
      <c r="G26" s="22">
        <f t="shared" si="2"/>
        <v>0</v>
      </c>
      <c r="H26" s="22">
        <f t="shared" si="0"/>
        <v>0</v>
      </c>
      <c r="I26" s="22">
        <f t="shared" si="1"/>
        <v>0</v>
      </c>
      <c r="J26" s="23"/>
      <c r="K26" s="61"/>
    </row>
    <row r="27" spans="1:11" s="17" customFormat="1" ht="20.100000000000001" customHeight="1" x14ac:dyDescent="0.2">
      <c r="A27" s="18">
        <v>20</v>
      </c>
      <c r="B27" s="103" t="s">
        <v>124</v>
      </c>
      <c r="C27" s="104">
        <v>100</v>
      </c>
      <c r="D27" s="105" t="s">
        <v>17</v>
      </c>
      <c r="E27" s="18" t="s">
        <v>16</v>
      </c>
      <c r="F27" s="146"/>
      <c r="G27" s="22">
        <f t="shared" si="2"/>
        <v>0</v>
      </c>
      <c r="H27" s="22">
        <f t="shared" si="0"/>
        <v>0</v>
      </c>
      <c r="I27" s="22">
        <f t="shared" si="1"/>
        <v>0</v>
      </c>
      <c r="J27" s="23"/>
      <c r="K27" s="61"/>
    </row>
    <row r="28" spans="1:11" s="17" customFormat="1" ht="20.100000000000001" customHeight="1" x14ac:dyDescent="0.2">
      <c r="A28" s="18">
        <v>21</v>
      </c>
      <c r="B28" s="110" t="s">
        <v>464</v>
      </c>
      <c r="C28" s="104">
        <v>800</v>
      </c>
      <c r="D28" s="105" t="s">
        <v>17</v>
      </c>
      <c r="E28" s="18" t="s">
        <v>16</v>
      </c>
      <c r="F28" s="146"/>
      <c r="G28" s="22">
        <f t="shared" si="2"/>
        <v>0</v>
      </c>
      <c r="H28" s="22">
        <f t="shared" si="0"/>
        <v>0</v>
      </c>
      <c r="I28" s="22">
        <f t="shared" si="1"/>
        <v>0</v>
      </c>
      <c r="J28" s="23"/>
      <c r="K28" s="61"/>
    </row>
    <row r="29" spans="1:11" s="17" customFormat="1" ht="20.100000000000001" customHeight="1" x14ac:dyDescent="0.2">
      <c r="A29" s="18">
        <v>22</v>
      </c>
      <c r="B29" s="110" t="s">
        <v>125</v>
      </c>
      <c r="C29" s="104">
        <v>2000</v>
      </c>
      <c r="D29" s="105" t="s">
        <v>17</v>
      </c>
      <c r="E29" s="18" t="s">
        <v>16</v>
      </c>
      <c r="F29" s="146"/>
      <c r="G29" s="22">
        <f t="shared" si="2"/>
        <v>0</v>
      </c>
      <c r="H29" s="22">
        <f t="shared" si="0"/>
        <v>0</v>
      </c>
      <c r="I29" s="22">
        <f t="shared" si="1"/>
        <v>0</v>
      </c>
      <c r="J29" s="23"/>
      <c r="K29" s="61"/>
    </row>
    <row r="30" spans="1:11" s="17" customFormat="1" ht="20.100000000000001" customHeight="1" x14ac:dyDescent="0.2">
      <c r="A30" s="18">
        <v>23</v>
      </c>
      <c r="B30" s="110" t="s">
        <v>126</v>
      </c>
      <c r="C30" s="104">
        <v>2500</v>
      </c>
      <c r="D30" s="105" t="s">
        <v>17</v>
      </c>
      <c r="E30" s="18" t="s">
        <v>16</v>
      </c>
      <c r="F30" s="146"/>
      <c r="G30" s="22">
        <f t="shared" si="2"/>
        <v>0</v>
      </c>
      <c r="H30" s="22">
        <f t="shared" si="0"/>
        <v>0</v>
      </c>
      <c r="I30" s="22">
        <f t="shared" si="1"/>
        <v>0</v>
      </c>
      <c r="J30" s="23"/>
      <c r="K30" s="61"/>
    </row>
    <row r="31" spans="1:11" s="17" customFormat="1" ht="20.100000000000001" customHeight="1" x14ac:dyDescent="0.2">
      <c r="A31" s="18">
        <v>24</v>
      </c>
      <c r="B31" s="110" t="s">
        <v>127</v>
      </c>
      <c r="C31" s="104">
        <v>150</v>
      </c>
      <c r="D31" s="105" t="s">
        <v>17</v>
      </c>
      <c r="E31" s="18" t="s">
        <v>16</v>
      </c>
      <c r="F31" s="146"/>
      <c r="G31" s="22">
        <f t="shared" si="2"/>
        <v>0</v>
      </c>
      <c r="H31" s="22">
        <f t="shared" si="0"/>
        <v>0</v>
      </c>
      <c r="I31" s="22">
        <f t="shared" si="1"/>
        <v>0</v>
      </c>
      <c r="J31" s="23"/>
      <c r="K31" s="61"/>
    </row>
    <row r="32" spans="1:11" s="17" customFormat="1" ht="20.100000000000001" customHeight="1" x14ac:dyDescent="0.2">
      <c r="A32" s="18">
        <v>25</v>
      </c>
      <c r="B32" s="110" t="s">
        <v>128</v>
      </c>
      <c r="C32" s="104">
        <v>20</v>
      </c>
      <c r="D32" s="105" t="s">
        <v>17</v>
      </c>
      <c r="E32" s="18" t="s">
        <v>16</v>
      </c>
      <c r="F32" s="146"/>
      <c r="G32" s="22">
        <f t="shared" si="2"/>
        <v>0</v>
      </c>
      <c r="H32" s="22">
        <f t="shared" si="0"/>
        <v>0</v>
      </c>
      <c r="I32" s="22">
        <f t="shared" si="1"/>
        <v>0</v>
      </c>
      <c r="J32" s="23"/>
      <c r="K32" s="61"/>
    </row>
    <row r="33" spans="1:11" s="17" customFormat="1" ht="20.100000000000001" customHeight="1" x14ac:dyDescent="0.2">
      <c r="A33" s="18">
        <v>26</v>
      </c>
      <c r="B33" s="110" t="s">
        <v>129</v>
      </c>
      <c r="C33" s="104">
        <v>400</v>
      </c>
      <c r="D33" s="105" t="s">
        <v>17</v>
      </c>
      <c r="E33" s="18" t="s">
        <v>16</v>
      </c>
      <c r="F33" s="146"/>
      <c r="G33" s="22">
        <f t="shared" si="2"/>
        <v>0</v>
      </c>
      <c r="H33" s="22">
        <f t="shared" si="0"/>
        <v>0</v>
      </c>
      <c r="I33" s="22">
        <f t="shared" si="1"/>
        <v>0</v>
      </c>
      <c r="J33" s="23"/>
      <c r="K33" s="61"/>
    </row>
    <row r="34" spans="1:11" s="17" customFormat="1" ht="20.100000000000001" customHeight="1" x14ac:dyDescent="0.2">
      <c r="A34" s="18">
        <v>27</v>
      </c>
      <c r="B34" s="110" t="s">
        <v>130</v>
      </c>
      <c r="C34" s="104">
        <v>3100</v>
      </c>
      <c r="D34" s="105" t="s">
        <v>17</v>
      </c>
      <c r="E34" s="18" t="s">
        <v>16</v>
      </c>
      <c r="F34" s="146"/>
      <c r="G34" s="22">
        <f t="shared" si="2"/>
        <v>0</v>
      </c>
      <c r="H34" s="22">
        <f t="shared" si="0"/>
        <v>0</v>
      </c>
      <c r="I34" s="22">
        <f t="shared" si="1"/>
        <v>0</v>
      </c>
      <c r="J34" s="23"/>
      <c r="K34" s="61"/>
    </row>
    <row r="35" spans="1:11" s="17" customFormat="1" ht="20.100000000000001" customHeight="1" x14ac:dyDescent="0.2">
      <c r="A35" s="18">
        <v>28</v>
      </c>
      <c r="B35" s="110" t="s">
        <v>131</v>
      </c>
      <c r="C35" s="104">
        <v>400</v>
      </c>
      <c r="D35" s="105" t="s">
        <v>17</v>
      </c>
      <c r="E35" s="18" t="s">
        <v>16</v>
      </c>
      <c r="F35" s="146"/>
      <c r="G35" s="22">
        <f t="shared" si="2"/>
        <v>0</v>
      </c>
      <c r="H35" s="22">
        <f t="shared" si="0"/>
        <v>0</v>
      </c>
      <c r="I35" s="22">
        <f t="shared" si="1"/>
        <v>0</v>
      </c>
      <c r="J35" s="23"/>
      <c r="K35" s="61"/>
    </row>
    <row r="36" spans="1:11" s="17" customFormat="1" ht="20.100000000000001" customHeight="1" x14ac:dyDescent="0.2">
      <c r="A36" s="18">
        <v>29</v>
      </c>
      <c r="B36" s="110" t="s">
        <v>443</v>
      </c>
      <c r="C36" s="104">
        <v>80</v>
      </c>
      <c r="D36" s="105" t="s">
        <v>17</v>
      </c>
      <c r="E36" s="18" t="s">
        <v>16</v>
      </c>
      <c r="F36" s="146"/>
      <c r="G36" s="22">
        <f t="shared" si="2"/>
        <v>0</v>
      </c>
      <c r="H36" s="22">
        <f t="shared" si="0"/>
        <v>0</v>
      </c>
      <c r="I36" s="22">
        <f t="shared" si="1"/>
        <v>0</v>
      </c>
      <c r="J36" s="23"/>
      <c r="K36" s="61"/>
    </row>
    <row r="37" spans="1:11" s="17" customFormat="1" ht="20.100000000000001" customHeight="1" x14ac:dyDescent="0.2">
      <c r="A37" s="18">
        <v>30</v>
      </c>
      <c r="B37" s="110" t="s">
        <v>132</v>
      </c>
      <c r="C37" s="104">
        <v>80</v>
      </c>
      <c r="D37" s="105" t="s">
        <v>17</v>
      </c>
      <c r="E37" s="18" t="s">
        <v>16</v>
      </c>
      <c r="F37" s="146"/>
      <c r="G37" s="22">
        <f t="shared" si="2"/>
        <v>0</v>
      </c>
      <c r="H37" s="22">
        <f t="shared" si="0"/>
        <v>0</v>
      </c>
      <c r="I37" s="22">
        <f t="shared" si="1"/>
        <v>0</v>
      </c>
      <c r="J37" s="23"/>
      <c r="K37" s="61"/>
    </row>
    <row r="38" spans="1:11" s="17" customFormat="1" ht="20.100000000000001" customHeight="1" x14ac:dyDescent="0.2">
      <c r="A38" s="18">
        <v>32</v>
      </c>
      <c r="B38" s="110" t="s">
        <v>133</v>
      </c>
      <c r="C38" s="104">
        <v>40</v>
      </c>
      <c r="D38" s="105" t="s">
        <v>17</v>
      </c>
      <c r="E38" s="18" t="s">
        <v>16</v>
      </c>
      <c r="F38" s="146"/>
      <c r="G38" s="22">
        <f t="shared" si="2"/>
        <v>0</v>
      </c>
      <c r="H38" s="22">
        <f t="shared" si="0"/>
        <v>0</v>
      </c>
      <c r="I38" s="22">
        <f t="shared" si="1"/>
        <v>0</v>
      </c>
      <c r="J38" s="23"/>
      <c r="K38" s="61"/>
    </row>
    <row r="39" spans="1:11" s="17" customFormat="1" ht="20.100000000000001" customHeight="1" x14ac:dyDescent="0.2">
      <c r="A39" s="18">
        <v>32</v>
      </c>
      <c r="B39" s="110" t="s">
        <v>134</v>
      </c>
      <c r="C39" s="104">
        <v>600</v>
      </c>
      <c r="D39" s="105" t="s">
        <v>17</v>
      </c>
      <c r="E39" s="18" t="s">
        <v>16</v>
      </c>
      <c r="F39" s="146"/>
      <c r="G39" s="22">
        <f t="shared" si="2"/>
        <v>0</v>
      </c>
      <c r="H39" s="22">
        <f t="shared" si="0"/>
        <v>0</v>
      </c>
      <c r="I39" s="22">
        <f t="shared" si="1"/>
        <v>0</v>
      </c>
      <c r="J39" s="23"/>
      <c r="K39" s="61"/>
    </row>
    <row r="40" spans="1:11" s="17" customFormat="1" ht="20.100000000000001" customHeight="1" x14ac:dyDescent="0.2">
      <c r="A40" s="18">
        <v>33</v>
      </c>
      <c r="B40" s="110" t="s">
        <v>135</v>
      </c>
      <c r="C40" s="104">
        <v>200</v>
      </c>
      <c r="D40" s="105" t="s">
        <v>17</v>
      </c>
      <c r="E40" s="18" t="s">
        <v>16</v>
      </c>
      <c r="F40" s="146"/>
      <c r="G40" s="22">
        <f t="shared" si="2"/>
        <v>0</v>
      </c>
      <c r="H40" s="22">
        <f t="shared" si="0"/>
        <v>0</v>
      </c>
      <c r="I40" s="22">
        <f t="shared" si="1"/>
        <v>0</v>
      </c>
      <c r="J40" s="23"/>
      <c r="K40" s="61"/>
    </row>
    <row r="41" spans="1:11" s="17" customFormat="1" ht="20.100000000000001" customHeight="1" x14ac:dyDescent="0.2">
      <c r="A41" s="18">
        <v>34</v>
      </c>
      <c r="B41" s="110" t="s">
        <v>136</v>
      </c>
      <c r="C41" s="104">
        <v>30</v>
      </c>
      <c r="D41" s="105" t="s">
        <v>17</v>
      </c>
      <c r="E41" s="18" t="s">
        <v>16</v>
      </c>
      <c r="F41" s="146"/>
      <c r="G41" s="22">
        <f t="shared" si="2"/>
        <v>0</v>
      </c>
      <c r="H41" s="22">
        <f t="shared" si="0"/>
        <v>0</v>
      </c>
      <c r="I41" s="22">
        <f t="shared" si="1"/>
        <v>0</v>
      </c>
      <c r="J41" s="23"/>
      <c r="K41" s="61"/>
    </row>
    <row r="42" spans="1:11" s="17" customFormat="1" ht="20.100000000000001" customHeight="1" x14ac:dyDescent="0.2">
      <c r="A42" s="18">
        <v>35</v>
      </c>
      <c r="B42" s="110" t="s">
        <v>137</v>
      </c>
      <c r="C42" s="104">
        <v>150</v>
      </c>
      <c r="D42" s="105" t="s">
        <v>17</v>
      </c>
      <c r="E42" s="18" t="s">
        <v>16</v>
      </c>
      <c r="F42" s="146"/>
      <c r="G42" s="22">
        <f t="shared" si="2"/>
        <v>0</v>
      </c>
      <c r="H42" s="22">
        <f t="shared" si="0"/>
        <v>0</v>
      </c>
      <c r="I42" s="22">
        <f t="shared" si="1"/>
        <v>0</v>
      </c>
      <c r="J42" s="23"/>
      <c r="K42" s="61"/>
    </row>
    <row r="43" spans="1:11" s="17" customFormat="1" ht="20.100000000000001" customHeight="1" x14ac:dyDescent="0.2">
      <c r="A43" s="18">
        <v>36</v>
      </c>
      <c r="B43" s="110" t="s">
        <v>138</v>
      </c>
      <c r="C43" s="104">
        <v>370</v>
      </c>
      <c r="D43" s="105" t="s">
        <v>17</v>
      </c>
      <c r="E43" s="18" t="s">
        <v>16</v>
      </c>
      <c r="F43" s="146"/>
      <c r="G43" s="22">
        <f t="shared" si="2"/>
        <v>0</v>
      </c>
      <c r="H43" s="22">
        <f t="shared" si="0"/>
        <v>0</v>
      </c>
      <c r="I43" s="22">
        <f t="shared" si="1"/>
        <v>0</v>
      </c>
      <c r="J43" s="23"/>
      <c r="K43" s="61"/>
    </row>
    <row r="44" spans="1:11" s="17" customFormat="1" ht="20.100000000000001" customHeight="1" x14ac:dyDescent="0.2">
      <c r="A44" s="18">
        <v>37</v>
      </c>
      <c r="B44" s="110" t="s">
        <v>139</v>
      </c>
      <c r="C44" s="104">
        <v>300</v>
      </c>
      <c r="D44" s="105" t="s">
        <v>17</v>
      </c>
      <c r="E44" s="18" t="s">
        <v>16</v>
      </c>
      <c r="F44" s="146"/>
      <c r="G44" s="22">
        <f t="shared" si="2"/>
        <v>0</v>
      </c>
      <c r="H44" s="22">
        <f t="shared" si="0"/>
        <v>0</v>
      </c>
      <c r="I44" s="22">
        <f t="shared" si="1"/>
        <v>0</v>
      </c>
      <c r="J44" s="23"/>
      <c r="K44" s="61"/>
    </row>
    <row r="45" spans="1:11" s="17" customFormat="1" ht="20.100000000000001" customHeight="1" x14ac:dyDescent="0.2">
      <c r="A45" s="18">
        <v>38</v>
      </c>
      <c r="B45" s="110" t="s">
        <v>140</v>
      </c>
      <c r="C45" s="104">
        <v>2600</v>
      </c>
      <c r="D45" s="105" t="s">
        <v>17</v>
      </c>
      <c r="E45" s="18" t="s">
        <v>16</v>
      </c>
      <c r="F45" s="146"/>
      <c r="G45" s="22">
        <f t="shared" si="2"/>
        <v>0</v>
      </c>
      <c r="H45" s="22">
        <f t="shared" si="0"/>
        <v>0</v>
      </c>
      <c r="I45" s="22">
        <f t="shared" si="1"/>
        <v>0</v>
      </c>
      <c r="J45" s="23"/>
      <c r="K45" s="61"/>
    </row>
    <row r="46" spans="1:11" s="17" customFormat="1" ht="20.100000000000001" customHeight="1" x14ac:dyDescent="0.2">
      <c r="A46" s="18">
        <v>39</v>
      </c>
      <c r="B46" s="110" t="s">
        <v>141</v>
      </c>
      <c r="C46" s="104">
        <v>30</v>
      </c>
      <c r="D46" s="105" t="s">
        <v>17</v>
      </c>
      <c r="E46" s="18" t="s">
        <v>16</v>
      </c>
      <c r="F46" s="146"/>
      <c r="G46" s="22">
        <f t="shared" si="2"/>
        <v>0</v>
      </c>
      <c r="H46" s="22">
        <f t="shared" si="0"/>
        <v>0</v>
      </c>
      <c r="I46" s="22">
        <f t="shared" si="1"/>
        <v>0</v>
      </c>
      <c r="J46" s="23"/>
      <c r="K46" s="61"/>
    </row>
    <row r="47" spans="1:11" s="17" customFormat="1" ht="20.100000000000001" customHeight="1" x14ac:dyDescent="0.2">
      <c r="A47" s="18">
        <v>40</v>
      </c>
      <c r="B47" s="110" t="s">
        <v>142</v>
      </c>
      <c r="C47" s="104">
        <v>50</v>
      </c>
      <c r="D47" s="105" t="s">
        <v>17</v>
      </c>
      <c r="E47" s="18" t="s">
        <v>16</v>
      </c>
      <c r="F47" s="146"/>
      <c r="G47" s="22">
        <f t="shared" si="2"/>
        <v>0</v>
      </c>
      <c r="H47" s="22">
        <f t="shared" si="0"/>
        <v>0</v>
      </c>
      <c r="I47" s="22">
        <f t="shared" si="1"/>
        <v>0</v>
      </c>
      <c r="J47" s="23"/>
      <c r="K47" s="61"/>
    </row>
    <row r="48" spans="1:11" s="17" customFormat="1" ht="20.100000000000001" customHeight="1" x14ac:dyDescent="0.2">
      <c r="A48" s="18">
        <v>41</v>
      </c>
      <c r="B48" s="110" t="s">
        <v>143</v>
      </c>
      <c r="C48" s="104">
        <v>150</v>
      </c>
      <c r="D48" s="105" t="s">
        <v>17</v>
      </c>
      <c r="E48" s="18" t="s">
        <v>16</v>
      </c>
      <c r="F48" s="146"/>
      <c r="G48" s="22">
        <f t="shared" si="2"/>
        <v>0</v>
      </c>
      <c r="H48" s="22">
        <f t="shared" si="0"/>
        <v>0</v>
      </c>
      <c r="I48" s="22">
        <f t="shared" si="1"/>
        <v>0</v>
      </c>
      <c r="J48" s="23"/>
      <c r="K48" s="61"/>
    </row>
    <row r="49" spans="1:11" s="17" customFormat="1" ht="20.100000000000001" customHeight="1" x14ac:dyDescent="0.2">
      <c r="A49" s="18">
        <v>42</v>
      </c>
      <c r="B49" s="110" t="s">
        <v>144</v>
      </c>
      <c r="C49" s="104">
        <v>800</v>
      </c>
      <c r="D49" s="105" t="s">
        <v>17</v>
      </c>
      <c r="E49" s="18" t="s">
        <v>16</v>
      </c>
      <c r="F49" s="146"/>
      <c r="G49" s="22">
        <f t="shared" si="2"/>
        <v>0</v>
      </c>
      <c r="H49" s="22">
        <f t="shared" si="0"/>
        <v>0</v>
      </c>
      <c r="I49" s="22">
        <f t="shared" si="1"/>
        <v>0</v>
      </c>
      <c r="J49" s="23"/>
      <c r="K49" s="61"/>
    </row>
    <row r="50" spans="1:11" s="17" customFormat="1" ht="20.100000000000001" customHeight="1" x14ac:dyDescent="0.2">
      <c r="A50" s="18">
        <v>43</v>
      </c>
      <c r="B50" s="110" t="s">
        <v>145</v>
      </c>
      <c r="C50" s="104">
        <v>200</v>
      </c>
      <c r="D50" s="105" t="s">
        <v>17</v>
      </c>
      <c r="E50" s="18" t="s">
        <v>16</v>
      </c>
      <c r="F50" s="146"/>
      <c r="G50" s="22">
        <f t="shared" si="2"/>
        <v>0</v>
      </c>
      <c r="H50" s="22">
        <f t="shared" si="0"/>
        <v>0</v>
      </c>
      <c r="I50" s="22">
        <f t="shared" si="1"/>
        <v>0</v>
      </c>
      <c r="J50" s="23"/>
      <c r="K50" s="61"/>
    </row>
    <row r="51" spans="1:11" s="17" customFormat="1" ht="20.100000000000001" customHeight="1" x14ac:dyDescent="0.2">
      <c r="A51" s="18">
        <v>44</v>
      </c>
      <c r="B51" s="110" t="s">
        <v>146</v>
      </c>
      <c r="C51" s="104">
        <v>50</v>
      </c>
      <c r="D51" s="105" t="s">
        <v>17</v>
      </c>
      <c r="E51" s="18" t="s">
        <v>16</v>
      </c>
      <c r="F51" s="146"/>
      <c r="G51" s="22">
        <f t="shared" si="2"/>
        <v>0</v>
      </c>
      <c r="H51" s="22">
        <f t="shared" si="0"/>
        <v>0</v>
      </c>
      <c r="I51" s="22">
        <f t="shared" si="1"/>
        <v>0</v>
      </c>
      <c r="J51" s="23"/>
      <c r="K51" s="61"/>
    </row>
    <row r="52" spans="1:11" s="17" customFormat="1" ht="20.100000000000001" customHeight="1" x14ac:dyDescent="0.2">
      <c r="A52" s="18">
        <v>45</v>
      </c>
      <c r="B52" s="110" t="s">
        <v>147</v>
      </c>
      <c r="C52" s="104">
        <v>20</v>
      </c>
      <c r="D52" s="105" t="s">
        <v>17</v>
      </c>
      <c r="E52" s="18" t="s">
        <v>16</v>
      </c>
      <c r="F52" s="146"/>
      <c r="G52" s="22">
        <f t="shared" si="2"/>
        <v>0</v>
      </c>
      <c r="H52" s="22">
        <f t="shared" si="0"/>
        <v>0</v>
      </c>
      <c r="I52" s="22">
        <f t="shared" si="1"/>
        <v>0</v>
      </c>
      <c r="J52" s="23"/>
      <c r="K52" s="61"/>
    </row>
    <row r="53" spans="1:11" s="17" customFormat="1" ht="20.100000000000001" customHeight="1" x14ac:dyDescent="0.2">
      <c r="A53" s="18">
        <v>46</v>
      </c>
      <c r="B53" s="110" t="s">
        <v>148</v>
      </c>
      <c r="C53" s="104">
        <v>7</v>
      </c>
      <c r="D53" s="105" t="s">
        <v>17</v>
      </c>
      <c r="E53" s="18" t="s">
        <v>16</v>
      </c>
      <c r="F53" s="146"/>
      <c r="G53" s="22">
        <f t="shared" si="2"/>
        <v>0</v>
      </c>
      <c r="H53" s="22">
        <f t="shared" si="0"/>
        <v>0</v>
      </c>
      <c r="I53" s="22">
        <f t="shared" si="1"/>
        <v>0</v>
      </c>
      <c r="J53" s="23"/>
      <c r="K53" s="61"/>
    </row>
    <row r="54" spans="1:11" s="17" customFormat="1" ht="20.100000000000001" customHeight="1" x14ac:dyDescent="0.2">
      <c r="A54" s="75">
        <v>47</v>
      </c>
      <c r="B54" s="143" t="s">
        <v>149</v>
      </c>
      <c r="C54" s="119">
        <v>50</v>
      </c>
      <c r="D54" s="125" t="s">
        <v>17</v>
      </c>
      <c r="E54" s="75" t="s">
        <v>16</v>
      </c>
      <c r="F54" s="146"/>
      <c r="G54" s="22">
        <f t="shared" si="2"/>
        <v>0</v>
      </c>
      <c r="H54" s="22">
        <f t="shared" si="0"/>
        <v>0</v>
      </c>
      <c r="I54" s="22">
        <f t="shared" si="1"/>
        <v>0</v>
      </c>
      <c r="J54" s="23"/>
      <c r="K54" s="61"/>
    </row>
    <row r="55" spans="1:11" s="17" customFormat="1" ht="20.100000000000001" customHeight="1" x14ac:dyDescent="0.2">
      <c r="A55" s="133"/>
      <c r="B55" s="25" t="s">
        <v>390</v>
      </c>
      <c r="C55" s="26" t="s">
        <v>16</v>
      </c>
      <c r="D55" s="26" t="s">
        <v>16</v>
      </c>
      <c r="E55" s="26" t="s">
        <v>16</v>
      </c>
      <c r="F55" s="26" t="s">
        <v>16</v>
      </c>
      <c r="G55" s="28">
        <f>SUM(G8:G54)</f>
        <v>0</v>
      </c>
      <c r="H55" s="28">
        <f t="shared" ref="H55:I55" si="3">SUM(H8:H54)</f>
        <v>0</v>
      </c>
      <c r="I55" s="28">
        <f t="shared" si="3"/>
        <v>0</v>
      </c>
      <c r="J55" s="99">
        <f>SUM(J8:J54)</f>
        <v>0</v>
      </c>
      <c r="K55" s="61"/>
    </row>
    <row r="56" spans="1:11" s="17" customFormat="1" ht="20.100000000000001" customHeight="1" x14ac:dyDescent="0.2">
      <c r="A56" s="403" t="s">
        <v>366</v>
      </c>
      <c r="B56" s="404"/>
      <c r="C56" s="404"/>
      <c r="D56" s="404"/>
      <c r="E56" s="404"/>
      <c r="F56" s="404"/>
      <c r="G56" s="404"/>
      <c r="H56" s="404"/>
      <c r="I56" s="404"/>
      <c r="J56" s="372"/>
      <c r="K56" s="61"/>
    </row>
    <row r="57" spans="1:11" s="17" customFormat="1" ht="20.100000000000001" customHeight="1" x14ac:dyDescent="0.2">
      <c r="A57" s="18">
        <v>1</v>
      </c>
      <c r="B57" s="19" t="s">
        <v>150</v>
      </c>
      <c r="C57" s="104">
        <v>450</v>
      </c>
      <c r="D57" s="18" t="s">
        <v>17</v>
      </c>
      <c r="E57" s="26" t="s">
        <v>16</v>
      </c>
      <c r="F57" s="146"/>
      <c r="G57" s="22">
        <f>C57*ROUND(F57, 4)</f>
        <v>0</v>
      </c>
      <c r="H57" s="22">
        <f t="shared" ref="H57:H72" si="4">G57*0.095</f>
        <v>0</v>
      </c>
      <c r="I57" s="22">
        <f t="shared" ref="I57:I72" si="5">G57+H57</f>
        <v>0</v>
      </c>
      <c r="J57" s="22" t="s">
        <v>16</v>
      </c>
      <c r="K57" s="61"/>
    </row>
    <row r="58" spans="1:11" s="17" customFormat="1" ht="20.100000000000001" customHeight="1" x14ac:dyDescent="0.2">
      <c r="A58" s="18">
        <v>2</v>
      </c>
      <c r="B58" s="19" t="s">
        <v>151</v>
      </c>
      <c r="C58" s="104">
        <v>200</v>
      </c>
      <c r="D58" s="18" t="s">
        <v>17</v>
      </c>
      <c r="E58" s="26" t="s">
        <v>16</v>
      </c>
      <c r="F58" s="146"/>
      <c r="G58" s="22">
        <f t="shared" ref="G58:G72" si="6">C58*ROUND(F58, 4)</f>
        <v>0</v>
      </c>
      <c r="H58" s="22">
        <f t="shared" si="4"/>
        <v>0</v>
      </c>
      <c r="I58" s="22">
        <f t="shared" si="5"/>
        <v>0</v>
      </c>
      <c r="J58" s="22" t="s">
        <v>16</v>
      </c>
      <c r="K58" s="61"/>
    </row>
    <row r="59" spans="1:11" s="17" customFormat="1" ht="20.100000000000001" customHeight="1" x14ac:dyDescent="0.2">
      <c r="A59" s="18">
        <v>3</v>
      </c>
      <c r="B59" s="19" t="s">
        <v>152</v>
      </c>
      <c r="C59" s="104">
        <v>180</v>
      </c>
      <c r="D59" s="18" t="s">
        <v>17</v>
      </c>
      <c r="E59" s="26" t="s">
        <v>16</v>
      </c>
      <c r="F59" s="146"/>
      <c r="G59" s="22">
        <f t="shared" si="6"/>
        <v>0</v>
      </c>
      <c r="H59" s="22">
        <f t="shared" si="4"/>
        <v>0</v>
      </c>
      <c r="I59" s="22">
        <f t="shared" si="5"/>
        <v>0</v>
      </c>
      <c r="J59" s="22" t="s">
        <v>16</v>
      </c>
      <c r="K59" s="61"/>
    </row>
    <row r="60" spans="1:11" s="17" customFormat="1" ht="20.100000000000001" customHeight="1" x14ac:dyDescent="0.2">
      <c r="A60" s="18">
        <v>4</v>
      </c>
      <c r="B60" s="19" t="s">
        <v>153</v>
      </c>
      <c r="C60" s="104">
        <v>280</v>
      </c>
      <c r="D60" s="18" t="s">
        <v>17</v>
      </c>
      <c r="E60" s="26" t="s">
        <v>16</v>
      </c>
      <c r="F60" s="146"/>
      <c r="G60" s="22">
        <f t="shared" si="6"/>
        <v>0</v>
      </c>
      <c r="H60" s="22">
        <f t="shared" si="4"/>
        <v>0</v>
      </c>
      <c r="I60" s="22">
        <f t="shared" si="5"/>
        <v>0</v>
      </c>
      <c r="J60" s="22" t="s">
        <v>16</v>
      </c>
      <c r="K60" s="61"/>
    </row>
    <row r="61" spans="1:11" s="17" customFormat="1" ht="20.100000000000001" customHeight="1" x14ac:dyDescent="0.2">
      <c r="A61" s="18">
        <v>5</v>
      </c>
      <c r="B61" s="19" t="s">
        <v>154</v>
      </c>
      <c r="C61" s="104">
        <v>50</v>
      </c>
      <c r="D61" s="18" t="s">
        <v>17</v>
      </c>
      <c r="E61" s="26" t="s">
        <v>16</v>
      </c>
      <c r="F61" s="146"/>
      <c r="G61" s="22">
        <f t="shared" si="6"/>
        <v>0</v>
      </c>
      <c r="H61" s="22">
        <f t="shared" si="4"/>
        <v>0</v>
      </c>
      <c r="I61" s="22">
        <f t="shared" si="5"/>
        <v>0</v>
      </c>
      <c r="J61" s="22" t="s">
        <v>16</v>
      </c>
      <c r="K61" s="61"/>
    </row>
    <row r="62" spans="1:11" s="17" customFormat="1" ht="20.100000000000001" customHeight="1" x14ac:dyDescent="0.2">
      <c r="A62" s="18">
        <v>6</v>
      </c>
      <c r="B62" s="19" t="s">
        <v>155</v>
      </c>
      <c r="C62" s="104">
        <v>50</v>
      </c>
      <c r="D62" s="18" t="s">
        <v>17</v>
      </c>
      <c r="E62" s="26" t="s">
        <v>16</v>
      </c>
      <c r="F62" s="146"/>
      <c r="G62" s="22">
        <f t="shared" si="6"/>
        <v>0</v>
      </c>
      <c r="H62" s="22">
        <f t="shared" si="4"/>
        <v>0</v>
      </c>
      <c r="I62" s="22">
        <f t="shared" si="5"/>
        <v>0</v>
      </c>
      <c r="J62" s="22" t="s">
        <v>16</v>
      </c>
      <c r="K62" s="61"/>
    </row>
    <row r="63" spans="1:11" s="17" customFormat="1" ht="20.100000000000001" customHeight="1" x14ac:dyDescent="0.2">
      <c r="A63" s="18">
        <v>7</v>
      </c>
      <c r="B63" s="19" t="s">
        <v>156</v>
      </c>
      <c r="C63" s="104">
        <v>100</v>
      </c>
      <c r="D63" s="18" t="s">
        <v>17</v>
      </c>
      <c r="E63" s="26" t="s">
        <v>16</v>
      </c>
      <c r="F63" s="146"/>
      <c r="G63" s="22">
        <f t="shared" si="6"/>
        <v>0</v>
      </c>
      <c r="H63" s="22">
        <f t="shared" si="4"/>
        <v>0</v>
      </c>
      <c r="I63" s="22">
        <f t="shared" si="5"/>
        <v>0</v>
      </c>
      <c r="J63" s="22" t="s">
        <v>16</v>
      </c>
      <c r="K63" s="61"/>
    </row>
    <row r="64" spans="1:11" s="17" customFormat="1" ht="20.100000000000001" customHeight="1" x14ac:dyDescent="0.2">
      <c r="A64" s="18">
        <v>8</v>
      </c>
      <c r="B64" s="19" t="s">
        <v>157</v>
      </c>
      <c r="C64" s="104">
        <v>20</v>
      </c>
      <c r="D64" s="18" t="s">
        <v>17</v>
      </c>
      <c r="E64" s="26" t="s">
        <v>16</v>
      </c>
      <c r="F64" s="146"/>
      <c r="G64" s="22">
        <f t="shared" si="6"/>
        <v>0</v>
      </c>
      <c r="H64" s="22">
        <f t="shared" si="4"/>
        <v>0</v>
      </c>
      <c r="I64" s="22">
        <f t="shared" si="5"/>
        <v>0</v>
      </c>
      <c r="J64" s="22" t="s">
        <v>16</v>
      </c>
      <c r="K64" s="61"/>
    </row>
    <row r="65" spans="1:11" s="17" customFormat="1" ht="20.100000000000001" customHeight="1" x14ac:dyDescent="0.2">
      <c r="A65" s="18">
        <v>9</v>
      </c>
      <c r="B65" s="19" t="s">
        <v>158</v>
      </c>
      <c r="C65" s="104">
        <v>70</v>
      </c>
      <c r="D65" s="18" t="s">
        <v>17</v>
      </c>
      <c r="E65" s="26" t="s">
        <v>16</v>
      </c>
      <c r="F65" s="146"/>
      <c r="G65" s="22">
        <f t="shared" si="6"/>
        <v>0</v>
      </c>
      <c r="H65" s="22">
        <f t="shared" si="4"/>
        <v>0</v>
      </c>
      <c r="I65" s="22">
        <f t="shared" si="5"/>
        <v>0</v>
      </c>
      <c r="J65" s="22" t="s">
        <v>16</v>
      </c>
      <c r="K65" s="61"/>
    </row>
    <row r="66" spans="1:11" s="17" customFormat="1" ht="20.100000000000001" customHeight="1" x14ac:dyDescent="0.2">
      <c r="A66" s="18">
        <v>10</v>
      </c>
      <c r="B66" s="19" t="s">
        <v>159</v>
      </c>
      <c r="C66" s="104">
        <v>50</v>
      </c>
      <c r="D66" s="18" t="s">
        <v>17</v>
      </c>
      <c r="E66" s="26" t="s">
        <v>16</v>
      </c>
      <c r="F66" s="146"/>
      <c r="G66" s="22">
        <f t="shared" si="6"/>
        <v>0</v>
      </c>
      <c r="H66" s="22">
        <f t="shared" si="4"/>
        <v>0</v>
      </c>
      <c r="I66" s="22">
        <f t="shared" si="5"/>
        <v>0</v>
      </c>
      <c r="J66" s="22" t="s">
        <v>16</v>
      </c>
      <c r="K66" s="61"/>
    </row>
    <row r="67" spans="1:11" s="17" customFormat="1" ht="20.100000000000001" customHeight="1" x14ac:dyDescent="0.2">
      <c r="A67" s="18">
        <v>11</v>
      </c>
      <c r="B67" s="19" t="s">
        <v>160</v>
      </c>
      <c r="C67" s="104">
        <v>500</v>
      </c>
      <c r="D67" s="18" t="s">
        <v>17</v>
      </c>
      <c r="E67" s="26" t="s">
        <v>16</v>
      </c>
      <c r="F67" s="146"/>
      <c r="G67" s="22">
        <f t="shared" si="6"/>
        <v>0</v>
      </c>
      <c r="H67" s="22">
        <f t="shared" si="4"/>
        <v>0</v>
      </c>
      <c r="I67" s="22">
        <f t="shared" si="5"/>
        <v>0</v>
      </c>
      <c r="J67" s="22" t="s">
        <v>16</v>
      </c>
      <c r="K67" s="61"/>
    </row>
    <row r="68" spans="1:11" s="17" customFormat="1" ht="20.100000000000001" customHeight="1" x14ac:dyDescent="0.2">
      <c r="A68" s="18">
        <v>12</v>
      </c>
      <c r="B68" s="19" t="s">
        <v>161</v>
      </c>
      <c r="C68" s="104">
        <v>100</v>
      </c>
      <c r="D68" s="18" t="s">
        <v>17</v>
      </c>
      <c r="E68" s="26" t="s">
        <v>16</v>
      </c>
      <c r="F68" s="146"/>
      <c r="G68" s="22">
        <f t="shared" si="6"/>
        <v>0</v>
      </c>
      <c r="H68" s="22">
        <f t="shared" si="4"/>
        <v>0</v>
      </c>
      <c r="I68" s="22">
        <f t="shared" si="5"/>
        <v>0</v>
      </c>
      <c r="J68" s="22" t="s">
        <v>16</v>
      </c>
      <c r="K68" s="61"/>
    </row>
    <row r="69" spans="1:11" s="17" customFormat="1" ht="20.100000000000001" customHeight="1" x14ac:dyDescent="0.2">
      <c r="A69" s="18">
        <v>13</v>
      </c>
      <c r="B69" s="19" t="s">
        <v>162</v>
      </c>
      <c r="C69" s="104">
        <v>300</v>
      </c>
      <c r="D69" s="18" t="s">
        <v>17</v>
      </c>
      <c r="E69" s="26" t="s">
        <v>16</v>
      </c>
      <c r="F69" s="146"/>
      <c r="G69" s="22">
        <f t="shared" si="6"/>
        <v>0</v>
      </c>
      <c r="H69" s="22">
        <f t="shared" si="4"/>
        <v>0</v>
      </c>
      <c r="I69" s="22">
        <f t="shared" si="5"/>
        <v>0</v>
      </c>
      <c r="J69" s="22" t="s">
        <v>16</v>
      </c>
      <c r="K69" s="61"/>
    </row>
    <row r="70" spans="1:11" s="17" customFormat="1" ht="20.100000000000001" customHeight="1" x14ac:dyDescent="0.2">
      <c r="A70" s="18">
        <v>14</v>
      </c>
      <c r="B70" s="19" t="s">
        <v>163</v>
      </c>
      <c r="C70" s="104">
        <v>550</v>
      </c>
      <c r="D70" s="18" t="s">
        <v>17</v>
      </c>
      <c r="E70" s="26" t="s">
        <v>16</v>
      </c>
      <c r="F70" s="146"/>
      <c r="G70" s="22">
        <f t="shared" si="6"/>
        <v>0</v>
      </c>
      <c r="H70" s="22">
        <f t="shared" si="4"/>
        <v>0</v>
      </c>
      <c r="I70" s="22">
        <f t="shared" si="5"/>
        <v>0</v>
      </c>
      <c r="J70" s="22" t="s">
        <v>16</v>
      </c>
      <c r="K70" s="61"/>
    </row>
    <row r="71" spans="1:11" s="17" customFormat="1" ht="20.100000000000001" customHeight="1" x14ac:dyDescent="0.2">
      <c r="A71" s="18">
        <v>15</v>
      </c>
      <c r="B71" s="19" t="s">
        <v>164</v>
      </c>
      <c r="C71" s="104">
        <v>100</v>
      </c>
      <c r="D71" s="18" t="s">
        <v>17</v>
      </c>
      <c r="E71" s="26" t="s">
        <v>16</v>
      </c>
      <c r="F71" s="146"/>
      <c r="G71" s="22">
        <f t="shared" si="6"/>
        <v>0</v>
      </c>
      <c r="H71" s="22">
        <f t="shared" si="4"/>
        <v>0</v>
      </c>
      <c r="I71" s="22">
        <f t="shared" si="5"/>
        <v>0</v>
      </c>
      <c r="J71" s="22" t="s">
        <v>16</v>
      </c>
      <c r="K71" s="61"/>
    </row>
    <row r="72" spans="1:11" s="17" customFormat="1" ht="24" customHeight="1" x14ac:dyDescent="0.2">
      <c r="A72" s="18">
        <v>16</v>
      </c>
      <c r="B72" s="19" t="s">
        <v>165</v>
      </c>
      <c r="C72" s="104">
        <v>11000</v>
      </c>
      <c r="D72" s="18" t="s">
        <v>17</v>
      </c>
      <c r="E72" s="26" t="s">
        <v>16</v>
      </c>
      <c r="F72" s="146"/>
      <c r="G72" s="22">
        <f t="shared" si="6"/>
        <v>0</v>
      </c>
      <c r="H72" s="22">
        <f t="shared" si="4"/>
        <v>0</v>
      </c>
      <c r="I72" s="22">
        <f t="shared" si="5"/>
        <v>0</v>
      </c>
      <c r="J72" s="22" t="s">
        <v>16</v>
      </c>
      <c r="K72" s="61"/>
    </row>
    <row r="73" spans="1:11" s="17" customFormat="1" ht="20.100000000000001" customHeight="1" x14ac:dyDescent="0.2">
      <c r="A73" s="24"/>
      <c r="B73" s="25" t="s">
        <v>391</v>
      </c>
      <c r="C73" s="26" t="s">
        <v>16</v>
      </c>
      <c r="D73" s="26" t="s">
        <v>16</v>
      </c>
      <c r="E73" s="26" t="s">
        <v>16</v>
      </c>
      <c r="F73" s="26" t="s">
        <v>16</v>
      </c>
      <c r="G73" s="28">
        <f>SUM(G57:G72)</f>
        <v>0</v>
      </c>
      <c r="H73" s="28">
        <f t="shared" ref="H73:I73" si="7">SUM(H57:H72)</f>
        <v>0</v>
      </c>
      <c r="I73" s="28">
        <f t="shared" si="7"/>
        <v>0</v>
      </c>
      <c r="J73" s="22" t="s">
        <v>16</v>
      </c>
      <c r="K73" s="61"/>
    </row>
    <row r="74" spans="1:11" s="17" customFormat="1" ht="15" customHeight="1" x14ac:dyDescent="0.2">
      <c r="A74" s="370" t="s">
        <v>416</v>
      </c>
      <c r="B74" s="371"/>
      <c r="C74" s="371"/>
      <c r="D74" s="371"/>
      <c r="E74" s="371"/>
      <c r="F74" s="371"/>
      <c r="G74" s="371"/>
      <c r="H74" s="371"/>
      <c r="I74" s="371"/>
      <c r="J74" s="371"/>
      <c r="K74" s="61"/>
    </row>
    <row r="75" spans="1:11" s="17" customFormat="1" ht="30" customHeight="1" x14ac:dyDescent="0.2">
      <c r="A75" s="18">
        <v>1</v>
      </c>
      <c r="B75" s="19" t="s">
        <v>166</v>
      </c>
      <c r="C75" s="20">
        <v>20500</v>
      </c>
      <c r="D75" s="18" t="s">
        <v>17</v>
      </c>
      <c r="E75" s="18" t="s">
        <v>16</v>
      </c>
      <c r="F75" s="146"/>
      <c r="G75" s="22">
        <f>C75*ROUND(F75, 4)</f>
        <v>0</v>
      </c>
      <c r="H75" s="22">
        <f>G75*0.095</f>
        <v>0</v>
      </c>
      <c r="I75" s="22">
        <f>G75+H75</f>
        <v>0</v>
      </c>
      <c r="J75" s="22" t="s">
        <v>16</v>
      </c>
      <c r="K75" s="61"/>
    </row>
    <row r="76" spans="1:11" s="17" customFormat="1" ht="30" customHeight="1" x14ac:dyDescent="0.2">
      <c r="A76" s="18">
        <v>2</v>
      </c>
      <c r="B76" s="19" t="s">
        <v>167</v>
      </c>
      <c r="C76" s="20">
        <v>1000</v>
      </c>
      <c r="D76" s="18" t="s">
        <v>17</v>
      </c>
      <c r="E76" s="18" t="s">
        <v>16</v>
      </c>
      <c r="F76" s="146"/>
      <c r="G76" s="22">
        <f>C76*ROUND(F76, 4)</f>
        <v>0</v>
      </c>
      <c r="H76" s="22">
        <f>G76*0.095</f>
        <v>0</v>
      </c>
      <c r="I76" s="22">
        <f>G76+H76</f>
        <v>0</v>
      </c>
      <c r="J76" s="22" t="s">
        <v>16</v>
      </c>
      <c r="K76" s="61"/>
    </row>
    <row r="77" spans="1:11" s="17" customFormat="1" ht="20.100000000000001" customHeight="1" x14ac:dyDescent="0.2">
      <c r="A77" s="24"/>
      <c r="B77" s="25" t="s">
        <v>392</v>
      </c>
      <c r="C77" s="26" t="s">
        <v>16</v>
      </c>
      <c r="D77" s="26" t="s">
        <v>16</v>
      </c>
      <c r="E77" s="26" t="s">
        <v>16</v>
      </c>
      <c r="F77" s="26" t="s">
        <v>16</v>
      </c>
      <c r="G77" s="28">
        <f>SUM(G75:G76)</f>
        <v>0</v>
      </c>
      <c r="H77" s="28">
        <f t="shared" ref="H77:I77" si="8">SUM(H75:H76)</f>
        <v>0</v>
      </c>
      <c r="I77" s="28">
        <f t="shared" si="8"/>
        <v>0</v>
      </c>
      <c r="J77" s="22" t="s">
        <v>16</v>
      </c>
      <c r="K77" s="61"/>
    </row>
    <row r="78" spans="1:11" s="17" customFormat="1" ht="15" customHeight="1" x14ac:dyDescent="0.2">
      <c r="A78" s="370" t="s">
        <v>465</v>
      </c>
      <c r="B78" s="371"/>
      <c r="C78" s="371"/>
      <c r="D78" s="371"/>
      <c r="E78" s="371"/>
      <c r="F78" s="371"/>
      <c r="G78" s="371"/>
      <c r="H78" s="371"/>
      <c r="I78" s="371"/>
      <c r="J78" s="371"/>
      <c r="K78" s="61"/>
    </row>
    <row r="79" spans="1:11" s="17" customFormat="1" ht="27" x14ac:dyDescent="0.2">
      <c r="A79" s="18">
        <v>1</v>
      </c>
      <c r="B79" s="19" t="s">
        <v>479</v>
      </c>
      <c r="C79" s="20">
        <v>80</v>
      </c>
      <c r="D79" s="18" t="s">
        <v>17</v>
      </c>
      <c r="E79" s="21"/>
      <c r="F79" s="146"/>
      <c r="G79" s="22">
        <f>C79*ROUND(F79, 4)</f>
        <v>0</v>
      </c>
      <c r="H79" s="22">
        <f>G79*0.095</f>
        <v>0</v>
      </c>
      <c r="I79" s="22">
        <f>G79+H79</f>
        <v>0</v>
      </c>
      <c r="J79" s="23"/>
      <c r="K79" s="61"/>
    </row>
    <row r="80" spans="1:11" s="17" customFormat="1" ht="30" customHeight="1" x14ac:dyDescent="0.2">
      <c r="A80" s="18">
        <v>2</v>
      </c>
      <c r="B80" s="19" t="s">
        <v>549</v>
      </c>
      <c r="C80" s="20">
        <v>80</v>
      </c>
      <c r="D80" s="18" t="s">
        <v>17</v>
      </c>
      <c r="E80" s="21"/>
      <c r="F80" s="146"/>
      <c r="G80" s="22">
        <f>C80*ROUND(F80, 4)</f>
        <v>0</v>
      </c>
      <c r="H80" s="22">
        <f>G80*0.095</f>
        <v>0</v>
      </c>
      <c r="I80" s="22">
        <f>G80+H80</f>
        <v>0</v>
      </c>
      <c r="J80" s="23"/>
      <c r="K80" s="61"/>
    </row>
    <row r="81" spans="1:11" s="17" customFormat="1" ht="20.100000000000001" customHeight="1" x14ac:dyDescent="0.2">
      <c r="A81" s="24"/>
      <c r="B81" s="25" t="s">
        <v>393</v>
      </c>
      <c r="C81" s="26" t="s">
        <v>16</v>
      </c>
      <c r="D81" s="26" t="s">
        <v>16</v>
      </c>
      <c r="E81" s="26" t="s">
        <v>16</v>
      </c>
      <c r="F81" s="26" t="s">
        <v>16</v>
      </c>
      <c r="G81" s="28">
        <f>SUM(G79:G80)</f>
        <v>0</v>
      </c>
      <c r="H81" s="28">
        <f t="shared" ref="H81:I81" si="9">SUM(H79:H80)</f>
        <v>0</v>
      </c>
      <c r="I81" s="28">
        <f t="shared" si="9"/>
        <v>0</v>
      </c>
      <c r="J81" s="147">
        <f>SUM(J79:J80)</f>
        <v>0</v>
      </c>
      <c r="K81" s="61"/>
    </row>
    <row r="82" spans="1:11" s="17" customFormat="1" ht="15" customHeight="1" x14ac:dyDescent="0.2">
      <c r="A82" s="399" t="s">
        <v>417</v>
      </c>
      <c r="B82" s="399"/>
      <c r="C82" s="399"/>
      <c r="D82" s="399"/>
      <c r="E82" s="399"/>
      <c r="F82" s="399"/>
      <c r="G82" s="399"/>
      <c r="H82" s="399"/>
      <c r="I82" s="399"/>
      <c r="J82" s="399"/>
      <c r="K82" s="61"/>
    </row>
    <row r="83" spans="1:11" s="17" customFormat="1" ht="38.25" customHeight="1" x14ac:dyDescent="0.2">
      <c r="A83" s="18">
        <v>1</v>
      </c>
      <c r="B83" s="19" t="s">
        <v>168</v>
      </c>
      <c r="C83" s="20">
        <v>16000</v>
      </c>
      <c r="D83" s="18" t="s">
        <v>17</v>
      </c>
      <c r="E83" s="18" t="s">
        <v>16</v>
      </c>
      <c r="F83" s="146"/>
      <c r="G83" s="22">
        <f>C83*ROUND(F83, 4)</f>
        <v>0</v>
      </c>
      <c r="H83" s="22">
        <f>G83*0.095</f>
        <v>0</v>
      </c>
      <c r="I83" s="22">
        <f>G83+H83</f>
        <v>0</v>
      </c>
      <c r="J83" s="22" t="s">
        <v>16</v>
      </c>
      <c r="K83" s="61"/>
    </row>
    <row r="84" spans="1:11" s="17" customFormat="1" ht="20.100000000000001" customHeight="1" x14ac:dyDescent="0.2">
      <c r="A84" s="24"/>
      <c r="B84" s="25" t="s">
        <v>394</v>
      </c>
      <c r="C84" s="26" t="s">
        <v>16</v>
      </c>
      <c r="D84" s="26" t="s">
        <v>16</v>
      </c>
      <c r="E84" s="26" t="s">
        <v>16</v>
      </c>
      <c r="F84" s="26" t="s">
        <v>16</v>
      </c>
      <c r="G84" s="28">
        <f>SUM(G83)</f>
        <v>0</v>
      </c>
      <c r="H84" s="28">
        <f>SUM(H83)</f>
        <v>0</v>
      </c>
      <c r="I84" s="28">
        <f>SUM(I83)</f>
        <v>0</v>
      </c>
      <c r="J84" s="22" t="s">
        <v>16</v>
      </c>
      <c r="K84" s="61"/>
    </row>
    <row r="85" spans="1:11" s="17" customFormat="1" ht="15" customHeight="1" x14ac:dyDescent="0.2">
      <c r="A85" s="399" t="s">
        <v>367</v>
      </c>
      <c r="B85" s="399"/>
      <c r="C85" s="399"/>
      <c r="D85" s="399"/>
      <c r="E85" s="399"/>
      <c r="F85" s="399"/>
      <c r="G85" s="399"/>
      <c r="H85" s="399"/>
      <c r="I85" s="399"/>
      <c r="J85" s="399"/>
      <c r="K85" s="61"/>
    </row>
    <row r="86" spans="1:11" s="61" customFormat="1" ht="27.75" customHeight="1" x14ac:dyDescent="0.2">
      <c r="A86" s="59">
        <v>1</v>
      </c>
      <c r="B86" s="103" t="s">
        <v>169</v>
      </c>
      <c r="C86" s="104">
        <v>2000</v>
      </c>
      <c r="D86" s="105" t="s">
        <v>17</v>
      </c>
      <c r="E86" s="59" t="s">
        <v>16</v>
      </c>
      <c r="F86" s="146"/>
      <c r="G86" s="22">
        <f>C86*ROUND(F86, 4)</f>
        <v>0</v>
      </c>
      <c r="H86" s="22">
        <f t="shared" ref="H86:H112" si="10">G86*0.095</f>
        <v>0</v>
      </c>
      <c r="I86" s="22">
        <f t="shared" ref="I86:I112" si="11">G86+H86</f>
        <v>0</v>
      </c>
      <c r="J86" s="339"/>
    </row>
    <row r="87" spans="1:11" s="17" customFormat="1" ht="20.100000000000001" customHeight="1" x14ac:dyDescent="0.2">
      <c r="A87" s="18">
        <v>2</v>
      </c>
      <c r="B87" s="113" t="s">
        <v>170</v>
      </c>
      <c r="C87" s="104">
        <v>800</v>
      </c>
      <c r="D87" s="105" t="s">
        <v>17</v>
      </c>
      <c r="E87" s="18" t="s">
        <v>16</v>
      </c>
      <c r="F87" s="146"/>
      <c r="G87" s="22">
        <f t="shared" ref="G87:G112" si="12">C87*ROUND(F87, 4)</f>
        <v>0</v>
      </c>
      <c r="H87" s="22">
        <f t="shared" si="10"/>
        <v>0</v>
      </c>
      <c r="I87" s="22">
        <f t="shared" si="11"/>
        <v>0</v>
      </c>
      <c r="J87" s="338"/>
      <c r="K87" s="61"/>
    </row>
    <row r="88" spans="1:11" s="61" customFormat="1" ht="30" customHeight="1" x14ac:dyDescent="0.2">
      <c r="A88" s="59">
        <v>3</v>
      </c>
      <c r="B88" s="113" t="s">
        <v>171</v>
      </c>
      <c r="C88" s="104">
        <v>100</v>
      </c>
      <c r="D88" s="105" t="s">
        <v>17</v>
      </c>
      <c r="E88" s="59" t="s">
        <v>16</v>
      </c>
      <c r="F88" s="146"/>
      <c r="G88" s="22">
        <f t="shared" si="12"/>
        <v>0</v>
      </c>
      <c r="H88" s="22">
        <f t="shared" si="10"/>
        <v>0</v>
      </c>
      <c r="I88" s="22">
        <f t="shared" si="11"/>
        <v>0</v>
      </c>
      <c r="J88" s="339"/>
    </row>
    <row r="89" spans="1:11" s="17" customFormat="1" ht="20.100000000000001" customHeight="1" x14ac:dyDescent="0.2">
      <c r="A89" s="18">
        <v>4</v>
      </c>
      <c r="B89" s="103" t="s">
        <v>172</v>
      </c>
      <c r="C89" s="104">
        <v>80</v>
      </c>
      <c r="D89" s="105" t="s">
        <v>17</v>
      </c>
      <c r="E89" s="18" t="s">
        <v>16</v>
      </c>
      <c r="F89" s="146"/>
      <c r="G89" s="22">
        <f t="shared" si="12"/>
        <v>0</v>
      </c>
      <c r="H89" s="22">
        <f t="shared" si="10"/>
        <v>0</v>
      </c>
      <c r="I89" s="22">
        <f t="shared" si="11"/>
        <v>0</v>
      </c>
      <c r="J89" s="97"/>
      <c r="K89" s="61"/>
    </row>
    <row r="90" spans="1:11" s="17" customFormat="1" ht="20.100000000000001" customHeight="1" x14ac:dyDescent="0.2">
      <c r="A90" s="59">
        <v>5</v>
      </c>
      <c r="B90" s="103" t="s">
        <v>173</v>
      </c>
      <c r="C90" s="104">
        <v>120</v>
      </c>
      <c r="D90" s="105" t="s">
        <v>17</v>
      </c>
      <c r="E90" s="18" t="s">
        <v>16</v>
      </c>
      <c r="F90" s="146"/>
      <c r="G90" s="22">
        <f t="shared" si="12"/>
        <v>0</v>
      </c>
      <c r="H90" s="22">
        <f t="shared" si="10"/>
        <v>0</v>
      </c>
      <c r="I90" s="22">
        <f t="shared" si="11"/>
        <v>0</v>
      </c>
      <c r="J90" s="97"/>
      <c r="K90" s="61"/>
    </row>
    <row r="91" spans="1:11" s="17" customFormat="1" ht="30" customHeight="1" x14ac:dyDescent="0.2">
      <c r="A91" s="18">
        <v>6</v>
      </c>
      <c r="B91" s="103" t="s">
        <v>692</v>
      </c>
      <c r="C91" s="104">
        <v>1100</v>
      </c>
      <c r="D91" s="105" t="s">
        <v>17</v>
      </c>
      <c r="E91" s="18" t="s">
        <v>16</v>
      </c>
      <c r="F91" s="146"/>
      <c r="G91" s="22">
        <f t="shared" si="12"/>
        <v>0</v>
      </c>
      <c r="H91" s="22">
        <f t="shared" si="10"/>
        <v>0</v>
      </c>
      <c r="I91" s="22">
        <f t="shared" si="11"/>
        <v>0</v>
      </c>
      <c r="J91" s="97"/>
      <c r="K91" s="61"/>
    </row>
    <row r="92" spans="1:11" s="17" customFormat="1" ht="30" customHeight="1" x14ac:dyDescent="0.2">
      <c r="A92" s="59">
        <v>7</v>
      </c>
      <c r="B92" s="103" t="s">
        <v>691</v>
      </c>
      <c r="C92" s="104">
        <v>1200</v>
      </c>
      <c r="D92" s="105" t="s">
        <v>17</v>
      </c>
      <c r="E92" s="18" t="s">
        <v>16</v>
      </c>
      <c r="F92" s="146"/>
      <c r="G92" s="22">
        <f t="shared" si="12"/>
        <v>0</v>
      </c>
      <c r="H92" s="22">
        <f t="shared" si="10"/>
        <v>0</v>
      </c>
      <c r="I92" s="22">
        <f t="shared" si="11"/>
        <v>0</v>
      </c>
      <c r="J92" s="97"/>
      <c r="K92" s="61"/>
    </row>
    <row r="93" spans="1:11" s="17" customFormat="1" ht="30" customHeight="1" x14ac:dyDescent="0.2">
      <c r="A93" s="18">
        <v>8</v>
      </c>
      <c r="B93" s="103" t="s">
        <v>174</v>
      </c>
      <c r="C93" s="104">
        <v>200</v>
      </c>
      <c r="D93" s="105" t="s">
        <v>17</v>
      </c>
      <c r="E93" s="18" t="s">
        <v>16</v>
      </c>
      <c r="F93" s="146"/>
      <c r="G93" s="22">
        <f t="shared" si="12"/>
        <v>0</v>
      </c>
      <c r="H93" s="22">
        <f t="shared" si="10"/>
        <v>0</v>
      </c>
      <c r="I93" s="22">
        <f t="shared" si="11"/>
        <v>0</v>
      </c>
      <c r="J93" s="97"/>
      <c r="K93" s="61"/>
    </row>
    <row r="94" spans="1:11" s="17" customFormat="1" ht="30" customHeight="1" x14ac:dyDescent="0.2">
      <c r="A94" s="59">
        <v>9</v>
      </c>
      <c r="B94" s="113" t="s">
        <v>693</v>
      </c>
      <c r="C94" s="104">
        <v>850</v>
      </c>
      <c r="D94" s="105" t="s">
        <v>17</v>
      </c>
      <c r="E94" s="18" t="s">
        <v>16</v>
      </c>
      <c r="F94" s="146"/>
      <c r="G94" s="22">
        <f t="shared" si="12"/>
        <v>0</v>
      </c>
      <c r="H94" s="22">
        <f t="shared" si="10"/>
        <v>0</v>
      </c>
      <c r="I94" s="22">
        <f t="shared" si="11"/>
        <v>0</v>
      </c>
      <c r="J94" s="97"/>
      <c r="K94" s="61"/>
    </row>
    <row r="95" spans="1:11" s="17" customFormat="1" ht="30" customHeight="1" x14ac:dyDescent="0.2">
      <c r="A95" s="18">
        <v>10</v>
      </c>
      <c r="B95" s="113" t="s">
        <v>694</v>
      </c>
      <c r="C95" s="104">
        <v>850</v>
      </c>
      <c r="D95" s="105" t="s">
        <v>17</v>
      </c>
      <c r="E95" s="18" t="s">
        <v>16</v>
      </c>
      <c r="F95" s="146"/>
      <c r="G95" s="22">
        <f t="shared" si="12"/>
        <v>0</v>
      </c>
      <c r="H95" s="22">
        <f t="shared" si="10"/>
        <v>0</v>
      </c>
      <c r="I95" s="22">
        <f t="shared" si="11"/>
        <v>0</v>
      </c>
      <c r="J95" s="97"/>
      <c r="K95" s="61"/>
    </row>
    <row r="96" spans="1:11" s="17" customFormat="1" ht="27.75" customHeight="1" x14ac:dyDescent="0.2">
      <c r="A96" s="59">
        <v>11</v>
      </c>
      <c r="B96" s="113" t="s">
        <v>175</v>
      </c>
      <c r="C96" s="104">
        <v>400</v>
      </c>
      <c r="D96" s="105" t="s">
        <v>17</v>
      </c>
      <c r="E96" s="18" t="s">
        <v>16</v>
      </c>
      <c r="F96" s="146"/>
      <c r="G96" s="22">
        <f t="shared" si="12"/>
        <v>0</v>
      </c>
      <c r="H96" s="22">
        <f t="shared" si="10"/>
        <v>0</v>
      </c>
      <c r="I96" s="22">
        <f t="shared" si="11"/>
        <v>0</v>
      </c>
      <c r="J96" s="23"/>
      <c r="K96" s="61"/>
    </row>
    <row r="97" spans="1:11" s="17" customFormat="1" ht="20.100000000000001" customHeight="1" x14ac:dyDescent="0.2">
      <c r="A97" s="18">
        <v>12</v>
      </c>
      <c r="B97" s="103" t="s">
        <v>176</v>
      </c>
      <c r="C97" s="104">
        <v>800</v>
      </c>
      <c r="D97" s="105" t="s">
        <v>17</v>
      </c>
      <c r="E97" s="18" t="s">
        <v>16</v>
      </c>
      <c r="F97" s="146"/>
      <c r="G97" s="22">
        <f t="shared" si="12"/>
        <v>0</v>
      </c>
      <c r="H97" s="22">
        <f t="shared" si="10"/>
        <v>0</v>
      </c>
      <c r="I97" s="22">
        <f t="shared" si="11"/>
        <v>0</v>
      </c>
      <c r="J97" s="23"/>
      <c r="K97" s="61"/>
    </row>
    <row r="98" spans="1:11" s="17" customFormat="1" ht="20.100000000000001" customHeight="1" x14ac:dyDescent="0.2">
      <c r="A98" s="59">
        <v>13</v>
      </c>
      <c r="B98" s="103" t="s">
        <v>177</v>
      </c>
      <c r="C98" s="104">
        <v>750</v>
      </c>
      <c r="D98" s="105" t="s">
        <v>17</v>
      </c>
      <c r="E98" s="18" t="s">
        <v>16</v>
      </c>
      <c r="F98" s="146"/>
      <c r="G98" s="22">
        <f t="shared" si="12"/>
        <v>0</v>
      </c>
      <c r="H98" s="22">
        <f t="shared" si="10"/>
        <v>0</v>
      </c>
      <c r="I98" s="22">
        <f t="shared" si="11"/>
        <v>0</v>
      </c>
      <c r="J98" s="23"/>
      <c r="K98" s="61"/>
    </row>
    <row r="99" spans="1:11" s="17" customFormat="1" ht="20.100000000000001" customHeight="1" x14ac:dyDescent="0.2">
      <c r="A99" s="18">
        <v>14</v>
      </c>
      <c r="B99" s="103" t="s">
        <v>178</v>
      </c>
      <c r="C99" s="104">
        <v>600</v>
      </c>
      <c r="D99" s="105" t="s">
        <v>17</v>
      </c>
      <c r="E99" s="18" t="s">
        <v>16</v>
      </c>
      <c r="F99" s="146"/>
      <c r="G99" s="22">
        <f t="shared" si="12"/>
        <v>0</v>
      </c>
      <c r="H99" s="22">
        <f t="shared" si="10"/>
        <v>0</v>
      </c>
      <c r="I99" s="22">
        <f t="shared" si="11"/>
        <v>0</v>
      </c>
      <c r="J99" s="23"/>
      <c r="K99" s="61"/>
    </row>
    <row r="100" spans="1:11" s="17" customFormat="1" ht="20.100000000000001" customHeight="1" x14ac:dyDescent="0.2">
      <c r="A100" s="59">
        <v>15</v>
      </c>
      <c r="B100" s="103" t="s">
        <v>179</v>
      </c>
      <c r="C100" s="104">
        <v>300</v>
      </c>
      <c r="D100" s="105" t="s">
        <v>17</v>
      </c>
      <c r="E100" s="18" t="s">
        <v>16</v>
      </c>
      <c r="F100" s="146"/>
      <c r="G100" s="22">
        <f t="shared" si="12"/>
        <v>0</v>
      </c>
      <c r="H100" s="22">
        <f t="shared" si="10"/>
        <v>0</v>
      </c>
      <c r="I100" s="22">
        <f t="shared" si="11"/>
        <v>0</v>
      </c>
      <c r="J100" s="23"/>
      <c r="K100" s="61"/>
    </row>
    <row r="101" spans="1:11" s="17" customFormat="1" ht="30" customHeight="1" x14ac:dyDescent="0.2">
      <c r="A101" s="18">
        <v>16</v>
      </c>
      <c r="B101" s="103" t="s">
        <v>180</v>
      </c>
      <c r="C101" s="104">
        <v>15</v>
      </c>
      <c r="D101" s="105" t="s">
        <v>17</v>
      </c>
      <c r="E101" s="18" t="s">
        <v>16</v>
      </c>
      <c r="F101" s="146"/>
      <c r="G101" s="22">
        <f t="shared" si="12"/>
        <v>0</v>
      </c>
      <c r="H101" s="22">
        <f t="shared" si="10"/>
        <v>0</v>
      </c>
      <c r="I101" s="22">
        <f t="shared" si="11"/>
        <v>0</v>
      </c>
      <c r="J101" s="23"/>
      <c r="K101" s="61"/>
    </row>
    <row r="102" spans="1:11" s="17" customFormat="1" ht="30" customHeight="1" x14ac:dyDescent="0.2">
      <c r="A102" s="59">
        <v>17</v>
      </c>
      <c r="B102" s="103" t="s">
        <v>181</v>
      </c>
      <c r="C102" s="104">
        <v>10</v>
      </c>
      <c r="D102" s="105" t="s">
        <v>17</v>
      </c>
      <c r="E102" s="18" t="s">
        <v>16</v>
      </c>
      <c r="F102" s="146"/>
      <c r="G102" s="22">
        <f t="shared" si="12"/>
        <v>0</v>
      </c>
      <c r="H102" s="22">
        <f t="shared" si="10"/>
        <v>0</v>
      </c>
      <c r="I102" s="22">
        <f t="shared" si="11"/>
        <v>0</v>
      </c>
      <c r="J102" s="23"/>
      <c r="K102" s="61"/>
    </row>
    <row r="103" spans="1:11" s="17" customFormat="1" ht="29.25" customHeight="1" x14ac:dyDescent="0.2">
      <c r="A103" s="18">
        <v>18</v>
      </c>
      <c r="B103" s="103" t="s">
        <v>182</v>
      </c>
      <c r="C103" s="104">
        <v>5000</v>
      </c>
      <c r="D103" s="105" t="s">
        <v>17</v>
      </c>
      <c r="E103" s="18" t="s">
        <v>16</v>
      </c>
      <c r="F103" s="146"/>
      <c r="G103" s="22">
        <f t="shared" si="12"/>
        <v>0</v>
      </c>
      <c r="H103" s="22">
        <f t="shared" si="10"/>
        <v>0</v>
      </c>
      <c r="I103" s="22">
        <f t="shared" si="11"/>
        <v>0</v>
      </c>
      <c r="J103" s="23"/>
      <c r="K103" s="61"/>
    </row>
    <row r="104" spans="1:11" s="17" customFormat="1" ht="25.5" customHeight="1" x14ac:dyDescent="0.2">
      <c r="A104" s="59">
        <v>19</v>
      </c>
      <c r="B104" s="103" t="s">
        <v>441</v>
      </c>
      <c r="C104" s="104">
        <v>3500</v>
      </c>
      <c r="D104" s="105" t="s">
        <v>17</v>
      </c>
      <c r="E104" s="18" t="s">
        <v>16</v>
      </c>
      <c r="F104" s="146"/>
      <c r="G104" s="22">
        <f t="shared" si="12"/>
        <v>0</v>
      </c>
      <c r="H104" s="22">
        <f t="shared" si="10"/>
        <v>0</v>
      </c>
      <c r="I104" s="22">
        <f t="shared" si="11"/>
        <v>0</v>
      </c>
      <c r="J104" s="23"/>
      <c r="K104" s="61"/>
    </row>
    <row r="105" spans="1:11" s="17" customFormat="1" ht="20.100000000000001" customHeight="1" x14ac:dyDescent="0.2">
      <c r="A105" s="18">
        <v>20</v>
      </c>
      <c r="B105" s="103" t="s">
        <v>183</v>
      </c>
      <c r="C105" s="104">
        <v>550</v>
      </c>
      <c r="D105" s="105" t="s">
        <v>17</v>
      </c>
      <c r="E105" s="18" t="s">
        <v>16</v>
      </c>
      <c r="F105" s="146"/>
      <c r="G105" s="22">
        <f t="shared" si="12"/>
        <v>0</v>
      </c>
      <c r="H105" s="22">
        <f t="shared" si="10"/>
        <v>0</v>
      </c>
      <c r="I105" s="22">
        <f t="shared" si="11"/>
        <v>0</v>
      </c>
      <c r="J105" s="23"/>
      <c r="K105" s="61"/>
    </row>
    <row r="106" spans="1:11" s="17" customFormat="1" ht="20.100000000000001" customHeight="1" x14ac:dyDescent="0.2">
      <c r="A106" s="59">
        <v>21</v>
      </c>
      <c r="B106" s="103" t="s">
        <v>184</v>
      </c>
      <c r="C106" s="104">
        <v>1500</v>
      </c>
      <c r="D106" s="105" t="s">
        <v>17</v>
      </c>
      <c r="E106" s="18" t="s">
        <v>16</v>
      </c>
      <c r="F106" s="146"/>
      <c r="G106" s="22">
        <f t="shared" si="12"/>
        <v>0</v>
      </c>
      <c r="H106" s="22">
        <f t="shared" si="10"/>
        <v>0</v>
      </c>
      <c r="I106" s="22">
        <f t="shared" si="11"/>
        <v>0</v>
      </c>
      <c r="J106" s="23"/>
      <c r="K106" s="61"/>
    </row>
    <row r="107" spans="1:11" s="17" customFormat="1" ht="20.100000000000001" customHeight="1" x14ac:dyDescent="0.2">
      <c r="A107" s="18">
        <v>22</v>
      </c>
      <c r="B107" s="103" t="s">
        <v>185</v>
      </c>
      <c r="C107" s="104">
        <v>14000</v>
      </c>
      <c r="D107" s="105" t="s">
        <v>17</v>
      </c>
      <c r="E107" s="18" t="s">
        <v>16</v>
      </c>
      <c r="F107" s="146"/>
      <c r="G107" s="22">
        <f t="shared" si="12"/>
        <v>0</v>
      </c>
      <c r="H107" s="22">
        <f t="shared" si="10"/>
        <v>0</v>
      </c>
      <c r="I107" s="22">
        <f t="shared" si="11"/>
        <v>0</v>
      </c>
      <c r="J107" s="23"/>
      <c r="K107" s="61"/>
    </row>
    <row r="108" spans="1:11" s="17" customFormat="1" ht="20.100000000000001" customHeight="1" x14ac:dyDescent="0.2">
      <c r="A108" s="59">
        <v>23</v>
      </c>
      <c r="B108" s="103" t="s">
        <v>186</v>
      </c>
      <c r="C108" s="104">
        <v>150</v>
      </c>
      <c r="D108" s="105" t="s">
        <v>17</v>
      </c>
      <c r="E108" s="18" t="s">
        <v>16</v>
      </c>
      <c r="F108" s="146"/>
      <c r="G108" s="22">
        <f t="shared" si="12"/>
        <v>0</v>
      </c>
      <c r="H108" s="22">
        <f t="shared" si="10"/>
        <v>0</v>
      </c>
      <c r="I108" s="22">
        <f t="shared" si="11"/>
        <v>0</v>
      </c>
      <c r="J108" s="23"/>
      <c r="K108" s="61"/>
    </row>
    <row r="109" spans="1:11" s="17" customFormat="1" ht="20.100000000000001" customHeight="1" x14ac:dyDescent="0.2">
      <c r="A109" s="18">
        <v>24</v>
      </c>
      <c r="B109" s="103" t="s">
        <v>187</v>
      </c>
      <c r="C109" s="104">
        <v>1200</v>
      </c>
      <c r="D109" s="105" t="s">
        <v>17</v>
      </c>
      <c r="E109" s="18" t="s">
        <v>16</v>
      </c>
      <c r="F109" s="146"/>
      <c r="G109" s="22">
        <f t="shared" si="12"/>
        <v>0</v>
      </c>
      <c r="H109" s="22">
        <f t="shared" si="10"/>
        <v>0</v>
      </c>
      <c r="I109" s="22">
        <f t="shared" si="11"/>
        <v>0</v>
      </c>
      <c r="J109" s="23"/>
      <c r="K109" s="61"/>
    </row>
    <row r="110" spans="1:11" s="17" customFormat="1" ht="20.100000000000001" customHeight="1" x14ac:dyDescent="0.2">
      <c r="A110" s="59">
        <v>25</v>
      </c>
      <c r="B110" s="103" t="s">
        <v>188</v>
      </c>
      <c r="C110" s="104">
        <v>30</v>
      </c>
      <c r="D110" s="105" t="s">
        <v>17</v>
      </c>
      <c r="E110" s="18" t="s">
        <v>16</v>
      </c>
      <c r="F110" s="146"/>
      <c r="G110" s="22">
        <f t="shared" si="12"/>
        <v>0</v>
      </c>
      <c r="H110" s="22">
        <f t="shared" si="10"/>
        <v>0</v>
      </c>
      <c r="I110" s="22">
        <f t="shared" si="11"/>
        <v>0</v>
      </c>
      <c r="J110" s="23"/>
      <c r="K110" s="61"/>
    </row>
    <row r="111" spans="1:11" s="17" customFormat="1" ht="20.100000000000001" customHeight="1" x14ac:dyDescent="0.2">
      <c r="A111" s="18">
        <v>26</v>
      </c>
      <c r="B111" s="103" t="s">
        <v>189</v>
      </c>
      <c r="C111" s="104">
        <v>70</v>
      </c>
      <c r="D111" s="105" t="s">
        <v>17</v>
      </c>
      <c r="E111" s="18" t="s">
        <v>16</v>
      </c>
      <c r="F111" s="146"/>
      <c r="G111" s="22">
        <f t="shared" si="12"/>
        <v>0</v>
      </c>
      <c r="H111" s="22">
        <f t="shared" si="10"/>
        <v>0</v>
      </c>
      <c r="I111" s="22">
        <f t="shared" si="11"/>
        <v>0</v>
      </c>
      <c r="J111" s="23"/>
      <c r="K111" s="61"/>
    </row>
    <row r="112" spans="1:11" s="17" customFormat="1" ht="20.100000000000001" customHeight="1" x14ac:dyDescent="0.2">
      <c r="A112" s="59">
        <v>27</v>
      </c>
      <c r="B112" s="103" t="s">
        <v>190</v>
      </c>
      <c r="C112" s="104">
        <v>550</v>
      </c>
      <c r="D112" s="105" t="s">
        <v>17</v>
      </c>
      <c r="E112" s="18" t="s">
        <v>16</v>
      </c>
      <c r="F112" s="146"/>
      <c r="G112" s="22">
        <f t="shared" si="12"/>
        <v>0</v>
      </c>
      <c r="H112" s="22">
        <f t="shared" si="10"/>
        <v>0</v>
      </c>
      <c r="I112" s="22">
        <f t="shared" si="11"/>
        <v>0</v>
      </c>
      <c r="J112" s="23"/>
      <c r="K112" s="61"/>
    </row>
    <row r="113" spans="1:11" s="17" customFormat="1" ht="20.100000000000001" customHeight="1" x14ac:dyDescent="0.2">
      <c r="A113" s="24"/>
      <c r="B113" s="25" t="s">
        <v>419</v>
      </c>
      <c r="C113" s="26" t="s">
        <v>16</v>
      </c>
      <c r="D113" s="26" t="s">
        <v>16</v>
      </c>
      <c r="E113" s="26" t="s">
        <v>16</v>
      </c>
      <c r="F113" s="26" t="s">
        <v>16</v>
      </c>
      <c r="G113" s="28">
        <f>SUM(G86:G112)</f>
        <v>0</v>
      </c>
      <c r="H113" s="28">
        <f t="shared" ref="H113:I113" si="13">SUM(H86:H112)</f>
        <v>0</v>
      </c>
      <c r="I113" s="28">
        <f t="shared" si="13"/>
        <v>0</v>
      </c>
      <c r="J113" s="29">
        <f>SUM(J86:J112)</f>
        <v>0</v>
      </c>
      <c r="K113" s="61"/>
    </row>
    <row r="114" spans="1:11" s="17" customFormat="1" ht="15" customHeight="1" x14ac:dyDescent="0.2">
      <c r="A114" s="399" t="s">
        <v>368</v>
      </c>
      <c r="B114" s="399"/>
      <c r="C114" s="399"/>
      <c r="D114" s="399"/>
      <c r="E114" s="399"/>
      <c r="F114" s="399"/>
      <c r="G114" s="399"/>
      <c r="H114" s="399"/>
      <c r="I114" s="399"/>
      <c r="J114" s="399"/>
      <c r="K114" s="61"/>
    </row>
    <row r="115" spans="1:11" s="17" customFormat="1" ht="23.25" customHeight="1" x14ac:dyDescent="0.2">
      <c r="A115" s="18">
        <v>1</v>
      </c>
      <c r="B115" s="46" t="s">
        <v>191</v>
      </c>
      <c r="C115" s="104">
        <v>7200</v>
      </c>
      <c r="D115" s="18" t="s">
        <v>17</v>
      </c>
      <c r="E115" s="26" t="s">
        <v>16</v>
      </c>
      <c r="F115" s="146"/>
      <c r="G115" s="22">
        <f>C115*ROUND(F115, 4)</f>
        <v>0</v>
      </c>
      <c r="H115" s="22">
        <f t="shared" ref="H115:H122" si="14">G115*0.095</f>
        <v>0</v>
      </c>
      <c r="I115" s="22">
        <f t="shared" ref="I115:I122" si="15">G115+H115</f>
        <v>0</v>
      </c>
      <c r="J115" s="98" t="s">
        <v>16</v>
      </c>
      <c r="K115" s="61"/>
    </row>
    <row r="116" spans="1:11" s="17" customFormat="1" ht="20.100000000000001" customHeight="1" x14ac:dyDescent="0.2">
      <c r="A116" s="18">
        <v>2</v>
      </c>
      <c r="B116" s="24" t="s">
        <v>192</v>
      </c>
      <c r="C116" s="104">
        <v>300</v>
      </c>
      <c r="D116" s="18" t="s">
        <v>17</v>
      </c>
      <c r="E116" s="26" t="s">
        <v>16</v>
      </c>
      <c r="F116" s="146"/>
      <c r="G116" s="22">
        <f t="shared" ref="G116:G122" si="16">C116*ROUND(F116, 4)</f>
        <v>0</v>
      </c>
      <c r="H116" s="22">
        <f t="shared" si="14"/>
        <v>0</v>
      </c>
      <c r="I116" s="22">
        <f t="shared" si="15"/>
        <v>0</v>
      </c>
      <c r="J116" s="98" t="s">
        <v>16</v>
      </c>
      <c r="K116" s="61"/>
    </row>
    <row r="117" spans="1:11" s="17" customFormat="1" ht="20.100000000000001" customHeight="1" x14ac:dyDescent="0.2">
      <c r="A117" s="18">
        <v>3</v>
      </c>
      <c r="B117" s="24" t="s">
        <v>193</v>
      </c>
      <c r="C117" s="104">
        <v>80</v>
      </c>
      <c r="D117" s="18" t="s">
        <v>17</v>
      </c>
      <c r="E117" s="26" t="s">
        <v>16</v>
      </c>
      <c r="F117" s="146"/>
      <c r="G117" s="22">
        <f t="shared" si="16"/>
        <v>0</v>
      </c>
      <c r="H117" s="22">
        <f t="shared" si="14"/>
        <v>0</v>
      </c>
      <c r="I117" s="22">
        <f t="shared" si="15"/>
        <v>0</v>
      </c>
      <c r="J117" s="98" t="s">
        <v>16</v>
      </c>
      <c r="K117" s="61"/>
    </row>
    <row r="118" spans="1:11" s="17" customFormat="1" ht="20.100000000000001" customHeight="1" x14ac:dyDescent="0.2">
      <c r="A118" s="18">
        <v>4</v>
      </c>
      <c r="B118" s="24" t="s">
        <v>194</v>
      </c>
      <c r="C118" s="104">
        <v>80</v>
      </c>
      <c r="D118" s="18" t="s">
        <v>17</v>
      </c>
      <c r="E118" s="26" t="s">
        <v>16</v>
      </c>
      <c r="F118" s="146"/>
      <c r="G118" s="22">
        <f t="shared" si="16"/>
        <v>0</v>
      </c>
      <c r="H118" s="22">
        <f t="shared" si="14"/>
        <v>0</v>
      </c>
      <c r="I118" s="22">
        <f t="shared" si="15"/>
        <v>0</v>
      </c>
      <c r="J118" s="98" t="s">
        <v>16</v>
      </c>
      <c r="K118" s="61"/>
    </row>
    <row r="119" spans="1:11" s="17" customFormat="1" ht="24" customHeight="1" x14ac:dyDescent="0.2">
      <c r="A119" s="18">
        <v>5</v>
      </c>
      <c r="B119" s="24" t="s">
        <v>195</v>
      </c>
      <c r="C119" s="104">
        <v>950</v>
      </c>
      <c r="D119" s="18" t="s">
        <v>17</v>
      </c>
      <c r="E119" s="26" t="s">
        <v>16</v>
      </c>
      <c r="F119" s="146"/>
      <c r="G119" s="22">
        <f t="shared" si="16"/>
        <v>0</v>
      </c>
      <c r="H119" s="22">
        <f t="shared" si="14"/>
        <v>0</v>
      </c>
      <c r="I119" s="22">
        <f t="shared" si="15"/>
        <v>0</v>
      </c>
      <c r="J119" s="98" t="s">
        <v>16</v>
      </c>
      <c r="K119" s="61"/>
    </row>
    <row r="120" spans="1:11" s="17" customFormat="1" ht="20.100000000000001" customHeight="1" x14ac:dyDescent="0.2">
      <c r="A120" s="18">
        <v>6</v>
      </c>
      <c r="B120" s="24" t="s">
        <v>196</v>
      </c>
      <c r="C120" s="104">
        <v>250</v>
      </c>
      <c r="D120" s="18" t="s">
        <v>17</v>
      </c>
      <c r="E120" s="26" t="s">
        <v>16</v>
      </c>
      <c r="F120" s="146"/>
      <c r="G120" s="22">
        <f t="shared" si="16"/>
        <v>0</v>
      </c>
      <c r="H120" s="22">
        <f t="shared" si="14"/>
        <v>0</v>
      </c>
      <c r="I120" s="22">
        <f t="shared" si="15"/>
        <v>0</v>
      </c>
      <c r="J120" s="98" t="s">
        <v>16</v>
      </c>
      <c r="K120" s="61"/>
    </row>
    <row r="121" spans="1:11" s="17" customFormat="1" ht="21.75" customHeight="1" x14ac:dyDescent="0.2">
      <c r="A121" s="18">
        <v>7</v>
      </c>
      <c r="B121" s="24" t="s">
        <v>197</v>
      </c>
      <c r="C121" s="104">
        <v>800</v>
      </c>
      <c r="D121" s="18" t="s">
        <v>17</v>
      </c>
      <c r="E121" s="26" t="s">
        <v>16</v>
      </c>
      <c r="F121" s="146"/>
      <c r="G121" s="22">
        <f t="shared" si="16"/>
        <v>0</v>
      </c>
      <c r="H121" s="22">
        <f t="shared" si="14"/>
        <v>0</v>
      </c>
      <c r="I121" s="22">
        <f t="shared" si="15"/>
        <v>0</v>
      </c>
      <c r="J121" s="98" t="s">
        <v>16</v>
      </c>
      <c r="K121" s="61"/>
    </row>
    <row r="122" spans="1:11" s="17" customFormat="1" ht="20.100000000000001" customHeight="1" x14ac:dyDescent="0.2">
      <c r="A122" s="18">
        <v>8</v>
      </c>
      <c r="B122" s="24" t="s">
        <v>198</v>
      </c>
      <c r="C122" s="104">
        <v>150</v>
      </c>
      <c r="D122" s="18" t="s">
        <v>17</v>
      </c>
      <c r="E122" s="26" t="s">
        <v>16</v>
      </c>
      <c r="F122" s="146"/>
      <c r="G122" s="22">
        <f t="shared" si="16"/>
        <v>0</v>
      </c>
      <c r="H122" s="22">
        <f t="shared" si="14"/>
        <v>0</v>
      </c>
      <c r="I122" s="22">
        <f t="shared" si="15"/>
        <v>0</v>
      </c>
      <c r="J122" s="98" t="s">
        <v>16</v>
      </c>
      <c r="K122" s="61"/>
    </row>
    <row r="123" spans="1:11" s="17" customFormat="1" ht="15" customHeight="1" x14ac:dyDescent="0.2">
      <c r="A123" s="24"/>
      <c r="B123" s="25" t="s">
        <v>395</v>
      </c>
      <c r="C123" s="26" t="s">
        <v>16</v>
      </c>
      <c r="D123" s="26" t="s">
        <v>16</v>
      </c>
      <c r="E123" s="26" t="s">
        <v>16</v>
      </c>
      <c r="F123" s="26" t="s">
        <v>16</v>
      </c>
      <c r="G123" s="28">
        <f>SUM(G115:G122)</f>
        <v>0</v>
      </c>
      <c r="H123" s="28">
        <f t="shared" ref="H123:I123" si="17">SUM(H115:H122)</f>
        <v>0</v>
      </c>
      <c r="I123" s="28">
        <f t="shared" si="17"/>
        <v>0</v>
      </c>
      <c r="J123" s="98" t="s">
        <v>16</v>
      </c>
      <c r="K123" s="61"/>
    </row>
    <row r="124" spans="1:11" s="17" customFormat="1" ht="15" customHeight="1" x14ac:dyDescent="0.2">
      <c r="A124" s="33"/>
      <c r="B124" s="34"/>
      <c r="C124" s="35"/>
      <c r="D124" s="35"/>
      <c r="E124" s="35"/>
      <c r="F124" s="35"/>
      <c r="G124" s="36"/>
      <c r="H124" s="36"/>
      <c r="I124" s="36"/>
      <c r="J124" s="37"/>
      <c r="K124" s="61"/>
    </row>
    <row r="125" spans="1:11" s="32" customFormat="1" ht="15" customHeight="1" x14ac:dyDescent="0.2">
      <c r="A125" s="81"/>
      <c r="B125" s="81"/>
      <c r="C125" s="81"/>
      <c r="D125" s="81"/>
      <c r="E125" s="81"/>
      <c r="F125" s="81"/>
      <c r="G125" s="81"/>
      <c r="H125" s="81"/>
      <c r="I125" s="81"/>
      <c r="J125" s="81"/>
      <c r="K125" s="89"/>
    </row>
    <row r="126" spans="1:11" s="314" customFormat="1" ht="15" customHeight="1" x14ac:dyDescent="0.2">
      <c r="A126" s="368" t="s">
        <v>18</v>
      </c>
      <c r="B126" s="368"/>
      <c r="C126" s="368"/>
      <c r="D126" s="368"/>
      <c r="E126" s="368"/>
      <c r="F126" s="368"/>
      <c r="G126" s="368"/>
      <c r="H126" s="368"/>
      <c r="I126" s="368"/>
      <c r="J126" s="368"/>
    </row>
    <row r="127" spans="1:11" s="314" customFormat="1" ht="23.25" customHeight="1" x14ac:dyDescent="0.2">
      <c r="A127" s="367" t="s">
        <v>19</v>
      </c>
      <c r="B127" s="367"/>
      <c r="C127" s="367"/>
      <c r="D127" s="367"/>
      <c r="E127" s="367"/>
      <c r="F127" s="367"/>
      <c r="G127" s="367"/>
      <c r="H127" s="367"/>
      <c r="I127" s="367"/>
      <c r="J127" s="367"/>
    </row>
    <row r="128" spans="1:11" s="315" customFormat="1" ht="12.75" customHeight="1" x14ac:dyDescent="0.2">
      <c r="A128" s="367" t="s">
        <v>39</v>
      </c>
      <c r="B128" s="367"/>
      <c r="C128" s="367"/>
      <c r="D128" s="367"/>
      <c r="E128" s="367"/>
      <c r="F128" s="367"/>
      <c r="G128" s="367"/>
      <c r="H128" s="367"/>
      <c r="I128" s="367"/>
      <c r="J128" s="367"/>
    </row>
    <row r="129" spans="1:10" s="82" customFormat="1" ht="29.25" customHeight="1" x14ac:dyDescent="0.2">
      <c r="A129" s="365" t="s">
        <v>740</v>
      </c>
      <c r="B129" s="365"/>
      <c r="C129" s="365"/>
      <c r="D129" s="365"/>
      <c r="E129" s="365"/>
      <c r="F129" s="365"/>
      <c r="G129" s="365"/>
      <c r="H129" s="365"/>
      <c r="I129" s="365"/>
      <c r="J129" s="365"/>
    </row>
    <row r="130" spans="1:10" s="82" customFormat="1" ht="27" customHeight="1" x14ac:dyDescent="0.2">
      <c r="A130" s="365" t="s">
        <v>735</v>
      </c>
      <c r="B130" s="365"/>
      <c r="C130" s="365"/>
      <c r="D130" s="365"/>
      <c r="E130" s="365"/>
      <c r="F130" s="365"/>
      <c r="G130" s="365"/>
      <c r="H130" s="365"/>
      <c r="I130" s="365"/>
      <c r="J130" s="365"/>
    </row>
    <row r="131" spans="1:10" s="316" customFormat="1" ht="15" customHeight="1" x14ac:dyDescent="0.2">
      <c r="A131" s="82" t="s">
        <v>40</v>
      </c>
    </row>
    <row r="132" spans="1:10" s="316" customFormat="1" ht="15" customHeight="1" x14ac:dyDescent="0.2">
      <c r="A132" s="82" t="s">
        <v>41</v>
      </c>
    </row>
    <row r="133" spans="1:10" s="83" customFormat="1" ht="18.75" customHeight="1" x14ac:dyDescent="0.2">
      <c r="A133" s="365" t="s">
        <v>731</v>
      </c>
      <c r="B133" s="366"/>
      <c r="C133" s="366"/>
      <c r="D133" s="366"/>
      <c r="E133" s="366"/>
      <c r="F133" s="366"/>
      <c r="G133" s="366"/>
      <c r="H133" s="366"/>
      <c r="I133" s="366"/>
      <c r="J133" s="366"/>
    </row>
    <row r="134" spans="1:10" s="83" customFormat="1" ht="64.5" customHeight="1" x14ac:dyDescent="0.2">
      <c r="A134" s="365" t="s">
        <v>741</v>
      </c>
      <c r="B134" s="366"/>
      <c r="C134" s="366"/>
      <c r="D134" s="366"/>
      <c r="E134" s="366"/>
      <c r="F134" s="366"/>
      <c r="G134" s="366"/>
      <c r="H134" s="366"/>
      <c r="I134" s="366"/>
      <c r="J134" s="366"/>
    </row>
    <row r="135" spans="1:10" s="83" customFormat="1" ht="13.5" customHeight="1" x14ac:dyDescent="0.2">
      <c r="A135" s="303"/>
      <c r="B135" s="304"/>
      <c r="C135" s="304"/>
      <c r="D135" s="304"/>
      <c r="E135" s="304"/>
      <c r="F135" s="304"/>
      <c r="G135" s="304"/>
      <c r="H135" s="304"/>
      <c r="I135" s="304"/>
      <c r="J135" s="304"/>
    </row>
    <row r="136" spans="1:10" s="314" customFormat="1" ht="20.25" customHeight="1" x14ac:dyDescent="0.2">
      <c r="A136" s="314" t="s">
        <v>732</v>
      </c>
      <c r="B136" s="317"/>
      <c r="C136" s="318"/>
    </row>
  </sheetData>
  <sheetProtection algorithmName="SHA-512" hashValue="Q2EEE3tfUDYMm4SqaIzTHttDTVwR3kgcn8jHEooFHiCLWMuRrNu355MXiJ5Hj4akeWHZMdRkitSwz2L0c3707g==" saltValue="7fHkJ5avanNdX0TujKiBpQ==" spinCount="100000" sheet="1" objects="1" scenarios="1"/>
  <mergeCells count="16">
    <mergeCell ref="A133:J133"/>
    <mergeCell ref="A134:J134"/>
    <mergeCell ref="A128:J128"/>
    <mergeCell ref="A78:J78"/>
    <mergeCell ref="A82:J82"/>
    <mergeCell ref="A85:J85"/>
    <mergeCell ref="A114:J114"/>
    <mergeCell ref="A1:D1"/>
    <mergeCell ref="A3:J3"/>
    <mergeCell ref="A7:J7"/>
    <mergeCell ref="A56:J56"/>
    <mergeCell ref="A74:J74"/>
    <mergeCell ref="A126:J126"/>
    <mergeCell ref="A127:J127"/>
    <mergeCell ref="A129:J129"/>
    <mergeCell ref="A130:J130"/>
  </mergeCells>
  <dataValidations count="2">
    <dataValidation type="whole" operator="equal" allowBlank="1" showInputMessage="1" showErrorMessage="1" error="V celico vnesete vrednost &quot;1&quot; za živila, ki jih ponujate v shemi kakovosti. Če ta zahteva ni izpolnjena, NE vnašate ničesar." prompt="V celico vnesete vrednost &quot;1&quot; za živila, ki jih ponujate v shemi kakovosti." sqref="J87 J79:J80 J89:J112">
      <formula1>1</formula1>
    </dataValidation>
    <dataValidation type="whole" operator="equal" allowBlank="1" showInputMessage="1" showErrorMessage="1" error="V celico vnesete vrednost &quot;1&quot; za živila, ki jih ponujate v shemi kakovosti. Če ta zahteva ni izpolnjena, NE vnašate ničesar." prompt="V celico vnesete vrednost &quot;1&quot; za živila, ki so uvrščena v shemo kakovosti, z izjemo živil ekološke kvalitete, ki se točkuje ločeno." sqref="J8:J54">
      <formula1>1</formula1>
    </dataValidation>
  </dataValidations>
  <pageMargins left="0.62992125984251968" right="0.23622047244094491" top="0.55118110236220474" bottom="0.55118110236220474" header="0.74803149606299213" footer="0.35433070866141736"/>
  <pageSetup paperSize="9" fitToWidth="0" fitToHeight="0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AMH76"/>
  <sheetViews>
    <sheetView topLeftCell="A66" zoomScale="110" zoomScaleNormal="110" workbookViewId="0">
      <selection activeCell="A76" sqref="A1:J76"/>
    </sheetView>
  </sheetViews>
  <sheetFormatPr defaultColWidth="8.875" defaultRowHeight="15" x14ac:dyDescent="0.25"/>
  <cols>
    <col min="1" max="1" width="3.125" style="5" customWidth="1"/>
    <col min="2" max="2" width="26.125" style="5" customWidth="1"/>
    <col min="3" max="3" width="7.125" style="5" customWidth="1"/>
    <col min="4" max="4" width="5" style="5" customWidth="1"/>
    <col min="5" max="5" width="13.625" style="5" customWidth="1"/>
    <col min="6" max="10" width="10.625" style="5" customWidth="1"/>
    <col min="11" max="11" width="14" style="87" customWidth="1"/>
    <col min="12" max="1022" width="8.625" style="5" customWidth="1"/>
  </cols>
  <sheetData>
    <row r="1" spans="1:1022" s="312" customFormat="1" x14ac:dyDescent="0.25">
      <c r="A1" s="369" t="s">
        <v>0</v>
      </c>
      <c r="B1" s="369"/>
      <c r="C1" s="369"/>
      <c r="D1" s="369"/>
      <c r="E1" s="2"/>
      <c r="F1" s="2"/>
      <c r="G1" s="2" t="s">
        <v>435</v>
      </c>
      <c r="H1" s="2"/>
      <c r="I1" s="311"/>
      <c r="J1" s="311"/>
      <c r="K1" s="334"/>
      <c r="L1" s="311"/>
      <c r="M1" s="311"/>
      <c r="N1" s="311"/>
      <c r="O1" s="311"/>
      <c r="P1" s="311"/>
      <c r="Q1" s="311"/>
      <c r="R1" s="311"/>
      <c r="S1" s="311"/>
      <c r="T1" s="311"/>
      <c r="U1" s="311"/>
      <c r="V1" s="311"/>
      <c r="W1" s="311"/>
      <c r="X1" s="311"/>
      <c r="Y1" s="311"/>
      <c r="Z1" s="311"/>
      <c r="AA1" s="311"/>
      <c r="AB1" s="311"/>
      <c r="AC1" s="311"/>
      <c r="AD1" s="311"/>
      <c r="AE1" s="311"/>
      <c r="AF1" s="311"/>
      <c r="AG1" s="311"/>
      <c r="AH1" s="311"/>
      <c r="AI1" s="311"/>
      <c r="AJ1" s="311"/>
      <c r="AK1" s="311"/>
      <c r="AL1" s="311"/>
      <c r="AM1" s="311"/>
      <c r="AN1" s="311"/>
      <c r="AO1" s="311"/>
      <c r="AP1" s="311"/>
      <c r="AQ1" s="311"/>
      <c r="AR1" s="311"/>
      <c r="AS1" s="311"/>
      <c r="AT1" s="311"/>
      <c r="AU1" s="311"/>
      <c r="AV1" s="311"/>
      <c r="AW1" s="311"/>
      <c r="AX1" s="311"/>
      <c r="AY1" s="311"/>
      <c r="AZ1" s="311"/>
      <c r="BA1" s="311"/>
      <c r="BB1" s="311"/>
      <c r="BC1" s="311"/>
      <c r="BD1" s="311"/>
      <c r="BE1" s="311"/>
      <c r="BF1" s="311"/>
      <c r="BG1" s="311"/>
      <c r="BH1" s="311"/>
      <c r="BI1" s="311"/>
      <c r="BJ1" s="311"/>
      <c r="BK1" s="311"/>
      <c r="BL1" s="311"/>
      <c r="BM1" s="311"/>
      <c r="BN1" s="311"/>
      <c r="BO1" s="311"/>
      <c r="BP1" s="311"/>
      <c r="BQ1" s="311"/>
      <c r="BR1" s="311"/>
      <c r="BS1" s="311"/>
      <c r="BT1" s="311"/>
      <c r="BU1" s="311"/>
      <c r="BV1" s="311"/>
      <c r="BW1" s="311"/>
      <c r="BX1" s="311"/>
      <c r="BY1" s="311"/>
      <c r="BZ1" s="311"/>
      <c r="CA1" s="311"/>
      <c r="CB1" s="311"/>
      <c r="CC1" s="311"/>
      <c r="CD1" s="311"/>
      <c r="CE1" s="311"/>
      <c r="CF1" s="311"/>
      <c r="CG1" s="311"/>
      <c r="CH1" s="311"/>
      <c r="CI1" s="311"/>
      <c r="CJ1" s="311"/>
      <c r="CK1" s="311"/>
      <c r="CL1" s="311"/>
      <c r="CM1" s="311"/>
      <c r="CN1" s="311"/>
      <c r="CO1" s="311"/>
      <c r="CP1" s="311"/>
      <c r="CQ1" s="311"/>
      <c r="CR1" s="311"/>
      <c r="CS1" s="311"/>
      <c r="CT1" s="311"/>
      <c r="CU1" s="311"/>
      <c r="CV1" s="311"/>
      <c r="CW1" s="311"/>
      <c r="CX1" s="311"/>
      <c r="CY1" s="311"/>
      <c r="CZ1" s="311"/>
      <c r="DA1" s="311"/>
      <c r="DB1" s="311"/>
      <c r="DC1" s="311"/>
      <c r="DD1" s="311"/>
      <c r="DE1" s="311"/>
      <c r="DF1" s="311"/>
      <c r="DG1" s="311"/>
      <c r="DH1" s="311"/>
      <c r="DI1" s="311"/>
      <c r="DJ1" s="311"/>
      <c r="DK1" s="311"/>
      <c r="DL1" s="311"/>
      <c r="DM1" s="311"/>
      <c r="DN1" s="311"/>
      <c r="DO1" s="311"/>
      <c r="DP1" s="311"/>
      <c r="DQ1" s="311"/>
      <c r="DR1" s="311"/>
      <c r="DS1" s="311"/>
      <c r="DT1" s="311"/>
      <c r="DU1" s="311"/>
      <c r="DV1" s="311"/>
      <c r="DW1" s="311"/>
      <c r="DX1" s="311"/>
      <c r="DY1" s="311"/>
      <c r="DZ1" s="311"/>
      <c r="EA1" s="311"/>
      <c r="EB1" s="311"/>
      <c r="EC1" s="311"/>
      <c r="ED1" s="311"/>
      <c r="EE1" s="311"/>
      <c r="EF1" s="311"/>
      <c r="EG1" s="311"/>
      <c r="EH1" s="311"/>
      <c r="EI1" s="311"/>
      <c r="EJ1" s="311"/>
      <c r="EK1" s="311"/>
      <c r="EL1" s="311"/>
      <c r="EM1" s="311"/>
      <c r="EN1" s="311"/>
      <c r="EO1" s="311"/>
      <c r="EP1" s="311"/>
      <c r="EQ1" s="311"/>
      <c r="ER1" s="311"/>
      <c r="ES1" s="311"/>
      <c r="ET1" s="311"/>
      <c r="EU1" s="311"/>
      <c r="EV1" s="311"/>
      <c r="EW1" s="311"/>
      <c r="EX1" s="311"/>
      <c r="EY1" s="311"/>
      <c r="EZ1" s="311"/>
      <c r="FA1" s="311"/>
      <c r="FB1" s="311"/>
      <c r="FC1" s="311"/>
      <c r="FD1" s="311"/>
      <c r="FE1" s="311"/>
      <c r="FF1" s="311"/>
      <c r="FG1" s="311"/>
      <c r="FH1" s="311"/>
      <c r="FI1" s="311"/>
      <c r="FJ1" s="311"/>
      <c r="FK1" s="311"/>
      <c r="FL1" s="311"/>
      <c r="FM1" s="311"/>
      <c r="FN1" s="311"/>
      <c r="FO1" s="311"/>
      <c r="FP1" s="311"/>
      <c r="FQ1" s="311"/>
      <c r="FR1" s="311"/>
      <c r="FS1" s="311"/>
      <c r="FT1" s="311"/>
      <c r="FU1" s="311"/>
      <c r="FV1" s="311"/>
      <c r="FW1" s="311"/>
      <c r="FX1" s="311"/>
      <c r="FY1" s="311"/>
      <c r="FZ1" s="311"/>
      <c r="GA1" s="311"/>
      <c r="GB1" s="311"/>
      <c r="GC1" s="311"/>
      <c r="GD1" s="311"/>
      <c r="GE1" s="311"/>
      <c r="GF1" s="311"/>
      <c r="GG1" s="311"/>
      <c r="GH1" s="311"/>
      <c r="GI1" s="311"/>
      <c r="GJ1" s="311"/>
      <c r="GK1" s="311"/>
      <c r="GL1" s="311"/>
      <c r="GM1" s="311"/>
      <c r="GN1" s="311"/>
      <c r="GO1" s="311"/>
      <c r="GP1" s="311"/>
      <c r="GQ1" s="311"/>
      <c r="GR1" s="311"/>
      <c r="GS1" s="311"/>
      <c r="GT1" s="311"/>
      <c r="GU1" s="311"/>
      <c r="GV1" s="311"/>
      <c r="GW1" s="311"/>
      <c r="GX1" s="311"/>
      <c r="GY1" s="311"/>
      <c r="GZ1" s="311"/>
      <c r="HA1" s="311"/>
      <c r="HB1" s="311"/>
      <c r="HC1" s="311"/>
      <c r="HD1" s="311"/>
      <c r="HE1" s="311"/>
      <c r="HF1" s="311"/>
      <c r="HG1" s="311"/>
      <c r="HH1" s="311"/>
      <c r="HI1" s="311"/>
      <c r="HJ1" s="311"/>
      <c r="HK1" s="311"/>
      <c r="HL1" s="311"/>
      <c r="HM1" s="311"/>
      <c r="HN1" s="311"/>
      <c r="HO1" s="311"/>
      <c r="HP1" s="311"/>
      <c r="HQ1" s="311"/>
      <c r="HR1" s="311"/>
      <c r="HS1" s="311"/>
      <c r="HT1" s="311"/>
      <c r="HU1" s="311"/>
      <c r="HV1" s="311"/>
      <c r="HW1" s="311"/>
      <c r="HX1" s="311"/>
      <c r="HY1" s="311"/>
      <c r="HZ1" s="311"/>
      <c r="IA1" s="311"/>
      <c r="IB1" s="311"/>
      <c r="IC1" s="311"/>
      <c r="ID1" s="311"/>
      <c r="IE1" s="311"/>
      <c r="IF1" s="311"/>
      <c r="IG1" s="311"/>
      <c r="IH1" s="311"/>
      <c r="II1" s="311"/>
      <c r="IJ1" s="311"/>
      <c r="IK1" s="311"/>
      <c r="IL1" s="311"/>
      <c r="IM1" s="311"/>
      <c r="IN1" s="311"/>
      <c r="IO1" s="311"/>
      <c r="IP1" s="311"/>
      <c r="IQ1" s="311"/>
      <c r="IR1" s="311"/>
      <c r="IS1" s="311"/>
      <c r="IT1" s="311"/>
      <c r="IU1" s="311"/>
      <c r="IV1" s="311"/>
      <c r="IW1" s="311"/>
      <c r="IX1" s="311"/>
      <c r="IY1" s="311"/>
      <c r="IZ1" s="311"/>
      <c r="JA1" s="311"/>
      <c r="JB1" s="311"/>
      <c r="JC1" s="311"/>
      <c r="JD1" s="311"/>
      <c r="JE1" s="311"/>
      <c r="JF1" s="311"/>
      <c r="JG1" s="311"/>
      <c r="JH1" s="311"/>
      <c r="JI1" s="311"/>
      <c r="JJ1" s="311"/>
      <c r="JK1" s="311"/>
      <c r="JL1" s="311"/>
      <c r="JM1" s="311"/>
      <c r="JN1" s="311"/>
      <c r="JO1" s="311"/>
      <c r="JP1" s="311"/>
      <c r="JQ1" s="311"/>
      <c r="JR1" s="311"/>
      <c r="JS1" s="311"/>
      <c r="JT1" s="311"/>
      <c r="JU1" s="311"/>
      <c r="JV1" s="311"/>
      <c r="JW1" s="311"/>
      <c r="JX1" s="311"/>
      <c r="JY1" s="311"/>
      <c r="JZ1" s="311"/>
      <c r="KA1" s="311"/>
      <c r="KB1" s="311"/>
      <c r="KC1" s="311"/>
      <c r="KD1" s="311"/>
      <c r="KE1" s="311"/>
      <c r="KF1" s="311"/>
      <c r="KG1" s="311"/>
      <c r="KH1" s="311"/>
      <c r="KI1" s="311"/>
      <c r="KJ1" s="311"/>
      <c r="KK1" s="311"/>
      <c r="KL1" s="311"/>
      <c r="KM1" s="311"/>
      <c r="KN1" s="311"/>
      <c r="KO1" s="311"/>
      <c r="KP1" s="311"/>
      <c r="KQ1" s="311"/>
      <c r="KR1" s="311"/>
      <c r="KS1" s="311"/>
      <c r="KT1" s="311"/>
      <c r="KU1" s="311"/>
      <c r="KV1" s="311"/>
      <c r="KW1" s="311"/>
      <c r="KX1" s="311"/>
      <c r="KY1" s="311"/>
      <c r="KZ1" s="311"/>
      <c r="LA1" s="311"/>
      <c r="LB1" s="311"/>
      <c r="LC1" s="311"/>
      <c r="LD1" s="311"/>
      <c r="LE1" s="311"/>
      <c r="LF1" s="311"/>
      <c r="LG1" s="311"/>
      <c r="LH1" s="311"/>
      <c r="LI1" s="311"/>
      <c r="LJ1" s="311"/>
      <c r="LK1" s="311"/>
      <c r="LL1" s="311"/>
      <c r="LM1" s="311"/>
      <c r="LN1" s="311"/>
      <c r="LO1" s="311"/>
      <c r="LP1" s="311"/>
      <c r="LQ1" s="311"/>
      <c r="LR1" s="311"/>
      <c r="LS1" s="311"/>
      <c r="LT1" s="311"/>
      <c r="LU1" s="311"/>
      <c r="LV1" s="311"/>
      <c r="LW1" s="311"/>
      <c r="LX1" s="311"/>
      <c r="LY1" s="311"/>
      <c r="LZ1" s="311"/>
      <c r="MA1" s="311"/>
      <c r="MB1" s="311"/>
      <c r="MC1" s="311"/>
      <c r="MD1" s="311"/>
      <c r="ME1" s="311"/>
      <c r="MF1" s="311"/>
      <c r="MG1" s="311"/>
      <c r="MH1" s="311"/>
      <c r="MI1" s="311"/>
      <c r="MJ1" s="311"/>
      <c r="MK1" s="311"/>
      <c r="ML1" s="311"/>
      <c r="MM1" s="311"/>
      <c r="MN1" s="311"/>
      <c r="MO1" s="311"/>
      <c r="MP1" s="311"/>
      <c r="MQ1" s="311"/>
      <c r="MR1" s="311"/>
      <c r="MS1" s="311"/>
      <c r="MT1" s="311"/>
      <c r="MU1" s="311"/>
      <c r="MV1" s="311"/>
      <c r="MW1" s="311"/>
      <c r="MX1" s="311"/>
      <c r="MY1" s="311"/>
      <c r="MZ1" s="311"/>
      <c r="NA1" s="311"/>
      <c r="NB1" s="311"/>
      <c r="NC1" s="311"/>
      <c r="ND1" s="311"/>
      <c r="NE1" s="311"/>
      <c r="NF1" s="311"/>
      <c r="NG1" s="311"/>
      <c r="NH1" s="311"/>
      <c r="NI1" s="311"/>
      <c r="NJ1" s="311"/>
      <c r="NK1" s="311"/>
      <c r="NL1" s="311"/>
      <c r="NM1" s="311"/>
      <c r="NN1" s="311"/>
      <c r="NO1" s="311"/>
      <c r="NP1" s="311"/>
      <c r="NQ1" s="311"/>
      <c r="NR1" s="311"/>
      <c r="NS1" s="311"/>
      <c r="NT1" s="311"/>
      <c r="NU1" s="311"/>
      <c r="NV1" s="311"/>
      <c r="NW1" s="311"/>
      <c r="NX1" s="311"/>
      <c r="NY1" s="311"/>
      <c r="NZ1" s="311"/>
      <c r="OA1" s="311"/>
      <c r="OB1" s="311"/>
      <c r="OC1" s="311"/>
      <c r="OD1" s="311"/>
      <c r="OE1" s="311"/>
      <c r="OF1" s="311"/>
      <c r="OG1" s="311"/>
      <c r="OH1" s="311"/>
      <c r="OI1" s="311"/>
      <c r="OJ1" s="311"/>
      <c r="OK1" s="311"/>
      <c r="OL1" s="311"/>
      <c r="OM1" s="311"/>
      <c r="ON1" s="311"/>
      <c r="OO1" s="311"/>
      <c r="OP1" s="311"/>
      <c r="OQ1" s="311"/>
      <c r="OR1" s="311"/>
      <c r="OS1" s="311"/>
      <c r="OT1" s="311"/>
      <c r="OU1" s="311"/>
      <c r="OV1" s="311"/>
      <c r="OW1" s="311"/>
      <c r="OX1" s="311"/>
      <c r="OY1" s="311"/>
      <c r="OZ1" s="311"/>
      <c r="PA1" s="311"/>
      <c r="PB1" s="311"/>
      <c r="PC1" s="311"/>
      <c r="PD1" s="311"/>
      <c r="PE1" s="311"/>
      <c r="PF1" s="311"/>
      <c r="PG1" s="311"/>
      <c r="PH1" s="311"/>
      <c r="PI1" s="311"/>
      <c r="PJ1" s="311"/>
      <c r="PK1" s="311"/>
      <c r="PL1" s="311"/>
      <c r="PM1" s="311"/>
      <c r="PN1" s="311"/>
      <c r="PO1" s="311"/>
      <c r="PP1" s="311"/>
      <c r="PQ1" s="311"/>
      <c r="PR1" s="311"/>
      <c r="PS1" s="311"/>
      <c r="PT1" s="311"/>
      <c r="PU1" s="311"/>
      <c r="PV1" s="311"/>
      <c r="PW1" s="311"/>
      <c r="PX1" s="311"/>
      <c r="PY1" s="311"/>
      <c r="PZ1" s="311"/>
      <c r="QA1" s="311"/>
      <c r="QB1" s="311"/>
      <c r="QC1" s="311"/>
      <c r="QD1" s="311"/>
      <c r="QE1" s="311"/>
      <c r="QF1" s="311"/>
      <c r="QG1" s="311"/>
      <c r="QH1" s="311"/>
      <c r="QI1" s="311"/>
      <c r="QJ1" s="311"/>
      <c r="QK1" s="311"/>
      <c r="QL1" s="311"/>
      <c r="QM1" s="311"/>
      <c r="QN1" s="311"/>
      <c r="QO1" s="311"/>
      <c r="QP1" s="311"/>
      <c r="QQ1" s="311"/>
      <c r="QR1" s="311"/>
      <c r="QS1" s="311"/>
      <c r="QT1" s="311"/>
      <c r="QU1" s="311"/>
      <c r="QV1" s="311"/>
      <c r="QW1" s="311"/>
      <c r="QX1" s="311"/>
      <c r="QY1" s="311"/>
      <c r="QZ1" s="311"/>
      <c r="RA1" s="311"/>
      <c r="RB1" s="311"/>
      <c r="RC1" s="311"/>
      <c r="RD1" s="311"/>
      <c r="RE1" s="311"/>
      <c r="RF1" s="311"/>
      <c r="RG1" s="311"/>
      <c r="RH1" s="311"/>
      <c r="RI1" s="311"/>
      <c r="RJ1" s="311"/>
      <c r="RK1" s="311"/>
      <c r="RL1" s="311"/>
      <c r="RM1" s="311"/>
      <c r="RN1" s="311"/>
      <c r="RO1" s="311"/>
      <c r="RP1" s="311"/>
      <c r="RQ1" s="311"/>
      <c r="RR1" s="311"/>
      <c r="RS1" s="311"/>
      <c r="RT1" s="311"/>
      <c r="RU1" s="311"/>
      <c r="RV1" s="311"/>
      <c r="RW1" s="311"/>
      <c r="RX1" s="311"/>
      <c r="RY1" s="311"/>
      <c r="RZ1" s="311"/>
      <c r="SA1" s="311"/>
      <c r="SB1" s="311"/>
      <c r="SC1" s="311"/>
      <c r="SD1" s="311"/>
      <c r="SE1" s="311"/>
      <c r="SF1" s="311"/>
      <c r="SG1" s="311"/>
      <c r="SH1" s="311"/>
      <c r="SI1" s="311"/>
      <c r="SJ1" s="311"/>
      <c r="SK1" s="311"/>
      <c r="SL1" s="311"/>
      <c r="SM1" s="311"/>
      <c r="SN1" s="311"/>
      <c r="SO1" s="311"/>
      <c r="SP1" s="311"/>
      <c r="SQ1" s="311"/>
      <c r="SR1" s="311"/>
      <c r="SS1" s="311"/>
      <c r="ST1" s="311"/>
      <c r="SU1" s="311"/>
      <c r="SV1" s="311"/>
      <c r="SW1" s="311"/>
      <c r="SX1" s="311"/>
      <c r="SY1" s="311"/>
      <c r="SZ1" s="311"/>
      <c r="TA1" s="311"/>
      <c r="TB1" s="311"/>
      <c r="TC1" s="311"/>
      <c r="TD1" s="311"/>
      <c r="TE1" s="311"/>
      <c r="TF1" s="311"/>
      <c r="TG1" s="311"/>
      <c r="TH1" s="311"/>
      <c r="TI1" s="311"/>
      <c r="TJ1" s="311"/>
      <c r="TK1" s="311"/>
      <c r="TL1" s="311"/>
      <c r="TM1" s="311"/>
      <c r="TN1" s="311"/>
      <c r="TO1" s="311"/>
      <c r="TP1" s="311"/>
      <c r="TQ1" s="311"/>
      <c r="TR1" s="311"/>
      <c r="TS1" s="311"/>
      <c r="TT1" s="311"/>
      <c r="TU1" s="311"/>
      <c r="TV1" s="311"/>
      <c r="TW1" s="311"/>
      <c r="TX1" s="311"/>
      <c r="TY1" s="311"/>
      <c r="TZ1" s="311"/>
      <c r="UA1" s="311"/>
      <c r="UB1" s="311"/>
      <c r="UC1" s="311"/>
      <c r="UD1" s="311"/>
      <c r="UE1" s="311"/>
      <c r="UF1" s="311"/>
      <c r="UG1" s="311"/>
      <c r="UH1" s="311"/>
      <c r="UI1" s="311"/>
      <c r="UJ1" s="311"/>
      <c r="UK1" s="311"/>
      <c r="UL1" s="311"/>
      <c r="UM1" s="311"/>
      <c r="UN1" s="311"/>
      <c r="UO1" s="311"/>
      <c r="UP1" s="311"/>
      <c r="UQ1" s="311"/>
      <c r="UR1" s="311"/>
      <c r="US1" s="311"/>
      <c r="UT1" s="311"/>
      <c r="UU1" s="311"/>
      <c r="UV1" s="311"/>
      <c r="UW1" s="311"/>
      <c r="UX1" s="311"/>
      <c r="UY1" s="311"/>
      <c r="UZ1" s="311"/>
      <c r="VA1" s="311"/>
      <c r="VB1" s="311"/>
      <c r="VC1" s="311"/>
      <c r="VD1" s="311"/>
      <c r="VE1" s="311"/>
      <c r="VF1" s="311"/>
      <c r="VG1" s="311"/>
      <c r="VH1" s="311"/>
      <c r="VI1" s="311"/>
      <c r="VJ1" s="311"/>
      <c r="VK1" s="311"/>
      <c r="VL1" s="311"/>
      <c r="VM1" s="311"/>
      <c r="VN1" s="311"/>
      <c r="VO1" s="311"/>
      <c r="VP1" s="311"/>
      <c r="VQ1" s="311"/>
      <c r="VR1" s="311"/>
      <c r="VS1" s="311"/>
      <c r="VT1" s="311"/>
      <c r="VU1" s="311"/>
      <c r="VV1" s="311"/>
      <c r="VW1" s="311"/>
      <c r="VX1" s="311"/>
      <c r="VY1" s="311"/>
      <c r="VZ1" s="311"/>
      <c r="WA1" s="311"/>
      <c r="WB1" s="311"/>
      <c r="WC1" s="311"/>
      <c r="WD1" s="311"/>
      <c r="WE1" s="311"/>
      <c r="WF1" s="311"/>
      <c r="WG1" s="311"/>
      <c r="WH1" s="311"/>
      <c r="WI1" s="311"/>
      <c r="WJ1" s="311"/>
      <c r="WK1" s="311"/>
      <c r="WL1" s="311"/>
      <c r="WM1" s="311"/>
      <c r="WN1" s="311"/>
      <c r="WO1" s="311"/>
      <c r="WP1" s="311"/>
      <c r="WQ1" s="311"/>
      <c r="WR1" s="311"/>
      <c r="WS1" s="311"/>
      <c r="WT1" s="311"/>
      <c r="WU1" s="311"/>
      <c r="WV1" s="311"/>
      <c r="WW1" s="311"/>
      <c r="WX1" s="311"/>
      <c r="WY1" s="311"/>
      <c r="WZ1" s="311"/>
      <c r="XA1" s="311"/>
      <c r="XB1" s="311"/>
      <c r="XC1" s="311"/>
      <c r="XD1" s="311"/>
      <c r="XE1" s="311"/>
      <c r="XF1" s="311"/>
      <c r="XG1" s="311"/>
      <c r="XH1" s="311"/>
      <c r="XI1" s="311"/>
      <c r="XJ1" s="311"/>
      <c r="XK1" s="311"/>
      <c r="XL1" s="311"/>
      <c r="XM1" s="311"/>
      <c r="XN1" s="311"/>
      <c r="XO1" s="311"/>
      <c r="XP1" s="311"/>
      <c r="XQ1" s="311"/>
      <c r="XR1" s="311"/>
      <c r="XS1" s="311"/>
      <c r="XT1" s="311"/>
      <c r="XU1" s="311"/>
      <c r="XV1" s="311"/>
      <c r="XW1" s="311"/>
      <c r="XX1" s="311"/>
      <c r="XY1" s="311"/>
      <c r="XZ1" s="311"/>
      <c r="YA1" s="311"/>
      <c r="YB1" s="311"/>
      <c r="YC1" s="311"/>
      <c r="YD1" s="311"/>
      <c r="YE1" s="311"/>
      <c r="YF1" s="311"/>
      <c r="YG1" s="311"/>
      <c r="YH1" s="311"/>
      <c r="YI1" s="311"/>
      <c r="YJ1" s="311"/>
      <c r="YK1" s="311"/>
      <c r="YL1" s="311"/>
      <c r="YM1" s="311"/>
      <c r="YN1" s="311"/>
      <c r="YO1" s="311"/>
      <c r="YP1" s="311"/>
      <c r="YQ1" s="311"/>
      <c r="YR1" s="311"/>
      <c r="YS1" s="311"/>
      <c r="YT1" s="311"/>
      <c r="YU1" s="311"/>
      <c r="YV1" s="311"/>
      <c r="YW1" s="311"/>
      <c r="YX1" s="311"/>
      <c r="YY1" s="311"/>
      <c r="YZ1" s="311"/>
      <c r="ZA1" s="311"/>
      <c r="ZB1" s="311"/>
      <c r="ZC1" s="311"/>
      <c r="ZD1" s="311"/>
      <c r="ZE1" s="311"/>
      <c r="ZF1" s="311"/>
      <c r="ZG1" s="311"/>
      <c r="ZH1" s="311"/>
      <c r="ZI1" s="311"/>
      <c r="ZJ1" s="311"/>
      <c r="ZK1" s="311"/>
      <c r="ZL1" s="311"/>
      <c r="ZM1" s="311"/>
      <c r="ZN1" s="311"/>
      <c r="ZO1" s="311"/>
      <c r="ZP1" s="311"/>
      <c r="ZQ1" s="311"/>
      <c r="ZR1" s="311"/>
      <c r="ZS1" s="311"/>
      <c r="ZT1" s="311"/>
      <c r="ZU1" s="311"/>
      <c r="ZV1" s="311"/>
      <c r="ZW1" s="311"/>
      <c r="ZX1" s="311"/>
      <c r="ZY1" s="311"/>
      <c r="ZZ1" s="311"/>
      <c r="AAA1" s="311"/>
      <c r="AAB1" s="311"/>
      <c r="AAC1" s="311"/>
      <c r="AAD1" s="311"/>
      <c r="AAE1" s="311"/>
      <c r="AAF1" s="311"/>
      <c r="AAG1" s="311"/>
      <c r="AAH1" s="311"/>
      <c r="AAI1" s="311"/>
      <c r="AAJ1" s="311"/>
      <c r="AAK1" s="311"/>
      <c r="AAL1" s="311"/>
      <c r="AAM1" s="311"/>
      <c r="AAN1" s="311"/>
      <c r="AAO1" s="311"/>
      <c r="AAP1" s="311"/>
      <c r="AAQ1" s="311"/>
      <c r="AAR1" s="311"/>
      <c r="AAS1" s="311"/>
      <c r="AAT1" s="311"/>
      <c r="AAU1" s="311"/>
      <c r="AAV1" s="311"/>
      <c r="AAW1" s="311"/>
      <c r="AAX1" s="311"/>
      <c r="AAY1" s="311"/>
      <c r="AAZ1" s="311"/>
      <c r="ABA1" s="311"/>
      <c r="ABB1" s="311"/>
      <c r="ABC1" s="311"/>
      <c r="ABD1" s="311"/>
      <c r="ABE1" s="311"/>
      <c r="ABF1" s="311"/>
      <c r="ABG1" s="311"/>
      <c r="ABH1" s="311"/>
      <c r="ABI1" s="311"/>
      <c r="ABJ1" s="311"/>
      <c r="ABK1" s="311"/>
      <c r="ABL1" s="311"/>
      <c r="ABM1" s="311"/>
      <c r="ABN1" s="311"/>
      <c r="ABO1" s="311"/>
      <c r="ABP1" s="311"/>
      <c r="ABQ1" s="311"/>
      <c r="ABR1" s="311"/>
      <c r="ABS1" s="311"/>
      <c r="ABT1" s="311"/>
      <c r="ABU1" s="311"/>
      <c r="ABV1" s="311"/>
      <c r="ABW1" s="311"/>
      <c r="ABX1" s="311"/>
      <c r="ABY1" s="311"/>
      <c r="ABZ1" s="311"/>
      <c r="ACA1" s="311"/>
      <c r="ACB1" s="311"/>
      <c r="ACC1" s="311"/>
      <c r="ACD1" s="311"/>
      <c r="ACE1" s="311"/>
      <c r="ACF1" s="311"/>
      <c r="ACG1" s="311"/>
      <c r="ACH1" s="311"/>
      <c r="ACI1" s="311"/>
      <c r="ACJ1" s="311"/>
      <c r="ACK1" s="311"/>
      <c r="ACL1" s="311"/>
      <c r="ACM1" s="311"/>
      <c r="ACN1" s="311"/>
      <c r="ACO1" s="311"/>
      <c r="ACP1" s="311"/>
      <c r="ACQ1" s="311"/>
      <c r="ACR1" s="311"/>
      <c r="ACS1" s="311"/>
      <c r="ACT1" s="311"/>
      <c r="ACU1" s="311"/>
      <c r="ACV1" s="311"/>
      <c r="ACW1" s="311"/>
      <c r="ACX1" s="311"/>
      <c r="ACY1" s="311"/>
      <c r="ACZ1" s="311"/>
      <c r="ADA1" s="311"/>
      <c r="ADB1" s="311"/>
      <c r="ADC1" s="311"/>
      <c r="ADD1" s="311"/>
      <c r="ADE1" s="311"/>
      <c r="ADF1" s="311"/>
      <c r="ADG1" s="311"/>
      <c r="ADH1" s="311"/>
      <c r="ADI1" s="311"/>
      <c r="ADJ1" s="311"/>
      <c r="ADK1" s="311"/>
      <c r="ADL1" s="311"/>
      <c r="ADM1" s="311"/>
      <c r="ADN1" s="311"/>
      <c r="ADO1" s="311"/>
      <c r="ADP1" s="311"/>
      <c r="ADQ1" s="311"/>
      <c r="ADR1" s="311"/>
      <c r="ADS1" s="311"/>
      <c r="ADT1" s="311"/>
      <c r="ADU1" s="311"/>
      <c r="ADV1" s="311"/>
      <c r="ADW1" s="311"/>
      <c r="ADX1" s="311"/>
      <c r="ADY1" s="311"/>
      <c r="ADZ1" s="311"/>
      <c r="AEA1" s="311"/>
      <c r="AEB1" s="311"/>
      <c r="AEC1" s="311"/>
      <c r="AED1" s="311"/>
      <c r="AEE1" s="311"/>
      <c r="AEF1" s="311"/>
      <c r="AEG1" s="311"/>
      <c r="AEH1" s="311"/>
      <c r="AEI1" s="311"/>
      <c r="AEJ1" s="311"/>
      <c r="AEK1" s="311"/>
      <c r="AEL1" s="311"/>
      <c r="AEM1" s="311"/>
      <c r="AEN1" s="311"/>
      <c r="AEO1" s="311"/>
      <c r="AEP1" s="311"/>
      <c r="AEQ1" s="311"/>
      <c r="AER1" s="311"/>
      <c r="AES1" s="311"/>
      <c r="AET1" s="311"/>
      <c r="AEU1" s="311"/>
      <c r="AEV1" s="311"/>
      <c r="AEW1" s="311"/>
      <c r="AEX1" s="311"/>
      <c r="AEY1" s="311"/>
      <c r="AEZ1" s="311"/>
      <c r="AFA1" s="311"/>
      <c r="AFB1" s="311"/>
      <c r="AFC1" s="311"/>
      <c r="AFD1" s="311"/>
      <c r="AFE1" s="311"/>
      <c r="AFF1" s="311"/>
      <c r="AFG1" s="311"/>
      <c r="AFH1" s="311"/>
      <c r="AFI1" s="311"/>
      <c r="AFJ1" s="311"/>
      <c r="AFK1" s="311"/>
      <c r="AFL1" s="311"/>
      <c r="AFM1" s="311"/>
      <c r="AFN1" s="311"/>
      <c r="AFO1" s="311"/>
      <c r="AFP1" s="311"/>
      <c r="AFQ1" s="311"/>
      <c r="AFR1" s="311"/>
      <c r="AFS1" s="311"/>
      <c r="AFT1" s="311"/>
      <c r="AFU1" s="311"/>
      <c r="AFV1" s="311"/>
      <c r="AFW1" s="311"/>
      <c r="AFX1" s="311"/>
      <c r="AFY1" s="311"/>
      <c r="AFZ1" s="311"/>
      <c r="AGA1" s="311"/>
      <c r="AGB1" s="311"/>
      <c r="AGC1" s="311"/>
      <c r="AGD1" s="311"/>
      <c r="AGE1" s="311"/>
      <c r="AGF1" s="311"/>
      <c r="AGG1" s="311"/>
      <c r="AGH1" s="311"/>
      <c r="AGI1" s="311"/>
      <c r="AGJ1" s="311"/>
      <c r="AGK1" s="311"/>
      <c r="AGL1" s="311"/>
      <c r="AGM1" s="311"/>
      <c r="AGN1" s="311"/>
      <c r="AGO1" s="311"/>
      <c r="AGP1" s="311"/>
      <c r="AGQ1" s="311"/>
      <c r="AGR1" s="311"/>
      <c r="AGS1" s="311"/>
      <c r="AGT1" s="311"/>
      <c r="AGU1" s="311"/>
      <c r="AGV1" s="311"/>
      <c r="AGW1" s="311"/>
      <c r="AGX1" s="311"/>
      <c r="AGY1" s="311"/>
      <c r="AGZ1" s="311"/>
      <c r="AHA1" s="311"/>
      <c r="AHB1" s="311"/>
      <c r="AHC1" s="311"/>
      <c r="AHD1" s="311"/>
      <c r="AHE1" s="311"/>
      <c r="AHF1" s="311"/>
      <c r="AHG1" s="311"/>
      <c r="AHH1" s="311"/>
      <c r="AHI1" s="311"/>
      <c r="AHJ1" s="311"/>
      <c r="AHK1" s="311"/>
      <c r="AHL1" s="311"/>
      <c r="AHM1" s="311"/>
      <c r="AHN1" s="311"/>
      <c r="AHO1" s="311"/>
      <c r="AHP1" s="311"/>
      <c r="AHQ1" s="311"/>
      <c r="AHR1" s="311"/>
      <c r="AHS1" s="311"/>
      <c r="AHT1" s="311"/>
      <c r="AHU1" s="311"/>
      <c r="AHV1" s="311"/>
      <c r="AHW1" s="311"/>
      <c r="AHX1" s="311"/>
      <c r="AHY1" s="311"/>
      <c r="AHZ1" s="311"/>
      <c r="AIA1" s="311"/>
      <c r="AIB1" s="311"/>
      <c r="AIC1" s="311"/>
      <c r="AID1" s="311"/>
      <c r="AIE1" s="311"/>
      <c r="AIF1" s="311"/>
      <c r="AIG1" s="311"/>
      <c r="AIH1" s="311"/>
      <c r="AII1" s="311"/>
      <c r="AIJ1" s="311"/>
      <c r="AIK1" s="311"/>
      <c r="AIL1" s="311"/>
      <c r="AIM1" s="311"/>
      <c r="AIN1" s="311"/>
      <c r="AIO1" s="311"/>
      <c r="AIP1" s="311"/>
      <c r="AIQ1" s="311"/>
      <c r="AIR1" s="311"/>
      <c r="AIS1" s="311"/>
      <c r="AIT1" s="311"/>
      <c r="AIU1" s="311"/>
      <c r="AIV1" s="311"/>
      <c r="AIW1" s="311"/>
      <c r="AIX1" s="311"/>
      <c r="AIY1" s="311"/>
      <c r="AIZ1" s="311"/>
      <c r="AJA1" s="311"/>
      <c r="AJB1" s="311"/>
      <c r="AJC1" s="311"/>
      <c r="AJD1" s="311"/>
      <c r="AJE1" s="311"/>
      <c r="AJF1" s="311"/>
      <c r="AJG1" s="311"/>
      <c r="AJH1" s="311"/>
      <c r="AJI1" s="311"/>
      <c r="AJJ1" s="311"/>
      <c r="AJK1" s="311"/>
      <c r="AJL1" s="311"/>
      <c r="AJM1" s="311"/>
      <c r="AJN1" s="311"/>
      <c r="AJO1" s="311"/>
      <c r="AJP1" s="311"/>
      <c r="AJQ1" s="311"/>
      <c r="AJR1" s="311"/>
      <c r="AJS1" s="311"/>
      <c r="AJT1" s="311"/>
      <c r="AJU1" s="311"/>
      <c r="AJV1" s="311"/>
      <c r="AJW1" s="311"/>
      <c r="AJX1" s="311"/>
      <c r="AJY1" s="311"/>
      <c r="AJZ1" s="311"/>
      <c r="AKA1" s="311"/>
      <c r="AKB1" s="311"/>
      <c r="AKC1" s="311"/>
      <c r="AKD1" s="311"/>
      <c r="AKE1" s="311"/>
      <c r="AKF1" s="311"/>
      <c r="AKG1" s="311"/>
      <c r="AKH1" s="311"/>
      <c r="AKI1" s="311"/>
      <c r="AKJ1" s="311"/>
      <c r="AKK1" s="311"/>
      <c r="AKL1" s="311"/>
      <c r="AKM1" s="311"/>
      <c r="AKN1" s="311"/>
      <c r="AKO1" s="311"/>
      <c r="AKP1" s="311"/>
      <c r="AKQ1" s="311"/>
      <c r="AKR1" s="311"/>
      <c r="AKS1" s="311"/>
      <c r="AKT1" s="311"/>
      <c r="AKU1" s="311"/>
      <c r="AKV1" s="311"/>
      <c r="AKW1" s="311"/>
      <c r="AKX1" s="311"/>
      <c r="AKY1" s="311"/>
      <c r="AKZ1" s="311"/>
      <c r="ALA1" s="311"/>
      <c r="ALB1" s="311"/>
      <c r="ALC1" s="311"/>
      <c r="ALD1" s="311"/>
      <c r="ALE1" s="311"/>
      <c r="ALF1" s="311"/>
      <c r="ALG1" s="311"/>
      <c r="ALH1" s="311"/>
      <c r="ALI1" s="311"/>
      <c r="ALJ1" s="311"/>
      <c r="ALK1" s="311"/>
      <c r="ALL1" s="311"/>
      <c r="ALM1" s="311"/>
      <c r="ALN1" s="311"/>
      <c r="ALO1" s="311"/>
      <c r="ALP1" s="311"/>
      <c r="ALQ1" s="311"/>
      <c r="ALR1" s="311"/>
      <c r="ALS1" s="311"/>
      <c r="ALT1" s="311"/>
      <c r="ALU1" s="311"/>
      <c r="ALV1" s="311"/>
      <c r="ALW1" s="311"/>
      <c r="ALX1" s="311"/>
      <c r="ALY1" s="311"/>
      <c r="ALZ1" s="311"/>
      <c r="AMA1" s="311"/>
      <c r="AMB1" s="311"/>
      <c r="AMC1" s="311"/>
      <c r="AMD1" s="311"/>
      <c r="AME1" s="311"/>
      <c r="AMF1" s="311"/>
      <c r="AMG1" s="311"/>
      <c r="AMH1" s="311"/>
    </row>
    <row r="2" spans="1:1022" s="9" customFormat="1" ht="6" customHeight="1" x14ac:dyDescent="0.15">
      <c r="K2" s="91"/>
    </row>
    <row r="3" spans="1:1022" ht="18.75" customHeight="1" x14ac:dyDescent="0.25">
      <c r="A3" s="382" t="s">
        <v>30</v>
      </c>
      <c r="B3" s="382"/>
      <c r="C3" s="382"/>
      <c r="D3" s="382"/>
      <c r="E3" s="382"/>
      <c r="F3" s="382"/>
      <c r="G3" s="382"/>
      <c r="H3" s="382"/>
      <c r="I3" s="382"/>
      <c r="J3" s="382"/>
    </row>
    <row r="4" spans="1:1022" s="9" customFormat="1" ht="6" customHeight="1" x14ac:dyDescent="0.15">
      <c r="K4" s="91"/>
    </row>
    <row r="5" spans="1:1022" s="13" customFormat="1" ht="49.5" customHeight="1" x14ac:dyDescent="0.15">
      <c r="A5" s="10" t="s">
        <v>2</v>
      </c>
      <c r="B5" s="10" t="s">
        <v>3</v>
      </c>
      <c r="C5" s="11" t="s">
        <v>4</v>
      </c>
      <c r="D5" s="11" t="s">
        <v>5</v>
      </c>
      <c r="E5" s="12" t="s">
        <v>6</v>
      </c>
      <c r="F5" s="12" t="s">
        <v>7</v>
      </c>
      <c r="G5" s="12" t="s">
        <v>8</v>
      </c>
      <c r="H5" s="12" t="s">
        <v>9</v>
      </c>
      <c r="I5" s="12" t="s">
        <v>10</v>
      </c>
      <c r="J5" s="12" t="s">
        <v>11</v>
      </c>
      <c r="K5" s="86"/>
    </row>
    <row r="6" spans="1:1022" s="13" customFormat="1" ht="12.75" customHeight="1" x14ac:dyDescent="0.15">
      <c r="A6" s="14">
        <v>1</v>
      </c>
      <c r="B6" s="14">
        <v>2</v>
      </c>
      <c r="C6" s="15">
        <v>3</v>
      </c>
      <c r="D6" s="15">
        <v>4</v>
      </c>
      <c r="E6" s="15">
        <v>5</v>
      </c>
      <c r="F6" s="15">
        <v>6</v>
      </c>
      <c r="G6" s="16" t="s">
        <v>12</v>
      </c>
      <c r="H6" s="15" t="s">
        <v>13</v>
      </c>
      <c r="I6" s="16" t="s">
        <v>14</v>
      </c>
      <c r="J6" s="15">
        <v>10</v>
      </c>
      <c r="K6" s="86"/>
    </row>
    <row r="7" spans="1:1022" s="17" customFormat="1" ht="15" customHeight="1" x14ac:dyDescent="0.2">
      <c r="A7" s="399" t="s">
        <v>369</v>
      </c>
      <c r="B7" s="399"/>
      <c r="C7" s="399"/>
      <c r="D7" s="399"/>
      <c r="E7" s="399"/>
      <c r="F7" s="399"/>
      <c r="G7" s="399"/>
      <c r="H7" s="399"/>
      <c r="I7" s="399"/>
      <c r="J7" s="399"/>
      <c r="K7" s="61"/>
    </row>
    <row r="8" spans="1:1022" s="17" customFormat="1" ht="30" customHeight="1" x14ac:dyDescent="0.2">
      <c r="A8" s="18">
        <v>1</v>
      </c>
      <c r="B8" s="48" t="s">
        <v>336</v>
      </c>
      <c r="C8" s="104">
        <v>800</v>
      </c>
      <c r="D8" s="18" t="s">
        <v>17</v>
      </c>
      <c r="E8" s="21"/>
      <c r="F8" s="146"/>
      <c r="G8" s="22">
        <f>C8*ROUND(F8, 4)</f>
        <v>0</v>
      </c>
      <c r="H8" s="22">
        <f t="shared" ref="H8:H23" si="0">G8*0.095</f>
        <v>0</v>
      </c>
      <c r="I8" s="22">
        <f t="shared" ref="I8:I23" si="1">G8+H8</f>
        <v>0</v>
      </c>
      <c r="J8" s="23"/>
      <c r="K8" s="61"/>
    </row>
    <row r="9" spans="1:1022" s="17" customFormat="1" ht="30" customHeight="1" x14ac:dyDescent="0.2">
      <c r="A9" s="18">
        <v>2</v>
      </c>
      <c r="B9" s="48" t="s">
        <v>337</v>
      </c>
      <c r="C9" s="104">
        <v>350</v>
      </c>
      <c r="D9" s="18" t="s">
        <v>17</v>
      </c>
      <c r="E9" s="21"/>
      <c r="F9" s="146"/>
      <c r="G9" s="22">
        <f t="shared" ref="G9:G23" si="2">C9*ROUND(F9, 4)</f>
        <v>0</v>
      </c>
      <c r="H9" s="22">
        <f t="shared" si="0"/>
        <v>0</v>
      </c>
      <c r="I9" s="22">
        <f t="shared" si="1"/>
        <v>0</v>
      </c>
      <c r="J9" s="23"/>
      <c r="K9" s="61"/>
    </row>
    <row r="10" spans="1:1022" s="17" customFormat="1" ht="30" customHeight="1" x14ac:dyDescent="0.2">
      <c r="A10" s="18">
        <v>3</v>
      </c>
      <c r="B10" s="48" t="s">
        <v>338</v>
      </c>
      <c r="C10" s="104">
        <v>70</v>
      </c>
      <c r="D10" s="18" t="s">
        <v>17</v>
      </c>
      <c r="E10" s="21"/>
      <c r="F10" s="146"/>
      <c r="G10" s="22">
        <f t="shared" si="2"/>
        <v>0</v>
      </c>
      <c r="H10" s="22">
        <f t="shared" si="0"/>
        <v>0</v>
      </c>
      <c r="I10" s="22">
        <f t="shared" si="1"/>
        <v>0</v>
      </c>
      <c r="J10" s="23"/>
      <c r="K10" s="61"/>
    </row>
    <row r="11" spans="1:1022" s="17" customFormat="1" ht="30" customHeight="1" x14ac:dyDescent="0.2">
      <c r="A11" s="18">
        <v>4</v>
      </c>
      <c r="B11" s="48" t="s">
        <v>339</v>
      </c>
      <c r="C11" s="104">
        <v>130</v>
      </c>
      <c r="D11" s="18" t="s">
        <v>17</v>
      </c>
      <c r="E11" s="21"/>
      <c r="F11" s="146"/>
      <c r="G11" s="22">
        <f t="shared" si="2"/>
        <v>0</v>
      </c>
      <c r="H11" s="22">
        <f t="shared" si="0"/>
        <v>0</v>
      </c>
      <c r="I11" s="22">
        <f t="shared" si="1"/>
        <v>0</v>
      </c>
      <c r="J11" s="23"/>
      <c r="K11" s="61"/>
    </row>
    <row r="12" spans="1:1022" s="154" customFormat="1" ht="30" customHeight="1" x14ac:dyDescent="0.2">
      <c r="A12" s="151">
        <v>5</v>
      </c>
      <c r="B12" s="160" t="s">
        <v>425</v>
      </c>
      <c r="C12" s="161">
        <v>300</v>
      </c>
      <c r="D12" s="151" t="s">
        <v>17</v>
      </c>
      <c r="E12" s="152"/>
      <c r="F12" s="153"/>
      <c r="G12" s="22">
        <f t="shared" si="2"/>
        <v>0</v>
      </c>
      <c r="H12" s="22">
        <f t="shared" si="0"/>
        <v>0</v>
      </c>
      <c r="I12" s="22">
        <f t="shared" si="1"/>
        <v>0</v>
      </c>
      <c r="J12" s="97"/>
    </row>
    <row r="13" spans="1:1022" s="17" customFormat="1" ht="20.100000000000001" customHeight="1" x14ac:dyDescent="0.2">
      <c r="A13" s="18">
        <v>6</v>
      </c>
      <c r="B13" s="19" t="s">
        <v>340</v>
      </c>
      <c r="C13" s="104">
        <v>1850</v>
      </c>
      <c r="D13" s="18" t="s">
        <v>17</v>
      </c>
      <c r="E13" s="21"/>
      <c r="F13" s="146"/>
      <c r="G13" s="22">
        <f t="shared" si="2"/>
        <v>0</v>
      </c>
      <c r="H13" s="22">
        <f t="shared" si="0"/>
        <v>0</v>
      </c>
      <c r="I13" s="22">
        <f t="shared" si="1"/>
        <v>0</v>
      </c>
      <c r="J13" s="23"/>
      <c r="K13" s="61"/>
    </row>
    <row r="14" spans="1:1022" s="17" customFormat="1" ht="20.100000000000001" customHeight="1" x14ac:dyDescent="0.2">
      <c r="A14" s="18">
        <v>7</v>
      </c>
      <c r="B14" s="19" t="s">
        <v>341</v>
      </c>
      <c r="C14" s="104">
        <v>500</v>
      </c>
      <c r="D14" s="18" t="s">
        <v>17</v>
      </c>
      <c r="E14" s="21"/>
      <c r="F14" s="146"/>
      <c r="G14" s="22">
        <f t="shared" si="2"/>
        <v>0</v>
      </c>
      <c r="H14" s="22">
        <f t="shared" si="0"/>
        <v>0</v>
      </c>
      <c r="I14" s="22">
        <f t="shared" si="1"/>
        <v>0</v>
      </c>
      <c r="J14" s="23"/>
      <c r="K14" s="61"/>
    </row>
    <row r="15" spans="1:1022" s="17" customFormat="1" ht="20.100000000000001" customHeight="1" x14ac:dyDescent="0.2">
      <c r="A15" s="18">
        <v>8</v>
      </c>
      <c r="B15" s="19" t="s">
        <v>342</v>
      </c>
      <c r="C15" s="104">
        <v>500</v>
      </c>
      <c r="D15" s="18" t="s">
        <v>17</v>
      </c>
      <c r="E15" s="21"/>
      <c r="F15" s="146"/>
      <c r="G15" s="22">
        <f t="shared" si="2"/>
        <v>0</v>
      </c>
      <c r="H15" s="22">
        <f t="shared" si="0"/>
        <v>0</v>
      </c>
      <c r="I15" s="22">
        <f t="shared" si="1"/>
        <v>0</v>
      </c>
      <c r="J15" s="23"/>
      <c r="K15" s="61"/>
    </row>
    <row r="16" spans="1:1022" s="17" customFormat="1" ht="30" customHeight="1" x14ac:dyDescent="0.2">
      <c r="A16" s="18">
        <v>9</v>
      </c>
      <c r="B16" s="19" t="s">
        <v>343</v>
      </c>
      <c r="C16" s="104">
        <v>120</v>
      </c>
      <c r="D16" s="18" t="s">
        <v>17</v>
      </c>
      <c r="E16" s="21"/>
      <c r="F16" s="146"/>
      <c r="G16" s="22">
        <f t="shared" si="2"/>
        <v>0</v>
      </c>
      <c r="H16" s="22">
        <f t="shared" si="0"/>
        <v>0</v>
      </c>
      <c r="I16" s="22">
        <f t="shared" si="1"/>
        <v>0</v>
      </c>
      <c r="J16" s="23"/>
      <c r="K16" s="61"/>
    </row>
    <row r="17" spans="1:11" s="17" customFormat="1" ht="30" customHeight="1" x14ac:dyDescent="0.2">
      <c r="A17" s="18">
        <v>10</v>
      </c>
      <c r="B17" s="19" t="s">
        <v>344</v>
      </c>
      <c r="C17" s="104">
        <v>120</v>
      </c>
      <c r="D17" s="18" t="s">
        <v>17</v>
      </c>
      <c r="E17" s="21"/>
      <c r="F17" s="146"/>
      <c r="G17" s="22">
        <f t="shared" si="2"/>
        <v>0</v>
      </c>
      <c r="H17" s="22">
        <f t="shared" si="0"/>
        <v>0</v>
      </c>
      <c r="I17" s="22">
        <f t="shared" si="1"/>
        <v>0</v>
      </c>
      <c r="J17" s="23"/>
      <c r="K17" s="61"/>
    </row>
    <row r="18" spans="1:11" s="17" customFormat="1" ht="30" customHeight="1" x14ac:dyDescent="0.2">
      <c r="A18" s="18">
        <v>11</v>
      </c>
      <c r="B18" s="19" t="s">
        <v>345</v>
      </c>
      <c r="C18" s="104">
        <v>850</v>
      </c>
      <c r="D18" s="18" t="s">
        <v>17</v>
      </c>
      <c r="E18" s="21"/>
      <c r="F18" s="146"/>
      <c r="G18" s="22">
        <f t="shared" si="2"/>
        <v>0</v>
      </c>
      <c r="H18" s="22">
        <f t="shared" si="0"/>
        <v>0</v>
      </c>
      <c r="I18" s="22">
        <f t="shared" si="1"/>
        <v>0</v>
      </c>
      <c r="J18" s="23"/>
      <c r="K18" s="61"/>
    </row>
    <row r="19" spans="1:11" s="17" customFormat="1" ht="30" customHeight="1" x14ac:dyDescent="0.2">
      <c r="A19" s="18">
        <v>12</v>
      </c>
      <c r="B19" s="19" t="s">
        <v>346</v>
      </c>
      <c r="C19" s="104">
        <v>900</v>
      </c>
      <c r="D19" s="18" t="s">
        <v>17</v>
      </c>
      <c r="E19" s="21"/>
      <c r="F19" s="146"/>
      <c r="G19" s="22">
        <f t="shared" si="2"/>
        <v>0</v>
      </c>
      <c r="H19" s="22">
        <f t="shared" si="0"/>
        <v>0</v>
      </c>
      <c r="I19" s="22">
        <f t="shared" si="1"/>
        <v>0</v>
      </c>
      <c r="J19" s="23"/>
      <c r="K19" s="61"/>
    </row>
    <row r="20" spans="1:11" s="17" customFormat="1" ht="27" x14ac:dyDescent="0.2">
      <c r="A20" s="18">
        <v>13</v>
      </c>
      <c r="B20" s="19" t="s">
        <v>347</v>
      </c>
      <c r="C20" s="104">
        <v>170</v>
      </c>
      <c r="D20" s="18" t="s">
        <v>17</v>
      </c>
      <c r="E20" s="21"/>
      <c r="F20" s="146"/>
      <c r="G20" s="22">
        <f t="shared" si="2"/>
        <v>0</v>
      </c>
      <c r="H20" s="22">
        <f t="shared" si="0"/>
        <v>0</v>
      </c>
      <c r="I20" s="22">
        <f t="shared" si="1"/>
        <v>0</v>
      </c>
      <c r="J20" s="23"/>
      <c r="K20" s="61"/>
    </row>
    <row r="21" spans="1:11" s="17" customFormat="1" ht="30" customHeight="1" x14ac:dyDescent="0.2">
      <c r="A21" s="18">
        <v>14</v>
      </c>
      <c r="B21" s="19" t="s">
        <v>348</v>
      </c>
      <c r="C21" s="20">
        <v>100</v>
      </c>
      <c r="D21" s="18" t="s">
        <v>17</v>
      </c>
      <c r="E21" s="21"/>
      <c r="F21" s="146"/>
      <c r="G21" s="22">
        <f t="shared" si="2"/>
        <v>0</v>
      </c>
      <c r="H21" s="22">
        <f t="shared" si="0"/>
        <v>0</v>
      </c>
      <c r="I21" s="22">
        <f t="shared" si="1"/>
        <v>0</v>
      </c>
      <c r="J21" s="23"/>
      <c r="K21" s="61"/>
    </row>
    <row r="22" spans="1:11" s="17" customFormat="1" ht="27.75" customHeight="1" x14ac:dyDescent="0.2">
      <c r="A22" s="18">
        <v>15</v>
      </c>
      <c r="B22" s="19" t="s">
        <v>349</v>
      </c>
      <c r="C22" s="20">
        <v>50</v>
      </c>
      <c r="D22" s="18" t="s">
        <v>17</v>
      </c>
      <c r="E22" s="21"/>
      <c r="F22" s="146"/>
      <c r="G22" s="22">
        <f t="shared" si="2"/>
        <v>0</v>
      </c>
      <c r="H22" s="22">
        <f t="shared" si="0"/>
        <v>0</v>
      </c>
      <c r="I22" s="22">
        <f t="shared" si="1"/>
        <v>0</v>
      </c>
      <c r="J22" s="23"/>
      <c r="K22" s="61"/>
    </row>
    <row r="23" spans="1:11" s="17" customFormat="1" ht="30" customHeight="1" x14ac:dyDescent="0.2">
      <c r="A23" s="18">
        <v>16</v>
      </c>
      <c r="B23" s="19" t="s">
        <v>350</v>
      </c>
      <c r="C23" s="20">
        <v>150</v>
      </c>
      <c r="D23" s="18" t="s">
        <v>17</v>
      </c>
      <c r="E23" s="21"/>
      <c r="F23" s="146"/>
      <c r="G23" s="22">
        <f t="shared" si="2"/>
        <v>0</v>
      </c>
      <c r="H23" s="22">
        <f t="shared" si="0"/>
        <v>0</v>
      </c>
      <c r="I23" s="22">
        <f t="shared" si="1"/>
        <v>0</v>
      </c>
      <c r="J23" s="23"/>
      <c r="K23" s="61"/>
    </row>
    <row r="24" spans="1:11" s="17" customFormat="1" ht="20.100000000000001" customHeight="1" x14ac:dyDescent="0.2">
      <c r="A24" s="24"/>
      <c r="B24" s="25" t="s">
        <v>396</v>
      </c>
      <c r="C24" s="26" t="s">
        <v>16</v>
      </c>
      <c r="D24" s="26" t="s">
        <v>16</v>
      </c>
      <c r="E24" s="26" t="s">
        <v>16</v>
      </c>
      <c r="F24" s="27" t="s">
        <v>16</v>
      </c>
      <c r="G24" s="28">
        <f>SUM(G8:G23)</f>
        <v>0</v>
      </c>
      <c r="H24" s="28">
        <f t="shared" ref="H24:I24" si="3">SUM(H8:H23)</f>
        <v>0</v>
      </c>
      <c r="I24" s="28">
        <f t="shared" si="3"/>
        <v>0</v>
      </c>
      <c r="J24" s="29">
        <f>SUM(J8:J23)</f>
        <v>0</v>
      </c>
      <c r="K24" s="61"/>
    </row>
    <row r="25" spans="1:11" s="17" customFormat="1" ht="15" customHeight="1" x14ac:dyDescent="0.2">
      <c r="A25" s="399" t="s">
        <v>370</v>
      </c>
      <c r="B25" s="399"/>
      <c r="C25" s="399"/>
      <c r="D25" s="399"/>
      <c r="E25" s="399"/>
      <c r="F25" s="399"/>
      <c r="G25" s="399"/>
      <c r="H25" s="399"/>
      <c r="I25" s="399"/>
      <c r="J25" s="399"/>
      <c r="K25" s="61"/>
    </row>
    <row r="26" spans="1:11" s="17" customFormat="1" ht="51.6" customHeight="1" x14ac:dyDescent="0.2">
      <c r="A26" s="186">
        <v>1</v>
      </c>
      <c r="B26" s="45" t="s">
        <v>542</v>
      </c>
      <c r="C26" s="221">
        <v>190</v>
      </c>
      <c r="D26" s="186" t="s">
        <v>17</v>
      </c>
      <c r="E26" s="21"/>
      <c r="F26" s="146"/>
      <c r="G26" s="22">
        <f>C26*ROUND(F26, 4)</f>
        <v>0</v>
      </c>
      <c r="H26" s="22">
        <f t="shared" ref="H26:H41" si="4">G26*0.095</f>
        <v>0</v>
      </c>
      <c r="I26" s="22">
        <f t="shared" ref="I26:I41" si="5">G26+H26</f>
        <v>0</v>
      </c>
      <c r="J26" s="23"/>
      <c r="K26" s="61"/>
    </row>
    <row r="27" spans="1:11" s="17" customFormat="1" ht="45.75" customHeight="1" x14ac:dyDescent="0.2">
      <c r="A27" s="18">
        <v>2</v>
      </c>
      <c r="B27" s="45" t="s">
        <v>748</v>
      </c>
      <c r="C27" s="221">
        <v>150</v>
      </c>
      <c r="D27" s="186" t="s">
        <v>17</v>
      </c>
      <c r="E27" s="21"/>
      <c r="F27" s="146"/>
      <c r="G27" s="22">
        <f t="shared" ref="G27:G41" si="6">C27*ROUND(F27, 4)</f>
        <v>0</v>
      </c>
      <c r="H27" s="22">
        <f t="shared" si="4"/>
        <v>0</v>
      </c>
      <c r="I27" s="22">
        <f t="shared" si="5"/>
        <v>0</v>
      </c>
      <c r="J27" s="23"/>
      <c r="K27" s="61"/>
    </row>
    <row r="28" spans="1:11" s="17" customFormat="1" ht="45.6" customHeight="1" x14ac:dyDescent="0.2">
      <c r="A28" s="18">
        <v>3</v>
      </c>
      <c r="B28" s="45" t="s">
        <v>543</v>
      </c>
      <c r="C28" s="221">
        <v>120</v>
      </c>
      <c r="D28" s="186" t="s">
        <v>17</v>
      </c>
      <c r="E28" s="21"/>
      <c r="F28" s="146"/>
      <c r="G28" s="22">
        <f t="shared" si="6"/>
        <v>0</v>
      </c>
      <c r="H28" s="22">
        <f t="shared" si="4"/>
        <v>0</v>
      </c>
      <c r="I28" s="22">
        <f t="shared" si="5"/>
        <v>0</v>
      </c>
      <c r="J28" s="23"/>
      <c r="K28" s="61"/>
    </row>
    <row r="29" spans="1:11" s="17" customFormat="1" ht="47.25" customHeight="1" x14ac:dyDescent="0.2">
      <c r="A29" s="18">
        <v>4</v>
      </c>
      <c r="B29" s="45" t="s">
        <v>749</v>
      </c>
      <c r="C29" s="221">
        <v>100</v>
      </c>
      <c r="D29" s="186" t="s">
        <v>17</v>
      </c>
      <c r="E29" s="21"/>
      <c r="F29" s="146"/>
      <c r="G29" s="22">
        <f t="shared" si="6"/>
        <v>0</v>
      </c>
      <c r="H29" s="22">
        <f t="shared" si="4"/>
        <v>0</v>
      </c>
      <c r="I29" s="22">
        <f t="shared" si="5"/>
        <v>0</v>
      </c>
      <c r="J29" s="23"/>
      <c r="K29" s="61"/>
    </row>
    <row r="30" spans="1:11" s="17" customFormat="1" ht="43.5" customHeight="1" x14ac:dyDescent="0.2">
      <c r="A30" s="18">
        <v>5</v>
      </c>
      <c r="B30" s="45" t="s">
        <v>750</v>
      </c>
      <c r="C30" s="221">
        <v>20</v>
      </c>
      <c r="D30" s="186" t="s">
        <v>17</v>
      </c>
      <c r="E30" s="21"/>
      <c r="F30" s="146"/>
      <c r="G30" s="22">
        <f t="shared" si="6"/>
        <v>0</v>
      </c>
      <c r="H30" s="22">
        <f t="shared" si="4"/>
        <v>0</v>
      </c>
      <c r="I30" s="22">
        <f t="shared" si="5"/>
        <v>0</v>
      </c>
      <c r="J30" s="23"/>
      <c r="K30" s="61"/>
    </row>
    <row r="31" spans="1:11" s="17" customFormat="1" ht="48" customHeight="1" x14ac:dyDescent="0.2">
      <c r="A31" s="18">
        <v>6</v>
      </c>
      <c r="B31" s="45" t="s">
        <v>544</v>
      </c>
      <c r="C31" s="221">
        <v>300</v>
      </c>
      <c r="D31" s="186" t="s">
        <v>17</v>
      </c>
      <c r="E31" s="21"/>
      <c r="F31" s="146"/>
      <c r="G31" s="22">
        <f t="shared" si="6"/>
        <v>0</v>
      </c>
      <c r="H31" s="22">
        <f t="shared" si="4"/>
        <v>0</v>
      </c>
      <c r="I31" s="22">
        <f t="shared" si="5"/>
        <v>0</v>
      </c>
      <c r="J31" s="23"/>
      <c r="K31" s="61"/>
    </row>
    <row r="32" spans="1:11" s="17" customFormat="1" ht="64.900000000000006" customHeight="1" x14ac:dyDescent="0.2">
      <c r="A32" s="18">
        <v>7</v>
      </c>
      <c r="B32" s="45" t="s">
        <v>545</v>
      </c>
      <c r="C32" s="221">
        <v>80</v>
      </c>
      <c r="D32" s="186" t="s">
        <v>17</v>
      </c>
      <c r="E32" s="21"/>
      <c r="F32" s="146"/>
      <c r="G32" s="22">
        <f t="shared" si="6"/>
        <v>0</v>
      </c>
      <c r="H32" s="22">
        <f t="shared" si="4"/>
        <v>0</v>
      </c>
      <c r="I32" s="22">
        <f t="shared" si="5"/>
        <v>0</v>
      </c>
      <c r="J32" s="23"/>
      <c r="K32" s="61"/>
    </row>
    <row r="33" spans="1:27" s="17" customFormat="1" ht="40.15" customHeight="1" x14ac:dyDescent="0.2">
      <c r="A33" s="18">
        <v>8</v>
      </c>
      <c r="B33" s="45" t="s">
        <v>546</v>
      </c>
      <c r="C33" s="221">
        <v>350</v>
      </c>
      <c r="D33" s="186" t="s">
        <v>17</v>
      </c>
      <c r="E33" s="21"/>
      <c r="F33" s="146"/>
      <c r="G33" s="22">
        <f t="shared" si="6"/>
        <v>0</v>
      </c>
      <c r="H33" s="22">
        <f t="shared" si="4"/>
        <v>0</v>
      </c>
      <c r="I33" s="22">
        <f t="shared" si="5"/>
        <v>0</v>
      </c>
      <c r="J33" s="23"/>
      <c r="K33" s="61"/>
    </row>
    <row r="34" spans="1:27" s="17" customFormat="1" ht="55.5" customHeight="1" x14ac:dyDescent="0.2">
      <c r="A34" s="18">
        <v>9</v>
      </c>
      <c r="B34" s="127" t="s">
        <v>547</v>
      </c>
      <c r="C34" s="222">
        <v>100</v>
      </c>
      <c r="D34" s="223" t="s">
        <v>17</v>
      </c>
      <c r="E34" s="21"/>
      <c r="F34" s="146"/>
      <c r="G34" s="22">
        <f t="shared" si="6"/>
        <v>0</v>
      </c>
      <c r="H34" s="22">
        <f t="shared" si="4"/>
        <v>0</v>
      </c>
      <c r="I34" s="22">
        <f t="shared" si="5"/>
        <v>0</v>
      </c>
      <c r="J34" s="23"/>
      <c r="K34" s="61"/>
    </row>
    <row r="35" spans="1:27" s="17" customFormat="1" ht="67.5" customHeight="1" x14ac:dyDescent="0.2">
      <c r="A35" s="18">
        <v>10</v>
      </c>
      <c r="B35" s="127" t="s">
        <v>548</v>
      </c>
      <c r="C35" s="222">
        <v>70</v>
      </c>
      <c r="D35" s="223" t="s">
        <v>17</v>
      </c>
      <c r="E35" s="21"/>
      <c r="F35" s="146"/>
      <c r="G35" s="22">
        <f t="shared" si="6"/>
        <v>0</v>
      </c>
      <c r="H35" s="22">
        <f t="shared" si="4"/>
        <v>0</v>
      </c>
      <c r="I35" s="22">
        <f t="shared" si="5"/>
        <v>0</v>
      </c>
      <c r="J35" s="23"/>
      <c r="K35" s="61"/>
    </row>
    <row r="36" spans="1:27" s="17" customFormat="1" ht="63.75" customHeight="1" x14ac:dyDescent="0.2">
      <c r="A36" s="114">
        <v>11</v>
      </c>
      <c r="B36" s="224" t="s">
        <v>751</v>
      </c>
      <c r="C36" s="225">
        <v>270</v>
      </c>
      <c r="D36" s="226" t="s">
        <v>17</v>
      </c>
      <c r="E36" s="115"/>
      <c r="F36" s="146"/>
      <c r="G36" s="22">
        <f t="shared" si="6"/>
        <v>0</v>
      </c>
      <c r="H36" s="22">
        <f t="shared" si="4"/>
        <v>0</v>
      </c>
      <c r="I36" s="22">
        <f t="shared" si="5"/>
        <v>0</v>
      </c>
      <c r="J36" s="23"/>
      <c r="K36" s="61"/>
    </row>
    <row r="37" spans="1:27" s="17" customFormat="1" ht="68.25" customHeight="1" x14ac:dyDescent="0.2">
      <c r="A37" s="137">
        <v>12</v>
      </c>
      <c r="B37" s="227" t="s">
        <v>682</v>
      </c>
      <c r="C37" s="228">
        <v>1500</v>
      </c>
      <c r="D37" s="229" t="s">
        <v>17</v>
      </c>
      <c r="E37" s="345"/>
      <c r="F37" s="205"/>
      <c r="G37" s="22">
        <f t="shared" si="6"/>
        <v>0</v>
      </c>
      <c r="H37" s="22">
        <f t="shared" si="4"/>
        <v>0</v>
      </c>
      <c r="I37" s="22">
        <f t="shared" si="5"/>
        <v>0</v>
      </c>
      <c r="J37" s="206"/>
      <c r="K37" s="61"/>
    </row>
    <row r="38" spans="1:27" s="133" customFormat="1" ht="33" customHeight="1" x14ac:dyDescent="0.2">
      <c r="A38" s="123">
        <v>13</v>
      </c>
      <c r="B38" s="127" t="s">
        <v>603</v>
      </c>
      <c r="C38" s="222">
        <v>20</v>
      </c>
      <c r="D38" s="223" t="s">
        <v>17</v>
      </c>
      <c r="E38" s="346"/>
      <c r="F38" s="208"/>
      <c r="G38" s="22">
        <f t="shared" si="6"/>
        <v>0</v>
      </c>
      <c r="H38" s="22">
        <f t="shared" si="4"/>
        <v>0</v>
      </c>
      <c r="I38" s="342">
        <f t="shared" si="5"/>
        <v>0</v>
      </c>
      <c r="J38" s="216"/>
      <c r="K38" s="200"/>
      <c r="L38" s="195"/>
      <c r="M38" s="195"/>
      <c r="N38" s="195"/>
      <c r="O38" s="195"/>
      <c r="P38" s="195"/>
      <c r="Q38" s="195"/>
      <c r="R38" s="195"/>
      <c r="S38" s="195"/>
      <c r="T38" s="195"/>
      <c r="U38" s="195"/>
      <c r="V38" s="195"/>
      <c r="W38" s="195"/>
      <c r="X38" s="195"/>
      <c r="Y38" s="195"/>
      <c r="Z38" s="195"/>
      <c r="AA38" s="341"/>
    </row>
    <row r="39" spans="1:27" s="17" customFormat="1" ht="35.450000000000003" customHeight="1" x14ac:dyDescent="0.2">
      <c r="A39" s="140">
        <v>14</v>
      </c>
      <c r="B39" s="274" t="s">
        <v>199</v>
      </c>
      <c r="C39" s="236">
        <v>70</v>
      </c>
      <c r="D39" s="236" t="s">
        <v>17</v>
      </c>
      <c r="E39" s="347"/>
      <c r="F39" s="237"/>
      <c r="G39" s="22">
        <f t="shared" si="6"/>
        <v>0</v>
      </c>
      <c r="H39" s="22">
        <f t="shared" si="4"/>
        <v>0</v>
      </c>
      <c r="I39" s="22">
        <f t="shared" si="5"/>
        <v>0</v>
      </c>
      <c r="J39" s="239"/>
      <c r="K39" s="61"/>
    </row>
    <row r="40" spans="1:27" s="17" customFormat="1" ht="27" customHeight="1" x14ac:dyDescent="0.2">
      <c r="A40" s="114">
        <v>15</v>
      </c>
      <c r="B40" s="275" t="s">
        <v>200</v>
      </c>
      <c r="C40" s="230">
        <v>25</v>
      </c>
      <c r="D40" s="230" t="s">
        <v>17</v>
      </c>
      <c r="E40" s="348"/>
      <c r="F40" s="146"/>
      <c r="G40" s="22">
        <f t="shared" si="6"/>
        <v>0</v>
      </c>
      <c r="H40" s="22">
        <f t="shared" si="4"/>
        <v>0</v>
      </c>
      <c r="I40" s="22">
        <f t="shared" si="5"/>
        <v>0</v>
      </c>
      <c r="J40" s="23"/>
      <c r="K40" s="61"/>
    </row>
    <row r="41" spans="1:27" s="102" customFormat="1" ht="30" customHeight="1" x14ac:dyDescent="0.2">
      <c r="A41" s="128">
        <v>16</v>
      </c>
      <c r="B41" s="224" t="s">
        <v>201</v>
      </c>
      <c r="C41" s="225">
        <v>3</v>
      </c>
      <c r="D41" s="226" t="s">
        <v>17</v>
      </c>
      <c r="E41" s="100"/>
      <c r="F41" s="146"/>
      <c r="G41" s="22">
        <f t="shared" si="6"/>
        <v>0</v>
      </c>
      <c r="H41" s="22">
        <f t="shared" si="4"/>
        <v>0</v>
      </c>
      <c r="I41" s="22">
        <f t="shared" si="5"/>
        <v>0</v>
      </c>
      <c r="J41" s="340"/>
      <c r="K41" s="101"/>
    </row>
    <row r="42" spans="1:27" s="17" customFormat="1" ht="20.100000000000001" customHeight="1" x14ac:dyDescent="0.2">
      <c r="A42" s="24"/>
      <c r="B42" s="25" t="s">
        <v>397</v>
      </c>
      <c r="C42" s="26" t="s">
        <v>16</v>
      </c>
      <c r="D42" s="26" t="s">
        <v>16</v>
      </c>
      <c r="E42" s="26" t="s">
        <v>16</v>
      </c>
      <c r="F42" s="27" t="s">
        <v>16</v>
      </c>
      <c r="G42" s="28">
        <f>SUM(G26:G41)</f>
        <v>0</v>
      </c>
      <c r="H42" s="28">
        <f t="shared" ref="H42:I42" si="7">SUM(H26:H41)</f>
        <v>0</v>
      </c>
      <c r="I42" s="28">
        <f t="shared" si="7"/>
        <v>0</v>
      </c>
      <c r="J42" s="29">
        <f>SUM(J26:J41)</f>
        <v>0</v>
      </c>
      <c r="K42" s="61"/>
    </row>
    <row r="43" spans="1:27" s="17" customFormat="1" ht="15" customHeight="1" x14ac:dyDescent="0.2">
      <c r="A43" s="370" t="s">
        <v>371</v>
      </c>
      <c r="B43" s="371"/>
      <c r="C43" s="371"/>
      <c r="D43" s="371"/>
      <c r="E43" s="371"/>
      <c r="F43" s="371"/>
      <c r="G43" s="371"/>
      <c r="H43" s="371"/>
      <c r="I43" s="371"/>
      <c r="J43" s="372"/>
      <c r="K43" s="61"/>
    </row>
    <row r="44" spans="1:27" s="17" customFormat="1" ht="33.75" customHeight="1" x14ac:dyDescent="0.2">
      <c r="A44" s="18">
        <v>1</v>
      </c>
      <c r="B44" s="103" t="s">
        <v>471</v>
      </c>
      <c r="C44" s="104">
        <v>10</v>
      </c>
      <c r="D44" s="105" t="s">
        <v>17</v>
      </c>
      <c r="E44" s="21"/>
      <c r="F44" s="146"/>
      <c r="G44" s="22">
        <f>C44*ROUND(F44, 4)</f>
        <v>0</v>
      </c>
      <c r="H44" s="22">
        <f>G44*0.095</f>
        <v>0</v>
      </c>
      <c r="I44" s="22">
        <f>G44+H44</f>
        <v>0</v>
      </c>
      <c r="J44" s="98" t="s">
        <v>16</v>
      </c>
      <c r="K44" s="61"/>
    </row>
    <row r="45" spans="1:27" s="17" customFormat="1" ht="28.5" customHeight="1" x14ac:dyDescent="0.2">
      <c r="A45" s="18">
        <v>2</v>
      </c>
      <c r="B45" s="103" t="s">
        <v>472</v>
      </c>
      <c r="C45" s="104">
        <v>180</v>
      </c>
      <c r="D45" s="105" t="s">
        <v>17</v>
      </c>
      <c r="E45" s="21"/>
      <c r="F45" s="146"/>
      <c r="G45" s="22">
        <f t="shared" ref="G45:G47" si="8">C45*ROUND(F45, 4)</f>
        <v>0</v>
      </c>
      <c r="H45" s="22">
        <f t="shared" ref="H45:H47" si="9">G45*0.095</f>
        <v>0</v>
      </c>
      <c r="I45" s="22">
        <f t="shared" ref="I45:I47" si="10">G45+H45</f>
        <v>0</v>
      </c>
      <c r="J45" s="98" t="s">
        <v>16</v>
      </c>
      <c r="K45" s="61"/>
    </row>
    <row r="46" spans="1:27" s="17" customFormat="1" ht="25.5" customHeight="1" x14ac:dyDescent="0.2">
      <c r="A46" s="18">
        <v>3</v>
      </c>
      <c r="B46" s="103" t="s">
        <v>473</v>
      </c>
      <c r="C46" s="104">
        <v>30</v>
      </c>
      <c r="D46" s="105" t="s">
        <v>17</v>
      </c>
      <c r="E46" s="21"/>
      <c r="F46" s="146"/>
      <c r="G46" s="22">
        <f t="shared" si="8"/>
        <v>0</v>
      </c>
      <c r="H46" s="22">
        <f t="shared" si="9"/>
        <v>0</v>
      </c>
      <c r="I46" s="22">
        <f t="shared" si="10"/>
        <v>0</v>
      </c>
      <c r="J46" s="98" t="s">
        <v>16</v>
      </c>
      <c r="K46" s="61"/>
    </row>
    <row r="47" spans="1:27" s="17" customFormat="1" ht="24.75" customHeight="1" x14ac:dyDescent="0.2">
      <c r="A47" s="18">
        <v>4</v>
      </c>
      <c r="B47" s="103" t="s">
        <v>474</v>
      </c>
      <c r="C47" s="104">
        <v>230</v>
      </c>
      <c r="D47" s="105" t="s">
        <v>17</v>
      </c>
      <c r="E47" s="21"/>
      <c r="F47" s="146"/>
      <c r="G47" s="22">
        <f t="shared" si="8"/>
        <v>0</v>
      </c>
      <c r="H47" s="22">
        <f t="shared" si="9"/>
        <v>0</v>
      </c>
      <c r="I47" s="22">
        <f t="shared" si="10"/>
        <v>0</v>
      </c>
      <c r="J47" s="98" t="s">
        <v>16</v>
      </c>
      <c r="K47" s="61"/>
    </row>
    <row r="48" spans="1:27" s="17" customFormat="1" ht="20.100000000000001" customHeight="1" x14ac:dyDescent="0.2">
      <c r="A48" s="24"/>
      <c r="B48" s="25" t="s">
        <v>398</v>
      </c>
      <c r="C48" s="26" t="s">
        <v>16</v>
      </c>
      <c r="D48" s="26" t="s">
        <v>16</v>
      </c>
      <c r="E48" s="47" t="s">
        <v>16</v>
      </c>
      <c r="F48" s="349" t="s">
        <v>16</v>
      </c>
      <c r="G48" s="28">
        <f>SUM(G44:G47)</f>
        <v>0</v>
      </c>
      <c r="H48" s="28">
        <f t="shared" ref="H48:I48" si="11">SUM(H44:H47)</f>
        <v>0</v>
      </c>
      <c r="I48" s="28">
        <f t="shared" si="11"/>
        <v>0</v>
      </c>
      <c r="J48" s="98" t="s">
        <v>16</v>
      </c>
      <c r="K48" s="61"/>
    </row>
    <row r="49" spans="1:11" s="17" customFormat="1" ht="13.5" customHeight="1" x14ac:dyDescent="0.2">
      <c r="A49" s="399" t="s">
        <v>372</v>
      </c>
      <c r="B49" s="399"/>
      <c r="C49" s="399"/>
      <c r="D49" s="399"/>
      <c r="E49" s="399"/>
      <c r="F49" s="399"/>
      <c r="G49" s="399"/>
      <c r="H49" s="399"/>
      <c r="I49" s="399"/>
      <c r="J49" s="399"/>
      <c r="K49" s="61"/>
    </row>
    <row r="50" spans="1:11" s="17" customFormat="1" ht="57.75" customHeight="1" x14ac:dyDescent="0.2">
      <c r="A50" s="186">
        <v>1</v>
      </c>
      <c r="B50" s="45" t="s">
        <v>708</v>
      </c>
      <c r="C50" s="221">
        <v>120</v>
      </c>
      <c r="D50" s="18" t="s">
        <v>17</v>
      </c>
      <c r="E50" s="21"/>
      <c r="F50" s="146"/>
      <c r="G50" s="22">
        <f>C50*ROUND(F50, 4)</f>
        <v>0</v>
      </c>
      <c r="H50" s="22">
        <f t="shared" ref="H50:H54" si="12">G50*0.095</f>
        <v>0</v>
      </c>
      <c r="I50" s="22">
        <f t="shared" ref="I50:I54" si="13">G50+H50</f>
        <v>0</v>
      </c>
      <c r="J50" s="23"/>
      <c r="K50" s="61"/>
    </row>
    <row r="51" spans="1:11" s="17" customFormat="1" ht="50.1" customHeight="1" x14ac:dyDescent="0.2">
      <c r="A51" s="186">
        <v>2</v>
      </c>
      <c r="B51" s="45" t="s">
        <v>683</v>
      </c>
      <c r="C51" s="221">
        <v>55</v>
      </c>
      <c r="D51" s="18" t="s">
        <v>17</v>
      </c>
      <c r="E51" s="21"/>
      <c r="F51" s="146"/>
      <c r="G51" s="22">
        <f t="shared" ref="G51:G54" si="14">C51*ROUND(F51, 4)</f>
        <v>0</v>
      </c>
      <c r="H51" s="22">
        <f t="shared" si="12"/>
        <v>0</v>
      </c>
      <c r="I51" s="22">
        <f t="shared" si="13"/>
        <v>0</v>
      </c>
      <c r="J51" s="23"/>
      <c r="K51" s="61"/>
    </row>
    <row r="52" spans="1:11" s="17" customFormat="1" ht="57.75" customHeight="1" x14ac:dyDescent="0.2">
      <c r="A52" s="186">
        <v>3</v>
      </c>
      <c r="B52" s="45" t="s">
        <v>707</v>
      </c>
      <c r="C52" s="221">
        <v>30</v>
      </c>
      <c r="D52" s="18" t="s">
        <v>17</v>
      </c>
      <c r="E52" s="21"/>
      <c r="F52" s="146"/>
      <c r="G52" s="22">
        <f t="shared" si="14"/>
        <v>0</v>
      </c>
      <c r="H52" s="22">
        <f t="shared" si="12"/>
        <v>0</v>
      </c>
      <c r="I52" s="22">
        <f t="shared" si="13"/>
        <v>0</v>
      </c>
      <c r="J52" s="23"/>
      <c r="K52" s="61"/>
    </row>
    <row r="53" spans="1:11" s="17" customFormat="1" ht="50.1" customHeight="1" x14ac:dyDescent="0.2">
      <c r="A53" s="186">
        <v>4</v>
      </c>
      <c r="B53" s="45" t="s">
        <v>709</v>
      </c>
      <c r="C53" s="221">
        <v>15</v>
      </c>
      <c r="D53" s="18" t="s">
        <v>17</v>
      </c>
      <c r="E53" s="21"/>
      <c r="F53" s="146"/>
      <c r="G53" s="22">
        <f t="shared" si="14"/>
        <v>0</v>
      </c>
      <c r="H53" s="22">
        <f t="shared" si="12"/>
        <v>0</v>
      </c>
      <c r="I53" s="22">
        <f t="shared" si="13"/>
        <v>0</v>
      </c>
      <c r="J53" s="23"/>
      <c r="K53" s="61"/>
    </row>
    <row r="54" spans="1:11" s="17" customFormat="1" ht="49.5" customHeight="1" x14ac:dyDescent="0.2">
      <c r="A54" s="186">
        <v>5</v>
      </c>
      <c r="B54" s="276" t="s">
        <v>714</v>
      </c>
      <c r="C54" s="221">
        <v>80</v>
      </c>
      <c r="D54" s="18" t="s">
        <v>17</v>
      </c>
      <c r="E54" s="21"/>
      <c r="F54" s="146"/>
      <c r="G54" s="22">
        <f t="shared" si="14"/>
        <v>0</v>
      </c>
      <c r="H54" s="22">
        <f t="shared" si="12"/>
        <v>0</v>
      </c>
      <c r="I54" s="22">
        <f t="shared" si="13"/>
        <v>0</v>
      </c>
      <c r="J54" s="23"/>
      <c r="K54" s="61"/>
    </row>
    <row r="55" spans="1:11" s="17" customFormat="1" ht="20.100000000000001" customHeight="1" x14ac:dyDescent="0.2">
      <c r="A55" s="18"/>
      <c r="B55" s="25" t="s">
        <v>399</v>
      </c>
      <c r="C55" s="26" t="s">
        <v>16</v>
      </c>
      <c r="D55" s="26" t="s">
        <v>16</v>
      </c>
      <c r="E55" s="26" t="s">
        <v>16</v>
      </c>
      <c r="F55" s="27" t="s">
        <v>16</v>
      </c>
      <c r="G55" s="28">
        <f>SUM(G50:G54)</f>
        <v>0</v>
      </c>
      <c r="H55" s="28">
        <f t="shared" ref="H55:I55" si="15">SUM(H50:H54)</f>
        <v>0</v>
      </c>
      <c r="I55" s="28">
        <f t="shared" si="15"/>
        <v>0</v>
      </c>
      <c r="J55" s="29">
        <f>SUM(J50:J54)</f>
        <v>0</v>
      </c>
      <c r="K55" s="61"/>
    </row>
    <row r="56" spans="1:11" s="61" customFormat="1" ht="18.75" customHeight="1" x14ac:dyDescent="0.2">
      <c r="A56" s="405" t="s">
        <v>373</v>
      </c>
      <c r="B56" s="405"/>
      <c r="C56" s="405"/>
      <c r="D56" s="405"/>
      <c r="E56" s="405"/>
      <c r="F56" s="405"/>
      <c r="G56" s="405"/>
      <c r="H56" s="405"/>
      <c r="I56" s="405"/>
      <c r="J56" s="405"/>
    </row>
    <row r="57" spans="1:11" s="17" customFormat="1" ht="50.1" customHeight="1" x14ac:dyDescent="0.2">
      <c r="A57" s="18">
        <v>1</v>
      </c>
      <c r="B57" s="116" t="s">
        <v>466</v>
      </c>
      <c r="C57" s="20">
        <v>60</v>
      </c>
      <c r="D57" s="18" t="s">
        <v>17</v>
      </c>
      <c r="E57" s="21"/>
      <c r="F57" s="146"/>
      <c r="G57" s="22">
        <f>C57*ROUND(F57, 4)</f>
        <v>0</v>
      </c>
      <c r="H57" s="22">
        <f t="shared" ref="H57:H62" si="16">G57*0.095</f>
        <v>0</v>
      </c>
      <c r="I57" s="22">
        <f t="shared" ref="I57:I62" si="17">G57+H57</f>
        <v>0</v>
      </c>
      <c r="J57" s="23"/>
      <c r="K57" s="61"/>
    </row>
    <row r="58" spans="1:11" s="17" customFormat="1" ht="50.1" customHeight="1" x14ac:dyDescent="0.2">
      <c r="A58" s="18">
        <v>2</v>
      </c>
      <c r="B58" s="48" t="s">
        <v>467</v>
      </c>
      <c r="C58" s="20">
        <v>160</v>
      </c>
      <c r="D58" s="18" t="s">
        <v>17</v>
      </c>
      <c r="E58" s="21"/>
      <c r="F58" s="146"/>
      <c r="G58" s="22">
        <f t="shared" ref="G58:G62" si="18">C58*ROUND(F58, 4)</f>
        <v>0</v>
      </c>
      <c r="H58" s="22">
        <f t="shared" si="16"/>
        <v>0</v>
      </c>
      <c r="I58" s="22">
        <f t="shared" si="17"/>
        <v>0</v>
      </c>
      <c r="J58" s="23"/>
      <c r="K58" s="61"/>
    </row>
    <row r="59" spans="1:11" s="17" customFormat="1" ht="59.25" customHeight="1" x14ac:dyDescent="0.2">
      <c r="A59" s="18">
        <v>3</v>
      </c>
      <c r="B59" s="48" t="s">
        <v>468</v>
      </c>
      <c r="C59" s="20">
        <v>100</v>
      </c>
      <c r="D59" s="18" t="s">
        <v>17</v>
      </c>
      <c r="E59" s="21"/>
      <c r="F59" s="146"/>
      <c r="G59" s="22">
        <f t="shared" si="18"/>
        <v>0</v>
      </c>
      <c r="H59" s="22">
        <f t="shared" si="16"/>
        <v>0</v>
      </c>
      <c r="I59" s="22">
        <f t="shared" si="17"/>
        <v>0</v>
      </c>
      <c r="J59" s="23"/>
      <c r="K59" s="61"/>
    </row>
    <row r="60" spans="1:11" s="17" customFormat="1" ht="39.75" customHeight="1" x14ac:dyDescent="0.2">
      <c r="A60" s="18">
        <v>4</v>
      </c>
      <c r="B60" s="48" t="s">
        <v>469</v>
      </c>
      <c r="C60" s="20">
        <v>40</v>
      </c>
      <c r="D60" s="18" t="s">
        <v>17</v>
      </c>
      <c r="E60" s="21"/>
      <c r="F60" s="146"/>
      <c r="G60" s="22">
        <f t="shared" si="18"/>
        <v>0</v>
      </c>
      <c r="H60" s="22">
        <f t="shared" si="16"/>
        <v>0</v>
      </c>
      <c r="I60" s="22">
        <f t="shared" si="17"/>
        <v>0</v>
      </c>
      <c r="J60" s="23"/>
      <c r="K60" s="61"/>
    </row>
    <row r="61" spans="1:11" s="154" customFormat="1" ht="50.1" customHeight="1" x14ac:dyDescent="0.2">
      <c r="A61" s="151">
        <v>5</v>
      </c>
      <c r="B61" s="160" t="s">
        <v>470</v>
      </c>
      <c r="C61" s="162">
        <v>10</v>
      </c>
      <c r="D61" s="151" t="s">
        <v>17</v>
      </c>
      <c r="E61" s="152"/>
      <c r="F61" s="153"/>
      <c r="G61" s="22">
        <f t="shared" si="18"/>
        <v>0</v>
      </c>
      <c r="H61" s="22">
        <f t="shared" si="16"/>
        <v>0</v>
      </c>
      <c r="I61" s="22">
        <f t="shared" si="17"/>
        <v>0</v>
      </c>
      <c r="J61" s="97"/>
    </row>
    <row r="62" spans="1:11" s="17" customFormat="1" ht="42" customHeight="1" x14ac:dyDescent="0.2">
      <c r="A62" s="75">
        <v>6</v>
      </c>
      <c r="B62" s="350" t="s">
        <v>541</v>
      </c>
      <c r="C62" s="327">
        <v>10</v>
      </c>
      <c r="D62" s="75" t="s">
        <v>17</v>
      </c>
      <c r="E62" s="204"/>
      <c r="F62" s="205"/>
      <c r="G62" s="144">
        <f t="shared" si="18"/>
        <v>0</v>
      </c>
      <c r="H62" s="144">
        <f t="shared" si="16"/>
        <v>0</v>
      </c>
      <c r="I62" s="144">
        <f t="shared" si="17"/>
        <v>0</v>
      </c>
      <c r="J62" s="206"/>
      <c r="K62" s="61"/>
    </row>
    <row r="63" spans="1:11" s="17" customFormat="1" ht="15" customHeight="1" x14ac:dyDescent="0.2">
      <c r="A63" s="136"/>
      <c r="B63" s="214" t="s">
        <v>400</v>
      </c>
      <c r="C63" s="212" t="s">
        <v>16</v>
      </c>
      <c r="D63" s="212" t="s">
        <v>16</v>
      </c>
      <c r="E63" s="212" t="s">
        <v>16</v>
      </c>
      <c r="F63" s="213" t="s">
        <v>16</v>
      </c>
      <c r="G63" s="211">
        <f>SUM(G57:G62)</f>
        <v>0</v>
      </c>
      <c r="H63" s="211">
        <f t="shared" ref="H63:I63" si="19">SUM(H57:H62)</f>
        <v>0</v>
      </c>
      <c r="I63" s="211">
        <f t="shared" si="19"/>
        <v>0</v>
      </c>
      <c r="J63" s="210">
        <f>SUM(J57:J62)</f>
        <v>0</v>
      </c>
      <c r="K63" s="61"/>
    </row>
    <row r="64" spans="1:11" s="13" customFormat="1" ht="15" customHeight="1" x14ac:dyDescent="0.15">
      <c r="A64" s="63"/>
      <c r="B64" s="201"/>
      <c r="C64" s="201"/>
      <c r="D64" s="201"/>
      <c r="E64" s="201"/>
      <c r="F64" s="201"/>
      <c r="G64" s="201"/>
      <c r="H64" s="201"/>
      <c r="I64" s="201"/>
      <c r="J64" s="201"/>
      <c r="K64" s="86"/>
    </row>
    <row r="65" spans="1:11" s="32" customFormat="1" ht="26.25" customHeight="1" x14ac:dyDescent="0.2">
      <c r="A65" s="406" t="s">
        <v>351</v>
      </c>
      <c r="B65" s="407"/>
      <c r="C65" s="407"/>
      <c r="D65" s="407"/>
      <c r="E65" s="407"/>
      <c r="F65" s="407"/>
      <c r="G65" s="407"/>
      <c r="H65" s="407"/>
      <c r="I65" s="407"/>
      <c r="J65" s="305"/>
      <c r="K65" s="89"/>
    </row>
    <row r="66" spans="1:11" s="314" customFormat="1" ht="15" customHeight="1" x14ac:dyDescent="0.2">
      <c r="A66" s="368" t="s">
        <v>18</v>
      </c>
      <c r="B66" s="368"/>
      <c r="C66" s="368"/>
      <c r="D66" s="368"/>
      <c r="E66" s="368"/>
      <c r="F66" s="368"/>
      <c r="G66" s="368"/>
      <c r="H66" s="368"/>
      <c r="I66" s="368"/>
      <c r="J66" s="368"/>
    </row>
    <row r="67" spans="1:11" s="314" customFormat="1" ht="29.25" customHeight="1" x14ac:dyDescent="0.2">
      <c r="A67" s="367" t="s">
        <v>19</v>
      </c>
      <c r="B67" s="367"/>
      <c r="C67" s="367"/>
      <c r="D67" s="367"/>
      <c r="E67" s="367"/>
      <c r="F67" s="367"/>
      <c r="G67" s="367"/>
      <c r="H67" s="367"/>
      <c r="I67" s="367"/>
      <c r="J67" s="367"/>
    </row>
    <row r="68" spans="1:11" s="315" customFormat="1" ht="12.75" customHeight="1" x14ac:dyDescent="0.2">
      <c r="A68" s="367" t="s">
        <v>39</v>
      </c>
      <c r="B68" s="367"/>
      <c r="C68" s="367"/>
      <c r="D68" s="367"/>
      <c r="E68" s="367"/>
      <c r="F68" s="367"/>
      <c r="G68" s="367"/>
      <c r="H68" s="367"/>
      <c r="I68" s="367"/>
      <c r="J68" s="367"/>
    </row>
    <row r="69" spans="1:11" s="82" customFormat="1" ht="18.75" customHeight="1" x14ac:dyDescent="0.2">
      <c r="A69" s="365" t="s">
        <v>729</v>
      </c>
      <c r="B69" s="365"/>
      <c r="C69" s="365"/>
      <c r="D69" s="365"/>
      <c r="E69" s="365"/>
      <c r="F69" s="365"/>
      <c r="G69" s="365"/>
      <c r="H69" s="365"/>
      <c r="I69" s="365"/>
      <c r="J69" s="365"/>
    </row>
    <row r="70" spans="1:11" s="82" customFormat="1" ht="27" customHeight="1" x14ac:dyDescent="0.2">
      <c r="A70" s="365" t="s">
        <v>735</v>
      </c>
      <c r="B70" s="365"/>
      <c r="C70" s="365"/>
      <c r="D70" s="365"/>
      <c r="E70" s="365"/>
      <c r="F70" s="365"/>
      <c r="G70" s="365"/>
      <c r="H70" s="365"/>
      <c r="I70" s="365"/>
      <c r="J70" s="365"/>
    </row>
    <row r="71" spans="1:11" s="316" customFormat="1" ht="15" customHeight="1" x14ac:dyDescent="0.2">
      <c r="A71" s="82" t="s">
        <v>40</v>
      </c>
    </row>
    <row r="72" spans="1:11" s="316" customFormat="1" ht="15" customHeight="1" x14ac:dyDescent="0.2">
      <c r="A72" s="82" t="s">
        <v>41</v>
      </c>
    </row>
    <row r="73" spans="1:11" s="83" customFormat="1" ht="18.75" customHeight="1" x14ac:dyDescent="0.2">
      <c r="A73" s="365" t="s">
        <v>731</v>
      </c>
      <c r="B73" s="366"/>
      <c r="C73" s="366"/>
      <c r="D73" s="366"/>
      <c r="E73" s="366"/>
      <c r="F73" s="366"/>
      <c r="G73" s="366"/>
      <c r="H73" s="366"/>
      <c r="I73" s="366"/>
      <c r="J73" s="366"/>
    </row>
    <row r="74" spans="1:11" s="83" customFormat="1" ht="73.5" customHeight="1" x14ac:dyDescent="0.2">
      <c r="A74" s="365" t="s">
        <v>742</v>
      </c>
      <c r="B74" s="366"/>
      <c r="C74" s="366"/>
      <c r="D74" s="366"/>
      <c r="E74" s="366"/>
      <c r="F74" s="366"/>
      <c r="G74" s="366"/>
      <c r="H74" s="366"/>
      <c r="I74" s="366"/>
      <c r="J74" s="366"/>
    </row>
    <row r="75" spans="1:11" s="83" customFormat="1" ht="13.5" customHeight="1" x14ac:dyDescent="0.2">
      <c r="A75" s="303"/>
      <c r="B75" s="304"/>
      <c r="C75" s="304"/>
      <c r="D75" s="304"/>
      <c r="E75" s="304"/>
      <c r="F75" s="304"/>
      <c r="G75" s="304"/>
      <c r="H75" s="304"/>
      <c r="I75" s="304"/>
      <c r="J75" s="304"/>
    </row>
    <row r="76" spans="1:11" s="314" customFormat="1" ht="20.25" customHeight="1" x14ac:dyDescent="0.2">
      <c r="A76" s="314" t="s">
        <v>732</v>
      </c>
      <c r="B76" s="317"/>
      <c r="C76" s="318"/>
    </row>
  </sheetData>
  <sheetProtection algorithmName="SHA-512" hashValue="1izkYEi0p2ew+WpkOWCBl53sjK7wfNKTdOMsF3KbWHttTn6KxZ+MPh8dcKno8tpOzXKmRnNl66fEI8ADrrYa+g==" saltValue="f8ish68MrBRmdNQeOHpilA==" spinCount="100000" sheet="1" objects="1" scenarios="1"/>
  <mergeCells count="15">
    <mergeCell ref="A68:J68"/>
    <mergeCell ref="A74:J74"/>
    <mergeCell ref="A49:J49"/>
    <mergeCell ref="A1:D1"/>
    <mergeCell ref="A3:J3"/>
    <mergeCell ref="A7:J7"/>
    <mergeCell ref="A25:J25"/>
    <mergeCell ref="A43:J43"/>
    <mergeCell ref="A73:J73"/>
    <mergeCell ref="A56:J56"/>
    <mergeCell ref="A66:J66"/>
    <mergeCell ref="A69:J69"/>
    <mergeCell ref="A65:I65"/>
    <mergeCell ref="A67:J67"/>
    <mergeCell ref="A70:J70"/>
  </mergeCells>
  <dataValidations count="1">
    <dataValidation type="whole" operator="equal" allowBlank="1" showInputMessage="1" showErrorMessage="1" error="V celico vnesete vrednost &quot;1&quot; za živila, ki jih ponujate v shemi kakovosti. Če ta zahteva ni izpolnjena, NE vnašate ničesar." prompt="V celico vnesete vrednost &quot;1&quot; za živila, ki so uvrščena v shemo kakovosti, z izjemo živil ekološke kvalitete, ki se točkuje ločeno." sqref="J26:J41 J57:J62 J8:J23 J50:J54">
      <formula1>1</formula1>
    </dataValidation>
  </dataValidations>
  <pageMargins left="0.62992125984251968" right="0.23622047244094491" top="0.55118110236220474" bottom="0.55118110236220474" header="0.74803149606299213" footer="0.35433070866141736"/>
  <pageSetup paperSize="9" fitToWidth="0" fitToHeight="0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AMH40"/>
  <sheetViews>
    <sheetView topLeftCell="A27" zoomScale="110" zoomScaleNormal="110" workbookViewId="0">
      <selection activeCell="A38" sqref="A38:XFD38"/>
    </sheetView>
  </sheetViews>
  <sheetFormatPr defaultColWidth="8.875" defaultRowHeight="15" x14ac:dyDescent="0.25"/>
  <cols>
    <col min="1" max="1" width="3.125" style="5" customWidth="1"/>
    <col min="2" max="2" width="28.375" style="5" customWidth="1"/>
    <col min="3" max="3" width="6.125" style="5" customWidth="1"/>
    <col min="4" max="4" width="4.125" style="5" customWidth="1"/>
    <col min="5" max="5" width="18.5" style="5" customWidth="1"/>
    <col min="6" max="10" width="10.125" style="5" customWidth="1"/>
    <col min="11" max="11" width="16.875" style="87" customWidth="1"/>
    <col min="12" max="1022" width="8.625" style="5" customWidth="1"/>
  </cols>
  <sheetData>
    <row r="1" spans="1:1022" s="312" customFormat="1" x14ac:dyDescent="0.25">
      <c r="A1" s="369" t="s">
        <v>0</v>
      </c>
      <c r="B1" s="369"/>
      <c r="C1" s="369"/>
      <c r="D1" s="369"/>
      <c r="E1" s="2"/>
      <c r="F1" s="2"/>
      <c r="G1" s="2" t="s">
        <v>435</v>
      </c>
      <c r="H1" s="2"/>
      <c r="I1" s="311"/>
      <c r="J1" s="311"/>
      <c r="K1" s="334"/>
      <c r="L1" s="311"/>
      <c r="M1" s="311"/>
      <c r="N1" s="311"/>
      <c r="O1" s="311"/>
      <c r="P1" s="311"/>
      <c r="Q1" s="311"/>
      <c r="R1" s="311"/>
      <c r="S1" s="311"/>
      <c r="T1" s="311"/>
      <c r="U1" s="311"/>
      <c r="V1" s="311"/>
      <c r="W1" s="311"/>
      <c r="X1" s="311"/>
      <c r="Y1" s="311"/>
      <c r="Z1" s="311"/>
      <c r="AA1" s="311"/>
      <c r="AB1" s="311"/>
      <c r="AC1" s="311"/>
      <c r="AD1" s="311"/>
      <c r="AE1" s="311"/>
      <c r="AF1" s="311"/>
      <c r="AG1" s="311"/>
      <c r="AH1" s="311"/>
      <c r="AI1" s="311"/>
      <c r="AJ1" s="311"/>
      <c r="AK1" s="311"/>
      <c r="AL1" s="311"/>
      <c r="AM1" s="311"/>
      <c r="AN1" s="311"/>
      <c r="AO1" s="311"/>
      <c r="AP1" s="311"/>
      <c r="AQ1" s="311"/>
      <c r="AR1" s="311"/>
      <c r="AS1" s="311"/>
      <c r="AT1" s="311"/>
      <c r="AU1" s="311"/>
      <c r="AV1" s="311"/>
      <c r="AW1" s="311"/>
      <c r="AX1" s="311"/>
      <c r="AY1" s="311"/>
      <c r="AZ1" s="311"/>
      <c r="BA1" s="311"/>
      <c r="BB1" s="311"/>
      <c r="BC1" s="311"/>
      <c r="BD1" s="311"/>
      <c r="BE1" s="311"/>
      <c r="BF1" s="311"/>
      <c r="BG1" s="311"/>
      <c r="BH1" s="311"/>
      <c r="BI1" s="311"/>
      <c r="BJ1" s="311"/>
      <c r="BK1" s="311"/>
      <c r="BL1" s="311"/>
      <c r="BM1" s="311"/>
      <c r="BN1" s="311"/>
      <c r="BO1" s="311"/>
      <c r="BP1" s="311"/>
      <c r="BQ1" s="311"/>
      <c r="BR1" s="311"/>
      <c r="BS1" s="311"/>
      <c r="BT1" s="311"/>
      <c r="BU1" s="311"/>
      <c r="BV1" s="311"/>
      <c r="BW1" s="311"/>
      <c r="BX1" s="311"/>
      <c r="BY1" s="311"/>
      <c r="BZ1" s="311"/>
      <c r="CA1" s="311"/>
      <c r="CB1" s="311"/>
      <c r="CC1" s="311"/>
      <c r="CD1" s="311"/>
      <c r="CE1" s="311"/>
      <c r="CF1" s="311"/>
      <c r="CG1" s="311"/>
      <c r="CH1" s="311"/>
      <c r="CI1" s="311"/>
      <c r="CJ1" s="311"/>
      <c r="CK1" s="311"/>
      <c r="CL1" s="311"/>
      <c r="CM1" s="311"/>
      <c r="CN1" s="311"/>
      <c r="CO1" s="311"/>
      <c r="CP1" s="311"/>
      <c r="CQ1" s="311"/>
      <c r="CR1" s="311"/>
      <c r="CS1" s="311"/>
      <c r="CT1" s="311"/>
      <c r="CU1" s="311"/>
      <c r="CV1" s="311"/>
      <c r="CW1" s="311"/>
      <c r="CX1" s="311"/>
      <c r="CY1" s="311"/>
      <c r="CZ1" s="311"/>
      <c r="DA1" s="311"/>
      <c r="DB1" s="311"/>
      <c r="DC1" s="311"/>
      <c r="DD1" s="311"/>
      <c r="DE1" s="311"/>
      <c r="DF1" s="311"/>
      <c r="DG1" s="311"/>
      <c r="DH1" s="311"/>
      <c r="DI1" s="311"/>
      <c r="DJ1" s="311"/>
      <c r="DK1" s="311"/>
      <c r="DL1" s="311"/>
      <c r="DM1" s="311"/>
      <c r="DN1" s="311"/>
      <c r="DO1" s="311"/>
      <c r="DP1" s="311"/>
      <c r="DQ1" s="311"/>
      <c r="DR1" s="311"/>
      <c r="DS1" s="311"/>
      <c r="DT1" s="311"/>
      <c r="DU1" s="311"/>
      <c r="DV1" s="311"/>
      <c r="DW1" s="311"/>
      <c r="DX1" s="311"/>
      <c r="DY1" s="311"/>
      <c r="DZ1" s="311"/>
      <c r="EA1" s="311"/>
      <c r="EB1" s="311"/>
      <c r="EC1" s="311"/>
      <c r="ED1" s="311"/>
      <c r="EE1" s="311"/>
      <c r="EF1" s="311"/>
      <c r="EG1" s="311"/>
      <c r="EH1" s="311"/>
      <c r="EI1" s="311"/>
      <c r="EJ1" s="311"/>
      <c r="EK1" s="311"/>
      <c r="EL1" s="311"/>
      <c r="EM1" s="311"/>
      <c r="EN1" s="311"/>
      <c r="EO1" s="311"/>
      <c r="EP1" s="311"/>
      <c r="EQ1" s="311"/>
      <c r="ER1" s="311"/>
      <c r="ES1" s="311"/>
      <c r="ET1" s="311"/>
      <c r="EU1" s="311"/>
      <c r="EV1" s="311"/>
      <c r="EW1" s="311"/>
      <c r="EX1" s="311"/>
      <c r="EY1" s="311"/>
      <c r="EZ1" s="311"/>
      <c r="FA1" s="311"/>
      <c r="FB1" s="311"/>
      <c r="FC1" s="311"/>
      <c r="FD1" s="311"/>
      <c r="FE1" s="311"/>
      <c r="FF1" s="311"/>
      <c r="FG1" s="311"/>
      <c r="FH1" s="311"/>
      <c r="FI1" s="311"/>
      <c r="FJ1" s="311"/>
      <c r="FK1" s="311"/>
      <c r="FL1" s="311"/>
      <c r="FM1" s="311"/>
      <c r="FN1" s="311"/>
      <c r="FO1" s="311"/>
      <c r="FP1" s="311"/>
      <c r="FQ1" s="311"/>
      <c r="FR1" s="311"/>
      <c r="FS1" s="311"/>
      <c r="FT1" s="311"/>
      <c r="FU1" s="311"/>
      <c r="FV1" s="311"/>
      <c r="FW1" s="311"/>
      <c r="FX1" s="311"/>
      <c r="FY1" s="311"/>
      <c r="FZ1" s="311"/>
      <c r="GA1" s="311"/>
      <c r="GB1" s="311"/>
      <c r="GC1" s="311"/>
      <c r="GD1" s="311"/>
      <c r="GE1" s="311"/>
      <c r="GF1" s="311"/>
      <c r="GG1" s="311"/>
      <c r="GH1" s="311"/>
      <c r="GI1" s="311"/>
      <c r="GJ1" s="311"/>
      <c r="GK1" s="311"/>
      <c r="GL1" s="311"/>
      <c r="GM1" s="311"/>
      <c r="GN1" s="311"/>
      <c r="GO1" s="311"/>
      <c r="GP1" s="311"/>
      <c r="GQ1" s="311"/>
      <c r="GR1" s="311"/>
      <c r="GS1" s="311"/>
      <c r="GT1" s="311"/>
      <c r="GU1" s="311"/>
      <c r="GV1" s="311"/>
      <c r="GW1" s="311"/>
      <c r="GX1" s="311"/>
      <c r="GY1" s="311"/>
      <c r="GZ1" s="311"/>
      <c r="HA1" s="311"/>
      <c r="HB1" s="311"/>
      <c r="HC1" s="311"/>
      <c r="HD1" s="311"/>
      <c r="HE1" s="311"/>
      <c r="HF1" s="311"/>
      <c r="HG1" s="311"/>
      <c r="HH1" s="311"/>
      <c r="HI1" s="311"/>
      <c r="HJ1" s="311"/>
      <c r="HK1" s="311"/>
      <c r="HL1" s="311"/>
      <c r="HM1" s="311"/>
      <c r="HN1" s="311"/>
      <c r="HO1" s="311"/>
      <c r="HP1" s="311"/>
      <c r="HQ1" s="311"/>
      <c r="HR1" s="311"/>
      <c r="HS1" s="311"/>
      <c r="HT1" s="311"/>
      <c r="HU1" s="311"/>
      <c r="HV1" s="311"/>
      <c r="HW1" s="311"/>
      <c r="HX1" s="311"/>
      <c r="HY1" s="311"/>
      <c r="HZ1" s="311"/>
      <c r="IA1" s="311"/>
      <c r="IB1" s="311"/>
      <c r="IC1" s="311"/>
      <c r="ID1" s="311"/>
      <c r="IE1" s="311"/>
      <c r="IF1" s="311"/>
      <c r="IG1" s="311"/>
      <c r="IH1" s="311"/>
      <c r="II1" s="311"/>
      <c r="IJ1" s="311"/>
      <c r="IK1" s="311"/>
      <c r="IL1" s="311"/>
      <c r="IM1" s="311"/>
      <c r="IN1" s="311"/>
      <c r="IO1" s="311"/>
      <c r="IP1" s="311"/>
      <c r="IQ1" s="311"/>
      <c r="IR1" s="311"/>
      <c r="IS1" s="311"/>
      <c r="IT1" s="311"/>
      <c r="IU1" s="311"/>
      <c r="IV1" s="311"/>
      <c r="IW1" s="311"/>
      <c r="IX1" s="311"/>
      <c r="IY1" s="311"/>
      <c r="IZ1" s="311"/>
      <c r="JA1" s="311"/>
      <c r="JB1" s="311"/>
      <c r="JC1" s="311"/>
      <c r="JD1" s="311"/>
      <c r="JE1" s="311"/>
      <c r="JF1" s="311"/>
      <c r="JG1" s="311"/>
      <c r="JH1" s="311"/>
      <c r="JI1" s="311"/>
      <c r="JJ1" s="311"/>
      <c r="JK1" s="311"/>
      <c r="JL1" s="311"/>
      <c r="JM1" s="311"/>
      <c r="JN1" s="311"/>
      <c r="JO1" s="311"/>
      <c r="JP1" s="311"/>
      <c r="JQ1" s="311"/>
      <c r="JR1" s="311"/>
      <c r="JS1" s="311"/>
      <c r="JT1" s="311"/>
      <c r="JU1" s="311"/>
      <c r="JV1" s="311"/>
      <c r="JW1" s="311"/>
      <c r="JX1" s="311"/>
      <c r="JY1" s="311"/>
      <c r="JZ1" s="311"/>
      <c r="KA1" s="311"/>
      <c r="KB1" s="311"/>
      <c r="KC1" s="311"/>
      <c r="KD1" s="311"/>
      <c r="KE1" s="311"/>
      <c r="KF1" s="311"/>
      <c r="KG1" s="311"/>
      <c r="KH1" s="311"/>
      <c r="KI1" s="311"/>
      <c r="KJ1" s="311"/>
      <c r="KK1" s="311"/>
      <c r="KL1" s="311"/>
      <c r="KM1" s="311"/>
      <c r="KN1" s="311"/>
      <c r="KO1" s="311"/>
      <c r="KP1" s="311"/>
      <c r="KQ1" s="311"/>
      <c r="KR1" s="311"/>
      <c r="KS1" s="311"/>
      <c r="KT1" s="311"/>
      <c r="KU1" s="311"/>
      <c r="KV1" s="311"/>
      <c r="KW1" s="311"/>
      <c r="KX1" s="311"/>
      <c r="KY1" s="311"/>
      <c r="KZ1" s="311"/>
      <c r="LA1" s="311"/>
      <c r="LB1" s="311"/>
      <c r="LC1" s="311"/>
      <c r="LD1" s="311"/>
      <c r="LE1" s="311"/>
      <c r="LF1" s="311"/>
      <c r="LG1" s="311"/>
      <c r="LH1" s="311"/>
      <c r="LI1" s="311"/>
      <c r="LJ1" s="311"/>
      <c r="LK1" s="311"/>
      <c r="LL1" s="311"/>
      <c r="LM1" s="311"/>
      <c r="LN1" s="311"/>
      <c r="LO1" s="311"/>
      <c r="LP1" s="311"/>
      <c r="LQ1" s="311"/>
      <c r="LR1" s="311"/>
      <c r="LS1" s="311"/>
      <c r="LT1" s="311"/>
      <c r="LU1" s="311"/>
      <c r="LV1" s="311"/>
      <c r="LW1" s="311"/>
      <c r="LX1" s="311"/>
      <c r="LY1" s="311"/>
      <c r="LZ1" s="311"/>
      <c r="MA1" s="311"/>
      <c r="MB1" s="311"/>
      <c r="MC1" s="311"/>
      <c r="MD1" s="311"/>
      <c r="ME1" s="311"/>
      <c r="MF1" s="311"/>
      <c r="MG1" s="311"/>
      <c r="MH1" s="311"/>
      <c r="MI1" s="311"/>
      <c r="MJ1" s="311"/>
      <c r="MK1" s="311"/>
      <c r="ML1" s="311"/>
      <c r="MM1" s="311"/>
      <c r="MN1" s="311"/>
      <c r="MO1" s="311"/>
      <c r="MP1" s="311"/>
      <c r="MQ1" s="311"/>
      <c r="MR1" s="311"/>
      <c r="MS1" s="311"/>
      <c r="MT1" s="311"/>
      <c r="MU1" s="311"/>
      <c r="MV1" s="311"/>
      <c r="MW1" s="311"/>
      <c r="MX1" s="311"/>
      <c r="MY1" s="311"/>
      <c r="MZ1" s="311"/>
      <c r="NA1" s="311"/>
      <c r="NB1" s="311"/>
      <c r="NC1" s="311"/>
      <c r="ND1" s="311"/>
      <c r="NE1" s="311"/>
      <c r="NF1" s="311"/>
      <c r="NG1" s="311"/>
      <c r="NH1" s="311"/>
      <c r="NI1" s="311"/>
      <c r="NJ1" s="311"/>
      <c r="NK1" s="311"/>
      <c r="NL1" s="311"/>
      <c r="NM1" s="311"/>
      <c r="NN1" s="311"/>
      <c r="NO1" s="311"/>
      <c r="NP1" s="311"/>
      <c r="NQ1" s="311"/>
      <c r="NR1" s="311"/>
      <c r="NS1" s="311"/>
      <c r="NT1" s="311"/>
      <c r="NU1" s="311"/>
      <c r="NV1" s="311"/>
      <c r="NW1" s="311"/>
      <c r="NX1" s="311"/>
      <c r="NY1" s="311"/>
      <c r="NZ1" s="311"/>
      <c r="OA1" s="311"/>
      <c r="OB1" s="311"/>
      <c r="OC1" s="311"/>
      <c r="OD1" s="311"/>
      <c r="OE1" s="311"/>
      <c r="OF1" s="311"/>
      <c r="OG1" s="311"/>
      <c r="OH1" s="311"/>
      <c r="OI1" s="311"/>
      <c r="OJ1" s="311"/>
      <c r="OK1" s="311"/>
      <c r="OL1" s="311"/>
      <c r="OM1" s="311"/>
      <c r="ON1" s="311"/>
      <c r="OO1" s="311"/>
      <c r="OP1" s="311"/>
      <c r="OQ1" s="311"/>
      <c r="OR1" s="311"/>
      <c r="OS1" s="311"/>
      <c r="OT1" s="311"/>
      <c r="OU1" s="311"/>
      <c r="OV1" s="311"/>
      <c r="OW1" s="311"/>
      <c r="OX1" s="311"/>
      <c r="OY1" s="311"/>
      <c r="OZ1" s="311"/>
      <c r="PA1" s="311"/>
      <c r="PB1" s="311"/>
      <c r="PC1" s="311"/>
      <c r="PD1" s="311"/>
      <c r="PE1" s="311"/>
      <c r="PF1" s="311"/>
      <c r="PG1" s="311"/>
      <c r="PH1" s="311"/>
      <c r="PI1" s="311"/>
      <c r="PJ1" s="311"/>
      <c r="PK1" s="311"/>
      <c r="PL1" s="311"/>
      <c r="PM1" s="311"/>
      <c r="PN1" s="311"/>
      <c r="PO1" s="311"/>
      <c r="PP1" s="311"/>
      <c r="PQ1" s="311"/>
      <c r="PR1" s="311"/>
      <c r="PS1" s="311"/>
      <c r="PT1" s="311"/>
      <c r="PU1" s="311"/>
      <c r="PV1" s="311"/>
      <c r="PW1" s="311"/>
      <c r="PX1" s="311"/>
      <c r="PY1" s="311"/>
      <c r="PZ1" s="311"/>
      <c r="QA1" s="311"/>
      <c r="QB1" s="311"/>
      <c r="QC1" s="311"/>
      <c r="QD1" s="311"/>
      <c r="QE1" s="311"/>
      <c r="QF1" s="311"/>
      <c r="QG1" s="311"/>
      <c r="QH1" s="311"/>
      <c r="QI1" s="311"/>
      <c r="QJ1" s="311"/>
      <c r="QK1" s="311"/>
      <c r="QL1" s="311"/>
      <c r="QM1" s="311"/>
      <c r="QN1" s="311"/>
      <c r="QO1" s="311"/>
      <c r="QP1" s="311"/>
      <c r="QQ1" s="311"/>
      <c r="QR1" s="311"/>
      <c r="QS1" s="311"/>
      <c r="QT1" s="311"/>
      <c r="QU1" s="311"/>
      <c r="QV1" s="311"/>
      <c r="QW1" s="311"/>
      <c r="QX1" s="311"/>
      <c r="QY1" s="311"/>
      <c r="QZ1" s="311"/>
      <c r="RA1" s="311"/>
      <c r="RB1" s="311"/>
      <c r="RC1" s="311"/>
      <c r="RD1" s="311"/>
      <c r="RE1" s="311"/>
      <c r="RF1" s="311"/>
      <c r="RG1" s="311"/>
      <c r="RH1" s="311"/>
      <c r="RI1" s="311"/>
      <c r="RJ1" s="311"/>
      <c r="RK1" s="311"/>
      <c r="RL1" s="311"/>
      <c r="RM1" s="311"/>
      <c r="RN1" s="311"/>
      <c r="RO1" s="311"/>
      <c r="RP1" s="311"/>
      <c r="RQ1" s="311"/>
      <c r="RR1" s="311"/>
      <c r="RS1" s="311"/>
      <c r="RT1" s="311"/>
      <c r="RU1" s="311"/>
      <c r="RV1" s="311"/>
      <c r="RW1" s="311"/>
      <c r="RX1" s="311"/>
      <c r="RY1" s="311"/>
      <c r="RZ1" s="311"/>
      <c r="SA1" s="311"/>
      <c r="SB1" s="311"/>
      <c r="SC1" s="311"/>
      <c r="SD1" s="311"/>
      <c r="SE1" s="311"/>
      <c r="SF1" s="311"/>
      <c r="SG1" s="311"/>
      <c r="SH1" s="311"/>
      <c r="SI1" s="311"/>
      <c r="SJ1" s="311"/>
      <c r="SK1" s="311"/>
      <c r="SL1" s="311"/>
      <c r="SM1" s="311"/>
      <c r="SN1" s="311"/>
      <c r="SO1" s="311"/>
      <c r="SP1" s="311"/>
      <c r="SQ1" s="311"/>
      <c r="SR1" s="311"/>
      <c r="SS1" s="311"/>
      <c r="ST1" s="311"/>
      <c r="SU1" s="311"/>
      <c r="SV1" s="311"/>
      <c r="SW1" s="311"/>
      <c r="SX1" s="311"/>
      <c r="SY1" s="311"/>
      <c r="SZ1" s="311"/>
      <c r="TA1" s="311"/>
      <c r="TB1" s="311"/>
      <c r="TC1" s="311"/>
      <c r="TD1" s="311"/>
      <c r="TE1" s="311"/>
      <c r="TF1" s="311"/>
      <c r="TG1" s="311"/>
      <c r="TH1" s="311"/>
      <c r="TI1" s="311"/>
      <c r="TJ1" s="311"/>
      <c r="TK1" s="311"/>
      <c r="TL1" s="311"/>
      <c r="TM1" s="311"/>
      <c r="TN1" s="311"/>
      <c r="TO1" s="311"/>
      <c r="TP1" s="311"/>
      <c r="TQ1" s="311"/>
      <c r="TR1" s="311"/>
      <c r="TS1" s="311"/>
      <c r="TT1" s="311"/>
      <c r="TU1" s="311"/>
      <c r="TV1" s="311"/>
      <c r="TW1" s="311"/>
      <c r="TX1" s="311"/>
      <c r="TY1" s="311"/>
      <c r="TZ1" s="311"/>
      <c r="UA1" s="311"/>
      <c r="UB1" s="311"/>
      <c r="UC1" s="311"/>
      <c r="UD1" s="311"/>
      <c r="UE1" s="311"/>
      <c r="UF1" s="311"/>
      <c r="UG1" s="311"/>
      <c r="UH1" s="311"/>
      <c r="UI1" s="311"/>
      <c r="UJ1" s="311"/>
      <c r="UK1" s="311"/>
      <c r="UL1" s="311"/>
      <c r="UM1" s="311"/>
      <c r="UN1" s="311"/>
      <c r="UO1" s="311"/>
      <c r="UP1" s="311"/>
      <c r="UQ1" s="311"/>
      <c r="UR1" s="311"/>
      <c r="US1" s="311"/>
      <c r="UT1" s="311"/>
      <c r="UU1" s="311"/>
      <c r="UV1" s="311"/>
      <c r="UW1" s="311"/>
      <c r="UX1" s="311"/>
      <c r="UY1" s="311"/>
      <c r="UZ1" s="311"/>
      <c r="VA1" s="311"/>
      <c r="VB1" s="311"/>
      <c r="VC1" s="311"/>
      <c r="VD1" s="311"/>
      <c r="VE1" s="311"/>
      <c r="VF1" s="311"/>
      <c r="VG1" s="311"/>
      <c r="VH1" s="311"/>
      <c r="VI1" s="311"/>
      <c r="VJ1" s="311"/>
      <c r="VK1" s="311"/>
      <c r="VL1" s="311"/>
      <c r="VM1" s="311"/>
      <c r="VN1" s="311"/>
      <c r="VO1" s="311"/>
      <c r="VP1" s="311"/>
      <c r="VQ1" s="311"/>
      <c r="VR1" s="311"/>
      <c r="VS1" s="311"/>
      <c r="VT1" s="311"/>
      <c r="VU1" s="311"/>
      <c r="VV1" s="311"/>
      <c r="VW1" s="311"/>
      <c r="VX1" s="311"/>
      <c r="VY1" s="311"/>
      <c r="VZ1" s="311"/>
      <c r="WA1" s="311"/>
      <c r="WB1" s="311"/>
      <c r="WC1" s="311"/>
      <c r="WD1" s="311"/>
      <c r="WE1" s="311"/>
      <c r="WF1" s="311"/>
      <c r="WG1" s="311"/>
      <c r="WH1" s="311"/>
      <c r="WI1" s="311"/>
      <c r="WJ1" s="311"/>
      <c r="WK1" s="311"/>
      <c r="WL1" s="311"/>
      <c r="WM1" s="311"/>
      <c r="WN1" s="311"/>
      <c r="WO1" s="311"/>
      <c r="WP1" s="311"/>
      <c r="WQ1" s="311"/>
      <c r="WR1" s="311"/>
      <c r="WS1" s="311"/>
      <c r="WT1" s="311"/>
      <c r="WU1" s="311"/>
      <c r="WV1" s="311"/>
      <c r="WW1" s="311"/>
      <c r="WX1" s="311"/>
      <c r="WY1" s="311"/>
      <c r="WZ1" s="311"/>
      <c r="XA1" s="311"/>
      <c r="XB1" s="311"/>
      <c r="XC1" s="311"/>
      <c r="XD1" s="311"/>
      <c r="XE1" s="311"/>
      <c r="XF1" s="311"/>
      <c r="XG1" s="311"/>
      <c r="XH1" s="311"/>
      <c r="XI1" s="311"/>
      <c r="XJ1" s="311"/>
      <c r="XK1" s="311"/>
      <c r="XL1" s="311"/>
      <c r="XM1" s="311"/>
      <c r="XN1" s="311"/>
      <c r="XO1" s="311"/>
      <c r="XP1" s="311"/>
      <c r="XQ1" s="311"/>
      <c r="XR1" s="311"/>
      <c r="XS1" s="311"/>
      <c r="XT1" s="311"/>
      <c r="XU1" s="311"/>
      <c r="XV1" s="311"/>
      <c r="XW1" s="311"/>
      <c r="XX1" s="311"/>
      <c r="XY1" s="311"/>
      <c r="XZ1" s="311"/>
      <c r="YA1" s="311"/>
      <c r="YB1" s="311"/>
      <c r="YC1" s="311"/>
      <c r="YD1" s="311"/>
      <c r="YE1" s="311"/>
      <c r="YF1" s="311"/>
      <c r="YG1" s="311"/>
      <c r="YH1" s="311"/>
      <c r="YI1" s="311"/>
      <c r="YJ1" s="311"/>
      <c r="YK1" s="311"/>
      <c r="YL1" s="311"/>
      <c r="YM1" s="311"/>
      <c r="YN1" s="311"/>
      <c r="YO1" s="311"/>
      <c r="YP1" s="311"/>
      <c r="YQ1" s="311"/>
      <c r="YR1" s="311"/>
      <c r="YS1" s="311"/>
      <c r="YT1" s="311"/>
      <c r="YU1" s="311"/>
      <c r="YV1" s="311"/>
      <c r="YW1" s="311"/>
      <c r="YX1" s="311"/>
      <c r="YY1" s="311"/>
      <c r="YZ1" s="311"/>
      <c r="ZA1" s="311"/>
      <c r="ZB1" s="311"/>
      <c r="ZC1" s="311"/>
      <c r="ZD1" s="311"/>
      <c r="ZE1" s="311"/>
      <c r="ZF1" s="311"/>
      <c r="ZG1" s="311"/>
      <c r="ZH1" s="311"/>
      <c r="ZI1" s="311"/>
      <c r="ZJ1" s="311"/>
      <c r="ZK1" s="311"/>
      <c r="ZL1" s="311"/>
      <c r="ZM1" s="311"/>
      <c r="ZN1" s="311"/>
      <c r="ZO1" s="311"/>
      <c r="ZP1" s="311"/>
      <c r="ZQ1" s="311"/>
      <c r="ZR1" s="311"/>
      <c r="ZS1" s="311"/>
      <c r="ZT1" s="311"/>
      <c r="ZU1" s="311"/>
      <c r="ZV1" s="311"/>
      <c r="ZW1" s="311"/>
      <c r="ZX1" s="311"/>
      <c r="ZY1" s="311"/>
      <c r="ZZ1" s="311"/>
      <c r="AAA1" s="311"/>
      <c r="AAB1" s="311"/>
      <c r="AAC1" s="311"/>
      <c r="AAD1" s="311"/>
      <c r="AAE1" s="311"/>
      <c r="AAF1" s="311"/>
      <c r="AAG1" s="311"/>
      <c r="AAH1" s="311"/>
      <c r="AAI1" s="311"/>
      <c r="AAJ1" s="311"/>
      <c r="AAK1" s="311"/>
      <c r="AAL1" s="311"/>
      <c r="AAM1" s="311"/>
      <c r="AAN1" s="311"/>
      <c r="AAO1" s="311"/>
      <c r="AAP1" s="311"/>
      <c r="AAQ1" s="311"/>
      <c r="AAR1" s="311"/>
      <c r="AAS1" s="311"/>
      <c r="AAT1" s="311"/>
      <c r="AAU1" s="311"/>
      <c r="AAV1" s="311"/>
      <c r="AAW1" s="311"/>
      <c r="AAX1" s="311"/>
      <c r="AAY1" s="311"/>
      <c r="AAZ1" s="311"/>
      <c r="ABA1" s="311"/>
      <c r="ABB1" s="311"/>
      <c r="ABC1" s="311"/>
      <c r="ABD1" s="311"/>
      <c r="ABE1" s="311"/>
      <c r="ABF1" s="311"/>
      <c r="ABG1" s="311"/>
      <c r="ABH1" s="311"/>
      <c r="ABI1" s="311"/>
      <c r="ABJ1" s="311"/>
      <c r="ABK1" s="311"/>
      <c r="ABL1" s="311"/>
      <c r="ABM1" s="311"/>
      <c r="ABN1" s="311"/>
      <c r="ABO1" s="311"/>
      <c r="ABP1" s="311"/>
      <c r="ABQ1" s="311"/>
      <c r="ABR1" s="311"/>
      <c r="ABS1" s="311"/>
      <c r="ABT1" s="311"/>
      <c r="ABU1" s="311"/>
      <c r="ABV1" s="311"/>
      <c r="ABW1" s="311"/>
      <c r="ABX1" s="311"/>
      <c r="ABY1" s="311"/>
      <c r="ABZ1" s="311"/>
      <c r="ACA1" s="311"/>
      <c r="ACB1" s="311"/>
      <c r="ACC1" s="311"/>
      <c r="ACD1" s="311"/>
      <c r="ACE1" s="311"/>
      <c r="ACF1" s="311"/>
      <c r="ACG1" s="311"/>
      <c r="ACH1" s="311"/>
      <c r="ACI1" s="311"/>
      <c r="ACJ1" s="311"/>
      <c r="ACK1" s="311"/>
      <c r="ACL1" s="311"/>
      <c r="ACM1" s="311"/>
      <c r="ACN1" s="311"/>
      <c r="ACO1" s="311"/>
      <c r="ACP1" s="311"/>
      <c r="ACQ1" s="311"/>
      <c r="ACR1" s="311"/>
      <c r="ACS1" s="311"/>
      <c r="ACT1" s="311"/>
      <c r="ACU1" s="311"/>
      <c r="ACV1" s="311"/>
      <c r="ACW1" s="311"/>
      <c r="ACX1" s="311"/>
      <c r="ACY1" s="311"/>
      <c r="ACZ1" s="311"/>
      <c r="ADA1" s="311"/>
      <c r="ADB1" s="311"/>
      <c r="ADC1" s="311"/>
      <c r="ADD1" s="311"/>
      <c r="ADE1" s="311"/>
      <c r="ADF1" s="311"/>
      <c r="ADG1" s="311"/>
      <c r="ADH1" s="311"/>
      <c r="ADI1" s="311"/>
      <c r="ADJ1" s="311"/>
      <c r="ADK1" s="311"/>
      <c r="ADL1" s="311"/>
      <c r="ADM1" s="311"/>
      <c r="ADN1" s="311"/>
      <c r="ADO1" s="311"/>
      <c r="ADP1" s="311"/>
      <c r="ADQ1" s="311"/>
      <c r="ADR1" s="311"/>
      <c r="ADS1" s="311"/>
      <c r="ADT1" s="311"/>
      <c r="ADU1" s="311"/>
      <c r="ADV1" s="311"/>
      <c r="ADW1" s="311"/>
      <c r="ADX1" s="311"/>
      <c r="ADY1" s="311"/>
      <c r="ADZ1" s="311"/>
      <c r="AEA1" s="311"/>
      <c r="AEB1" s="311"/>
      <c r="AEC1" s="311"/>
      <c r="AED1" s="311"/>
      <c r="AEE1" s="311"/>
      <c r="AEF1" s="311"/>
      <c r="AEG1" s="311"/>
      <c r="AEH1" s="311"/>
      <c r="AEI1" s="311"/>
      <c r="AEJ1" s="311"/>
      <c r="AEK1" s="311"/>
      <c r="AEL1" s="311"/>
      <c r="AEM1" s="311"/>
      <c r="AEN1" s="311"/>
      <c r="AEO1" s="311"/>
      <c r="AEP1" s="311"/>
      <c r="AEQ1" s="311"/>
      <c r="AER1" s="311"/>
      <c r="AES1" s="311"/>
      <c r="AET1" s="311"/>
      <c r="AEU1" s="311"/>
      <c r="AEV1" s="311"/>
      <c r="AEW1" s="311"/>
      <c r="AEX1" s="311"/>
      <c r="AEY1" s="311"/>
      <c r="AEZ1" s="311"/>
      <c r="AFA1" s="311"/>
      <c r="AFB1" s="311"/>
      <c r="AFC1" s="311"/>
      <c r="AFD1" s="311"/>
      <c r="AFE1" s="311"/>
      <c r="AFF1" s="311"/>
      <c r="AFG1" s="311"/>
      <c r="AFH1" s="311"/>
      <c r="AFI1" s="311"/>
      <c r="AFJ1" s="311"/>
      <c r="AFK1" s="311"/>
      <c r="AFL1" s="311"/>
      <c r="AFM1" s="311"/>
      <c r="AFN1" s="311"/>
      <c r="AFO1" s="311"/>
      <c r="AFP1" s="311"/>
      <c r="AFQ1" s="311"/>
      <c r="AFR1" s="311"/>
      <c r="AFS1" s="311"/>
      <c r="AFT1" s="311"/>
      <c r="AFU1" s="311"/>
      <c r="AFV1" s="311"/>
      <c r="AFW1" s="311"/>
      <c r="AFX1" s="311"/>
      <c r="AFY1" s="311"/>
      <c r="AFZ1" s="311"/>
      <c r="AGA1" s="311"/>
      <c r="AGB1" s="311"/>
      <c r="AGC1" s="311"/>
      <c r="AGD1" s="311"/>
      <c r="AGE1" s="311"/>
      <c r="AGF1" s="311"/>
      <c r="AGG1" s="311"/>
      <c r="AGH1" s="311"/>
      <c r="AGI1" s="311"/>
      <c r="AGJ1" s="311"/>
      <c r="AGK1" s="311"/>
      <c r="AGL1" s="311"/>
      <c r="AGM1" s="311"/>
      <c r="AGN1" s="311"/>
      <c r="AGO1" s="311"/>
      <c r="AGP1" s="311"/>
      <c r="AGQ1" s="311"/>
      <c r="AGR1" s="311"/>
      <c r="AGS1" s="311"/>
      <c r="AGT1" s="311"/>
      <c r="AGU1" s="311"/>
      <c r="AGV1" s="311"/>
      <c r="AGW1" s="311"/>
      <c r="AGX1" s="311"/>
      <c r="AGY1" s="311"/>
      <c r="AGZ1" s="311"/>
      <c r="AHA1" s="311"/>
      <c r="AHB1" s="311"/>
      <c r="AHC1" s="311"/>
      <c r="AHD1" s="311"/>
      <c r="AHE1" s="311"/>
      <c r="AHF1" s="311"/>
      <c r="AHG1" s="311"/>
      <c r="AHH1" s="311"/>
      <c r="AHI1" s="311"/>
      <c r="AHJ1" s="311"/>
      <c r="AHK1" s="311"/>
      <c r="AHL1" s="311"/>
      <c r="AHM1" s="311"/>
      <c r="AHN1" s="311"/>
      <c r="AHO1" s="311"/>
      <c r="AHP1" s="311"/>
      <c r="AHQ1" s="311"/>
      <c r="AHR1" s="311"/>
      <c r="AHS1" s="311"/>
      <c r="AHT1" s="311"/>
      <c r="AHU1" s="311"/>
      <c r="AHV1" s="311"/>
      <c r="AHW1" s="311"/>
      <c r="AHX1" s="311"/>
      <c r="AHY1" s="311"/>
      <c r="AHZ1" s="311"/>
      <c r="AIA1" s="311"/>
      <c r="AIB1" s="311"/>
      <c r="AIC1" s="311"/>
      <c r="AID1" s="311"/>
      <c r="AIE1" s="311"/>
      <c r="AIF1" s="311"/>
      <c r="AIG1" s="311"/>
      <c r="AIH1" s="311"/>
      <c r="AII1" s="311"/>
      <c r="AIJ1" s="311"/>
      <c r="AIK1" s="311"/>
      <c r="AIL1" s="311"/>
      <c r="AIM1" s="311"/>
      <c r="AIN1" s="311"/>
      <c r="AIO1" s="311"/>
      <c r="AIP1" s="311"/>
      <c r="AIQ1" s="311"/>
      <c r="AIR1" s="311"/>
      <c r="AIS1" s="311"/>
      <c r="AIT1" s="311"/>
      <c r="AIU1" s="311"/>
      <c r="AIV1" s="311"/>
      <c r="AIW1" s="311"/>
      <c r="AIX1" s="311"/>
      <c r="AIY1" s="311"/>
      <c r="AIZ1" s="311"/>
      <c r="AJA1" s="311"/>
      <c r="AJB1" s="311"/>
      <c r="AJC1" s="311"/>
      <c r="AJD1" s="311"/>
      <c r="AJE1" s="311"/>
      <c r="AJF1" s="311"/>
      <c r="AJG1" s="311"/>
      <c r="AJH1" s="311"/>
      <c r="AJI1" s="311"/>
      <c r="AJJ1" s="311"/>
      <c r="AJK1" s="311"/>
      <c r="AJL1" s="311"/>
      <c r="AJM1" s="311"/>
      <c r="AJN1" s="311"/>
      <c r="AJO1" s="311"/>
      <c r="AJP1" s="311"/>
      <c r="AJQ1" s="311"/>
      <c r="AJR1" s="311"/>
      <c r="AJS1" s="311"/>
      <c r="AJT1" s="311"/>
      <c r="AJU1" s="311"/>
      <c r="AJV1" s="311"/>
      <c r="AJW1" s="311"/>
      <c r="AJX1" s="311"/>
      <c r="AJY1" s="311"/>
      <c r="AJZ1" s="311"/>
      <c r="AKA1" s="311"/>
      <c r="AKB1" s="311"/>
      <c r="AKC1" s="311"/>
      <c r="AKD1" s="311"/>
      <c r="AKE1" s="311"/>
      <c r="AKF1" s="311"/>
      <c r="AKG1" s="311"/>
      <c r="AKH1" s="311"/>
      <c r="AKI1" s="311"/>
      <c r="AKJ1" s="311"/>
      <c r="AKK1" s="311"/>
      <c r="AKL1" s="311"/>
      <c r="AKM1" s="311"/>
      <c r="AKN1" s="311"/>
      <c r="AKO1" s="311"/>
      <c r="AKP1" s="311"/>
      <c r="AKQ1" s="311"/>
      <c r="AKR1" s="311"/>
      <c r="AKS1" s="311"/>
      <c r="AKT1" s="311"/>
      <c r="AKU1" s="311"/>
      <c r="AKV1" s="311"/>
      <c r="AKW1" s="311"/>
      <c r="AKX1" s="311"/>
      <c r="AKY1" s="311"/>
      <c r="AKZ1" s="311"/>
      <c r="ALA1" s="311"/>
      <c r="ALB1" s="311"/>
      <c r="ALC1" s="311"/>
      <c r="ALD1" s="311"/>
      <c r="ALE1" s="311"/>
      <c r="ALF1" s="311"/>
      <c r="ALG1" s="311"/>
      <c r="ALH1" s="311"/>
      <c r="ALI1" s="311"/>
      <c r="ALJ1" s="311"/>
      <c r="ALK1" s="311"/>
      <c r="ALL1" s="311"/>
      <c r="ALM1" s="311"/>
      <c r="ALN1" s="311"/>
      <c r="ALO1" s="311"/>
      <c r="ALP1" s="311"/>
      <c r="ALQ1" s="311"/>
      <c r="ALR1" s="311"/>
      <c r="ALS1" s="311"/>
      <c r="ALT1" s="311"/>
      <c r="ALU1" s="311"/>
      <c r="ALV1" s="311"/>
      <c r="ALW1" s="311"/>
      <c r="ALX1" s="311"/>
      <c r="ALY1" s="311"/>
      <c r="ALZ1" s="311"/>
      <c r="AMA1" s="311"/>
      <c r="AMB1" s="311"/>
      <c r="AMC1" s="311"/>
      <c r="AMD1" s="311"/>
      <c r="AME1" s="311"/>
      <c r="AMF1" s="311"/>
      <c r="AMG1" s="311"/>
      <c r="AMH1" s="311"/>
    </row>
    <row r="2" spans="1:1022" s="9" customFormat="1" ht="6" customHeight="1" x14ac:dyDescent="0.15">
      <c r="K2" s="91"/>
    </row>
    <row r="3" spans="1:1022" s="64" customFormat="1" ht="17.25" customHeight="1" x14ac:dyDescent="0.3">
      <c r="A3" s="382" t="s">
        <v>31</v>
      </c>
      <c r="B3" s="382"/>
      <c r="C3" s="382"/>
      <c r="D3" s="382"/>
      <c r="E3" s="382"/>
      <c r="F3" s="382"/>
      <c r="G3" s="382"/>
      <c r="H3" s="382"/>
      <c r="I3" s="382"/>
      <c r="J3" s="382"/>
      <c r="K3" s="94"/>
    </row>
    <row r="4" spans="1:1022" s="9" customFormat="1" ht="6" customHeight="1" x14ac:dyDescent="0.15">
      <c r="B4" s="56"/>
      <c r="C4" s="56"/>
      <c r="K4" s="91"/>
    </row>
    <row r="5" spans="1:1022" s="13" customFormat="1" ht="50.1" customHeight="1" x14ac:dyDescent="0.15">
      <c r="A5" s="10" t="s">
        <v>2</v>
      </c>
      <c r="B5" s="10" t="s">
        <v>3</v>
      </c>
      <c r="C5" s="11" t="s">
        <v>4</v>
      </c>
      <c r="D5" s="11" t="s">
        <v>5</v>
      </c>
      <c r="E5" s="12" t="s">
        <v>6</v>
      </c>
      <c r="F5" s="12" t="s">
        <v>7</v>
      </c>
      <c r="G5" s="12" t="s">
        <v>8</v>
      </c>
      <c r="H5" s="12" t="s">
        <v>9</v>
      </c>
      <c r="I5" s="12" t="s">
        <v>10</v>
      </c>
      <c r="J5" s="12" t="s">
        <v>11</v>
      </c>
      <c r="K5" s="86"/>
    </row>
    <row r="6" spans="1:1022" s="13" customFormat="1" ht="11.25" x14ac:dyDescent="0.15">
      <c r="A6" s="14">
        <v>1</v>
      </c>
      <c r="B6" s="14">
        <v>2</v>
      </c>
      <c r="C6" s="15">
        <v>3</v>
      </c>
      <c r="D6" s="15">
        <v>4</v>
      </c>
      <c r="E6" s="15">
        <v>5</v>
      </c>
      <c r="F6" s="15">
        <v>6</v>
      </c>
      <c r="G6" s="16" t="s">
        <v>12</v>
      </c>
      <c r="H6" s="15" t="s">
        <v>13</v>
      </c>
      <c r="I6" s="16" t="s">
        <v>14</v>
      </c>
      <c r="J6" s="15">
        <v>10</v>
      </c>
      <c r="K6" s="86"/>
    </row>
    <row r="7" spans="1:1022" s="17" customFormat="1" ht="15" customHeight="1" x14ac:dyDescent="0.2">
      <c r="A7" s="399" t="s">
        <v>374</v>
      </c>
      <c r="B7" s="399"/>
      <c r="C7" s="399"/>
      <c r="D7" s="399"/>
      <c r="E7" s="399"/>
      <c r="F7" s="399"/>
      <c r="G7" s="399"/>
      <c r="H7" s="399"/>
      <c r="I7" s="399"/>
      <c r="J7" s="399"/>
      <c r="K7" s="61"/>
    </row>
    <row r="8" spans="1:1022" s="17" customFormat="1" ht="50.1" customHeight="1" x14ac:dyDescent="0.2">
      <c r="A8" s="18">
        <v>1</v>
      </c>
      <c r="B8" s="111" t="s">
        <v>202</v>
      </c>
      <c r="C8" s="105">
        <v>400</v>
      </c>
      <c r="D8" s="105" t="s">
        <v>15</v>
      </c>
      <c r="E8" s="21"/>
      <c r="F8" s="146"/>
      <c r="G8" s="22">
        <f>C8*ROUND(F8, 4)</f>
        <v>0</v>
      </c>
      <c r="H8" s="22">
        <f t="shared" ref="H8:H16" si="0">G8*0.095</f>
        <v>0</v>
      </c>
      <c r="I8" s="22">
        <f t="shared" ref="I8:I16" si="1">G8+H8</f>
        <v>0</v>
      </c>
      <c r="J8" s="23"/>
      <c r="K8" s="61"/>
    </row>
    <row r="9" spans="1:1022" s="17" customFormat="1" ht="75" customHeight="1" x14ac:dyDescent="0.2">
      <c r="A9" s="128">
        <v>2</v>
      </c>
      <c r="B9" s="277" t="s">
        <v>436</v>
      </c>
      <c r="C9" s="105">
        <v>100</v>
      </c>
      <c r="D9" s="105" t="s">
        <v>437</v>
      </c>
      <c r="E9" s="21"/>
      <c r="F9" s="146"/>
      <c r="G9" s="22">
        <f t="shared" ref="G9:G16" si="2">C9*ROUND(F9, 4)</f>
        <v>0</v>
      </c>
      <c r="H9" s="22">
        <f t="shared" si="0"/>
        <v>0</v>
      </c>
      <c r="I9" s="22">
        <f t="shared" si="1"/>
        <v>0</v>
      </c>
      <c r="J9" s="23"/>
      <c r="K9" s="61"/>
    </row>
    <row r="10" spans="1:1022" s="17" customFormat="1" ht="50.1" customHeight="1" x14ac:dyDescent="0.2">
      <c r="A10" s="128">
        <v>3</v>
      </c>
      <c r="B10" s="111" t="s">
        <v>203</v>
      </c>
      <c r="C10" s="105">
        <v>200</v>
      </c>
      <c r="D10" s="105" t="s">
        <v>15</v>
      </c>
      <c r="E10" s="21"/>
      <c r="F10" s="146"/>
      <c r="G10" s="22">
        <f t="shared" si="2"/>
        <v>0</v>
      </c>
      <c r="H10" s="22">
        <f t="shared" si="0"/>
        <v>0</v>
      </c>
      <c r="I10" s="22">
        <f t="shared" si="1"/>
        <v>0</v>
      </c>
      <c r="J10" s="23"/>
      <c r="K10" s="61"/>
    </row>
    <row r="11" spans="1:1022" s="17" customFormat="1" ht="59.25" customHeight="1" x14ac:dyDescent="0.2">
      <c r="A11" s="128">
        <v>4</v>
      </c>
      <c r="B11" s="111" t="s">
        <v>497</v>
      </c>
      <c r="C11" s="18">
        <v>100</v>
      </c>
      <c r="D11" s="18" t="s">
        <v>15</v>
      </c>
      <c r="E11" s="21"/>
      <c r="F11" s="146"/>
      <c r="G11" s="22">
        <f t="shared" si="2"/>
        <v>0</v>
      </c>
      <c r="H11" s="22">
        <f t="shared" si="0"/>
        <v>0</v>
      </c>
      <c r="I11" s="22">
        <f t="shared" si="1"/>
        <v>0</v>
      </c>
      <c r="J11" s="215"/>
      <c r="K11" s="200"/>
    </row>
    <row r="12" spans="1:1022" s="17" customFormat="1" ht="50.1" customHeight="1" x14ac:dyDescent="0.2">
      <c r="A12" s="128">
        <v>5</v>
      </c>
      <c r="B12" s="111" t="s">
        <v>493</v>
      </c>
      <c r="C12" s="105">
        <v>200</v>
      </c>
      <c r="D12" s="105" t="s">
        <v>15</v>
      </c>
      <c r="E12" s="21"/>
      <c r="F12" s="146"/>
      <c r="G12" s="22">
        <f t="shared" si="2"/>
        <v>0</v>
      </c>
      <c r="H12" s="22">
        <f t="shared" si="0"/>
        <v>0</v>
      </c>
      <c r="I12" s="22">
        <f t="shared" si="1"/>
        <v>0</v>
      </c>
      <c r="J12" s="23"/>
      <c r="K12" s="61"/>
      <c r="L12" s="156"/>
    </row>
    <row r="13" spans="1:1022" s="17" customFormat="1" ht="70.150000000000006" customHeight="1" x14ac:dyDescent="0.2">
      <c r="A13" s="128">
        <v>6</v>
      </c>
      <c r="B13" s="278" t="s">
        <v>496</v>
      </c>
      <c r="C13" s="105">
        <v>100</v>
      </c>
      <c r="D13" s="105" t="s">
        <v>15</v>
      </c>
      <c r="E13" s="21"/>
      <c r="F13" s="146"/>
      <c r="G13" s="22">
        <f t="shared" si="2"/>
        <v>0</v>
      </c>
      <c r="H13" s="22">
        <f t="shared" si="0"/>
        <v>0</v>
      </c>
      <c r="I13" s="22">
        <f t="shared" si="1"/>
        <v>0</v>
      </c>
      <c r="J13" s="23"/>
      <c r="K13" s="61"/>
    </row>
    <row r="14" spans="1:1022" s="17" customFormat="1" ht="50.1" customHeight="1" x14ac:dyDescent="0.2">
      <c r="A14" s="202">
        <v>7</v>
      </c>
      <c r="B14" s="46" t="s">
        <v>204</v>
      </c>
      <c r="C14" s="18">
        <v>200</v>
      </c>
      <c r="D14" s="18" t="s">
        <v>15</v>
      </c>
      <c r="E14" s="21"/>
      <c r="F14" s="146"/>
      <c r="G14" s="22">
        <f t="shared" si="2"/>
        <v>0</v>
      </c>
      <c r="H14" s="22">
        <f t="shared" si="0"/>
        <v>0</v>
      </c>
      <c r="I14" s="22">
        <f t="shared" si="1"/>
        <v>0</v>
      </c>
      <c r="J14" s="206"/>
      <c r="K14" s="61"/>
    </row>
    <row r="15" spans="1:1022" s="17" customFormat="1" ht="59.25" customHeight="1" x14ac:dyDescent="0.2">
      <c r="A15" s="343">
        <v>8</v>
      </c>
      <c r="B15" s="203" t="s">
        <v>205</v>
      </c>
      <c r="C15" s="125">
        <v>120</v>
      </c>
      <c r="D15" s="125" t="s">
        <v>15</v>
      </c>
      <c r="E15" s="204"/>
      <c r="F15" s="205"/>
      <c r="G15" s="22">
        <f t="shared" si="2"/>
        <v>0</v>
      </c>
      <c r="H15" s="22">
        <f t="shared" si="0"/>
        <v>0</v>
      </c>
      <c r="I15" s="22">
        <f t="shared" si="1"/>
        <v>0</v>
      </c>
      <c r="J15" s="216"/>
      <c r="K15" s="61"/>
    </row>
    <row r="16" spans="1:1022" s="17" customFormat="1" ht="50.1" customHeight="1" x14ac:dyDescent="0.2">
      <c r="A16" s="343">
        <v>9</v>
      </c>
      <c r="B16" s="111" t="s">
        <v>44</v>
      </c>
      <c r="C16" s="105">
        <v>70</v>
      </c>
      <c r="D16" s="105" t="s">
        <v>15</v>
      </c>
      <c r="E16" s="207"/>
      <c r="F16" s="208"/>
      <c r="G16" s="22">
        <f t="shared" si="2"/>
        <v>0</v>
      </c>
      <c r="H16" s="22">
        <f t="shared" si="0"/>
        <v>0</v>
      </c>
      <c r="I16" s="22">
        <f t="shared" si="1"/>
        <v>0</v>
      </c>
      <c r="J16" s="216"/>
      <c r="K16" s="181"/>
      <c r="L16" s="181"/>
      <c r="M16" s="195"/>
      <c r="N16" s="195"/>
    </row>
    <row r="17" spans="1:14" s="17" customFormat="1" ht="20.100000000000001" customHeight="1" x14ac:dyDescent="0.2">
      <c r="A17" s="33"/>
      <c r="B17" s="214" t="s">
        <v>401</v>
      </c>
      <c r="C17" s="212" t="s">
        <v>16</v>
      </c>
      <c r="D17" s="212" t="s">
        <v>16</v>
      </c>
      <c r="E17" s="212" t="s">
        <v>16</v>
      </c>
      <c r="F17" s="213" t="s">
        <v>16</v>
      </c>
      <c r="G17" s="211">
        <f>SUM(G8:G16)</f>
        <v>0</v>
      </c>
      <c r="H17" s="211">
        <f t="shared" ref="H17:I17" si="3">SUM(H8:H16)</f>
        <v>0</v>
      </c>
      <c r="I17" s="211">
        <f t="shared" si="3"/>
        <v>0</v>
      </c>
      <c r="J17" s="210">
        <f>SUM(J8:J16)</f>
        <v>0</v>
      </c>
      <c r="K17" s="181"/>
      <c r="L17" s="181"/>
      <c r="M17" s="195"/>
      <c r="N17" s="195"/>
    </row>
    <row r="18" spans="1:14" s="17" customFormat="1" ht="15" customHeight="1" x14ac:dyDescent="0.2">
      <c r="A18" s="408" t="s">
        <v>375</v>
      </c>
      <c r="B18" s="408"/>
      <c r="C18" s="408"/>
      <c r="D18" s="408"/>
      <c r="E18" s="408"/>
      <c r="F18" s="408"/>
      <c r="G18" s="408"/>
      <c r="H18" s="408"/>
      <c r="I18" s="408"/>
      <c r="J18" s="409"/>
      <c r="K18" s="181"/>
      <c r="L18" s="181"/>
      <c r="M18" s="195"/>
      <c r="N18" s="195"/>
    </row>
    <row r="19" spans="1:14" s="17" customFormat="1" ht="30" customHeight="1" x14ac:dyDescent="0.2">
      <c r="A19" s="183">
        <v>1</v>
      </c>
      <c r="B19" s="233" t="s">
        <v>49</v>
      </c>
      <c r="C19" s="123">
        <v>1500</v>
      </c>
      <c r="D19" s="123" t="s">
        <v>15</v>
      </c>
      <c r="E19" s="217"/>
      <c r="F19" s="208"/>
      <c r="G19" s="209">
        <f>C19*ROUND(F19, 4)</f>
        <v>0</v>
      </c>
      <c r="H19" s="209">
        <f>G19*0.095</f>
        <v>0</v>
      </c>
      <c r="I19" s="209">
        <f>G19+H19</f>
        <v>0</v>
      </c>
      <c r="J19" s="210" t="s">
        <v>16</v>
      </c>
      <c r="K19" s="183"/>
      <c r="L19" s="183"/>
      <c r="M19" s="195"/>
      <c r="N19" s="195"/>
    </row>
    <row r="20" spans="1:14" s="17" customFormat="1" ht="20.100000000000001" customHeight="1" x14ac:dyDescent="0.2">
      <c r="A20" s="33"/>
      <c r="B20" s="214" t="s">
        <v>402</v>
      </c>
      <c r="C20" s="212" t="s">
        <v>16</v>
      </c>
      <c r="D20" s="35" t="s">
        <v>16</v>
      </c>
      <c r="E20" s="212" t="s">
        <v>16</v>
      </c>
      <c r="F20" s="213" t="s">
        <v>16</v>
      </c>
      <c r="G20" s="211">
        <f>SUM(G19)</f>
        <v>0</v>
      </c>
      <c r="H20" s="211">
        <f>SUM(H19)</f>
        <v>0</v>
      </c>
      <c r="I20" s="211">
        <f>SUM(I19)</f>
        <v>0</v>
      </c>
      <c r="J20" s="210" t="s">
        <v>16</v>
      </c>
      <c r="K20" s="181"/>
      <c r="L20" s="181"/>
      <c r="M20" s="195"/>
      <c r="N20" s="195"/>
    </row>
    <row r="21" spans="1:14" s="17" customFormat="1" ht="15" customHeight="1" x14ac:dyDescent="0.2">
      <c r="A21" s="408" t="s">
        <v>376</v>
      </c>
      <c r="B21" s="408"/>
      <c r="C21" s="408"/>
      <c r="D21" s="408"/>
      <c r="E21" s="408"/>
      <c r="F21" s="408"/>
      <c r="G21" s="408"/>
      <c r="H21" s="408"/>
      <c r="I21" s="408"/>
      <c r="J21" s="409"/>
      <c r="K21" s="181"/>
      <c r="L21" s="181"/>
      <c r="M21" s="195"/>
      <c r="N21" s="195"/>
    </row>
    <row r="22" spans="1:14" s="65" customFormat="1" ht="42.6" customHeight="1" x14ac:dyDescent="0.25">
      <c r="A22" s="218">
        <v>1</v>
      </c>
      <c r="B22" s="279" t="s">
        <v>495</v>
      </c>
      <c r="C22" s="123">
        <v>50</v>
      </c>
      <c r="D22" s="123" t="s">
        <v>15</v>
      </c>
      <c r="E22" s="207"/>
      <c r="F22" s="208"/>
      <c r="G22" s="209">
        <f>C22*ROUND(F22, 4)</f>
        <v>0</v>
      </c>
      <c r="H22" s="209">
        <f>G22*0.095</f>
        <v>0</v>
      </c>
      <c r="I22" s="209">
        <f>G22+H22</f>
        <v>0</v>
      </c>
      <c r="J22" s="210" t="s">
        <v>16</v>
      </c>
      <c r="K22" s="183"/>
      <c r="L22" s="183"/>
      <c r="M22" s="199"/>
      <c r="N22" s="199"/>
    </row>
    <row r="23" spans="1:14" s="65" customFormat="1" ht="39" customHeight="1" x14ac:dyDescent="0.2">
      <c r="A23" s="218">
        <v>2</v>
      </c>
      <c r="B23" s="219" t="s">
        <v>50</v>
      </c>
      <c r="C23" s="123">
        <v>50</v>
      </c>
      <c r="D23" s="123" t="s">
        <v>15</v>
      </c>
      <c r="E23" s="207"/>
      <c r="F23" s="220"/>
      <c r="G23" s="209">
        <f t="shared" ref="G23:G24" si="4">C23*ROUND(F23, 4)</f>
        <v>0</v>
      </c>
      <c r="H23" s="209">
        <f t="shared" ref="H23:H24" si="5">G23*0.095</f>
        <v>0</v>
      </c>
      <c r="I23" s="209">
        <f t="shared" ref="I23:I24" si="6">G23+H23</f>
        <v>0</v>
      </c>
      <c r="J23" s="210" t="s">
        <v>16</v>
      </c>
      <c r="K23" s="181"/>
      <c r="L23" s="181"/>
      <c r="M23" s="199"/>
      <c r="N23" s="199"/>
    </row>
    <row r="24" spans="1:14" s="65" customFormat="1" ht="39" customHeight="1" x14ac:dyDescent="0.2">
      <c r="A24" s="218">
        <v>3</v>
      </c>
      <c r="B24" s="219" t="s">
        <v>494</v>
      </c>
      <c r="C24" s="123">
        <v>50</v>
      </c>
      <c r="D24" s="123" t="s">
        <v>15</v>
      </c>
      <c r="E24" s="207"/>
      <c r="F24" s="220"/>
      <c r="G24" s="209">
        <f t="shared" si="4"/>
        <v>0</v>
      </c>
      <c r="H24" s="209">
        <f t="shared" si="5"/>
        <v>0</v>
      </c>
      <c r="I24" s="209">
        <f t="shared" si="6"/>
        <v>0</v>
      </c>
      <c r="J24" s="210" t="s">
        <v>16</v>
      </c>
      <c r="K24" s="181"/>
      <c r="L24" s="181"/>
      <c r="M24" s="199"/>
      <c r="N24" s="199"/>
    </row>
    <row r="25" spans="1:14" s="17" customFormat="1" ht="15" customHeight="1" x14ac:dyDescent="0.2">
      <c r="A25" s="136"/>
      <c r="B25" s="214" t="s">
        <v>403</v>
      </c>
      <c r="C25" s="212" t="s">
        <v>16</v>
      </c>
      <c r="D25" s="212" t="s">
        <v>16</v>
      </c>
      <c r="E25" s="212" t="s">
        <v>16</v>
      </c>
      <c r="F25" s="213" t="s">
        <v>16</v>
      </c>
      <c r="G25" s="211">
        <f>SUM(G22:G24)</f>
        <v>0</v>
      </c>
      <c r="H25" s="211">
        <f t="shared" ref="H25:I25" si="7">SUM(H22:H24)</f>
        <v>0</v>
      </c>
      <c r="I25" s="211">
        <f t="shared" si="7"/>
        <v>0</v>
      </c>
      <c r="J25" s="210" t="s">
        <v>16</v>
      </c>
      <c r="K25" s="200"/>
      <c r="L25" s="195"/>
      <c r="M25" s="195"/>
      <c r="N25" s="195"/>
    </row>
    <row r="27" spans="1:14" s="344" customFormat="1" ht="26.25" customHeight="1" x14ac:dyDescent="0.2">
      <c r="A27" s="406" t="s">
        <v>333</v>
      </c>
      <c r="B27" s="406"/>
      <c r="C27" s="406"/>
      <c r="D27" s="406"/>
      <c r="E27" s="406"/>
      <c r="F27" s="406"/>
      <c r="G27" s="406"/>
      <c r="H27" s="406"/>
      <c r="I27" s="406"/>
      <c r="J27" s="406"/>
    </row>
    <row r="28" spans="1:14" s="314" customFormat="1" ht="15" customHeight="1" x14ac:dyDescent="0.2">
      <c r="A28" s="368" t="s">
        <v>18</v>
      </c>
      <c r="B28" s="368"/>
      <c r="C28" s="368"/>
      <c r="D28" s="368"/>
      <c r="E28" s="368"/>
      <c r="F28" s="368"/>
      <c r="G28" s="368"/>
      <c r="H28" s="368"/>
      <c r="I28" s="368"/>
      <c r="J28" s="368"/>
    </row>
    <row r="29" spans="1:14" s="314" customFormat="1" ht="29.25" customHeight="1" x14ac:dyDescent="0.2">
      <c r="A29" s="367" t="s">
        <v>19</v>
      </c>
      <c r="B29" s="367"/>
      <c r="C29" s="367"/>
      <c r="D29" s="367"/>
      <c r="E29" s="367"/>
      <c r="F29" s="367"/>
      <c r="G29" s="367"/>
      <c r="H29" s="367"/>
      <c r="I29" s="367"/>
      <c r="J29" s="367"/>
    </row>
    <row r="30" spans="1:14" s="315" customFormat="1" ht="12.75" customHeight="1" x14ac:dyDescent="0.2">
      <c r="A30" s="367" t="s">
        <v>39</v>
      </c>
      <c r="B30" s="367"/>
      <c r="C30" s="367"/>
      <c r="D30" s="367"/>
      <c r="E30" s="367"/>
      <c r="F30" s="367"/>
      <c r="G30" s="367"/>
      <c r="H30" s="367"/>
      <c r="I30" s="367"/>
      <c r="J30" s="367"/>
    </row>
    <row r="31" spans="1:14" s="82" customFormat="1" ht="18.75" customHeight="1" x14ac:dyDescent="0.2">
      <c r="A31" s="365" t="s">
        <v>729</v>
      </c>
      <c r="B31" s="365"/>
      <c r="C31" s="365"/>
      <c r="D31" s="365"/>
      <c r="E31" s="365"/>
      <c r="F31" s="365"/>
      <c r="G31" s="365"/>
      <c r="H31" s="365"/>
      <c r="I31" s="365"/>
      <c r="J31" s="365"/>
    </row>
    <row r="32" spans="1:14" s="82" customFormat="1" ht="27" customHeight="1" x14ac:dyDescent="0.2">
      <c r="A32" s="365" t="s">
        <v>735</v>
      </c>
      <c r="B32" s="365"/>
      <c r="C32" s="365"/>
      <c r="D32" s="365"/>
      <c r="E32" s="365"/>
      <c r="F32" s="365"/>
      <c r="G32" s="365"/>
      <c r="H32" s="365"/>
      <c r="I32" s="365"/>
      <c r="J32" s="365"/>
    </row>
    <row r="33" spans="1:11" s="316" customFormat="1" ht="15" customHeight="1" x14ac:dyDescent="0.2">
      <c r="A33" s="82" t="s">
        <v>40</v>
      </c>
    </row>
    <row r="34" spans="1:11" s="316" customFormat="1" ht="15" customHeight="1" x14ac:dyDescent="0.2">
      <c r="A34" s="82" t="s">
        <v>41</v>
      </c>
    </row>
    <row r="35" spans="1:11" s="83" customFormat="1" ht="18.75" customHeight="1" x14ac:dyDescent="0.2">
      <c r="A35" s="365" t="s">
        <v>731</v>
      </c>
      <c r="B35" s="366"/>
      <c r="C35" s="366"/>
      <c r="D35" s="366"/>
      <c r="E35" s="366"/>
      <c r="F35" s="366"/>
      <c r="G35" s="366"/>
      <c r="H35" s="366"/>
      <c r="I35" s="366"/>
      <c r="J35" s="366"/>
    </row>
    <row r="36" spans="1:11" s="83" customFormat="1" ht="62.25" customHeight="1" x14ac:dyDescent="0.2">
      <c r="A36" s="365" t="s">
        <v>743</v>
      </c>
      <c r="B36" s="366"/>
      <c r="C36" s="366"/>
      <c r="D36" s="366"/>
      <c r="E36" s="366"/>
      <c r="F36" s="366"/>
      <c r="G36" s="366"/>
      <c r="H36" s="366"/>
      <c r="I36" s="366"/>
      <c r="J36" s="366"/>
    </row>
    <row r="37" spans="1:11" s="83" customFormat="1" ht="13.5" customHeight="1" x14ac:dyDescent="0.2">
      <c r="A37" s="303"/>
      <c r="B37" s="304"/>
      <c r="C37" s="304"/>
      <c r="D37" s="304"/>
      <c r="E37" s="304"/>
      <c r="F37" s="304"/>
      <c r="G37" s="304"/>
      <c r="H37" s="304"/>
      <c r="I37" s="304"/>
      <c r="J37" s="304"/>
    </row>
    <row r="38" spans="1:11" s="314" customFormat="1" ht="20.25" customHeight="1" x14ac:dyDescent="0.2">
      <c r="A38" s="314" t="s">
        <v>732</v>
      </c>
      <c r="B38" s="317"/>
      <c r="C38" s="318"/>
    </row>
    <row r="39" spans="1:11" s="32" customFormat="1" ht="20.25" customHeight="1" x14ac:dyDescent="0.2">
      <c r="B39" s="39"/>
      <c r="K39" s="89"/>
    </row>
    <row r="40" spans="1:11" s="40" customFormat="1" ht="12.75" x14ac:dyDescent="0.2">
      <c r="B40" s="41"/>
      <c r="K40" s="90"/>
    </row>
  </sheetData>
  <sheetProtection algorithmName="SHA-512" hashValue="3PgN/uOGu8Zn5tm/KidtSJ2sRXmsiLsVeqmPWVCm6cUCWbpJpiyjj9i+jOLE67H+N7JOEZ+fOYyajTqGHfg59g==" saltValue="dCJ8SRtllxycPsXzrPDPyg==" spinCount="100000" sheet="1" objects="1" scenarios="1"/>
  <mergeCells count="13">
    <mergeCell ref="A35:J35"/>
    <mergeCell ref="A36:J36"/>
    <mergeCell ref="A30:J30"/>
    <mergeCell ref="A28:J28"/>
    <mergeCell ref="A31:J31"/>
    <mergeCell ref="A29:J29"/>
    <mergeCell ref="A32:J32"/>
    <mergeCell ref="A27:J27"/>
    <mergeCell ref="A1:D1"/>
    <mergeCell ref="A3:J3"/>
    <mergeCell ref="A7:J7"/>
    <mergeCell ref="A18:J18"/>
    <mergeCell ref="A21:J21"/>
  </mergeCells>
  <dataValidations count="2">
    <dataValidation type="whole" operator="equal" allowBlank="1" showInputMessage="1" showErrorMessage="1" error="V celico vnesete vrednost &quot;1&quot; za živila, ki jih ponujate v shemi kakovosti. Če ta zahteva ni izpolnjena, NE vnašate ničesar." prompt="V celico vnesete vrednost &quot;1&quot; za živila, ki so uvrščena v shemo kakovosti, z izjemo živil ekološke kvalitete, ki se točkuje ločeno." sqref="J22:J25 J8:J16">
      <formula1>1</formula1>
    </dataValidation>
    <dataValidation operator="equal" allowBlank="1" showInputMessage="1" showErrorMessage="1" error="V celico vnesete vrednost &quot;1&quot; za živila, ki jih ponujate v shemi kakovosti. Če ta zahteva ni izpolnjena, NE vnašate ničesar." prompt="V celico vnesete vrednost &quot;1&quot; za živila, ki so uvrščena v shemo kakovosti, z izjemo živil ekološke kvalitete, ki se točkuje ločeno." sqref="J19:J20"/>
  </dataValidations>
  <pageMargins left="0.62992125984251968" right="0.23622047244094491" top="0.55118110236220474" bottom="0.55118110236220474" header="0.74803149606299213" footer="0.35433070866141736"/>
  <pageSetup paperSize="9" fitToWidth="0" fitToHeight="0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AMH60"/>
  <sheetViews>
    <sheetView topLeftCell="A3" zoomScale="120" zoomScaleNormal="120" workbookViewId="0">
      <selection activeCell="A59" sqref="A1:J59"/>
    </sheetView>
  </sheetViews>
  <sheetFormatPr defaultColWidth="8.875" defaultRowHeight="15" x14ac:dyDescent="0.25"/>
  <cols>
    <col min="1" max="1" width="3.125" style="5" customWidth="1"/>
    <col min="2" max="2" width="26.5" style="5" customWidth="1"/>
    <col min="3" max="3" width="6.375" style="5" customWidth="1"/>
    <col min="4" max="4" width="4.5" style="5" customWidth="1"/>
    <col min="5" max="5" width="14.125" style="72" customWidth="1"/>
    <col min="6" max="10" width="10.625" style="5" customWidth="1"/>
    <col min="11" max="11" width="14.125" style="87" customWidth="1"/>
    <col min="12" max="1022" width="8.625" style="5" customWidth="1"/>
  </cols>
  <sheetData>
    <row r="1" spans="1:1022" s="312" customFormat="1" x14ac:dyDescent="0.25">
      <c r="A1" s="369" t="s">
        <v>0</v>
      </c>
      <c r="B1" s="369"/>
      <c r="C1" s="369"/>
      <c r="D1" s="369"/>
      <c r="E1" s="69"/>
      <c r="F1" s="2"/>
      <c r="G1" s="2" t="s">
        <v>435</v>
      </c>
      <c r="H1" s="2"/>
      <c r="I1" s="2"/>
      <c r="J1" s="2"/>
      <c r="K1" s="334"/>
      <c r="L1" s="311"/>
      <c r="M1" s="311"/>
      <c r="N1" s="311"/>
      <c r="O1" s="311"/>
      <c r="P1" s="311"/>
      <c r="Q1" s="311"/>
      <c r="R1" s="311"/>
      <c r="S1" s="311"/>
      <c r="T1" s="311"/>
      <c r="U1" s="311"/>
      <c r="V1" s="311"/>
      <c r="W1" s="311"/>
      <c r="X1" s="311"/>
      <c r="Y1" s="311"/>
      <c r="Z1" s="311"/>
      <c r="AA1" s="311"/>
      <c r="AB1" s="311"/>
      <c r="AC1" s="311"/>
      <c r="AD1" s="311"/>
      <c r="AE1" s="311"/>
      <c r="AF1" s="311"/>
      <c r="AG1" s="311"/>
      <c r="AH1" s="311"/>
      <c r="AI1" s="311"/>
      <c r="AJ1" s="311"/>
      <c r="AK1" s="311"/>
      <c r="AL1" s="311"/>
      <c r="AM1" s="311"/>
      <c r="AN1" s="311"/>
      <c r="AO1" s="311"/>
      <c r="AP1" s="311"/>
      <c r="AQ1" s="311"/>
      <c r="AR1" s="311"/>
      <c r="AS1" s="311"/>
      <c r="AT1" s="311"/>
      <c r="AU1" s="311"/>
      <c r="AV1" s="311"/>
      <c r="AW1" s="311"/>
      <c r="AX1" s="311"/>
      <c r="AY1" s="311"/>
      <c r="AZ1" s="311"/>
      <c r="BA1" s="311"/>
      <c r="BB1" s="311"/>
      <c r="BC1" s="311"/>
      <c r="BD1" s="311"/>
      <c r="BE1" s="311"/>
      <c r="BF1" s="311"/>
      <c r="BG1" s="311"/>
      <c r="BH1" s="311"/>
      <c r="BI1" s="311"/>
      <c r="BJ1" s="311"/>
      <c r="BK1" s="311"/>
      <c r="BL1" s="311"/>
      <c r="BM1" s="311"/>
      <c r="BN1" s="311"/>
      <c r="BO1" s="311"/>
      <c r="BP1" s="311"/>
      <c r="BQ1" s="311"/>
      <c r="BR1" s="311"/>
      <c r="BS1" s="311"/>
      <c r="BT1" s="311"/>
      <c r="BU1" s="311"/>
      <c r="BV1" s="311"/>
      <c r="BW1" s="311"/>
      <c r="BX1" s="311"/>
      <c r="BY1" s="311"/>
      <c r="BZ1" s="311"/>
      <c r="CA1" s="311"/>
      <c r="CB1" s="311"/>
      <c r="CC1" s="311"/>
      <c r="CD1" s="311"/>
      <c r="CE1" s="311"/>
      <c r="CF1" s="311"/>
      <c r="CG1" s="311"/>
      <c r="CH1" s="311"/>
      <c r="CI1" s="311"/>
      <c r="CJ1" s="311"/>
      <c r="CK1" s="311"/>
      <c r="CL1" s="311"/>
      <c r="CM1" s="311"/>
      <c r="CN1" s="311"/>
      <c r="CO1" s="311"/>
      <c r="CP1" s="311"/>
      <c r="CQ1" s="311"/>
      <c r="CR1" s="311"/>
      <c r="CS1" s="311"/>
      <c r="CT1" s="311"/>
      <c r="CU1" s="311"/>
      <c r="CV1" s="311"/>
      <c r="CW1" s="311"/>
      <c r="CX1" s="311"/>
      <c r="CY1" s="311"/>
      <c r="CZ1" s="311"/>
      <c r="DA1" s="311"/>
      <c r="DB1" s="311"/>
      <c r="DC1" s="311"/>
      <c r="DD1" s="311"/>
      <c r="DE1" s="311"/>
      <c r="DF1" s="311"/>
      <c r="DG1" s="311"/>
      <c r="DH1" s="311"/>
      <c r="DI1" s="311"/>
      <c r="DJ1" s="311"/>
      <c r="DK1" s="311"/>
      <c r="DL1" s="311"/>
      <c r="DM1" s="311"/>
      <c r="DN1" s="311"/>
      <c r="DO1" s="311"/>
      <c r="DP1" s="311"/>
      <c r="DQ1" s="311"/>
      <c r="DR1" s="311"/>
      <c r="DS1" s="311"/>
      <c r="DT1" s="311"/>
      <c r="DU1" s="311"/>
      <c r="DV1" s="311"/>
      <c r="DW1" s="311"/>
      <c r="DX1" s="311"/>
      <c r="DY1" s="311"/>
      <c r="DZ1" s="311"/>
      <c r="EA1" s="311"/>
      <c r="EB1" s="311"/>
      <c r="EC1" s="311"/>
      <c r="ED1" s="311"/>
      <c r="EE1" s="311"/>
      <c r="EF1" s="311"/>
      <c r="EG1" s="311"/>
      <c r="EH1" s="311"/>
      <c r="EI1" s="311"/>
      <c r="EJ1" s="311"/>
      <c r="EK1" s="311"/>
      <c r="EL1" s="311"/>
      <c r="EM1" s="311"/>
      <c r="EN1" s="311"/>
      <c r="EO1" s="311"/>
      <c r="EP1" s="311"/>
      <c r="EQ1" s="311"/>
      <c r="ER1" s="311"/>
      <c r="ES1" s="311"/>
      <c r="ET1" s="311"/>
      <c r="EU1" s="311"/>
      <c r="EV1" s="311"/>
      <c r="EW1" s="311"/>
      <c r="EX1" s="311"/>
      <c r="EY1" s="311"/>
      <c r="EZ1" s="311"/>
      <c r="FA1" s="311"/>
      <c r="FB1" s="311"/>
      <c r="FC1" s="311"/>
      <c r="FD1" s="311"/>
      <c r="FE1" s="311"/>
      <c r="FF1" s="311"/>
      <c r="FG1" s="311"/>
      <c r="FH1" s="311"/>
      <c r="FI1" s="311"/>
      <c r="FJ1" s="311"/>
      <c r="FK1" s="311"/>
      <c r="FL1" s="311"/>
      <c r="FM1" s="311"/>
      <c r="FN1" s="311"/>
      <c r="FO1" s="311"/>
      <c r="FP1" s="311"/>
      <c r="FQ1" s="311"/>
      <c r="FR1" s="311"/>
      <c r="FS1" s="311"/>
      <c r="FT1" s="311"/>
      <c r="FU1" s="311"/>
      <c r="FV1" s="311"/>
      <c r="FW1" s="311"/>
      <c r="FX1" s="311"/>
      <c r="FY1" s="311"/>
      <c r="FZ1" s="311"/>
      <c r="GA1" s="311"/>
      <c r="GB1" s="311"/>
      <c r="GC1" s="311"/>
      <c r="GD1" s="311"/>
      <c r="GE1" s="311"/>
      <c r="GF1" s="311"/>
      <c r="GG1" s="311"/>
      <c r="GH1" s="311"/>
      <c r="GI1" s="311"/>
      <c r="GJ1" s="311"/>
      <c r="GK1" s="311"/>
      <c r="GL1" s="311"/>
      <c r="GM1" s="311"/>
      <c r="GN1" s="311"/>
      <c r="GO1" s="311"/>
      <c r="GP1" s="311"/>
      <c r="GQ1" s="311"/>
      <c r="GR1" s="311"/>
      <c r="GS1" s="311"/>
      <c r="GT1" s="311"/>
      <c r="GU1" s="311"/>
      <c r="GV1" s="311"/>
      <c r="GW1" s="311"/>
      <c r="GX1" s="311"/>
      <c r="GY1" s="311"/>
      <c r="GZ1" s="311"/>
      <c r="HA1" s="311"/>
      <c r="HB1" s="311"/>
      <c r="HC1" s="311"/>
      <c r="HD1" s="311"/>
      <c r="HE1" s="311"/>
      <c r="HF1" s="311"/>
      <c r="HG1" s="311"/>
      <c r="HH1" s="311"/>
      <c r="HI1" s="311"/>
      <c r="HJ1" s="311"/>
      <c r="HK1" s="311"/>
      <c r="HL1" s="311"/>
      <c r="HM1" s="311"/>
      <c r="HN1" s="311"/>
      <c r="HO1" s="311"/>
      <c r="HP1" s="311"/>
      <c r="HQ1" s="311"/>
      <c r="HR1" s="311"/>
      <c r="HS1" s="311"/>
      <c r="HT1" s="311"/>
      <c r="HU1" s="311"/>
      <c r="HV1" s="311"/>
      <c r="HW1" s="311"/>
      <c r="HX1" s="311"/>
      <c r="HY1" s="311"/>
      <c r="HZ1" s="311"/>
      <c r="IA1" s="311"/>
      <c r="IB1" s="311"/>
      <c r="IC1" s="311"/>
      <c r="ID1" s="311"/>
      <c r="IE1" s="311"/>
      <c r="IF1" s="311"/>
      <c r="IG1" s="311"/>
      <c r="IH1" s="311"/>
      <c r="II1" s="311"/>
      <c r="IJ1" s="311"/>
      <c r="IK1" s="311"/>
      <c r="IL1" s="311"/>
      <c r="IM1" s="311"/>
      <c r="IN1" s="311"/>
      <c r="IO1" s="311"/>
      <c r="IP1" s="311"/>
      <c r="IQ1" s="311"/>
      <c r="IR1" s="311"/>
      <c r="IS1" s="311"/>
      <c r="IT1" s="311"/>
      <c r="IU1" s="311"/>
      <c r="IV1" s="311"/>
      <c r="IW1" s="311"/>
      <c r="IX1" s="311"/>
      <c r="IY1" s="311"/>
      <c r="IZ1" s="311"/>
      <c r="JA1" s="311"/>
      <c r="JB1" s="311"/>
      <c r="JC1" s="311"/>
      <c r="JD1" s="311"/>
      <c r="JE1" s="311"/>
      <c r="JF1" s="311"/>
      <c r="JG1" s="311"/>
      <c r="JH1" s="311"/>
      <c r="JI1" s="311"/>
      <c r="JJ1" s="311"/>
      <c r="JK1" s="311"/>
      <c r="JL1" s="311"/>
      <c r="JM1" s="311"/>
      <c r="JN1" s="311"/>
      <c r="JO1" s="311"/>
      <c r="JP1" s="311"/>
      <c r="JQ1" s="311"/>
      <c r="JR1" s="311"/>
      <c r="JS1" s="311"/>
      <c r="JT1" s="311"/>
      <c r="JU1" s="311"/>
      <c r="JV1" s="311"/>
      <c r="JW1" s="311"/>
      <c r="JX1" s="311"/>
      <c r="JY1" s="311"/>
      <c r="JZ1" s="311"/>
      <c r="KA1" s="311"/>
      <c r="KB1" s="311"/>
      <c r="KC1" s="311"/>
      <c r="KD1" s="311"/>
      <c r="KE1" s="311"/>
      <c r="KF1" s="311"/>
      <c r="KG1" s="311"/>
      <c r="KH1" s="311"/>
      <c r="KI1" s="311"/>
      <c r="KJ1" s="311"/>
      <c r="KK1" s="311"/>
      <c r="KL1" s="311"/>
      <c r="KM1" s="311"/>
      <c r="KN1" s="311"/>
      <c r="KO1" s="311"/>
      <c r="KP1" s="311"/>
      <c r="KQ1" s="311"/>
      <c r="KR1" s="311"/>
      <c r="KS1" s="311"/>
      <c r="KT1" s="311"/>
      <c r="KU1" s="311"/>
      <c r="KV1" s="311"/>
      <c r="KW1" s="311"/>
      <c r="KX1" s="311"/>
      <c r="KY1" s="311"/>
      <c r="KZ1" s="311"/>
      <c r="LA1" s="311"/>
      <c r="LB1" s="311"/>
      <c r="LC1" s="311"/>
      <c r="LD1" s="311"/>
      <c r="LE1" s="311"/>
      <c r="LF1" s="311"/>
      <c r="LG1" s="311"/>
      <c r="LH1" s="311"/>
      <c r="LI1" s="311"/>
      <c r="LJ1" s="311"/>
      <c r="LK1" s="311"/>
      <c r="LL1" s="311"/>
      <c r="LM1" s="311"/>
      <c r="LN1" s="311"/>
      <c r="LO1" s="311"/>
      <c r="LP1" s="311"/>
      <c r="LQ1" s="311"/>
      <c r="LR1" s="311"/>
      <c r="LS1" s="311"/>
      <c r="LT1" s="311"/>
      <c r="LU1" s="311"/>
      <c r="LV1" s="311"/>
      <c r="LW1" s="311"/>
      <c r="LX1" s="311"/>
      <c r="LY1" s="311"/>
      <c r="LZ1" s="311"/>
      <c r="MA1" s="311"/>
      <c r="MB1" s="311"/>
      <c r="MC1" s="311"/>
      <c r="MD1" s="311"/>
      <c r="ME1" s="311"/>
      <c r="MF1" s="311"/>
      <c r="MG1" s="311"/>
      <c r="MH1" s="311"/>
      <c r="MI1" s="311"/>
      <c r="MJ1" s="311"/>
      <c r="MK1" s="311"/>
      <c r="ML1" s="311"/>
      <c r="MM1" s="311"/>
      <c r="MN1" s="311"/>
      <c r="MO1" s="311"/>
      <c r="MP1" s="311"/>
      <c r="MQ1" s="311"/>
      <c r="MR1" s="311"/>
      <c r="MS1" s="311"/>
      <c r="MT1" s="311"/>
      <c r="MU1" s="311"/>
      <c r="MV1" s="311"/>
      <c r="MW1" s="311"/>
      <c r="MX1" s="311"/>
      <c r="MY1" s="311"/>
      <c r="MZ1" s="311"/>
      <c r="NA1" s="311"/>
      <c r="NB1" s="311"/>
      <c r="NC1" s="311"/>
      <c r="ND1" s="311"/>
      <c r="NE1" s="311"/>
      <c r="NF1" s="311"/>
      <c r="NG1" s="311"/>
      <c r="NH1" s="311"/>
      <c r="NI1" s="311"/>
      <c r="NJ1" s="311"/>
      <c r="NK1" s="311"/>
      <c r="NL1" s="311"/>
      <c r="NM1" s="311"/>
      <c r="NN1" s="311"/>
      <c r="NO1" s="311"/>
      <c r="NP1" s="311"/>
      <c r="NQ1" s="311"/>
      <c r="NR1" s="311"/>
      <c r="NS1" s="311"/>
      <c r="NT1" s="311"/>
      <c r="NU1" s="311"/>
      <c r="NV1" s="311"/>
      <c r="NW1" s="311"/>
      <c r="NX1" s="311"/>
      <c r="NY1" s="311"/>
      <c r="NZ1" s="311"/>
      <c r="OA1" s="311"/>
      <c r="OB1" s="311"/>
      <c r="OC1" s="311"/>
      <c r="OD1" s="311"/>
      <c r="OE1" s="311"/>
      <c r="OF1" s="311"/>
      <c r="OG1" s="311"/>
      <c r="OH1" s="311"/>
      <c r="OI1" s="311"/>
      <c r="OJ1" s="311"/>
      <c r="OK1" s="311"/>
      <c r="OL1" s="311"/>
      <c r="OM1" s="311"/>
      <c r="ON1" s="311"/>
      <c r="OO1" s="311"/>
      <c r="OP1" s="311"/>
      <c r="OQ1" s="311"/>
      <c r="OR1" s="311"/>
      <c r="OS1" s="311"/>
      <c r="OT1" s="311"/>
      <c r="OU1" s="311"/>
      <c r="OV1" s="311"/>
      <c r="OW1" s="311"/>
      <c r="OX1" s="311"/>
      <c r="OY1" s="311"/>
      <c r="OZ1" s="311"/>
      <c r="PA1" s="311"/>
      <c r="PB1" s="311"/>
      <c r="PC1" s="311"/>
      <c r="PD1" s="311"/>
      <c r="PE1" s="311"/>
      <c r="PF1" s="311"/>
      <c r="PG1" s="311"/>
      <c r="PH1" s="311"/>
      <c r="PI1" s="311"/>
      <c r="PJ1" s="311"/>
      <c r="PK1" s="311"/>
      <c r="PL1" s="311"/>
      <c r="PM1" s="311"/>
      <c r="PN1" s="311"/>
      <c r="PO1" s="311"/>
      <c r="PP1" s="311"/>
      <c r="PQ1" s="311"/>
      <c r="PR1" s="311"/>
      <c r="PS1" s="311"/>
      <c r="PT1" s="311"/>
      <c r="PU1" s="311"/>
      <c r="PV1" s="311"/>
      <c r="PW1" s="311"/>
      <c r="PX1" s="311"/>
      <c r="PY1" s="311"/>
      <c r="PZ1" s="311"/>
      <c r="QA1" s="311"/>
      <c r="QB1" s="311"/>
      <c r="QC1" s="311"/>
      <c r="QD1" s="311"/>
      <c r="QE1" s="311"/>
      <c r="QF1" s="311"/>
      <c r="QG1" s="311"/>
      <c r="QH1" s="311"/>
      <c r="QI1" s="311"/>
      <c r="QJ1" s="311"/>
      <c r="QK1" s="311"/>
      <c r="QL1" s="311"/>
      <c r="QM1" s="311"/>
      <c r="QN1" s="311"/>
      <c r="QO1" s="311"/>
      <c r="QP1" s="311"/>
      <c r="QQ1" s="311"/>
      <c r="QR1" s="311"/>
      <c r="QS1" s="311"/>
      <c r="QT1" s="311"/>
      <c r="QU1" s="311"/>
      <c r="QV1" s="311"/>
      <c r="QW1" s="311"/>
      <c r="QX1" s="311"/>
      <c r="QY1" s="311"/>
      <c r="QZ1" s="311"/>
      <c r="RA1" s="311"/>
      <c r="RB1" s="311"/>
      <c r="RC1" s="311"/>
      <c r="RD1" s="311"/>
      <c r="RE1" s="311"/>
      <c r="RF1" s="311"/>
      <c r="RG1" s="311"/>
      <c r="RH1" s="311"/>
      <c r="RI1" s="311"/>
      <c r="RJ1" s="311"/>
      <c r="RK1" s="311"/>
      <c r="RL1" s="311"/>
      <c r="RM1" s="311"/>
      <c r="RN1" s="311"/>
      <c r="RO1" s="311"/>
      <c r="RP1" s="311"/>
      <c r="RQ1" s="311"/>
      <c r="RR1" s="311"/>
      <c r="RS1" s="311"/>
      <c r="RT1" s="311"/>
      <c r="RU1" s="311"/>
      <c r="RV1" s="311"/>
      <c r="RW1" s="311"/>
      <c r="RX1" s="311"/>
      <c r="RY1" s="311"/>
      <c r="RZ1" s="311"/>
      <c r="SA1" s="311"/>
      <c r="SB1" s="311"/>
      <c r="SC1" s="311"/>
      <c r="SD1" s="311"/>
      <c r="SE1" s="311"/>
      <c r="SF1" s="311"/>
      <c r="SG1" s="311"/>
      <c r="SH1" s="311"/>
      <c r="SI1" s="311"/>
      <c r="SJ1" s="311"/>
      <c r="SK1" s="311"/>
      <c r="SL1" s="311"/>
      <c r="SM1" s="311"/>
      <c r="SN1" s="311"/>
      <c r="SO1" s="311"/>
      <c r="SP1" s="311"/>
      <c r="SQ1" s="311"/>
      <c r="SR1" s="311"/>
      <c r="SS1" s="311"/>
      <c r="ST1" s="311"/>
      <c r="SU1" s="311"/>
      <c r="SV1" s="311"/>
      <c r="SW1" s="311"/>
      <c r="SX1" s="311"/>
      <c r="SY1" s="311"/>
      <c r="SZ1" s="311"/>
      <c r="TA1" s="311"/>
      <c r="TB1" s="311"/>
      <c r="TC1" s="311"/>
      <c r="TD1" s="311"/>
      <c r="TE1" s="311"/>
      <c r="TF1" s="311"/>
      <c r="TG1" s="311"/>
      <c r="TH1" s="311"/>
      <c r="TI1" s="311"/>
      <c r="TJ1" s="311"/>
      <c r="TK1" s="311"/>
      <c r="TL1" s="311"/>
      <c r="TM1" s="311"/>
      <c r="TN1" s="311"/>
      <c r="TO1" s="311"/>
      <c r="TP1" s="311"/>
      <c r="TQ1" s="311"/>
      <c r="TR1" s="311"/>
      <c r="TS1" s="311"/>
      <c r="TT1" s="311"/>
      <c r="TU1" s="311"/>
      <c r="TV1" s="311"/>
      <c r="TW1" s="311"/>
      <c r="TX1" s="311"/>
      <c r="TY1" s="311"/>
      <c r="TZ1" s="311"/>
      <c r="UA1" s="311"/>
      <c r="UB1" s="311"/>
      <c r="UC1" s="311"/>
      <c r="UD1" s="311"/>
      <c r="UE1" s="311"/>
      <c r="UF1" s="311"/>
      <c r="UG1" s="311"/>
      <c r="UH1" s="311"/>
      <c r="UI1" s="311"/>
      <c r="UJ1" s="311"/>
      <c r="UK1" s="311"/>
      <c r="UL1" s="311"/>
      <c r="UM1" s="311"/>
      <c r="UN1" s="311"/>
      <c r="UO1" s="311"/>
      <c r="UP1" s="311"/>
      <c r="UQ1" s="311"/>
      <c r="UR1" s="311"/>
      <c r="US1" s="311"/>
      <c r="UT1" s="311"/>
      <c r="UU1" s="311"/>
      <c r="UV1" s="311"/>
      <c r="UW1" s="311"/>
      <c r="UX1" s="311"/>
      <c r="UY1" s="311"/>
      <c r="UZ1" s="311"/>
      <c r="VA1" s="311"/>
      <c r="VB1" s="311"/>
      <c r="VC1" s="311"/>
      <c r="VD1" s="311"/>
      <c r="VE1" s="311"/>
      <c r="VF1" s="311"/>
      <c r="VG1" s="311"/>
      <c r="VH1" s="311"/>
      <c r="VI1" s="311"/>
      <c r="VJ1" s="311"/>
      <c r="VK1" s="311"/>
      <c r="VL1" s="311"/>
      <c r="VM1" s="311"/>
      <c r="VN1" s="311"/>
      <c r="VO1" s="311"/>
      <c r="VP1" s="311"/>
      <c r="VQ1" s="311"/>
      <c r="VR1" s="311"/>
      <c r="VS1" s="311"/>
      <c r="VT1" s="311"/>
      <c r="VU1" s="311"/>
      <c r="VV1" s="311"/>
      <c r="VW1" s="311"/>
      <c r="VX1" s="311"/>
      <c r="VY1" s="311"/>
      <c r="VZ1" s="311"/>
      <c r="WA1" s="311"/>
      <c r="WB1" s="311"/>
      <c r="WC1" s="311"/>
      <c r="WD1" s="311"/>
      <c r="WE1" s="311"/>
      <c r="WF1" s="311"/>
      <c r="WG1" s="311"/>
      <c r="WH1" s="311"/>
      <c r="WI1" s="311"/>
      <c r="WJ1" s="311"/>
      <c r="WK1" s="311"/>
      <c r="WL1" s="311"/>
      <c r="WM1" s="311"/>
      <c r="WN1" s="311"/>
      <c r="WO1" s="311"/>
      <c r="WP1" s="311"/>
      <c r="WQ1" s="311"/>
      <c r="WR1" s="311"/>
      <c r="WS1" s="311"/>
      <c r="WT1" s="311"/>
      <c r="WU1" s="311"/>
      <c r="WV1" s="311"/>
      <c r="WW1" s="311"/>
      <c r="WX1" s="311"/>
      <c r="WY1" s="311"/>
      <c r="WZ1" s="311"/>
      <c r="XA1" s="311"/>
      <c r="XB1" s="311"/>
      <c r="XC1" s="311"/>
      <c r="XD1" s="311"/>
      <c r="XE1" s="311"/>
      <c r="XF1" s="311"/>
      <c r="XG1" s="311"/>
      <c r="XH1" s="311"/>
      <c r="XI1" s="311"/>
      <c r="XJ1" s="311"/>
      <c r="XK1" s="311"/>
      <c r="XL1" s="311"/>
      <c r="XM1" s="311"/>
      <c r="XN1" s="311"/>
      <c r="XO1" s="311"/>
      <c r="XP1" s="311"/>
      <c r="XQ1" s="311"/>
      <c r="XR1" s="311"/>
      <c r="XS1" s="311"/>
      <c r="XT1" s="311"/>
      <c r="XU1" s="311"/>
      <c r="XV1" s="311"/>
      <c r="XW1" s="311"/>
      <c r="XX1" s="311"/>
      <c r="XY1" s="311"/>
      <c r="XZ1" s="311"/>
      <c r="YA1" s="311"/>
      <c r="YB1" s="311"/>
      <c r="YC1" s="311"/>
      <c r="YD1" s="311"/>
      <c r="YE1" s="311"/>
      <c r="YF1" s="311"/>
      <c r="YG1" s="311"/>
      <c r="YH1" s="311"/>
      <c r="YI1" s="311"/>
      <c r="YJ1" s="311"/>
      <c r="YK1" s="311"/>
      <c r="YL1" s="311"/>
      <c r="YM1" s="311"/>
      <c r="YN1" s="311"/>
      <c r="YO1" s="311"/>
      <c r="YP1" s="311"/>
      <c r="YQ1" s="311"/>
      <c r="YR1" s="311"/>
      <c r="YS1" s="311"/>
      <c r="YT1" s="311"/>
      <c r="YU1" s="311"/>
      <c r="YV1" s="311"/>
      <c r="YW1" s="311"/>
      <c r="YX1" s="311"/>
      <c r="YY1" s="311"/>
      <c r="YZ1" s="311"/>
      <c r="ZA1" s="311"/>
      <c r="ZB1" s="311"/>
      <c r="ZC1" s="311"/>
      <c r="ZD1" s="311"/>
      <c r="ZE1" s="311"/>
      <c r="ZF1" s="311"/>
      <c r="ZG1" s="311"/>
      <c r="ZH1" s="311"/>
      <c r="ZI1" s="311"/>
      <c r="ZJ1" s="311"/>
      <c r="ZK1" s="311"/>
      <c r="ZL1" s="311"/>
      <c r="ZM1" s="311"/>
      <c r="ZN1" s="311"/>
      <c r="ZO1" s="311"/>
      <c r="ZP1" s="311"/>
      <c r="ZQ1" s="311"/>
      <c r="ZR1" s="311"/>
      <c r="ZS1" s="311"/>
      <c r="ZT1" s="311"/>
      <c r="ZU1" s="311"/>
      <c r="ZV1" s="311"/>
      <c r="ZW1" s="311"/>
      <c r="ZX1" s="311"/>
      <c r="ZY1" s="311"/>
      <c r="ZZ1" s="311"/>
      <c r="AAA1" s="311"/>
      <c r="AAB1" s="311"/>
      <c r="AAC1" s="311"/>
      <c r="AAD1" s="311"/>
      <c r="AAE1" s="311"/>
      <c r="AAF1" s="311"/>
      <c r="AAG1" s="311"/>
      <c r="AAH1" s="311"/>
      <c r="AAI1" s="311"/>
      <c r="AAJ1" s="311"/>
      <c r="AAK1" s="311"/>
      <c r="AAL1" s="311"/>
      <c r="AAM1" s="311"/>
      <c r="AAN1" s="311"/>
      <c r="AAO1" s="311"/>
      <c r="AAP1" s="311"/>
      <c r="AAQ1" s="311"/>
      <c r="AAR1" s="311"/>
      <c r="AAS1" s="311"/>
      <c r="AAT1" s="311"/>
      <c r="AAU1" s="311"/>
      <c r="AAV1" s="311"/>
      <c r="AAW1" s="311"/>
      <c r="AAX1" s="311"/>
      <c r="AAY1" s="311"/>
      <c r="AAZ1" s="311"/>
      <c r="ABA1" s="311"/>
      <c r="ABB1" s="311"/>
      <c r="ABC1" s="311"/>
      <c r="ABD1" s="311"/>
      <c r="ABE1" s="311"/>
      <c r="ABF1" s="311"/>
      <c r="ABG1" s="311"/>
      <c r="ABH1" s="311"/>
      <c r="ABI1" s="311"/>
      <c r="ABJ1" s="311"/>
      <c r="ABK1" s="311"/>
      <c r="ABL1" s="311"/>
      <c r="ABM1" s="311"/>
      <c r="ABN1" s="311"/>
      <c r="ABO1" s="311"/>
      <c r="ABP1" s="311"/>
      <c r="ABQ1" s="311"/>
      <c r="ABR1" s="311"/>
      <c r="ABS1" s="311"/>
      <c r="ABT1" s="311"/>
      <c r="ABU1" s="311"/>
      <c r="ABV1" s="311"/>
      <c r="ABW1" s="311"/>
      <c r="ABX1" s="311"/>
      <c r="ABY1" s="311"/>
      <c r="ABZ1" s="311"/>
      <c r="ACA1" s="311"/>
      <c r="ACB1" s="311"/>
      <c r="ACC1" s="311"/>
      <c r="ACD1" s="311"/>
      <c r="ACE1" s="311"/>
      <c r="ACF1" s="311"/>
      <c r="ACG1" s="311"/>
      <c r="ACH1" s="311"/>
      <c r="ACI1" s="311"/>
      <c r="ACJ1" s="311"/>
      <c r="ACK1" s="311"/>
      <c r="ACL1" s="311"/>
      <c r="ACM1" s="311"/>
      <c r="ACN1" s="311"/>
      <c r="ACO1" s="311"/>
      <c r="ACP1" s="311"/>
      <c r="ACQ1" s="311"/>
      <c r="ACR1" s="311"/>
      <c r="ACS1" s="311"/>
      <c r="ACT1" s="311"/>
      <c r="ACU1" s="311"/>
      <c r="ACV1" s="311"/>
      <c r="ACW1" s="311"/>
      <c r="ACX1" s="311"/>
      <c r="ACY1" s="311"/>
      <c r="ACZ1" s="311"/>
      <c r="ADA1" s="311"/>
      <c r="ADB1" s="311"/>
      <c r="ADC1" s="311"/>
      <c r="ADD1" s="311"/>
      <c r="ADE1" s="311"/>
      <c r="ADF1" s="311"/>
      <c r="ADG1" s="311"/>
      <c r="ADH1" s="311"/>
      <c r="ADI1" s="311"/>
      <c r="ADJ1" s="311"/>
      <c r="ADK1" s="311"/>
      <c r="ADL1" s="311"/>
      <c r="ADM1" s="311"/>
      <c r="ADN1" s="311"/>
      <c r="ADO1" s="311"/>
      <c r="ADP1" s="311"/>
      <c r="ADQ1" s="311"/>
      <c r="ADR1" s="311"/>
      <c r="ADS1" s="311"/>
      <c r="ADT1" s="311"/>
      <c r="ADU1" s="311"/>
      <c r="ADV1" s="311"/>
      <c r="ADW1" s="311"/>
      <c r="ADX1" s="311"/>
      <c r="ADY1" s="311"/>
      <c r="ADZ1" s="311"/>
      <c r="AEA1" s="311"/>
      <c r="AEB1" s="311"/>
      <c r="AEC1" s="311"/>
      <c r="AED1" s="311"/>
      <c r="AEE1" s="311"/>
      <c r="AEF1" s="311"/>
      <c r="AEG1" s="311"/>
      <c r="AEH1" s="311"/>
      <c r="AEI1" s="311"/>
      <c r="AEJ1" s="311"/>
      <c r="AEK1" s="311"/>
      <c r="AEL1" s="311"/>
      <c r="AEM1" s="311"/>
      <c r="AEN1" s="311"/>
      <c r="AEO1" s="311"/>
      <c r="AEP1" s="311"/>
      <c r="AEQ1" s="311"/>
      <c r="AER1" s="311"/>
      <c r="AES1" s="311"/>
      <c r="AET1" s="311"/>
      <c r="AEU1" s="311"/>
      <c r="AEV1" s="311"/>
      <c r="AEW1" s="311"/>
      <c r="AEX1" s="311"/>
      <c r="AEY1" s="311"/>
      <c r="AEZ1" s="311"/>
      <c r="AFA1" s="311"/>
      <c r="AFB1" s="311"/>
      <c r="AFC1" s="311"/>
      <c r="AFD1" s="311"/>
      <c r="AFE1" s="311"/>
      <c r="AFF1" s="311"/>
      <c r="AFG1" s="311"/>
      <c r="AFH1" s="311"/>
      <c r="AFI1" s="311"/>
      <c r="AFJ1" s="311"/>
      <c r="AFK1" s="311"/>
      <c r="AFL1" s="311"/>
      <c r="AFM1" s="311"/>
      <c r="AFN1" s="311"/>
      <c r="AFO1" s="311"/>
      <c r="AFP1" s="311"/>
      <c r="AFQ1" s="311"/>
      <c r="AFR1" s="311"/>
      <c r="AFS1" s="311"/>
      <c r="AFT1" s="311"/>
      <c r="AFU1" s="311"/>
      <c r="AFV1" s="311"/>
      <c r="AFW1" s="311"/>
      <c r="AFX1" s="311"/>
      <c r="AFY1" s="311"/>
      <c r="AFZ1" s="311"/>
      <c r="AGA1" s="311"/>
      <c r="AGB1" s="311"/>
      <c r="AGC1" s="311"/>
      <c r="AGD1" s="311"/>
      <c r="AGE1" s="311"/>
      <c r="AGF1" s="311"/>
      <c r="AGG1" s="311"/>
      <c r="AGH1" s="311"/>
      <c r="AGI1" s="311"/>
      <c r="AGJ1" s="311"/>
      <c r="AGK1" s="311"/>
      <c r="AGL1" s="311"/>
      <c r="AGM1" s="311"/>
      <c r="AGN1" s="311"/>
      <c r="AGO1" s="311"/>
      <c r="AGP1" s="311"/>
      <c r="AGQ1" s="311"/>
      <c r="AGR1" s="311"/>
      <c r="AGS1" s="311"/>
      <c r="AGT1" s="311"/>
      <c r="AGU1" s="311"/>
      <c r="AGV1" s="311"/>
      <c r="AGW1" s="311"/>
      <c r="AGX1" s="311"/>
      <c r="AGY1" s="311"/>
      <c r="AGZ1" s="311"/>
      <c r="AHA1" s="311"/>
      <c r="AHB1" s="311"/>
      <c r="AHC1" s="311"/>
      <c r="AHD1" s="311"/>
      <c r="AHE1" s="311"/>
      <c r="AHF1" s="311"/>
      <c r="AHG1" s="311"/>
      <c r="AHH1" s="311"/>
      <c r="AHI1" s="311"/>
      <c r="AHJ1" s="311"/>
      <c r="AHK1" s="311"/>
      <c r="AHL1" s="311"/>
      <c r="AHM1" s="311"/>
      <c r="AHN1" s="311"/>
      <c r="AHO1" s="311"/>
      <c r="AHP1" s="311"/>
      <c r="AHQ1" s="311"/>
      <c r="AHR1" s="311"/>
      <c r="AHS1" s="311"/>
      <c r="AHT1" s="311"/>
      <c r="AHU1" s="311"/>
      <c r="AHV1" s="311"/>
      <c r="AHW1" s="311"/>
      <c r="AHX1" s="311"/>
      <c r="AHY1" s="311"/>
      <c r="AHZ1" s="311"/>
      <c r="AIA1" s="311"/>
      <c r="AIB1" s="311"/>
      <c r="AIC1" s="311"/>
      <c r="AID1" s="311"/>
      <c r="AIE1" s="311"/>
      <c r="AIF1" s="311"/>
      <c r="AIG1" s="311"/>
      <c r="AIH1" s="311"/>
      <c r="AII1" s="311"/>
      <c r="AIJ1" s="311"/>
      <c r="AIK1" s="311"/>
      <c r="AIL1" s="311"/>
      <c r="AIM1" s="311"/>
      <c r="AIN1" s="311"/>
      <c r="AIO1" s="311"/>
      <c r="AIP1" s="311"/>
      <c r="AIQ1" s="311"/>
      <c r="AIR1" s="311"/>
      <c r="AIS1" s="311"/>
      <c r="AIT1" s="311"/>
      <c r="AIU1" s="311"/>
      <c r="AIV1" s="311"/>
      <c r="AIW1" s="311"/>
      <c r="AIX1" s="311"/>
      <c r="AIY1" s="311"/>
      <c r="AIZ1" s="311"/>
      <c r="AJA1" s="311"/>
      <c r="AJB1" s="311"/>
      <c r="AJC1" s="311"/>
      <c r="AJD1" s="311"/>
      <c r="AJE1" s="311"/>
      <c r="AJF1" s="311"/>
      <c r="AJG1" s="311"/>
      <c r="AJH1" s="311"/>
      <c r="AJI1" s="311"/>
      <c r="AJJ1" s="311"/>
      <c r="AJK1" s="311"/>
      <c r="AJL1" s="311"/>
      <c r="AJM1" s="311"/>
      <c r="AJN1" s="311"/>
      <c r="AJO1" s="311"/>
      <c r="AJP1" s="311"/>
      <c r="AJQ1" s="311"/>
      <c r="AJR1" s="311"/>
      <c r="AJS1" s="311"/>
      <c r="AJT1" s="311"/>
      <c r="AJU1" s="311"/>
      <c r="AJV1" s="311"/>
      <c r="AJW1" s="311"/>
      <c r="AJX1" s="311"/>
      <c r="AJY1" s="311"/>
      <c r="AJZ1" s="311"/>
      <c r="AKA1" s="311"/>
      <c r="AKB1" s="311"/>
      <c r="AKC1" s="311"/>
      <c r="AKD1" s="311"/>
      <c r="AKE1" s="311"/>
      <c r="AKF1" s="311"/>
      <c r="AKG1" s="311"/>
      <c r="AKH1" s="311"/>
      <c r="AKI1" s="311"/>
      <c r="AKJ1" s="311"/>
      <c r="AKK1" s="311"/>
      <c r="AKL1" s="311"/>
      <c r="AKM1" s="311"/>
      <c r="AKN1" s="311"/>
      <c r="AKO1" s="311"/>
      <c r="AKP1" s="311"/>
      <c r="AKQ1" s="311"/>
      <c r="AKR1" s="311"/>
      <c r="AKS1" s="311"/>
      <c r="AKT1" s="311"/>
      <c r="AKU1" s="311"/>
      <c r="AKV1" s="311"/>
      <c r="AKW1" s="311"/>
      <c r="AKX1" s="311"/>
      <c r="AKY1" s="311"/>
      <c r="AKZ1" s="311"/>
      <c r="ALA1" s="311"/>
      <c r="ALB1" s="311"/>
      <c r="ALC1" s="311"/>
      <c r="ALD1" s="311"/>
      <c r="ALE1" s="311"/>
      <c r="ALF1" s="311"/>
      <c r="ALG1" s="311"/>
      <c r="ALH1" s="311"/>
      <c r="ALI1" s="311"/>
      <c r="ALJ1" s="311"/>
      <c r="ALK1" s="311"/>
      <c r="ALL1" s="311"/>
      <c r="ALM1" s="311"/>
      <c r="ALN1" s="311"/>
      <c r="ALO1" s="311"/>
      <c r="ALP1" s="311"/>
      <c r="ALQ1" s="311"/>
      <c r="ALR1" s="311"/>
      <c r="ALS1" s="311"/>
      <c r="ALT1" s="311"/>
      <c r="ALU1" s="311"/>
      <c r="ALV1" s="311"/>
      <c r="ALW1" s="311"/>
      <c r="ALX1" s="311"/>
      <c r="ALY1" s="311"/>
      <c r="ALZ1" s="311"/>
      <c r="AMA1" s="311"/>
      <c r="AMB1" s="311"/>
      <c r="AMC1" s="311"/>
      <c r="AMD1" s="311"/>
      <c r="AME1" s="311"/>
      <c r="AMF1" s="311"/>
      <c r="AMG1" s="311"/>
      <c r="AMH1" s="311"/>
    </row>
    <row r="2" spans="1:1022" s="9" customFormat="1" ht="6" customHeight="1" x14ac:dyDescent="0.15">
      <c r="E2" s="70"/>
      <c r="K2" s="91"/>
    </row>
    <row r="3" spans="1:1022" ht="18" customHeight="1" x14ac:dyDescent="0.25">
      <c r="A3" s="410" t="s">
        <v>32</v>
      </c>
      <c r="B3" s="410"/>
      <c r="C3" s="410"/>
      <c r="D3" s="410"/>
      <c r="E3" s="410"/>
      <c r="F3" s="410"/>
      <c r="G3" s="410"/>
      <c r="H3" s="410"/>
      <c r="I3" s="410"/>
      <c r="J3" s="410"/>
    </row>
    <row r="4" spans="1:1022" s="9" customFormat="1" ht="6" customHeight="1" x14ac:dyDescent="0.15">
      <c r="B4" s="56"/>
      <c r="C4" s="56"/>
      <c r="E4" s="70"/>
      <c r="K4" s="91"/>
    </row>
    <row r="5" spans="1:1022" s="13" customFormat="1" ht="33.75" x14ac:dyDescent="0.15">
      <c r="A5" s="10" t="s">
        <v>2</v>
      </c>
      <c r="B5" s="10" t="s">
        <v>3</v>
      </c>
      <c r="C5" s="11" t="s">
        <v>4</v>
      </c>
      <c r="D5" s="11" t="s">
        <v>5</v>
      </c>
      <c r="E5" s="12" t="s">
        <v>6</v>
      </c>
      <c r="F5" s="12" t="s">
        <v>7</v>
      </c>
      <c r="G5" s="12" t="s">
        <v>8</v>
      </c>
      <c r="H5" s="12" t="s">
        <v>9</v>
      </c>
      <c r="I5" s="12" t="s">
        <v>10</v>
      </c>
      <c r="J5" s="12" t="s">
        <v>11</v>
      </c>
      <c r="K5" s="86"/>
    </row>
    <row r="6" spans="1:1022" s="13" customFormat="1" ht="12.75" customHeight="1" x14ac:dyDescent="0.15">
      <c r="A6" s="14">
        <v>1</v>
      </c>
      <c r="B6" s="14">
        <v>2</v>
      </c>
      <c r="C6" s="15">
        <v>3</v>
      </c>
      <c r="D6" s="15">
        <v>4</v>
      </c>
      <c r="E6" s="15">
        <v>5</v>
      </c>
      <c r="F6" s="15">
        <v>6</v>
      </c>
      <c r="G6" s="16" t="s">
        <v>12</v>
      </c>
      <c r="H6" s="15" t="s">
        <v>13</v>
      </c>
      <c r="I6" s="16" t="s">
        <v>14</v>
      </c>
      <c r="J6" s="15">
        <v>10</v>
      </c>
      <c r="K6" s="86"/>
    </row>
    <row r="7" spans="1:1022" s="17" customFormat="1" ht="15" customHeight="1" x14ac:dyDescent="0.2">
      <c r="A7" s="399" t="s">
        <v>555</v>
      </c>
      <c r="B7" s="399"/>
      <c r="C7" s="399"/>
      <c r="D7" s="399"/>
      <c r="E7" s="399"/>
      <c r="F7" s="399"/>
      <c r="G7" s="399"/>
      <c r="H7" s="399"/>
      <c r="I7" s="399"/>
      <c r="J7" s="399"/>
      <c r="K7" s="61"/>
    </row>
    <row r="8" spans="1:1022" s="154" customFormat="1" ht="30" customHeight="1" x14ac:dyDescent="0.2">
      <c r="A8" s="151">
        <v>1</v>
      </c>
      <c r="B8" s="163" t="s">
        <v>498</v>
      </c>
      <c r="C8" s="161">
        <v>500</v>
      </c>
      <c r="D8" s="164" t="s">
        <v>17</v>
      </c>
      <c r="E8" s="152"/>
      <c r="F8" s="153"/>
      <c r="G8" s="155">
        <f>C8*ROUND(F8, 4)</f>
        <v>0</v>
      </c>
      <c r="H8" s="155">
        <f t="shared" ref="H8:H40" si="0">G8*0.095</f>
        <v>0</v>
      </c>
      <c r="I8" s="155">
        <f t="shared" ref="I8:I40" si="1">G8+H8</f>
        <v>0</v>
      </c>
      <c r="J8" s="97"/>
    </row>
    <row r="9" spans="1:1022" s="17" customFormat="1" ht="18.75" customHeight="1" x14ac:dyDescent="0.2">
      <c r="A9" s="18">
        <v>2</v>
      </c>
      <c r="B9" s="113" t="s">
        <v>664</v>
      </c>
      <c r="C9" s="104">
        <v>800</v>
      </c>
      <c r="D9" s="105" t="s">
        <v>17</v>
      </c>
      <c r="E9" s="21"/>
      <c r="F9" s="146"/>
      <c r="G9" s="155">
        <f t="shared" ref="G9:G40" si="2">C9*ROUND(F9, 4)</f>
        <v>0</v>
      </c>
      <c r="H9" s="155">
        <f t="shared" si="0"/>
        <v>0</v>
      </c>
      <c r="I9" s="155">
        <f t="shared" si="1"/>
        <v>0</v>
      </c>
      <c r="J9" s="23"/>
      <c r="K9" s="61"/>
    </row>
    <row r="10" spans="1:1022" s="17" customFormat="1" ht="30" customHeight="1" x14ac:dyDescent="0.2">
      <c r="A10" s="151">
        <v>3</v>
      </c>
      <c r="B10" s="113" t="s">
        <v>556</v>
      </c>
      <c r="C10" s="104">
        <v>70</v>
      </c>
      <c r="D10" s="105" t="s">
        <v>17</v>
      </c>
      <c r="E10" s="21"/>
      <c r="F10" s="146"/>
      <c r="G10" s="155">
        <f t="shared" si="2"/>
        <v>0</v>
      </c>
      <c r="H10" s="155">
        <f t="shared" si="0"/>
        <v>0</v>
      </c>
      <c r="I10" s="155">
        <f t="shared" si="1"/>
        <v>0</v>
      </c>
      <c r="J10" s="23"/>
      <c r="K10" s="61"/>
    </row>
    <row r="11" spans="1:1022" s="17" customFormat="1" ht="30" customHeight="1" x14ac:dyDescent="0.2">
      <c r="A11" s="18">
        <v>4</v>
      </c>
      <c r="B11" s="113" t="s">
        <v>557</v>
      </c>
      <c r="C11" s="104">
        <v>50</v>
      </c>
      <c r="D11" s="105" t="s">
        <v>17</v>
      </c>
      <c r="E11" s="21"/>
      <c r="F11" s="146"/>
      <c r="G11" s="155">
        <f t="shared" si="2"/>
        <v>0</v>
      </c>
      <c r="H11" s="155">
        <f t="shared" si="0"/>
        <v>0</v>
      </c>
      <c r="I11" s="155">
        <f t="shared" si="1"/>
        <v>0</v>
      </c>
      <c r="J11" s="23"/>
      <c r="K11" s="61"/>
    </row>
    <row r="12" spans="1:1022" s="17" customFormat="1" ht="19.5" customHeight="1" x14ac:dyDescent="0.2">
      <c r="A12" s="151">
        <v>5</v>
      </c>
      <c r="B12" s="113" t="s">
        <v>567</v>
      </c>
      <c r="C12" s="104">
        <v>30</v>
      </c>
      <c r="D12" s="105" t="s">
        <v>17</v>
      </c>
      <c r="E12" s="21"/>
      <c r="F12" s="146"/>
      <c r="G12" s="155">
        <f t="shared" si="2"/>
        <v>0</v>
      </c>
      <c r="H12" s="155">
        <f t="shared" si="0"/>
        <v>0</v>
      </c>
      <c r="I12" s="155">
        <f t="shared" si="1"/>
        <v>0</v>
      </c>
      <c r="J12" s="23"/>
      <c r="K12" s="61"/>
    </row>
    <row r="13" spans="1:1022" s="17" customFormat="1" ht="19.5" customHeight="1" x14ac:dyDescent="0.2">
      <c r="A13" s="18">
        <v>6</v>
      </c>
      <c r="B13" s="113" t="s">
        <v>507</v>
      </c>
      <c r="C13" s="104">
        <v>200</v>
      </c>
      <c r="D13" s="105" t="s">
        <v>17</v>
      </c>
      <c r="E13" s="21"/>
      <c r="F13" s="146"/>
      <c r="G13" s="155">
        <f t="shared" si="2"/>
        <v>0</v>
      </c>
      <c r="H13" s="155">
        <f t="shared" si="0"/>
        <v>0</v>
      </c>
      <c r="I13" s="155">
        <f t="shared" si="1"/>
        <v>0</v>
      </c>
      <c r="J13" s="23"/>
      <c r="K13" s="61"/>
    </row>
    <row r="14" spans="1:1022" s="17" customFormat="1" ht="30" customHeight="1" x14ac:dyDescent="0.2">
      <c r="A14" s="151">
        <v>7</v>
      </c>
      <c r="B14" s="113" t="s">
        <v>503</v>
      </c>
      <c r="C14" s="104">
        <v>200</v>
      </c>
      <c r="D14" s="105" t="s">
        <v>17</v>
      </c>
      <c r="E14" s="21"/>
      <c r="F14" s="146"/>
      <c r="G14" s="155">
        <f t="shared" si="2"/>
        <v>0</v>
      </c>
      <c r="H14" s="155">
        <f t="shared" si="0"/>
        <v>0</v>
      </c>
      <c r="I14" s="155">
        <f t="shared" si="1"/>
        <v>0</v>
      </c>
      <c r="J14" s="23"/>
      <c r="K14" s="61"/>
    </row>
    <row r="15" spans="1:1022" s="17" customFormat="1" ht="30" customHeight="1" x14ac:dyDescent="0.2">
      <c r="A15" s="18">
        <v>8</v>
      </c>
      <c r="B15" s="113" t="s">
        <v>502</v>
      </c>
      <c r="C15" s="104">
        <v>150</v>
      </c>
      <c r="D15" s="105" t="s">
        <v>17</v>
      </c>
      <c r="E15" s="21"/>
      <c r="F15" s="146"/>
      <c r="G15" s="155">
        <f t="shared" si="2"/>
        <v>0</v>
      </c>
      <c r="H15" s="155">
        <f t="shared" si="0"/>
        <v>0</v>
      </c>
      <c r="I15" s="155">
        <f t="shared" si="1"/>
        <v>0</v>
      </c>
      <c r="J15" s="23"/>
      <c r="K15" s="61"/>
    </row>
    <row r="16" spans="1:1022" s="17" customFormat="1" ht="30" customHeight="1" x14ac:dyDescent="0.2">
      <c r="A16" s="151">
        <v>9</v>
      </c>
      <c r="B16" s="113" t="s">
        <v>500</v>
      </c>
      <c r="C16" s="104">
        <v>150</v>
      </c>
      <c r="D16" s="105" t="s">
        <v>17</v>
      </c>
      <c r="E16" s="21"/>
      <c r="F16" s="146"/>
      <c r="G16" s="155">
        <f t="shared" si="2"/>
        <v>0</v>
      </c>
      <c r="H16" s="155">
        <f t="shared" si="0"/>
        <v>0</v>
      </c>
      <c r="I16" s="155">
        <f t="shared" si="1"/>
        <v>0</v>
      </c>
      <c r="J16" s="23"/>
      <c r="K16" s="61"/>
    </row>
    <row r="17" spans="1:11" s="17" customFormat="1" ht="18.75" customHeight="1" x14ac:dyDescent="0.2">
      <c r="A17" s="18">
        <v>10</v>
      </c>
      <c r="B17" s="113" t="s">
        <v>501</v>
      </c>
      <c r="C17" s="104">
        <v>150</v>
      </c>
      <c r="D17" s="105" t="s">
        <v>17</v>
      </c>
      <c r="E17" s="21"/>
      <c r="F17" s="146"/>
      <c r="G17" s="155">
        <f t="shared" si="2"/>
        <v>0</v>
      </c>
      <c r="H17" s="155">
        <f t="shared" si="0"/>
        <v>0</v>
      </c>
      <c r="I17" s="155">
        <f t="shared" si="1"/>
        <v>0</v>
      </c>
      <c r="J17" s="23"/>
      <c r="K17" s="61"/>
    </row>
    <row r="18" spans="1:11" s="65" customFormat="1" ht="20.100000000000001" customHeight="1" x14ac:dyDescent="0.2">
      <c r="A18" s="151">
        <v>11</v>
      </c>
      <c r="B18" s="109" t="s">
        <v>561</v>
      </c>
      <c r="C18" s="104">
        <v>40</v>
      </c>
      <c r="D18" s="105" t="s">
        <v>17</v>
      </c>
      <c r="E18" s="21"/>
      <c r="F18" s="146"/>
      <c r="G18" s="155">
        <f t="shared" si="2"/>
        <v>0</v>
      </c>
      <c r="H18" s="155">
        <f t="shared" si="0"/>
        <v>0</v>
      </c>
      <c r="I18" s="155">
        <f t="shared" si="1"/>
        <v>0</v>
      </c>
      <c r="J18" s="23"/>
      <c r="K18" s="61"/>
    </row>
    <row r="19" spans="1:11" s="65" customFormat="1" ht="20.100000000000001" customHeight="1" x14ac:dyDescent="0.2">
      <c r="A19" s="18">
        <v>12</v>
      </c>
      <c r="B19" s="109" t="s">
        <v>560</v>
      </c>
      <c r="C19" s="104">
        <v>40</v>
      </c>
      <c r="D19" s="105" t="s">
        <v>17</v>
      </c>
      <c r="E19" s="21"/>
      <c r="F19" s="146"/>
      <c r="G19" s="155">
        <f t="shared" si="2"/>
        <v>0</v>
      </c>
      <c r="H19" s="155">
        <f t="shared" si="0"/>
        <v>0</v>
      </c>
      <c r="I19" s="155">
        <f t="shared" si="1"/>
        <v>0</v>
      </c>
      <c r="J19" s="23"/>
      <c r="K19" s="61"/>
    </row>
    <row r="20" spans="1:11" s="65" customFormat="1" ht="20.100000000000001" customHeight="1" x14ac:dyDescent="0.2">
      <c r="A20" s="151">
        <v>13</v>
      </c>
      <c r="B20" s="109" t="s">
        <v>559</v>
      </c>
      <c r="C20" s="104">
        <v>900</v>
      </c>
      <c r="D20" s="105" t="s">
        <v>17</v>
      </c>
      <c r="E20" s="21"/>
      <c r="F20" s="146"/>
      <c r="G20" s="155">
        <f t="shared" si="2"/>
        <v>0</v>
      </c>
      <c r="H20" s="155">
        <f t="shared" si="0"/>
        <v>0</v>
      </c>
      <c r="I20" s="155">
        <f t="shared" si="1"/>
        <v>0</v>
      </c>
      <c r="J20" s="23"/>
      <c r="K20" s="61"/>
    </row>
    <row r="21" spans="1:11" s="65" customFormat="1" ht="20.100000000000001" customHeight="1" x14ac:dyDescent="0.2">
      <c r="A21" s="18">
        <v>14</v>
      </c>
      <c r="B21" s="109" t="s">
        <v>558</v>
      </c>
      <c r="C21" s="104">
        <v>60</v>
      </c>
      <c r="D21" s="105" t="s">
        <v>17</v>
      </c>
      <c r="E21" s="21"/>
      <c r="F21" s="146"/>
      <c r="G21" s="155">
        <f t="shared" si="2"/>
        <v>0</v>
      </c>
      <c r="H21" s="155">
        <f t="shared" si="0"/>
        <v>0</v>
      </c>
      <c r="I21" s="155">
        <f t="shared" si="1"/>
        <v>0</v>
      </c>
      <c r="J21" s="23"/>
      <c r="K21" s="61"/>
    </row>
    <row r="22" spans="1:11" s="65" customFormat="1" ht="30" customHeight="1" x14ac:dyDescent="0.2">
      <c r="A22" s="151">
        <v>15</v>
      </c>
      <c r="B22" s="109" t="s">
        <v>562</v>
      </c>
      <c r="C22" s="104">
        <v>60</v>
      </c>
      <c r="D22" s="105" t="s">
        <v>17</v>
      </c>
      <c r="E22" s="21"/>
      <c r="F22" s="146"/>
      <c r="G22" s="155">
        <f t="shared" si="2"/>
        <v>0</v>
      </c>
      <c r="H22" s="155">
        <f t="shared" si="0"/>
        <v>0</v>
      </c>
      <c r="I22" s="155">
        <f t="shared" si="1"/>
        <v>0</v>
      </c>
      <c r="J22" s="23"/>
      <c r="K22" s="61"/>
    </row>
    <row r="23" spans="1:11" s="65" customFormat="1" ht="30" customHeight="1" x14ac:dyDescent="0.2">
      <c r="A23" s="18">
        <v>16</v>
      </c>
      <c r="B23" s="109" t="s">
        <v>564</v>
      </c>
      <c r="C23" s="104">
        <v>30</v>
      </c>
      <c r="D23" s="105" t="s">
        <v>17</v>
      </c>
      <c r="E23" s="21"/>
      <c r="F23" s="146"/>
      <c r="G23" s="155">
        <f t="shared" si="2"/>
        <v>0</v>
      </c>
      <c r="H23" s="155">
        <f t="shared" si="0"/>
        <v>0</v>
      </c>
      <c r="I23" s="155">
        <f t="shared" si="1"/>
        <v>0</v>
      </c>
      <c r="J23" s="23"/>
      <c r="K23" s="61"/>
    </row>
    <row r="24" spans="1:11" s="65" customFormat="1" ht="30.75" customHeight="1" x14ac:dyDescent="0.2">
      <c r="A24" s="151">
        <v>17</v>
      </c>
      <c r="B24" s="109" t="s">
        <v>563</v>
      </c>
      <c r="C24" s="104">
        <v>30</v>
      </c>
      <c r="D24" s="105" t="s">
        <v>17</v>
      </c>
      <c r="E24" s="21"/>
      <c r="F24" s="146"/>
      <c r="G24" s="155">
        <f t="shared" si="2"/>
        <v>0</v>
      </c>
      <c r="H24" s="155">
        <f t="shared" si="0"/>
        <v>0</v>
      </c>
      <c r="I24" s="155">
        <f t="shared" si="1"/>
        <v>0</v>
      </c>
      <c r="J24" s="23"/>
      <c r="K24" s="61"/>
    </row>
    <row r="25" spans="1:11" s="65" customFormat="1" ht="30.75" customHeight="1" x14ac:dyDescent="0.2">
      <c r="A25" s="18">
        <v>18</v>
      </c>
      <c r="B25" s="109" t="s">
        <v>565</v>
      </c>
      <c r="C25" s="104">
        <v>30</v>
      </c>
      <c r="D25" s="105" t="s">
        <v>17</v>
      </c>
      <c r="E25" s="21"/>
      <c r="F25" s="146"/>
      <c r="G25" s="155">
        <f t="shared" si="2"/>
        <v>0</v>
      </c>
      <c r="H25" s="155">
        <f t="shared" si="0"/>
        <v>0</v>
      </c>
      <c r="I25" s="155">
        <f t="shared" si="1"/>
        <v>0</v>
      </c>
      <c r="J25" s="23"/>
      <c r="K25" s="61"/>
    </row>
    <row r="26" spans="1:11" s="65" customFormat="1" ht="33.6" customHeight="1" x14ac:dyDescent="0.2">
      <c r="A26" s="151">
        <v>19</v>
      </c>
      <c r="B26" s="109" t="s">
        <v>566</v>
      </c>
      <c r="C26" s="104">
        <v>30</v>
      </c>
      <c r="D26" s="105" t="s">
        <v>17</v>
      </c>
      <c r="E26" s="21"/>
      <c r="F26" s="146"/>
      <c r="G26" s="155">
        <f t="shared" si="2"/>
        <v>0</v>
      </c>
      <c r="H26" s="155">
        <f t="shared" si="0"/>
        <v>0</v>
      </c>
      <c r="I26" s="155">
        <f t="shared" si="1"/>
        <v>0</v>
      </c>
      <c r="J26" s="23"/>
      <c r="K26" s="61"/>
    </row>
    <row r="27" spans="1:11" s="65" customFormat="1" ht="41.25" customHeight="1" x14ac:dyDescent="0.2">
      <c r="A27" s="18">
        <v>20</v>
      </c>
      <c r="B27" s="109" t="s">
        <v>504</v>
      </c>
      <c r="C27" s="104">
        <v>40</v>
      </c>
      <c r="D27" s="105" t="s">
        <v>17</v>
      </c>
      <c r="E27" s="21"/>
      <c r="F27" s="146"/>
      <c r="G27" s="155">
        <f t="shared" si="2"/>
        <v>0</v>
      </c>
      <c r="H27" s="155">
        <f t="shared" si="0"/>
        <v>0</v>
      </c>
      <c r="I27" s="155">
        <f t="shared" si="1"/>
        <v>0</v>
      </c>
      <c r="J27" s="23"/>
      <c r="K27" s="61"/>
    </row>
    <row r="28" spans="1:11" s="65" customFormat="1" ht="42" customHeight="1" x14ac:dyDescent="0.2">
      <c r="A28" s="151">
        <v>21</v>
      </c>
      <c r="B28" s="109" t="s">
        <v>206</v>
      </c>
      <c r="C28" s="104">
        <v>30</v>
      </c>
      <c r="D28" s="105" t="s">
        <v>17</v>
      </c>
      <c r="E28" s="21"/>
      <c r="F28" s="146"/>
      <c r="G28" s="155">
        <f t="shared" si="2"/>
        <v>0</v>
      </c>
      <c r="H28" s="155">
        <f t="shared" si="0"/>
        <v>0</v>
      </c>
      <c r="I28" s="155">
        <f t="shared" si="1"/>
        <v>0</v>
      </c>
      <c r="J28" s="23"/>
      <c r="K28" s="61"/>
    </row>
    <row r="29" spans="1:11" s="65" customFormat="1" ht="62.25" customHeight="1" x14ac:dyDescent="0.2">
      <c r="A29" s="18">
        <v>22</v>
      </c>
      <c r="B29" s="109" t="s">
        <v>207</v>
      </c>
      <c r="C29" s="104">
        <v>70</v>
      </c>
      <c r="D29" s="105" t="s">
        <v>17</v>
      </c>
      <c r="E29" s="21"/>
      <c r="F29" s="146"/>
      <c r="G29" s="155">
        <f t="shared" si="2"/>
        <v>0</v>
      </c>
      <c r="H29" s="155">
        <f t="shared" si="0"/>
        <v>0</v>
      </c>
      <c r="I29" s="155">
        <f t="shared" si="1"/>
        <v>0</v>
      </c>
      <c r="J29" s="23"/>
      <c r="K29" s="61"/>
    </row>
    <row r="30" spans="1:11" s="65" customFormat="1" ht="40.35" customHeight="1" x14ac:dyDescent="0.2">
      <c r="A30" s="151">
        <v>23</v>
      </c>
      <c r="B30" s="109" t="s">
        <v>568</v>
      </c>
      <c r="C30" s="104">
        <v>50</v>
      </c>
      <c r="D30" s="105" t="s">
        <v>17</v>
      </c>
      <c r="E30" s="21"/>
      <c r="F30" s="146"/>
      <c r="G30" s="155">
        <f t="shared" si="2"/>
        <v>0</v>
      </c>
      <c r="H30" s="155">
        <f t="shared" si="0"/>
        <v>0</v>
      </c>
      <c r="I30" s="155">
        <f t="shared" si="1"/>
        <v>0</v>
      </c>
      <c r="J30" s="23"/>
      <c r="K30" s="61"/>
    </row>
    <row r="31" spans="1:11" s="65" customFormat="1" ht="40.35" customHeight="1" x14ac:dyDescent="0.2">
      <c r="A31" s="18">
        <v>24</v>
      </c>
      <c r="B31" s="109" t="s">
        <v>506</v>
      </c>
      <c r="C31" s="104">
        <v>50</v>
      </c>
      <c r="D31" s="105" t="s">
        <v>17</v>
      </c>
      <c r="E31" s="21"/>
      <c r="F31" s="146"/>
      <c r="G31" s="155">
        <f t="shared" si="2"/>
        <v>0</v>
      </c>
      <c r="H31" s="155">
        <f t="shared" si="0"/>
        <v>0</v>
      </c>
      <c r="I31" s="155">
        <f t="shared" si="1"/>
        <v>0</v>
      </c>
      <c r="J31" s="23"/>
      <c r="K31" s="61"/>
    </row>
    <row r="32" spans="1:11" s="65" customFormat="1" ht="35.25" customHeight="1" x14ac:dyDescent="0.2">
      <c r="A32" s="151">
        <v>25</v>
      </c>
      <c r="B32" s="157" t="s">
        <v>438</v>
      </c>
      <c r="C32" s="104">
        <v>40</v>
      </c>
      <c r="D32" s="105" t="s">
        <v>17</v>
      </c>
      <c r="E32" s="21"/>
      <c r="F32" s="146"/>
      <c r="G32" s="155">
        <f t="shared" si="2"/>
        <v>0</v>
      </c>
      <c r="H32" s="155">
        <f t="shared" si="0"/>
        <v>0</v>
      </c>
      <c r="I32" s="155">
        <f t="shared" si="1"/>
        <v>0</v>
      </c>
      <c r="J32" s="23"/>
      <c r="K32" s="61"/>
    </row>
    <row r="33" spans="1:11" s="65" customFormat="1" ht="35.25" customHeight="1" x14ac:dyDescent="0.2">
      <c r="A33" s="18">
        <v>26</v>
      </c>
      <c r="B33" s="157" t="s">
        <v>439</v>
      </c>
      <c r="C33" s="104">
        <v>120</v>
      </c>
      <c r="D33" s="105" t="s">
        <v>17</v>
      </c>
      <c r="E33" s="21"/>
      <c r="F33" s="146"/>
      <c r="G33" s="155">
        <f t="shared" si="2"/>
        <v>0</v>
      </c>
      <c r="H33" s="155">
        <f t="shared" si="0"/>
        <v>0</v>
      </c>
      <c r="I33" s="155">
        <f t="shared" si="1"/>
        <v>0</v>
      </c>
      <c r="J33" s="23"/>
      <c r="K33" s="61"/>
    </row>
    <row r="34" spans="1:11" s="65" customFormat="1" ht="33.75" customHeight="1" x14ac:dyDescent="0.2">
      <c r="A34" s="151">
        <v>27</v>
      </c>
      <c r="B34" s="110" t="s">
        <v>569</v>
      </c>
      <c r="C34" s="104">
        <v>160</v>
      </c>
      <c r="D34" s="105" t="s">
        <v>17</v>
      </c>
      <c r="E34" s="21"/>
      <c r="F34" s="146"/>
      <c r="G34" s="155">
        <f t="shared" si="2"/>
        <v>0</v>
      </c>
      <c r="H34" s="155">
        <f t="shared" si="0"/>
        <v>0</v>
      </c>
      <c r="I34" s="155">
        <f t="shared" si="1"/>
        <v>0</v>
      </c>
      <c r="J34" s="23"/>
      <c r="K34" s="61"/>
    </row>
    <row r="35" spans="1:11" s="17" customFormat="1" ht="40.35" customHeight="1" x14ac:dyDescent="0.2">
      <c r="A35" s="18">
        <v>28</v>
      </c>
      <c r="B35" s="110" t="s">
        <v>570</v>
      </c>
      <c r="C35" s="104">
        <v>70</v>
      </c>
      <c r="D35" s="105" t="s">
        <v>17</v>
      </c>
      <c r="E35" s="21"/>
      <c r="F35" s="146"/>
      <c r="G35" s="155">
        <f t="shared" si="2"/>
        <v>0</v>
      </c>
      <c r="H35" s="155">
        <f t="shared" si="0"/>
        <v>0</v>
      </c>
      <c r="I35" s="155">
        <f t="shared" si="1"/>
        <v>0</v>
      </c>
      <c r="J35" s="23"/>
      <c r="K35" s="61"/>
    </row>
    <row r="36" spans="1:11" s="17" customFormat="1" ht="24.75" customHeight="1" x14ac:dyDescent="0.2">
      <c r="A36" s="151">
        <v>29</v>
      </c>
      <c r="B36" s="110" t="s">
        <v>571</v>
      </c>
      <c r="C36" s="104">
        <v>60</v>
      </c>
      <c r="D36" s="105" t="s">
        <v>508</v>
      </c>
      <c r="E36" s="21"/>
      <c r="F36" s="146"/>
      <c r="G36" s="155">
        <f t="shared" si="2"/>
        <v>0</v>
      </c>
      <c r="H36" s="155">
        <f t="shared" si="0"/>
        <v>0</v>
      </c>
      <c r="I36" s="155">
        <f t="shared" si="1"/>
        <v>0</v>
      </c>
      <c r="J36" s="23"/>
      <c r="K36" s="61"/>
    </row>
    <row r="37" spans="1:11" s="17" customFormat="1" ht="45" customHeight="1" x14ac:dyDescent="0.2">
      <c r="A37" s="18">
        <v>30</v>
      </c>
      <c r="B37" s="110" t="s">
        <v>208</v>
      </c>
      <c r="C37" s="104">
        <v>10</v>
      </c>
      <c r="D37" s="105" t="s">
        <v>17</v>
      </c>
      <c r="E37" s="21"/>
      <c r="F37" s="146"/>
      <c r="G37" s="155">
        <f t="shared" si="2"/>
        <v>0</v>
      </c>
      <c r="H37" s="155">
        <f t="shared" si="0"/>
        <v>0</v>
      </c>
      <c r="I37" s="155">
        <f t="shared" si="1"/>
        <v>0</v>
      </c>
      <c r="J37" s="23"/>
      <c r="K37" s="61"/>
    </row>
    <row r="38" spans="1:11" s="17" customFormat="1" ht="24.75" customHeight="1" x14ac:dyDescent="0.2">
      <c r="A38" s="151">
        <v>31</v>
      </c>
      <c r="B38" s="110" t="s">
        <v>499</v>
      </c>
      <c r="C38" s="104">
        <v>30</v>
      </c>
      <c r="D38" s="105" t="s">
        <v>17</v>
      </c>
      <c r="E38" s="21"/>
      <c r="F38" s="146"/>
      <c r="G38" s="155">
        <f t="shared" si="2"/>
        <v>0</v>
      </c>
      <c r="H38" s="155">
        <f t="shared" si="0"/>
        <v>0</v>
      </c>
      <c r="I38" s="155">
        <f t="shared" si="1"/>
        <v>0</v>
      </c>
      <c r="J38" s="23"/>
      <c r="K38" s="61"/>
    </row>
    <row r="39" spans="1:11" s="17" customFormat="1" ht="24.75" customHeight="1" x14ac:dyDescent="0.2">
      <c r="A39" s="18">
        <v>32</v>
      </c>
      <c r="B39" s="110" t="s">
        <v>209</v>
      </c>
      <c r="C39" s="104">
        <v>30</v>
      </c>
      <c r="D39" s="105" t="s">
        <v>17</v>
      </c>
      <c r="E39" s="21"/>
      <c r="F39" s="146"/>
      <c r="G39" s="155">
        <f t="shared" si="2"/>
        <v>0</v>
      </c>
      <c r="H39" s="155">
        <f t="shared" si="0"/>
        <v>0</v>
      </c>
      <c r="I39" s="155">
        <f t="shared" si="1"/>
        <v>0</v>
      </c>
      <c r="J39" s="23"/>
      <c r="K39" s="61"/>
    </row>
    <row r="40" spans="1:11" s="17" customFormat="1" ht="24.75" customHeight="1" x14ac:dyDescent="0.2">
      <c r="A40" s="358">
        <v>33</v>
      </c>
      <c r="B40" s="143" t="s">
        <v>505</v>
      </c>
      <c r="C40" s="119">
        <v>50</v>
      </c>
      <c r="D40" s="125" t="s">
        <v>17</v>
      </c>
      <c r="E40" s="204"/>
      <c r="F40" s="205"/>
      <c r="G40" s="359">
        <f t="shared" si="2"/>
        <v>0</v>
      </c>
      <c r="H40" s="359">
        <f t="shared" si="0"/>
        <v>0</v>
      </c>
      <c r="I40" s="359">
        <f t="shared" si="1"/>
        <v>0</v>
      </c>
      <c r="J40" s="206"/>
      <c r="K40" s="61"/>
    </row>
    <row r="41" spans="1:11" s="17" customFormat="1" ht="20.100000000000001" customHeight="1" x14ac:dyDescent="0.2">
      <c r="A41" s="136"/>
      <c r="B41" s="214" t="s">
        <v>715</v>
      </c>
      <c r="C41" s="212" t="s">
        <v>16</v>
      </c>
      <c r="D41" s="212" t="s">
        <v>16</v>
      </c>
      <c r="E41" s="212" t="s">
        <v>16</v>
      </c>
      <c r="F41" s="213" t="s">
        <v>16</v>
      </c>
      <c r="G41" s="211">
        <f>SUM(G8:G40)</f>
        <v>0</v>
      </c>
      <c r="H41" s="211">
        <f t="shared" ref="H41:I41" si="3">SUM(H8:H40)</f>
        <v>0</v>
      </c>
      <c r="I41" s="211">
        <f t="shared" si="3"/>
        <v>0</v>
      </c>
      <c r="J41" s="210">
        <f>SUM(J8:J40)</f>
        <v>0</v>
      </c>
      <c r="K41" s="61"/>
    </row>
    <row r="42" spans="1:11" s="17" customFormat="1" ht="15.75" customHeight="1" x14ac:dyDescent="0.2">
      <c r="A42" s="351"/>
      <c r="B42" s="352"/>
      <c r="C42" s="353"/>
      <c r="D42" s="353"/>
      <c r="E42" s="353"/>
      <c r="F42" s="354"/>
      <c r="G42" s="355"/>
      <c r="H42" s="355"/>
      <c r="I42" s="355"/>
      <c r="J42" s="356"/>
      <c r="K42" s="357"/>
    </row>
    <row r="43" spans="1:11" s="17" customFormat="1" ht="16.5" customHeight="1" x14ac:dyDescent="0.2">
      <c r="A43" s="412" t="s">
        <v>333</v>
      </c>
      <c r="B43" s="412"/>
      <c r="C43" s="412"/>
      <c r="D43" s="412"/>
      <c r="E43" s="412"/>
      <c r="F43" s="412"/>
      <c r="G43" s="412"/>
      <c r="H43" s="412"/>
      <c r="I43" s="412"/>
      <c r="J43" s="412"/>
      <c r="K43" s="61"/>
    </row>
    <row r="44" spans="1:11" s="31" customFormat="1" ht="16.5" customHeight="1" x14ac:dyDescent="0.2">
      <c r="A44" s="66" t="s">
        <v>29</v>
      </c>
      <c r="B44" s="3"/>
      <c r="C44" s="67"/>
      <c r="D44" s="68"/>
      <c r="E44" s="3"/>
      <c r="F44" s="3"/>
      <c r="G44" s="3"/>
      <c r="H44" s="3"/>
      <c r="I44" s="3"/>
      <c r="J44" s="3"/>
      <c r="K44" s="88"/>
    </row>
    <row r="45" spans="1:11" s="31" customFormat="1" ht="16.5" customHeight="1" x14ac:dyDescent="0.2">
      <c r="A45" s="411" t="s">
        <v>33</v>
      </c>
      <c r="B45" s="411"/>
      <c r="C45" s="411"/>
      <c r="D45" s="411"/>
      <c r="E45" s="411"/>
      <c r="F45" s="411"/>
      <c r="G45" s="411"/>
      <c r="H45" s="411"/>
      <c r="I45" s="411"/>
      <c r="J45" s="411"/>
      <c r="K45" s="88"/>
    </row>
    <row r="46" spans="1:11" s="31" customFormat="1" ht="7.5" customHeight="1" x14ac:dyDescent="0.2">
      <c r="A46" s="411"/>
      <c r="B46" s="411"/>
      <c r="C46" s="411"/>
      <c r="D46" s="411"/>
      <c r="E46" s="411"/>
      <c r="F46" s="411"/>
      <c r="G46" s="411"/>
      <c r="H46" s="411"/>
      <c r="I46" s="411"/>
      <c r="J46" s="411"/>
      <c r="K46" s="88"/>
    </row>
    <row r="47" spans="1:11" s="31" customFormat="1" ht="12.95" customHeight="1" x14ac:dyDescent="0.2">
      <c r="A47" s="413" t="s">
        <v>34</v>
      </c>
      <c r="B47" s="413"/>
      <c r="C47" s="413"/>
      <c r="D47" s="413"/>
      <c r="E47" s="413"/>
      <c r="F47" s="413"/>
      <c r="G47" s="413"/>
      <c r="H47" s="413"/>
      <c r="I47" s="413"/>
      <c r="J47" s="413"/>
      <c r="K47" s="88"/>
    </row>
    <row r="48" spans="1:11" s="17" customFormat="1" ht="17.100000000000001" customHeight="1" x14ac:dyDescent="0.2">
      <c r="E48" s="71"/>
      <c r="K48" s="61"/>
    </row>
    <row r="49" spans="1:11" s="314" customFormat="1" ht="15" customHeight="1" x14ac:dyDescent="0.2">
      <c r="A49" s="368" t="s">
        <v>18</v>
      </c>
      <c r="B49" s="368"/>
      <c r="C49" s="368"/>
      <c r="D49" s="368"/>
      <c r="E49" s="368"/>
      <c r="F49" s="368"/>
      <c r="G49" s="368"/>
      <c r="H49" s="368"/>
      <c r="I49" s="368"/>
      <c r="J49" s="368"/>
    </row>
    <row r="50" spans="1:11" s="314" customFormat="1" ht="29.25" customHeight="1" x14ac:dyDescent="0.2">
      <c r="A50" s="367" t="s">
        <v>19</v>
      </c>
      <c r="B50" s="367"/>
      <c r="C50" s="367"/>
      <c r="D50" s="367"/>
      <c r="E50" s="367"/>
      <c r="F50" s="367"/>
      <c r="G50" s="367"/>
      <c r="H50" s="367"/>
      <c r="I50" s="367"/>
      <c r="J50" s="367"/>
    </row>
    <row r="51" spans="1:11" s="315" customFormat="1" ht="12.75" customHeight="1" x14ac:dyDescent="0.2">
      <c r="A51" s="367" t="s">
        <v>39</v>
      </c>
      <c r="B51" s="367"/>
      <c r="C51" s="367"/>
      <c r="D51" s="367"/>
      <c r="E51" s="367"/>
      <c r="F51" s="367"/>
      <c r="G51" s="367"/>
      <c r="H51" s="367"/>
      <c r="I51" s="367"/>
      <c r="J51" s="367"/>
    </row>
    <row r="52" spans="1:11" s="82" customFormat="1" ht="18.75" customHeight="1" x14ac:dyDescent="0.2">
      <c r="A52" s="365" t="s">
        <v>729</v>
      </c>
      <c r="B52" s="365"/>
      <c r="C52" s="365"/>
      <c r="D52" s="365"/>
      <c r="E52" s="365"/>
      <c r="F52" s="365"/>
      <c r="G52" s="365"/>
      <c r="H52" s="365"/>
      <c r="I52" s="365"/>
      <c r="J52" s="365"/>
    </row>
    <row r="53" spans="1:11" s="82" customFormat="1" ht="27" customHeight="1" x14ac:dyDescent="0.2">
      <c r="A53" s="365" t="s">
        <v>735</v>
      </c>
      <c r="B53" s="365"/>
      <c r="C53" s="365"/>
      <c r="D53" s="365"/>
      <c r="E53" s="365"/>
      <c r="F53" s="365"/>
      <c r="G53" s="365"/>
      <c r="H53" s="365"/>
      <c r="I53" s="365"/>
      <c r="J53" s="365"/>
    </row>
    <row r="54" spans="1:11" s="316" customFormat="1" ht="15" customHeight="1" x14ac:dyDescent="0.2">
      <c r="A54" s="82" t="s">
        <v>40</v>
      </c>
    </row>
    <row r="55" spans="1:11" s="316" customFormat="1" ht="15" customHeight="1" x14ac:dyDescent="0.2">
      <c r="A55" s="82" t="s">
        <v>41</v>
      </c>
    </row>
    <row r="56" spans="1:11" s="83" customFormat="1" ht="18.75" customHeight="1" x14ac:dyDescent="0.2">
      <c r="A56" s="365" t="s">
        <v>731</v>
      </c>
      <c r="B56" s="366"/>
      <c r="C56" s="366"/>
      <c r="D56" s="366"/>
      <c r="E56" s="366"/>
      <c r="F56" s="366"/>
      <c r="G56" s="366"/>
      <c r="H56" s="366"/>
      <c r="I56" s="366"/>
      <c r="J56" s="366"/>
    </row>
    <row r="57" spans="1:11" s="83" customFormat="1" ht="54" customHeight="1" x14ac:dyDescent="0.2">
      <c r="A57" s="365" t="s">
        <v>738</v>
      </c>
      <c r="B57" s="366"/>
      <c r="C57" s="366"/>
      <c r="D57" s="366"/>
      <c r="E57" s="366"/>
      <c r="F57" s="366"/>
      <c r="G57" s="366"/>
      <c r="H57" s="366"/>
      <c r="I57" s="366"/>
      <c r="J57" s="366"/>
    </row>
    <row r="58" spans="1:11" s="83" customFormat="1" ht="13.5" customHeight="1" x14ac:dyDescent="0.2">
      <c r="A58" s="303"/>
      <c r="B58" s="304"/>
      <c r="C58" s="304"/>
      <c r="D58" s="304"/>
      <c r="E58" s="304"/>
      <c r="F58" s="304"/>
      <c r="G58" s="304"/>
      <c r="H58" s="304"/>
      <c r="I58" s="304"/>
      <c r="J58" s="304"/>
    </row>
    <row r="59" spans="1:11" s="314" customFormat="1" ht="20.25" customHeight="1" x14ac:dyDescent="0.2">
      <c r="A59" s="314" t="s">
        <v>732</v>
      </c>
      <c r="B59" s="317"/>
      <c r="C59" s="318"/>
    </row>
    <row r="60" spans="1:11" s="32" customFormat="1" ht="20.25" customHeight="1" x14ac:dyDescent="0.2">
      <c r="B60" s="39"/>
      <c r="K60" s="89"/>
    </row>
  </sheetData>
  <sheetProtection algorithmName="SHA-512" hashValue="jwmeG2fg5ZsyX9+B+lpQflhHW5BmC8VnVLHFkgN5E6tz2gEmS5RxlsfVJVK6GEJ3bhCy71d/f+j4Qe9vZNXk6w==" saltValue="BhLjnwZUYoxm2GGYvIZrfA==" spinCount="100000" sheet="1" objects="1" scenarios="1"/>
  <mergeCells count="14">
    <mergeCell ref="A53:J53"/>
    <mergeCell ref="A56:J56"/>
    <mergeCell ref="A57:J57"/>
    <mergeCell ref="A46:J46"/>
    <mergeCell ref="A47:J47"/>
    <mergeCell ref="A49:J49"/>
    <mergeCell ref="A50:J50"/>
    <mergeCell ref="A52:J52"/>
    <mergeCell ref="A51:J51"/>
    <mergeCell ref="A1:D1"/>
    <mergeCell ref="A3:J3"/>
    <mergeCell ref="A7:J7"/>
    <mergeCell ref="A45:J45"/>
    <mergeCell ref="A43:J43"/>
  </mergeCells>
  <dataValidations count="1">
    <dataValidation type="whole" operator="equal" allowBlank="1" showInputMessage="1" showErrorMessage="1" error="V celico vnesete vrednost &quot;1&quot; za živila, ki jih ponujate v shemi kakovosti. Če ta zahteva ni izpolnjena, NE vnašate ničesar." prompt="V celico vnesete vrednost &quot;1&quot; za živila, ki so uvrščena v shemo kakovosti, z izjemo živil ekološke kvalitete, ki se točkuje ločeno." sqref="J8:J40">
      <formula1>1</formula1>
    </dataValidation>
  </dataValidations>
  <pageMargins left="0.62992125984251968" right="0.23622047244094491" top="0.55118110236220474" bottom="0.55118110236220474" header="0.55118110236220474" footer="0.35433070866141736"/>
  <pageSetup paperSize="9" fitToWidth="0" fitToHeight="0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AMH101"/>
  <sheetViews>
    <sheetView topLeftCell="A25" zoomScale="120" zoomScaleNormal="120" workbookViewId="0">
      <selection activeCell="A101" sqref="A1:J101"/>
    </sheetView>
  </sheetViews>
  <sheetFormatPr defaultColWidth="8.875" defaultRowHeight="16.5" x14ac:dyDescent="0.3"/>
  <cols>
    <col min="1" max="1" width="3.125" style="64" customWidth="1"/>
    <col min="2" max="2" width="30.375" style="64" customWidth="1"/>
    <col min="3" max="3" width="6.5" style="64" customWidth="1"/>
    <col min="4" max="4" width="4.875" style="64" customWidth="1"/>
    <col min="5" max="5" width="15.5" style="64" customWidth="1"/>
    <col min="6" max="9" width="10.625" style="64" customWidth="1"/>
    <col min="10" max="10" width="7.625" style="64" customWidth="1"/>
    <col min="11" max="11" width="14.125" style="94" customWidth="1"/>
    <col min="12" max="1022" width="8.625" style="64" customWidth="1"/>
    <col min="1023" max="16384" width="8.875" style="170"/>
  </cols>
  <sheetData>
    <row r="1" spans="1:1022" s="362" customFormat="1" x14ac:dyDescent="0.3">
      <c r="A1" s="369" t="s">
        <v>0</v>
      </c>
      <c r="B1" s="369"/>
      <c r="C1" s="369"/>
      <c r="D1" s="369"/>
      <c r="E1" s="2"/>
      <c r="F1" s="2"/>
      <c r="G1" s="2" t="s">
        <v>435</v>
      </c>
      <c r="H1" s="2"/>
      <c r="I1" s="360"/>
      <c r="J1" s="360"/>
      <c r="K1" s="361"/>
      <c r="L1" s="360"/>
      <c r="M1" s="360"/>
      <c r="N1" s="360"/>
      <c r="O1" s="360"/>
      <c r="P1" s="360"/>
      <c r="Q1" s="360"/>
      <c r="R1" s="360"/>
      <c r="S1" s="360"/>
      <c r="T1" s="360"/>
      <c r="U1" s="360"/>
      <c r="V1" s="360"/>
      <c r="W1" s="360"/>
      <c r="X1" s="360"/>
      <c r="Y1" s="360"/>
      <c r="Z1" s="360"/>
      <c r="AA1" s="360"/>
      <c r="AB1" s="360"/>
      <c r="AC1" s="360"/>
      <c r="AD1" s="360"/>
      <c r="AE1" s="360"/>
      <c r="AF1" s="360"/>
      <c r="AG1" s="360"/>
      <c r="AH1" s="360"/>
      <c r="AI1" s="360"/>
      <c r="AJ1" s="360"/>
      <c r="AK1" s="360"/>
      <c r="AL1" s="360"/>
      <c r="AM1" s="360"/>
      <c r="AN1" s="360"/>
      <c r="AO1" s="360"/>
      <c r="AP1" s="360"/>
      <c r="AQ1" s="360"/>
      <c r="AR1" s="360"/>
      <c r="AS1" s="360"/>
      <c r="AT1" s="360"/>
      <c r="AU1" s="360"/>
      <c r="AV1" s="360"/>
      <c r="AW1" s="360"/>
      <c r="AX1" s="360"/>
      <c r="AY1" s="360"/>
      <c r="AZ1" s="360"/>
      <c r="BA1" s="360"/>
      <c r="BB1" s="360"/>
      <c r="BC1" s="360"/>
      <c r="BD1" s="360"/>
      <c r="BE1" s="360"/>
      <c r="BF1" s="360"/>
      <c r="BG1" s="360"/>
      <c r="BH1" s="360"/>
      <c r="BI1" s="360"/>
      <c r="BJ1" s="360"/>
      <c r="BK1" s="360"/>
      <c r="BL1" s="360"/>
      <c r="BM1" s="360"/>
      <c r="BN1" s="360"/>
      <c r="BO1" s="360"/>
      <c r="BP1" s="360"/>
      <c r="BQ1" s="360"/>
      <c r="BR1" s="360"/>
      <c r="BS1" s="360"/>
      <c r="BT1" s="360"/>
      <c r="BU1" s="360"/>
      <c r="BV1" s="360"/>
      <c r="BW1" s="360"/>
      <c r="BX1" s="360"/>
      <c r="BY1" s="360"/>
      <c r="BZ1" s="360"/>
      <c r="CA1" s="360"/>
      <c r="CB1" s="360"/>
      <c r="CC1" s="360"/>
      <c r="CD1" s="360"/>
      <c r="CE1" s="360"/>
      <c r="CF1" s="360"/>
      <c r="CG1" s="360"/>
      <c r="CH1" s="360"/>
      <c r="CI1" s="360"/>
      <c r="CJ1" s="360"/>
      <c r="CK1" s="360"/>
      <c r="CL1" s="360"/>
      <c r="CM1" s="360"/>
      <c r="CN1" s="360"/>
      <c r="CO1" s="360"/>
      <c r="CP1" s="360"/>
      <c r="CQ1" s="360"/>
      <c r="CR1" s="360"/>
      <c r="CS1" s="360"/>
      <c r="CT1" s="360"/>
      <c r="CU1" s="360"/>
      <c r="CV1" s="360"/>
      <c r="CW1" s="360"/>
      <c r="CX1" s="360"/>
      <c r="CY1" s="360"/>
      <c r="CZ1" s="360"/>
      <c r="DA1" s="360"/>
      <c r="DB1" s="360"/>
      <c r="DC1" s="360"/>
      <c r="DD1" s="360"/>
      <c r="DE1" s="360"/>
      <c r="DF1" s="360"/>
      <c r="DG1" s="360"/>
      <c r="DH1" s="360"/>
      <c r="DI1" s="360"/>
      <c r="DJ1" s="360"/>
      <c r="DK1" s="360"/>
      <c r="DL1" s="360"/>
      <c r="DM1" s="360"/>
      <c r="DN1" s="360"/>
      <c r="DO1" s="360"/>
      <c r="DP1" s="360"/>
      <c r="DQ1" s="360"/>
      <c r="DR1" s="360"/>
      <c r="DS1" s="360"/>
      <c r="DT1" s="360"/>
      <c r="DU1" s="360"/>
      <c r="DV1" s="360"/>
      <c r="DW1" s="360"/>
      <c r="DX1" s="360"/>
      <c r="DY1" s="360"/>
      <c r="DZ1" s="360"/>
      <c r="EA1" s="360"/>
      <c r="EB1" s="360"/>
      <c r="EC1" s="360"/>
      <c r="ED1" s="360"/>
      <c r="EE1" s="360"/>
      <c r="EF1" s="360"/>
      <c r="EG1" s="360"/>
      <c r="EH1" s="360"/>
      <c r="EI1" s="360"/>
      <c r="EJ1" s="360"/>
      <c r="EK1" s="360"/>
      <c r="EL1" s="360"/>
      <c r="EM1" s="360"/>
      <c r="EN1" s="360"/>
      <c r="EO1" s="360"/>
      <c r="EP1" s="360"/>
      <c r="EQ1" s="360"/>
      <c r="ER1" s="360"/>
      <c r="ES1" s="360"/>
      <c r="ET1" s="360"/>
      <c r="EU1" s="360"/>
      <c r="EV1" s="360"/>
      <c r="EW1" s="360"/>
      <c r="EX1" s="360"/>
      <c r="EY1" s="360"/>
      <c r="EZ1" s="360"/>
      <c r="FA1" s="360"/>
      <c r="FB1" s="360"/>
      <c r="FC1" s="360"/>
      <c r="FD1" s="360"/>
      <c r="FE1" s="360"/>
      <c r="FF1" s="360"/>
      <c r="FG1" s="360"/>
      <c r="FH1" s="360"/>
      <c r="FI1" s="360"/>
      <c r="FJ1" s="360"/>
      <c r="FK1" s="360"/>
      <c r="FL1" s="360"/>
      <c r="FM1" s="360"/>
      <c r="FN1" s="360"/>
      <c r="FO1" s="360"/>
      <c r="FP1" s="360"/>
      <c r="FQ1" s="360"/>
      <c r="FR1" s="360"/>
      <c r="FS1" s="360"/>
      <c r="FT1" s="360"/>
      <c r="FU1" s="360"/>
      <c r="FV1" s="360"/>
      <c r="FW1" s="360"/>
      <c r="FX1" s="360"/>
      <c r="FY1" s="360"/>
      <c r="FZ1" s="360"/>
      <c r="GA1" s="360"/>
      <c r="GB1" s="360"/>
      <c r="GC1" s="360"/>
      <c r="GD1" s="360"/>
      <c r="GE1" s="360"/>
      <c r="GF1" s="360"/>
      <c r="GG1" s="360"/>
      <c r="GH1" s="360"/>
      <c r="GI1" s="360"/>
      <c r="GJ1" s="360"/>
      <c r="GK1" s="360"/>
      <c r="GL1" s="360"/>
      <c r="GM1" s="360"/>
      <c r="GN1" s="360"/>
      <c r="GO1" s="360"/>
      <c r="GP1" s="360"/>
      <c r="GQ1" s="360"/>
      <c r="GR1" s="360"/>
      <c r="GS1" s="360"/>
      <c r="GT1" s="360"/>
      <c r="GU1" s="360"/>
      <c r="GV1" s="360"/>
      <c r="GW1" s="360"/>
      <c r="GX1" s="360"/>
      <c r="GY1" s="360"/>
      <c r="GZ1" s="360"/>
      <c r="HA1" s="360"/>
      <c r="HB1" s="360"/>
      <c r="HC1" s="360"/>
      <c r="HD1" s="360"/>
      <c r="HE1" s="360"/>
      <c r="HF1" s="360"/>
      <c r="HG1" s="360"/>
      <c r="HH1" s="360"/>
      <c r="HI1" s="360"/>
      <c r="HJ1" s="360"/>
      <c r="HK1" s="360"/>
      <c r="HL1" s="360"/>
      <c r="HM1" s="360"/>
      <c r="HN1" s="360"/>
      <c r="HO1" s="360"/>
      <c r="HP1" s="360"/>
      <c r="HQ1" s="360"/>
      <c r="HR1" s="360"/>
      <c r="HS1" s="360"/>
      <c r="HT1" s="360"/>
      <c r="HU1" s="360"/>
      <c r="HV1" s="360"/>
      <c r="HW1" s="360"/>
      <c r="HX1" s="360"/>
      <c r="HY1" s="360"/>
      <c r="HZ1" s="360"/>
      <c r="IA1" s="360"/>
      <c r="IB1" s="360"/>
      <c r="IC1" s="360"/>
      <c r="ID1" s="360"/>
      <c r="IE1" s="360"/>
      <c r="IF1" s="360"/>
      <c r="IG1" s="360"/>
      <c r="IH1" s="360"/>
      <c r="II1" s="360"/>
      <c r="IJ1" s="360"/>
      <c r="IK1" s="360"/>
      <c r="IL1" s="360"/>
      <c r="IM1" s="360"/>
      <c r="IN1" s="360"/>
      <c r="IO1" s="360"/>
      <c r="IP1" s="360"/>
      <c r="IQ1" s="360"/>
      <c r="IR1" s="360"/>
      <c r="IS1" s="360"/>
      <c r="IT1" s="360"/>
      <c r="IU1" s="360"/>
      <c r="IV1" s="360"/>
      <c r="IW1" s="360"/>
      <c r="IX1" s="360"/>
      <c r="IY1" s="360"/>
      <c r="IZ1" s="360"/>
      <c r="JA1" s="360"/>
      <c r="JB1" s="360"/>
      <c r="JC1" s="360"/>
      <c r="JD1" s="360"/>
      <c r="JE1" s="360"/>
      <c r="JF1" s="360"/>
      <c r="JG1" s="360"/>
      <c r="JH1" s="360"/>
      <c r="JI1" s="360"/>
      <c r="JJ1" s="360"/>
      <c r="JK1" s="360"/>
      <c r="JL1" s="360"/>
      <c r="JM1" s="360"/>
      <c r="JN1" s="360"/>
      <c r="JO1" s="360"/>
      <c r="JP1" s="360"/>
      <c r="JQ1" s="360"/>
      <c r="JR1" s="360"/>
      <c r="JS1" s="360"/>
      <c r="JT1" s="360"/>
      <c r="JU1" s="360"/>
      <c r="JV1" s="360"/>
      <c r="JW1" s="360"/>
      <c r="JX1" s="360"/>
      <c r="JY1" s="360"/>
      <c r="JZ1" s="360"/>
      <c r="KA1" s="360"/>
      <c r="KB1" s="360"/>
      <c r="KC1" s="360"/>
      <c r="KD1" s="360"/>
      <c r="KE1" s="360"/>
      <c r="KF1" s="360"/>
      <c r="KG1" s="360"/>
      <c r="KH1" s="360"/>
      <c r="KI1" s="360"/>
      <c r="KJ1" s="360"/>
      <c r="KK1" s="360"/>
      <c r="KL1" s="360"/>
      <c r="KM1" s="360"/>
      <c r="KN1" s="360"/>
      <c r="KO1" s="360"/>
      <c r="KP1" s="360"/>
      <c r="KQ1" s="360"/>
      <c r="KR1" s="360"/>
      <c r="KS1" s="360"/>
      <c r="KT1" s="360"/>
      <c r="KU1" s="360"/>
      <c r="KV1" s="360"/>
      <c r="KW1" s="360"/>
      <c r="KX1" s="360"/>
      <c r="KY1" s="360"/>
      <c r="KZ1" s="360"/>
      <c r="LA1" s="360"/>
      <c r="LB1" s="360"/>
      <c r="LC1" s="360"/>
      <c r="LD1" s="360"/>
      <c r="LE1" s="360"/>
      <c r="LF1" s="360"/>
      <c r="LG1" s="360"/>
      <c r="LH1" s="360"/>
      <c r="LI1" s="360"/>
      <c r="LJ1" s="360"/>
      <c r="LK1" s="360"/>
      <c r="LL1" s="360"/>
      <c r="LM1" s="360"/>
      <c r="LN1" s="360"/>
      <c r="LO1" s="360"/>
      <c r="LP1" s="360"/>
      <c r="LQ1" s="360"/>
      <c r="LR1" s="360"/>
      <c r="LS1" s="360"/>
      <c r="LT1" s="360"/>
      <c r="LU1" s="360"/>
      <c r="LV1" s="360"/>
      <c r="LW1" s="360"/>
      <c r="LX1" s="360"/>
      <c r="LY1" s="360"/>
      <c r="LZ1" s="360"/>
      <c r="MA1" s="360"/>
      <c r="MB1" s="360"/>
      <c r="MC1" s="360"/>
      <c r="MD1" s="360"/>
      <c r="ME1" s="360"/>
      <c r="MF1" s="360"/>
      <c r="MG1" s="360"/>
      <c r="MH1" s="360"/>
      <c r="MI1" s="360"/>
      <c r="MJ1" s="360"/>
      <c r="MK1" s="360"/>
      <c r="ML1" s="360"/>
      <c r="MM1" s="360"/>
      <c r="MN1" s="360"/>
      <c r="MO1" s="360"/>
      <c r="MP1" s="360"/>
      <c r="MQ1" s="360"/>
      <c r="MR1" s="360"/>
      <c r="MS1" s="360"/>
      <c r="MT1" s="360"/>
      <c r="MU1" s="360"/>
      <c r="MV1" s="360"/>
      <c r="MW1" s="360"/>
      <c r="MX1" s="360"/>
      <c r="MY1" s="360"/>
      <c r="MZ1" s="360"/>
      <c r="NA1" s="360"/>
      <c r="NB1" s="360"/>
      <c r="NC1" s="360"/>
      <c r="ND1" s="360"/>
      <c r="NE1" s="360"/>
      <c r="NF1" s="360"/>
      <c r="NG1" s="360"/>
      <c r="NH1" s="360"/>
      <c r="NI1" s="360"/>
      <c r="NJ1" s="360"/>
      <c r="NK1" s="360"/>
      <c r="NL1" s="360"/>
      <c r="NM1" s="360"/>
      <c r="NN1" s="360"/>
      <c r="NO1" s="360"/>
      <c r="NP1" s="360"/>
      <c r="NQ1" s="360"/>
      <c r="NR1" s="360"/>
      <c r="NS1" s="360"/>
      <c r="NT1" s="360"/>
      <c r="NU1" s="360"/>
      <c r="NV1" s="360"/>
      <c r="NW1" s="360"/>
      <c r="NX1" s="360"/>
      <c r="NY1" s="360"/>
      <c r="NZ1" s="360"/>
      <c r="OA1" s="360"/>
      <c r="OB1" s="360"/>
      <c r="OC1" s="360"/>
      <c r="OD1" s="360"/>
      <c r="OE1" s="360"/>
      <c r="OF1" s="360"/>
      <c r="OG1" s="360"/>
      <c r="OH1" s="360"/>
      <c r="OI1" s="360"/>
      <c r="OJ1" s="360"/>
      <c r="OK1" s="360"/>
      <c r="OL1" s="360"/>
      <c r="OM1" s="360"/>
      <c r="ON1" s="360"/>
      <c r="OO1" s="360"/>
      <c r="OP1" s="360"/>
      <c r="OQ1" s="360"/>
      <c r="OR1" s="360"/>
      <c r="OS1" s="360"/>
      <c r="OT1" s="360"/>
      <c r="OU1" s="360"/>
      <c r="OV1" s="360"/>
      <c r="OW1" s="360"/>
      <c r="OX1" s="360"/>
      <c r="OY1" s="360"/>
      <c r="OZ1" s="360"/>
      <c r="PA1" s="360"/>
      <c r="PB1" s="360"/>
      <c r="PC1" s="360"/>
      <c r="PD1" s="360"/>
      <c r="PE1" s="360"/>
      <c r="PF1" s="360"/>
      <c r="PG1" s="360"/>
      <c r="PH1" s="360"/>
      <c r="PI1" s="360"/>
      <c r="PJ1" s="360"/>
      <c r="PK1" s="360"/>
      <c r="PL1" s="360"/>
      <c r="PM1" s="360"/>
      <c r="PN1" s="360"/>
      <c r="PO1" s="360"/>
      <c r="PP1" s="360"/>
      <c r="PQ1" s="360"/>
      <c r="PR1" s="360"/>
      <c r="PS1" s="360"/>
      <c r="PT1" s="360"/>
      <c r="PU1" s="360"/>
      <c r="PV1" s="360"/>
      <c r="PW1" s="360"/>
      <c r="PX1" s="360"/>
      <c r="PY1" s="360"/>
      <c r="PZ1" s="360"/>
      <c r="QA1" s="360"/>
      <c r="QB1" s="360"/>
      <c r="QC1" s="360"/>
      <c r="QD1" s="360"/>
      <c r="QE1" s="360"/>
      <c r="QF1" s="360"/>
      <c r="QG1" s="360"/>
      <c r="QH1" s="360"/>
      <c r="QI1" s="360"/>
      <c r="QJ1" s="360"/>
      <c r="QK1" s="360"/>
      <c r="QL1" s="360"/>
      <c r="QM1" s="360"/>
      <c r="QN1" s="360"/>
      <c r="QO1" s="360"/>
      <c r="QP1" s="360"/>
      <c r="QQ1" s="360"/>
      <c r="QR1" s="360"/>
      <c r="QS1" s="360"/>
      <c r="QT1" s="360"/>
      <c r="QU1" s="360"/>
      <c r="QV1" s="360"/>
      <c r="QW1" s="360"/>
      <c r="QX1" s="360"/>
      <c r="QY1" s="360"/>
      <c r="QZ1" s="360"/>
      <c r="RA1" s="360"/>
      <c r="RB1" s="360"/>
      <c r="RC1" s="360"/>
      <c r="RD1" s="360"/>
      <c r="RE1" s="360"/>
      <c r="RF1" s="360"/>
      <c r="RG1" s="360"/>
      <c r="RH1" s="360"/>
      <c r="RI1" s="360"/>
      <c r="RJ1" s="360"/>
      <c r="RK1" s="360"/>
      <c r="RL1" s="360"/>
      <c r="RM1" s="360"/>
      <c r="RN1" s="360"/>
      <c r="RO1" s="360"/>
      <c r="RP1" s="360"/>
      <c r="RQ1" s="360"/>
      <c r="RR1" s="360"/>
      <c r="RS1" s="360"/>
      <c r="RT1" s="360"/>
      <c r="RU1" s="360"/>
      <c r="RV1" s="360"/>
      <c r="RW1" s="360"/>
      <c r="RX1" s="360"/>
      <c r="RY1" s="360"/>
      <c r="RZ1" s="360"/>
      <c r="SA1" s="360"/>
      <c r="SB1" s="360"/>
      <c r="SC1" s="360"/>
      <c r="SD1" s="360"/>
      <c r="SE1" s="360"/>
      <c r="SF1" s="360"/>
      <c r="SG1" s="360"/>
      <c r="SH1" s="360"/>
      <c r="SI1" s="360"/>
      <c r="SJ1" s="360"/>
      <c r="SK1" s="360"/>
      <c r="SL1" s="360"/>
      <c r="SM1" s="360"/>
      <c r="SN1" s="360"/>
      <c r="SO1" s="360"/>
      <c r="SP1" s="360"/>
      <c r="SQ1" s="360"/>
      <c r="SR1" s="360"/>
      <c r="SS1" s="360"/>
      <c r="ST1" s="360"/>
      <c r="SU1" s="360"/>
      <c r="SV1" s="360"/>
      <c r="SW1" s="360"/>
      <c r="SX1" s="360"/>
      <c r="SY1" s="360"/>
      <c r="SZ1" s="360"/>
      <c r="TA1" s="360"/>
      <c r="TB1" s="360"/>
      <c r="TC1" s="360"/>
      <c r="TD1" s="360"/>
      <c r="TE1" s="360"/>
      <c r="TF1" s="360"/>
      <c r="TG1" s="360"/>
      <c r="TH1" s="360"/>
      <c r="TI1" s="360"/>
      <c r="TJ1" s="360"/>
      <c r="TK1" s="360"/>
      <c r="TL1" s="360"/>
      <c r="TM1" s="360"/>
      <c r="TN1" s="360"/>
      <c r="TO1" s="360"/>
      <c r="TP1" s="360"/>
      <c r="TQ1" s="360"/>
      <c r="TR1" s="360"/>
      <c r="TS1" s="360"/>
      <c r="TT1" s="360"/>
      <c r="TU1" s="360"/>
      <c r="TV1" s="360"/>
      <c r="TW1" s="360"/>
      <c r="TX1" s="360"/>
      <c r="TY1" s="360"/>
      <c r="TZ1" s="360"/>
      <c r="UA1" s="360"/>
      <c r="UB1" s="360"/>
      <c r="UC1" s="360"/>
      <c r="UD1" s="360"/>
      <c r="UE1" s="360"/>
      <c r="UF1" s="360"/>
      <c r="UG1" s="360"/>
      <c r="UH1" s="360"/>
      <c r="UI1" s="360"/>
      <c r="UJ1" s="360"/>
      <c r="UK1" s="360"/>
      <c r="UL1" s="360"/>
      <c r="UM1" s="360"/>
      <c r="UN1" s="360"/>
      <c r="UO1" s="360"/>
      <c r="UP1" s="360"/>
      <c r="UQ1" s="360"/>
      <c r="UR1" s="360"/>
      <c r="US1" s="360"/>
      <c r="UT1" s="360"/>
      <c r="UU1" s="360"/>
      <c r="UV1" s="360"/>
      <c r="UW1" s="360"/>
      <c r="UX1" s="360"/>
      <c r="UY1" s="360"/>
      <c r="UZ1" s="360"/>
      <c r="VA1" s="360"/>
      <c r="VB1" s="360"/>
      <c r="VC1" s="360"/>
      <c r="VD1" s="360"/>
      <c r="VE1" s="360"/>
      <c r="VF1" s="360"/>
      <c r="VG1" s="360"/>
      <c r="VH1" s="360"/>
      <c r="VI1" s="360"/>
      <c r="VJ1" s="360"/>
      <c r="VK1" s="360"/>
      <c r="VL1" s="360"/>
      <c r="VM1" s="360"/>
      <c r="VN1" s="360"/>
      <c r="VO1" s="360"/>
      <c r="VP1" s="360"/>
      <c r="VQ1" s="360"/>
      <c r="VR1" s="360"/>
      <c r="VS1" s="360"/>
      <c r="VT1" s="360"/>
      <c r="VU1" s="360"/>
      <c r="VV1" s="360"/>
      <c r="VW1" s="360"/>
      <c r="VX1" s="360"/>
      <c r="VY1" s="360"/>
      <c r="VZ1" s="360"/>
      <c r="WA1" s="360"/>
      <c r="WB1" s="360"/>
      <c r="WC1" s="360"/>
      <c r="WD1" s="360"/>
      <c r="WE1" s="360"/>
      <c r="WF1" s="360"/>
      <c r="WG1" s="360"/>
      <c r="WH1" s="360"/>
      <c r="WI1" s="360"/>
      <c r="WJ1" s="360"/>
      <c r="WK1" s="360"/>
      <c r="WL1" s="360"/>
      <c r="WM1" s="360"/>
      <c r="WN1" s="360"/>
      <c r="WO1" s="360"/>
      <c r="WP1" s="360"/>
      <c r="WQ1" s="360"/>
      <c r="WR1" s="360"/>
      <c r="WS1" s="360"/>
      <c r="WT1" s="360"/>
      <c r="WU1" s="360"/>
      <c r="WV1" s="360"/>
      <c r="WW1" s="360"/>
      <c r="WX1" s="360"/>
      <c r="WY1" s="360"/>
      <c r="WZ1" s="360"/>
      <c r="XA1" s="360"/>
      <c r="XB1" s="360"/>
      <c r="XC1" s="360"/>
      <c r="XD1" s="360"/>
      <c r="XE1" s="360"/>
      <c r="XF1" s="360"/>
      <c r="XG1" s="360"/>
      <c r="XH1" s="360"/>
      <c r="XI1" s="360"/>
      <c r="XJ1" s="360"/>
      <c r="XK1" s="360"/>
      <c r="XL1" s="360"/>
      <c r="XM1" s="360"/>
      <c r="XN1" s="360"/>
      <c r="XO1" s="360"/>
      <c r="XP1" s="360"/>
      <c r="XQ1" s="360"/>
      <c r="XR1" s="360"/>
      <c r="XS1" s="360"/>
      <c r="XT1" s="360"/>
      <c r="XU1" s="360"/>
      <c r="XV1" s="360"/>
      <c r="XW1" s="360"/>
      <c r="XX1" s="360"/>
      <c r="XY1" s="360"/>
      <c r="XZ1" s="360"/>
      <c r="YA1" s="360"/>
      <c r="YB1" s="360"/>
      <c r="YC1" s="360"/>
      <c r="YD1" s="360"/>
      <c r="YE1" s="360"/>
      <c r="YF1" s="360"/>
      <c r="YG1" s="360"/>
      <c r="YH1" s="360"/>
      <c r="YI1" s="360"/>
      <c r="YJ1" s="360"/>
      <c r="YK1" s="360"/>
      <c r="YL1" s="360"/>
      <c r="YM1" s="360"/>
      <c r="YN1" s="360"/>
      <c r="YO1" s="360"/>
      <c r="YP1" s="360"/>
      <c r="YQ1" s="360"/>
      <c r="YR1" s="360"/>
      <c r="YS1" s="360"/>
      <c r="YT1" s="360"/>
      <c r="YU1" s="360"/>
      <c r="YV1" s="360"/>
      <c r="YW1" s="360"/>
      <c r="YX1" s="360"/>
      <c r="YY1" s="360"/>
      <c r="YZ1" s="360"/>
      <c r="ZA1" s="360"/>
      <c r="ZB1" s="360"/>
      <c r="ZC1" s="360"/>
      <c r="ZD1" s="360"/>
      <c r="ZE1" s="360"/>
      <c r="ZF1" s="360"/>
      <c r="ZG1" s="360"/>
      <c r="ZH1" s="360"/>
      <c r="ZI1" s="360"/>
      <c r="ZJ1" s="360"/>
      <c r="ZK1" s="360"/>
      <c r="ZL1" s="360"/>
      <c r="ZM1" s="360"/>
      <c r="ZN1" s="360"/>
      <c r="ZO1" s="360"/>
      <c r="ZP1" s="360"/>
      <c r="ZQ1" s="360"/>
      <c r="ZR1" s="360"/>
      <c r="ZS1" s="360"/>
      <c r="ZT1" s="360"/>
      <c r="ZU1" s="360"/>
      <c r="ZV1" s="360"/>
      <c r="ZW1" s="360"/>
      <c r="ZX1" s="360"/>
      <c r="ZY1" s="360"/>
      <c r="ZZ1" s="360"/>
      <c r="AAA1" s="360"/>
      <c r="AAB1" s="360"/>
      <c r="AAC1" s="360"/>
      <c r="AAD1" s="360"/>
      <c r="AAE1" s="360"/>
      <c r="AAF1" s="360"/>
      <c r="AAG1" s="360"/>
      <c r="AAH1" s="360"/>
      <c r="AAI1" s="360"/>
      <c r="AAJ1" s="360"/>
      <c r="AAK1" s="360"/>
      <c r="AAL1" s="360"/>
      <c r="AAM1" s="360"/>
      <c r="AAN1" s="360"/>
      <c r="AAO1" s="360"/>
      <c r="AAP1" s="360"/>
      <c r="AAQ1" s="360"/>
      <c r="AAR1" s="360"/>
      <c r="AAS1" s="360"/>
      <c r="AAT1" s="360"/>
      <c r="AAU1" s="360"/>
      <c r="AAV1" s="360"/>
      <c r="AAW1" s="360"/>
      <c r="AAX1" s="360"/>
      <c r="AAY1" s="360"/>
      <c r="AAZ1" s="360"/>
      <c r="ABA1" s="360"/>
      <c r="ABB1" s="360"/>
      <c r="ABC1" s="360"/>
      <c r="ABD1" s="360"/>
      <c r="ABE1" s="360"/>
      <c r="ABF1" s="360"/>
      <c r="ABG1" s="360"/>
      <c r="ABH1" s="360"/>
      <c r="ABI1" s="360"/>
      <c r="ABJ1" s="360"/>
      <c r="ABK1" s="360"/>
      <c r="ABL1" s="360"/>
      <c r="ABM1" s="360"/>
      <c r="ABN1" s="360"/>
      <c r="ABO1" s="360"/>
      <c r="ABP1" s="360"/>
      <c r="ABQ1" s="360"/>
      <c r="ABR1" s="360"/>
      <c r="ABS1" s="360"/>
      <c r="ABT1" s="360"/>
      <c r="ABU1" s="360"/>
      <c r="ABV1" s="360"/>
      <c r="ABW1" s="360"/>
      <c r="ABX1" s="360"/>
      <c r="ABY1" s="360"/>
      <c r="ABZ1" s="360"/>
      <c r="ACA1" s="360"/>
      <c r="ACB1" s="360"/>
      <c r="ACC1" s="360"/>
      <c r="ACD1" s="360"/>
      <c r="ACE1" s="360"/>
      <c r="ACF1" s="360"/>
      <c r="ACG1" s="360"/>
      <c r="ACH1" s="360"/>
      <c r="ACI1" s="360"/>
      <c r="ACJ1" s="360"/>
      <c r="ACK1" s="360"/>
      <c r="ACL1" s="360"/>
      <c r="ACM1" s="360"/>
      <c r="ACN1" s="360"/>
      <c r="ACO1" s="360"/>
      <c r="ACP1" s="360"/>
      <c r="ACQ1" s="360"/>
      <c r="ACR1" s="360"/>
      <c r="ACS1" s="360"/>
      <c r="ACT1" s="360"/>
      <c r="ACU1" s="360"/>
      <c r="ACV1" s="360"/>
      <c r="ACW1" s="360"/>
      <c r="ACX1" s="360"/>
      <c r="ACY1" s="360"/>
      <c r="ACZ1" s="360"/>
      <c r="ADA1" s="360"/>
      <c r="ADB1" s="360"/>
      <c r="ADC1" s="360"/>
      <c r="ADD1" s="360"/>
      <c r="ADE1" s="360"/>
      <c r="ADF1" s="360"/>
      <c r="ADG1" s="360"/>
      <c r="ADH1" s="360"/>
      <c r="ADI1" s="360"/>
      <c r="ADJ1" s="360"/>
      <c r="ADK1" s="360"/>
      <c r="ADL1" s="360"/>
      <c r="ADM1" s="360"/>
      <c r="ADN1" s="360"/>
      <c r="ADO1" s="360"/>
      <c r="ADP1" s="360"/>
      <c r="ADQ1" s="360"/>
      <c r="ADR1" s="360"/>
      <c r="ADS1" s="360"/>
      <c r="ADT1" s="360"/>
      <c r="ADU1" s="360"/>
      <c r="ADV1" s="360"/>
      <c r="ADW1" s="360"/>
      <c r="ADX1" s="360"/>
      <c r="ADY1" s="360"/>
      <c r="ADZ1" s="360"/>
      <c r="AEA1" s="360"/>
      <c r="AEB1" s="360"/>
      <c r="AEC1" s="360"/>
      <c r="AED1" s="360"/>
      <c r="AEE1" s="360"/>
      <c r="AEF1" s="360"/>
      <c r="AEG1" s="360"/>
      <c r="AEH1" s="360"/>
      <c r="AEI1" s="360"/>
      <c r="AEJ1" s="360"/>
      <c r="AEK1" s="360"/>
      <c r="AEL1" s="360"/>
      <c r="AEM1" s="360"/>
      <c r="AEN1" s="360"/>
      <c r="AEO1" s="360"/>
      <c r="AEP1" s="360"/>
      <c r="AEQ1" s="360"/>
      <c r="AER1" s="360"/>
      <c r="AES1" s="360"/>
      <c r="AET1" s="360"/>
      <c r="AEU1" s="360"/>
      <c r="AEV1" s="360"/>
      <c r="AEW1" s="360"/>
      <c r="AEX1" s="360"/>
      <c r="AEY1" s="360"/>
      <c r="AEZ1" s="360"/>
      <c r="AFA1" s="360"/>
      <c r="AFB1" s="360"/>
      <c r="AFC1" s="360"/>
      <c r="AFD1" s="360"/>
      <c r="AFE1" s="360"/>
      <c r="AFF1" s="360"/>
      <c r="AFG1" s="360"/>
      <c r="AFH1" s="360"/>
      <c r="AFI1" s="360"/>
      <c r="AFJ1" s="360"/>
      <c r="AFK1" s="360"/>
      <c r="AFL1" s="360"/>
      <c r="AFM1" s="360"/>
      <c r="AFN1" s="360"/>
      <c r="AFO1" s="360"/>
      <c r="AFP1" s="360"/>
      <c r="AFQ1" s="360"/>
      <c r="AFR1" s="360"/>
      <c r="AFS1" s="360"/>
      <c r="AFT1" s="360"/>
      <c r="AFU1" s="360"/>
      <c r="AFV1" s="360"/>
      <c r="AFW1" s="360"/>
      <c r="AFX1" s="360"/>
      <c r="AFY1" s="360"/>
      <c r="AFZ1" s="360"/>
      <c r="AGA1" s="360"/>
      <c r="AGB1" s="360"/>
      <c r="AGC1" s="360"/>
      <c r="AGD1" s="360"/>
      <c r="AGE1" s="360"/>
      <c r="AGF1" s="360"/>
      <c r="AGG1" s="360"/>
      <c r="AGH1" s="360"/>
      <c r="AGI1" s="360"/>
      <c r="AGJ1" s="360"/>
      <c r="AGK1" s="360"/>
      <c r="AGL1" s="360"/>
      <c r="AGM1" s="360"/>
      <c r="AGN1" s="360"/>
      <c r="AGO1" s="360"/>
      <c r="AGP1" s="360"/>
      <c r="AGQ1" s="360"/>
      <c r="AGR1" s="360"/>
      <c r="AGS1" s="360"/>
      <c r="AGT1" s="360"/>
      <c r="AGU1" s="360"/>
      <c r="AGV1" s="360"/>
      <c r="AGW1" s="360"/>
      <c r="AGX1" s="360"/>
      <c r="AGY1" s="360"/>
      <c r="AGZ1" s="360"/>
      <c r="AHA1" s="360"/>
      <c r="AHB1" s="360"/>
      <c r="AHC1" s="360"/>
      <c r="AHD1" s="360"/>
      <c r="AHE1" s="360"/>
      <c r="AHF1" s="360"/>
      <c r="AHG1" s="360"/>
      <c r="AHH1" s="360"/>
      <c r="AHI1" s="360"/>
      <c r="AHJ1" s="360"/>
      <c r="AHK1" s="360"/>
      <c r="AHL1" s="360"/>
      <c r="AHM1" s="360"/>
      <c r="AHN1" s="360"/>
      <c r="AHO1" s="360"/>
      <c r="AHP1" s="360"/>
      <c r="AHQ1" s="360"/>
      <c r="AHR1" s="360"/>
      <c r="AHS1" s="360"/>
      <c r="AHT1" s="360"/>
      <c r="AHU1" s="360"/>
      <c r="AHV1" s="360"/>
      <c r="AHW1" s="360"/>
      <c r="AHX1" s="360"/>
      <c r="AHY1" s="360"/>
      <c r="AHZ1" s="360"/>
      <c r="AIA1" s="360"/>
      <c r="AIB1" s="360"/>
      <c r="AIC1" s="360"/>
      <c r="AID1" s="360"/>
      <c r="AIE1" s="360"/>
      <c r="AIF1" s="360"/>
      <c r="AIG1" s="360"/>
      <c r="AIH1" s="360"/>
      <c r="AII1" s="360"/>
      <c r="AIJ1" s="360"/>
      <c r="AIK1" s="360"/>
      <c r="AIL1" s="360"/>
      <c r="AIM1" s="360"/>
      <c r="AIN1" s="360"/>
      <c r="AIO1" s="360"/>
      <c r="AIP1" s="360"/>
      <c r="AIQ1" s="360"/>
      <c r="AIR1" s="360"/>
      <c r="AIS1" s="360"/>
      <c r="AIT1" s="360"/>
      <c r="AIU1" s="360"/>
      <c r="AIV1" s="360"/>
      <c r="AIW1" s="360"/>
      <c r="AIX1" s="360"/>
      <c r="AIY1" s="360"/>
      <c r="AIZ1" s="360"/>
      <c r="AJA1" s="360"/>
      <c r="AJB1" s="360"/>
      <c r="AJC1" s="360"/>
      <c r="AJD1" s="360"/>
      <c r="AJE1" s="360"/>
      <c r="AJF1" s="360"/>
      <c r="AJG1" s="360"/>
      <c r="AJH1" s="360"/>
      <c r="AJI1" s="360"/>
      <c r="AJJ1" s="360"/>
      <c r="AJK1" s="360"/>
      <c r="AJL1" s="360"/>
      <c r="AJM1" s="360"/>
      <c r="AJN1" s="360"/>
      <c r="AJO1" s="360"/>
      <c r="AJP1" s="360"/>
      <c r="AJQ1" s="360"/>
      <c r="AJR1" s="360"/>
      <c r="AJS1" s="360"/>
      <c r="AJT1" s="360"/>
      <c r="AJU1" s="360"/>
      <c r="AJV1" s="360"/>
      <c r="AJW1" s="360"/>
      <c r="AJX1" s="360"/>
      <c r="AJY1" s="360"/>
      <c r="AJZ1" s="360"/>
      <c r="AKA1" s="360"/>
      <c r="AKB1" s="360"/>
      <c r="AKC1" s="360"/>
      <c r="AKD1" s="360"/>
      <c r="AKE1" s="360"/>
      <c r="AKF1" s="360"/>
      <c r="AKG1" s="360"/>
      <c r="AKH1" s="360"/>
      <c r="AKI1" s="360"/>
      <c r="AKJ1" s="360"/>
      <c r="AKK1" s="360"/>
      <c r="AKL1" s="360"/>
      <c r="AKM1" s="360"/>
      <c r="AKN1" s="360"/>
      <c r="AKO1" s="360"/>
      <c r="AKP1" s="360"/>
      <c r="AKQ1" s="360"/>
      <c r="AKR1" s="360"/>
      <c r="AKS1" s="360"/>
      <c r="AKT1" s="360"/>
      <c r="AKU1" s="360"/>
      <c r="AKV1" s="360"/>
      <c r="AKW1" s="360"/>
      <c r="AKX1" s="360"/>
      <c r="AKY1" s="360"/>
      <c r="AKZ1" s="360"/>
      <c r="ALA1" s="360"/>
      <c r="ALB1" s="360"/>
      <c r="ALC1" s="360"/>
      <c r="ALD1" s="360"/>
      <c r="ALE1" s="360"/>
      <c r="ALF1" s="360"/>
      <c r="ALG1" s="360"/>
      <c r="ALH1" s="360"/>
      <c r="ALI1" s="360"/>
      <c r="ALJ1" s="360"/>
      <c r="ALK1" s="360"/>
      <c r="ALL1" s="360"/>
      <c r="ALM1" s="360"/>
      <c r="ALN1" s="360"/>
      <c r="ALO1" s="360"/>
      <c r="ALP1" s="360"/>
      <c r="ALQ1" s="360"/>
      <c r="ALR1" s="360"/>
      <c r="ALS1" s="360"/>
      <c r="ALT1" s="360"/>
      <c r="ALU1" s="360"/>
      <c r="ALV1" s="360"/>
      <c r="ALW1" s="360"/>
      <c r="ALX1" s="360"/>
      <c r="ALY1" s="360"/>
      <c r="ALZ1" s="360"/>
      <c r="AMA1" s="360"/>
      <c r="AMB1" s="360"/>
      <c r="AMC1" s="360"/>
      <c r="AMD1" s="360"/>
      <c r="AME1" s="360"/>
      <c r="AMF1" s="360"/>
      <c r="AMG1" s="360"/>
      <c r="AMH1" s="360"/>
    </row>
    <row r="2" spans="1:1022" s="6" customFormat="1" ht="6" customHeight="1" x14ac:dyDescent="0.15">
      <c r="K2" s="85"/>
    </row>
    <row r="3" spans="1:1022" s="172" customFormat="1" ht="18" customHeight="1" x14ac:dyDescent="0.25">
      <c r="A3" s="382" t="s">
        <v>35</v>
      </c>
      <c r="B3" s="382"/>
      <c r="C3" s="382"/>
      <c r="D3" s="382"/>
      <c r="E3" s="382"/>
      <c r="F3" s="382"/>
      <c r="G3" s="382"/>
      <c r="H3" s="382"/>
      <c r="I3" s="382"/>
      <c r="J3" s="382"/>
      <c r="K3" s="171"/>
    </row>
    <row r="4" spans="1:1022" s="6" customFormat="1" ht="6" customHeight="1" x14ac:dyDescent="0.15">
      <c r="B4" s="173"/>
      <c r="C4" s="173"/>
      <c r="K4" s="85"/>
    </row>
    <row r="5" spans="1:1022" s="175" customFormat="1" ht="51" customHeight="1" x14ac:dyDescent="0.25">
      <c r="A5" s="10" t="s">
        <v>2</v>
      </c>
      <c r="B5" s="10" t="s">
        <v>3</v>
      </c>
      <c r="C5" s="11" t="s">
        <v>4</v>
      </c>
      <c r="D5" s="11" t="s">
        <v>5</v>
      </c>
      <c r="E5" s="12" t="s">
        <v>6</v>
      </c>
      <c r="F5" s="12" t="s">
        <v>7</v>
      </c>
      <c r="G5" s="12" t="s">
        <v>8</v>
      </c>
      <c r="H5" s="12" t="s">
        <v>9</v>
      </c>
      <c r="I5" s="12" t="s">
        <v>10</v>
      </c>
      <c r="J5" s="12" t="s">
        <v>11</v>
      </c>
      <c r="K5" s="174"/>
    </row>
    <row r="6" spans="1:1022" s="175" customFormat="1" ht="12.75" customHeight="1" x14ac:dyDescent="0.25">
      <c r="A6" s="14">
        <v>1</v>
      </c>
      <c r="B6" s="14">
        <v>2</v>
      </c>
      <c r="C6" s="15">
        <v>3</v>
      </c>
      <c r="D6" s="15">
        <v>4</v>
      </c>
      <c r="E6" s="15">
        <v>5</v>
      </c>
      <c r="F6" s="15">
        <v>6</v>
      </c>
      <c r="G6" s="16" t="s">
        <v>12</v>
      </c>
      <c r="H6" s="15" t="s">
        <v>13</v>
      </c>
      <c r="I6" s="16" t="s">
        <v>14</v>
      </c>
      <c r="J6" s="15">
        <v>10</v>
      </c>
      <c r="K6" s="174"/>
    </row>
    <row r="7" spans="1:1022" s="177" customFormat="1" ht="15.75" customHeight="1" x14ac:dyDescent="0.25">
      <c r="A7" s="399" t="s">
        <v>640</v>
      </c>
      <c r="B7" s="399"/>
      <c r="C7" s="399"/>
      <c r="D7" s="399"/>
      <c r="E7" s="399"/>
      <c r="F7" s="399"/>
      <c r="G7" s="399"/>
      <c r="H7" s="399"/>
      <c r="I7" s="399"/>
      <c r="J7" s="399"/>
      <c r="K7" s="176"/>
    </row>
    <row r="8" spans="1:1022" s="177" customFormat="1" ht="20.100000000000001" customHeight="1" x14ac:dyDescent="0.25">
      <c r="A8" s="18">
        <v>1</v>
      </c>
      <c r="B8" s="110" t="s">
        <v>210</v>
      </c>
      <c r="C8" s="104">
        <v>400</v>
      </c>
      <c r="D8" s="105" t="s">
        <v>17</v>
      </c>
      <c r="E8" s="21"/>
      <c r="F8" s="146"/>
      <c r="G8" s="22">
        <f>C8*ROUND(F8, 4)</f>
        <v>0</v>
      </c>
      <c r="H8" s="22">
        <f t="shared" ref="H8:H32" si="0">G8*0.095</f>
        <v>0</v>
      </c>
      <c r="I8" s="22">
        <f t="shared" ref="I8:I32" si="1">G8+H8</f>
        <v>0</v>
      </c>
      <c r="J8" s="23"/>
      <c r="K8" s="176"/>
    </row>
    <row r="9" spans="1:1022" s="177" customFormat="1" ht="24" customHeight="1" x14ac:dyDescent="0.25">
      <c r="A9" s="18">
        <v>2</v>
      </c>
      <c r="B9" s="110" t="s">
        <v>211</v>
      </c>
      <c r="C9" s="104">
        <v>100</v>
      </c>
      <c r="D9" s="105" t="s">
        <v>17</v>
      </c>
      <c r="E9" s="21"/>
      <c r="F9" s="146"/>
      <c r="G9" s="22">
        <f t="shared" ref="G9:G32" si="2">C9*ROUND(F9, 4)</f>
        <v>0</v>
      </c>
      <c r="H9" s="22">
        <f t="shared" si="0"/>
        <v>0</v>
      </c>
      <c r="I9" s="22">
        <f t="shared" si="1"/>
        <v>0</v>
      </c>
      <c r="J9" s="23"/>
      <c r="K9" s="176"/>
    </row>
    <row r="10" spans="1:1022" s="178" customFormat="1" ht="26.25" customHeight="1" x14ac:dyDescent="0.25">
      <c r="A10" s="18">
        <v>3</v>
      </c>
      <c r="B10" s="280" t="s">
        <v>423</v>
      </c>
      <c r="C10" s="161">
        <v>550</v>
      </c>
      <c r="D10" s="164" t="s">
        <v>17</v>
      </c>
      <c r="E10" s="152"/>
      <c r="F10" s="153"/>
      <c r="G10" s="22">
        <f t="shared" si="2"/>
        <v>0</v>
      </c>
      <c r="H10" s="22">
        <f t="shared" si="0"/>
        <v>0</v>
      </c>
      <c r="I10" s="22">
        <f t="shared" si="1"/>
        <v>0</v>
      </c>
      <c r="J10" s="97"/>
    </row>
    <row r="11" spans="1:1022" s="177" customFormat="1" ht="30" customHeight="1" x14ac:dyDescent="0.25">
      <c r="A11" s="18">
        <v>4</v>
      </c>
      <c r="B11" s="110" t="s">
        <v>212</v>
      </c>
      <c r="C11" s="104">
        <v>300</v>
      </c>
      <c r="D11" s="105" t="s">
        <v>17</v>
      </c>
      <c r="E11" s="21"/>
      <c r="F11" s="146"/>
      <c r="G11" s="22">
        <f t="shared" si="2"/>
        <v>0</v>
      </c>
      <c r="H11" s="22">
        <f t="shared" si="0"/>
        <v>0</v>
      </c>
      <c r="I11" s="22">
        <f t="shared" si="1"/>
        <v>0</v>
      </c>
      <c r="J11" s="23"/>
      <c r="K11" s="176"/>
    </row>
    <row r="12" spans="1:1022" s="177" customFormat="1" ht="13.5" x14ac:dyDescent="0.25">
      <c r="A12" s="18">
        <v>5</v>
      </c>
      <c r="B12" s="110" t="s">
        <v>213</v>
      </c>
      <c r="C12" s="104">
        <v>900</v>
      </c>
      <c r="D12" s="105" t="s">
        <v>17</v>
      </c>
      <c r="E12" s="21"/>
      <c r="F12" s="146"/>
      <c r="G12" s="22">
        <f t="shared" si="2"/>
        <v>0</v>
      </c>
      <c r="H12" s="22">
        <f t="shared" si="0"/>
        <v>0</v>
      </c>
      <c r="I12" s="22">
        <f t="shared" si="1"/>
        <v>0</v>
      </c>
      <c r="J12" s="23"/>
      <c r="K12" s="176"/>
      <c r="L12" s="292"/>
    </row>
    <row r="13" spans="1:1022" s="177" customFormat="1" ht="30" customHeight="1" x14ac:dyDescent="0.25">
      <c r="A13" s="18">
        <v>6</v>
      </c>
      <c r="B13" s="110" t="s">
        <v>214</v>
      </c>
      <c r="C13" s="104">
        <v>400</v>
      </c>
      <c r="D13" s="105" t="s">
        <v>17</v>
      </c>
      <c r="E13" s="21"/>
      <c r="F13" s="146"/>
      <c r="G13" s="22">
        <f t="shared" si="2"/>
        <v>0</v>
      </c>
      <c r="H13" s="22">
        <f t="shared" si="0"/>
        <v>0</v>
      </c>
      <c r="I13" s="22">
        <f t="shared" si="1"/>
        <v>0</v>
      </c>
      <c r="J13" s="23"/>
      <c r="K13" s="176"/>
      <c r="L13" s="182"/>
    </row>
    <row r="14" spans="1:1022" s="177" customFormat="1" ht="20.100000000000001" customHeight="1" x14ac:dyDescent="0.25">
      <c r="A14" s="18">
        <v>7</v>
      </c>
      <c r="B14" s="110" t="s">
        <v>215</v>
      </c>
      <c r="C14" s="104">
        <v>400</v>
      </c>
      <c r="D14" s="105" t="s">
        <v>17</v>
      </c>
      <c r="E14" s="21"/>
      <c r="F14" s="146"/>
      <c r="G14" s="22">
        <f t="shared" si="2"/>
        <v>0</v>
      </c>
      <c r="H14" s="22">
        <f t="shared" si="0"/>
        <v>0</v>
      </c>
      <c r="I14" s="22">
        <f t="shared" si="1"/>
        <v>0</v>
      </c>
      <c r="J14" s="23"/>
      <c r="K14" s="176"/>
      <c r="L14" s="182"/>
    </row>
    <row r="15" spans="1:1022" s="177" customFormat="1" ht="20.100000000000001" customHeight="1" x14ac:dyDescent="0.25">
      <c r="A15" s="18">
        <v>8</v>
      </c>
      <c r="B15" s="110" t="s">
        <v>216</v>
      </c>
      <c r="C15" s="104">
        <v>50</v>
      </c>
      <c r="D15" s="105" t="s">
        <v>17</v>
      </c>
      <c r="E15" s="21"/>
      <c r="F15" s="146"/>
      <c r="G15" s="22">
        <f t="shared" si="2"/>
        <v>0</v>
      </c>
      <c r="H15" s="22">
        <f t="shared" si="0"/>
        <v>0</v>
      </c>
      <c r="I15" s="22">
        <f t="shared" si="1"/>
        <v>0</v>
      </c>
      <c r="J15" s="23"/>
      <c r="K15" s="176"/>
      <c r="L15" s="293"/>
    </row>
    <row r="16" spans="1:1022" s="177" customFormat="1" ht="20.100000000000001" customHeight="1" x14ac:dyDescent="0.25">
      <c r="A16" s="18">
        <v>9</v>
      </c>
      <c r="B16" s="110" t="s">
        <v>217</v>
      </c>
      <c r="C16" s="104">
        <v>40</v>
      </c>
      <c r="D16" s="105" t="s">
        <v>17</v>
      </c>
      <c r="E16" s="21"/>
      <c r="F16" s="146"/>
      <c r="G16" s="22">
        <f t="shared" si="2"/>
        <v>0</v>
      </c>
      <c r="H16" s="22">
        <f t="shared" si="0"/>
        <v>0</v>
      </c>
      <c r="I16" s="22">
        <f t="shared" si="1"/>
        <v>0</v>
      </c>
      <c r="J16" s="23"/>
      <c r="K16" s="176"/>
      <c r="L16" s="182"/>
    </row>
    <row r="17" spans="1:12" s="177" customFormat="1" ht="20.100000000000001" customHeight="1" x14ac:dyDescent="0.25">
      <c r="A17" s="18">
        <v>10</v>
      </c>
      <c r="B17" s="110" t="s">
        <v>710</v>
      </c>
      <c r="C17" s="104">
        <v>60</v>
      </c>
      <c r="D17" s="105" t="s">
        <v>17</v>
      </c>
      <c r="E17" s="21"/>
      <c r="F17" s="146"/>
      <c r="G17" s="22">
        <f t="shared" si="2"/>
        <v>0</v>
      </c>
      <c r="H17" s="22">
        <f t="shared" si="0"/>
        <v>0</v>
      </c>
      <c r="I17" s="22">
        <f t="shared" si="1"/>
        <v>0</v>
      </c>
      <c r="J17" s="23"/>
      <c r="K17" s="176"/>
      <c r="L17" s="182"/>
    </row>
    <row r="18" spans="1:12" s="177" customFormat="1" ht="20.100000000000001" customHeight="1" x14ac:dyDescent="0.25">
      <c r="A18" s="18">
        <v>11</v>
      </c>
      <c r="B18" s="110" t="s">
        <v>509</v>
      </c>
      <c r="C18" s="104">
        <v>20</v>
      </c>
      <c r="D18" s="105" t="s">
        <v>17</v>
      </c>
      <c r="E18" s="21"/>
      <c r="F18" s="146"/>
      <c r="G18" s="22">
        <f t="shared" si="2"/>
        <v>0</v>
      </c>
      <c r="H18" s="22">
        <f t="shared" si="0"/>
        <v>0</v>
      </c>
      <c r="I18" s="22">
        <f t="shared" si="1"/>
        <v>0</v>
      </c>
      <c r="J18" s="23"/>
      <c r="K18" s="176"/>
      <c r="L18" s="182"/>
    </row>
    <row r="19" spans="1:12" s="177" customFormat="1" ht="20.100000000000001" customHeight="1" x14ac:dyDescent="0.25">
      <c r="A19" s="18">
        <v>12</v>
      </c>
      <c r="B19" s="110" t="s">
        <v>218</v>
      </c>
      <c r="C19" s="104">
        <v>70</v>
      </c>
      <c r="D19" s="105" t="s">
        <v>17</v>
      </c>
      <c r="E19" s="21"/>
      <c r="F19" s="146"/>
      <c r="G19" s="22">
        <f t="shared" si="2"/>
        <v>0</v>
      </c>
      <c r="H19" s="22">
        <f t="shared" si="0"/>
        <v>0</v>
      </c>
      <c r="I19" s="22">
        <f t="shared" si="1"/>
        <v>0</v>
      </c>
      <c r="J19" s="23"/>
      <c r="K19" s="176"/>
      <c r="L19" s="182"/>
    </row>
    <row r="20" spans="1:12" s="177" customFormat="1" ht="20.100000000000001" customHeight="1" x14ac:dyDescent="0.25">
      <c r="A20" s="18">
        <v>13</v>
      </c>
      <c r="B20" s="110" t="s">
        <v>219</v>
      </c>
      <c r="C20" s="104">
        <v>150</v>
      </c>
      <c r="D20" s="105" t="s">
        <v>17</v>
      </c>
      <c r="E20" s="21"/>
      <c r="F20" s="146"/>
      <c r="G20" s="22">
        <f t="shared" si="2"/>
        <v>0</v>
      </c>
      <c r="H20" s="22">
        <f t="shared" si="0"/>
        <v>0</v>
      </c>
      <c r="I20" s="22">
        <f t="shared" si="1"/>
        <v>0</v>
      </c>
      <c r="J20" s="23"/>
      <c r="K20" s="176"/>
      <c r="L20" s="182"/>
    </row>
    <row r="21" spans="1:12" s="177" customFormat="1" ht="20.100000000000001" customHeight="1" x14ac:dyDescent="0.25">
      <c r="A21" s="18">
        <v>14</v>
      </c>
      <c r="B21" s="110" t="s">
        <v>220</v>
      </c>
      <c r="C21" s="104">
        <v>500</v>
      </c>
      <c r="D21" s="105" t="s">
        <v>17</v>
      </c>
      <c r="E21" s="21"/>
      <c r="F21" s="146"/>
      <c r="G21" s="22">
        <f t="shared" si="2"/>
        <v>0</v>
      </c>
      <c r="H21" s="22">
        <f t="shared" si="0"/>
        <v>0</v>
      </c>
      <c r="I21" s="22">
        <f t="shared" si="1"/>
        <v>0</v>
      </c>
      <c r="J21" s="23"/>
      <c r="K21" s="176"/>
      <c r="L21" s="182"/>
    </row>
    <row r="22" spans="1:12" s="177" customFormat="1" ht="20.100000000000001" customHeight="1" x14ac:dyDescent="0.25">
      <c r="A22" s="18">
        <v>15</v>
      </c>
      <c r="B22" s="110" t="s">
        <v>221</v>
      </c>
      <c r="C22" s="104">
        <v>60</v>
      </c>
      <c r="D22" s="105" t="s">
        <v>17</v>
      </c>
      <c r="E22" s="21"/>
      <c r="F22" s="146"/>
      <c r="G22" s="22">
        <f t="shared" si="2"/>
        <v>0</v>
      </c>
      <c r="H22" s="22">
        <f t="shared" si="0"/>
        <v>0</v>
      </c>
      <c r="I22" s="22">
        <f t="shared" si="1"/>
        <v>0</v>
      </c>
      <c r="J22" s="23"/>
      <c r="K22" s="176"/>
      <c r="L22" s="182"/>
    </row>
    <row r="23" spans="1:12" s="177" customFormat="1" ht="20.100000000000001" customHeight="1" x14ac:dyDescent="0.25">
      <c r="A23" s="18">
        <v>16</v>
      </c>
      <c r="B23" s="110" t="s">
        <v>352</v>
      </c>
      <c r="C23" s="104">
        <v>350</v>
      </c>
      <c r="D23" s="105" t="s">
        <v>17</v>
      </c>
      <c r="E23" s="21"/>
      <c r="F23" s="146"/>
      <c r="G23" s="22">
        <f t="shared" si="2"/>
        <v>0</v>
      </c>
      <c r="H23" s="22">
        <f t="shared" si="0"/>
        <v>0</v>
      </c>
      <c r="I23" s="22">
        <f t="shared" si="1"/>
        <v>0</v>
      </c>
      <c r="J23" s="23"/>
      <c r="K23" s="176"/>
      <c r="L23" s="182"/>
    </row>
    <row r="24" spans="1:12" s="178" customFormat="1" ht="20.100000000000001" customHeight="1" x14ac:dyDescent="0.25">
      <c r="A24" s="18">
        <v>17</v>
      </c>
      <c r="B24" s="280" t="s">
        <v>420</v>
      </c>
      <c r="C24" s="161">
        <v>80</v>
      </c>
      <c r="D24" s="164" t="s">
        <v>17</v>
      </c>
      <c r="E24" s="152"/>
      <c r="F24" s="153"/>
      <c r="G24" s="22">
        <f t="shared" si="2"/>
        <v>0</v>
      </c>
      <c r="H24" s="22">
        <f t="shared" si="0"/>
        <v>0</v>
      </c>
      <c r="I24" s="22">
        <f t="shared" si="1"/>
        <v>0</v>
      </c>
      <c r="J24" s="97"/>
      <c r="L24" s="182"/>
    </row>
    <row r="25" spans="1:12" s="178" customFormat="1" ht="20.100000000000001" customHeight="1" x14ac:dyDescent="0.25">
      <c r="A25" s="18">
        <v>18</v>
      </c>
      <c r="B25" s="280" t="s">
        <v>421</v>
      </c>
      <c r="C25" s="161">
        <v>450</v>
      </c>
      <c r="D25" s="164" t="s">
        <v>17</v>
      </c>
      <c r="E25" s="152"/>
      <c r="F25" s="153"/>
      <c r="G25" s="22">
        <f t="shared" si="2"/>
        <v>0</v>
      </c>
      <c r="H25" s="22">
        <f t="shared" si="0"/>
        <v>0</v>
      </c>
      <c r="I25" s="22">
        <f t="shared" si="1"/>
        <v>0</v>
      </c>
      <c r="J25" s="97"/>
      <c r="L25" s="182"/>
    </row>
    <row r="26" spans="1:12" s="177" customFormat="1" ht="20.100000000000001" customHeight="1" x14ac:dyDescent="0.25">
      <c r="A26" s="18">
        <v>19</v>
      </c>
      <c r="B26" s="110" t="s">
        <v>222</v>
      </c>
      <c r="C26" s="104">
        <v>30</v>
      </c>
      <c r="D26" s="105" t="s">
        <v>17</v>
      </c>
      <c r="E26" s="21"/>
      <c r="F26" s="146"/>
      <c r="G26" s="22">
        <f t="shared" si="2"/>
        <v>0</v>
      </c>
      <c r="H26" s="22">
        <f t="shared" si="0"/>
        <v>0</v>
      </c>
      <c r="I26" s="22">
        <f t="shared" si="1"/>
        <v>0</v>
      </c>
      <c r="J26" s="23"/>
      <c r="K26" s="176"/>
      <c r="L26" s="182"/>
    </row>
    <row r="27" spans="1:12" s="177" customFormat="1" ht="35.25" customHeight="1" x14ac:dyDescent="0.25">
      <c r="A27" s="18">
        <v>20</v>
      </c>
      <c r="B27" s="110" t="s">
        <v>510</v>
      </c>
      <c r="C27" s="104">
        <v>50</v>
      </c>
      <c r="D27" s="105" t="s">
        <v>17</v>
      </c>
      <c r="E27" s="21"/>
      <c r="F27" s="146"/>
      <c r="G27" s="22">
        <f t="shared" si="2"/>
        <v>0</v>
      </c>
      <c r="H27" s="22">
        <f t="shared" si="0"/>
        <v>0</v>
      </c>
      <c r="I27" s="22">
        <f t="shared" si="1"/>
        <v>0</v>
      </c>
      <c r="J27" s="23"/>
      <c r="K27" s="176"/>
      <c r="L27" s="182"/>
    </row>
    <row r="28" spans="1:12" s="177" customFormat="1" ht="18.75" customHeight="1" x14ac:dyDescent="0.25">
      <c r="A28" s="18">
        <v>21</v>
      </c>
      <c r="B28" s="110" t="s">
        <v>223</v>
      </c>
      <c r="C28" s="104">
        <v>30</v>
      </c>
      <c r="D28" s="105" t="s">
        <v>17</v>
      </c>
      <c r="E28" s="21"/>
      <c r="F28" s="146"/>
      <c r="G28" s="22">
        <f t="shared" si="2"/>
        <v>0</v>
      </c>
      <c r="H28" s="22">
        <f t="shared" si="0"/>
        <v>0</v>
      </c>
      <c r="I28" s="22">
        <f t="shared" si="1"/>
        <v>0</v>
      </c>
      <c r="J28" s="23"/>
      <c r="K28" s="176"/>
      <c r="L28" s="182"/>
    </row>
    <row r="29" spans="1:12" s="177" customFormat="1" ht="20.100000000000001" customHeight="1" x14ac:dyDescent="0.25">
      <c r="A29" s="18">
        <v>22</v>
      </c>
      <c r="B29" s="110" t="s">
        <v>224</v>
      </c>
      <c r="C29" s="104">
        <v>110</v>
      </c>
      <c r="D29" s="105" t="s">
        <v>17</v>
      </c>
      <c r="E29" s="21"/>
      <c r="F29" s="146"/>
      <c r="G29" s="22">
        <f t="shared" si="2"/>
        <v>0</v>
      </c>
      <c r="H29" s="22">
        <f t="shared" si="0"/>
        <v>0</v>
      </c>
      <c r="I29" s="22">
        <f t="shared" si="1"/>
        <v>0</v>
      </c>
      <c r="J29" s="23"/>
      <c r="K29" s="176"/>
      <c r="L29" s="293"/>
    </row>
    <row r="30" spans="1:12" s="177" customFormat="1" ht="20.100000000000001" customHeight="1" x14ac:dyDescent="0.25">
      <c r="A30" s="18">
        <v>23</v>
      </c>
      <c r="B30" s="110" t="s">
        <v>225</v>
      </c>
      <c r="C30" s="104">
        <v>110</v>
      </c>
      <c r="D30" s="105" t="s">
        <v>17</v>
      </c>
      <c r="E30" s="21"/>
      <c r="F30" s="146"/>
      <c r="G30" s="22">
        <f t="shared" si="2"/>
        <v>0</v>
      </c>
      <c r="H30" s="22">
        <f t="shared" si="0"/>
        <v>0</v>
      </c>
      <c r="I30" s="22">
        <f t="shared" si="1"/>
        <v>0</v>
      </c>
      <c r="J30" s="23"/>
      <c r="K30" s="176"/>
      <c r="L30" s="293"/>
    </row>
    <row r="31" spans="1:12" s="177" customFormat="1" ht="20.100000000000001" customHeight="1" x14ac:dyDescent="0.25">
      <c r="A31" s="18">
        <v>24</v>
      </c>
      <c r="B31" s="110" t="s">
        <v>226</v>
      </c>
      <c r="C31" s="104">
        <v>10</v>
      </c>
      <c r="D31" s="105" t="s">
        <v>17</v>
      </c>
      <c r="E31" s="21"/>
      <c r="F31" s="146"/>
      <c r="G31" s="22">
        <f t="shared" si="2"/>
        <v>0</v>
      </c>
      <c r="H31" s="22">
        <f t="shared" si="0"/>
        <v>0</v>
      </c>
      <c r="I31" s="22">
        <f t="shared" si="1"/>
        <v>0</v>
      </c>
      <c r="J31" s="23"/>
      <c r="K31" s="176"/>
      <c r="L31" s="182"/>
    </row>
    <row r="32" spans="1:12" s="177" customFormat="1" ht="20.100000000000001" customHeight="1" x14ac:dyDescent="0.25">
      <c r="A32" s="18">
        <v>25</v>
      </c>
      <c r="B32" s="110" t="s">
        <v>668</v>
      </c>
      <c r="C32" s="104">
        <v>10</v>
      </c>
      <c r="D32" s="105" t="s">
        <v>17</v>
      </c>
      <c r="E32" s="21"/>
      <c r="F32" s="146"/>
      <c r="G32" s="22">
        <f t="shared" si="2"/>
        <v>0</v>
      </c>
      <c r="H32" s="22">
        <f t="shared" si="0"/>
        <v>0</v>
      </c>
      <c r="I32" s="22">
        <f t="shared" si="1"/>
        <v>0</v>
      </c>
      <c r="J32" s="23"/>
      <c r="K32" s="176"/>
      <c r="L32" s="182"/>
    </row>
    <row r="33" spans="1:12" s="177" customFormat="1" ht="20.100000000000001" customHeight="1" x14ac:dyDescent="0.25">
      <c r="A33" s="24"/>
      <c r="B33" s="25" t="s">
        <v>404</v>
      </c>
      <c r="C33" s="26" t="s">
        <v>16</v>
      </c>
      <c r="D33" s="26" t="s">
        <v>16</v>
      </c>
      <c r="E33" s="26" t="s">
        <v>16</v>
      </c>
      <c r="F33" s="27" t="s">
        <v>16</v>
      </c>
      <c r="G33" s="28">
        <f>SUM(G8:G32)</f>
        <v>0</v>
      </c>
      <c r="H33" s="28">
        <f t="shared" ref="H33:I33" si="3">SUM(H8:H32)</f>
        <v>0</v>
      </c>
      <c r="I33" s="28">
        <f t="shared" si="3"/>
        <v>0</v>
      </c>
      <c r="J33" s="29">
        <f>SUM(J8:J32)</f>
        <v>0</v>
      </c>
      <c r="K33" s="176"/>
      <c r="L33" s="182"/>
    </row>
    <row r="34" spans="1:12" s="177" customFormat="1" ht="20.100000000000001" customHeight="1" x14ac:dyDescent="0.25">
      <c r="A34" s="399" t="s">
        <v>641</v>
      </c>
      <c r="B34" s="399"/>
      <c r="C34" s="399"/>
      <c r="D34" s="399"/>
      <c r="E34" s="399"/>
      <c r="F34" s="399"/>
      <c r="G34" s="399"/>
      <c r="H34" s="399"/>
      <c r="I34" s="399"/>
      <c r="J34" s="399"/>
      <c r="K34" s="176"/>
      <c r="L34" s="182"/>
    </row>
    <row r="35" spans="1:12" s="178" customFormat="1" ht="27" customHeight="1" x14ac:dyDescent="0.25">
      <c r="A35" s="151">
        <v>1</v>
      </c>
      <c r="B35" s="280" t="s">
        <v>511</v>
      </c>
      <c r="C35" s="281">
        <v>550</v>
      </c>
      <c r="D35" s="281" t="s">
        <v>17</v>
      </c>
      <c r="E35" s="152"/>
      <c r="F35" s="153"/>
      <c r="G35" s="155">
        <f>C35*ROUND(F35, 4)</f>
        <v>0</v>
      </c>
      <c r="H35" s="155">
        <f t="shared" ref="H35:H39" si="4">G35*0.095</f>
        <v>0</v>
      </c>
      <c r="I35" s="155">
        <f t="shared" ref="I35:I39" si="5">G35+H35</f>
        <v>0</v>
      </c>
      <c r="J35" s="97"/>
      <c r="L35" s="182"/>
    </row>
    <row r="36" spans="1:12" s="177" customFormat="1" ht="22.5" customHeight="1" x14ac:dyDescent="0.25">
      <c r="A36" s="18">
        <v>2</v>
      </c>
      <c r="B36" s="110" t="s">
        <v>227</v>
      </c>
      <c r="C36" s="107">
        <v>40</v>
      </c>
      <c r="D36" s="107" t="s">
        <v>17</v>
      </c>
      <c r="E36" s="21"/>
      <c r="F36" s="146"/>
      <c r="G36" s="155">
        <f t="shared" ref="G36:G39" si="6">C36*ROUND(F36, 4)</f>
        <v>0</v>
      </c>
      <c r="H36" s="155">
        <f t="shared" si="4"/>
        <v>0</v>
      </c>
      <c r="I36" s="155">
        <f t="shared" si="5"/>
        <v>0</v>
      </c>
      <c r="J36" s="23"/>
      <c r="K36" s="176"/>
      <c r="L36" s="182"/>
    </row>
    <row r="37" spans="1:12" s="177" customFormat="1" ht="44.25" customHeight="1" x14ac:dyDescent="0.25">
      <c r="A37" s="18">
        <v>3</v>
      </c>
      <c r="B37" s="110" t="s">
        <v>228</v>
      </c>
      <c r="C37" s="107">
        <v>1900</v>
      </c>
      <c r="D37" s="107" t="s">
        <v>17</v>
      </c>
      <c r="E37" s="21"/>
      <c r="F37" s="146"/>
      <c r="G37" s="155">
        <f t="shared" si="6"/>
        <v>0</v>
      </c>
      <c r="H37" s="155">
        <f t="shared" si="4"/>
        <v>0</v>
      </c>
      <c r="I37" s="155">
        <f t="shared" si="5"/>
        <v>0</v>
      </c>
      <c r="J37" s="23"/>
      <c r="K37" s="176"/>
      <c r="L37" s="182"/>
    </row>
    <row r="38" spans="1:12" s="177" customFormat="1" ht="37.9" customHeight="1" x14ac:dyDescent="0.25">
      <c r="A38" s="18">
        <v>4</v>
      </c>
      <c r="B38" s="110" t="s">
        <v>512</v>
      </c>
      <c r="C38" s="107">
        <v>350</v>
      </c>
      <c r="D38" s="107" t="s">
        <v>17</v>
      </c>
      <c r="E38" s="21"/>
      <c r="F38" s="146"/>
      <c r="G38" s="155">
        <f t="shared" si="6"/>
        <v>0</v>
      </c>
      <c r="H38" s="155">
        <f t="shared" si="4"/>
        <v>0</v>
      </c>
      <c r="I38" s="155">
        <f t="shared" si="5"/>
        <v>0</v>
      </c>
      <c r="J38" s="23"/>
      <c r="K38" s="176"/>
      <c r="L38" s="292"/>
    </row>
    <row r="39" spans="1:12" s="177" customFormat="1" ht="25.9" customHeight="1" x14ac:dyDescent="0.25">
      <c r="A39" s="18">
        <v>5</v>
      </c>
      <c r="B39" s="110" t="s">
        <v>513</v>
      </c>
      <c r="C39" s="107">
        <v>370</v>
      </c>
      <c r="D39" s="107" t="s">
        <v>17</v>
      </c>
      <c r="E39" s="21"/>
      <c r="F39" s="146"/>
      <c r="G39" s="155">
        <f t="shared" si="6"/>
        <v>0</v>
      </c>
      <c r="H39" s="155">
        <f t="shared" si="4"/>
        <v>0</v>
      </c>
      <c r="I39" s="155">
        <f t="shared" si="5"/>
        <v>0</v>
      </c>
      <c r="J39" s="23"/>
      <c r="K39" s="176"/>
      <c r="L39" s="292"/>
    </row>
    <row r="40" spans="1:12" s="177" customFormat="1" ht="18.75" customHeight="1" x14ac:dyDescent="0.25">
      <c r="A40" s="24"/>
      <c r="B40" s="25" t="s">
        <v>405</v>
      </c>
      <c r="C40" s="26" t="s">
        <v>16</v>
      </c>
      <c r="D40" s="26" t="s">
        <v>16</v>
      </c>
      <c r="E40" s="26" t="s">
        <v>16</v>
      </c>
      <c r="F40" s="27" t="s">
        <v>16</v>
      </c>
      <c r="G40" s="28">
        <f>SUM(G35:G39)</f>
        <v>0</v>
      </c>
      <c r="H40" s="28">
        <f t="shared" ref="H40:I40" si="7">SUM(H35:H39)</f>
        <v>0</v>
      </c>
      <c r="I40" s="28">
        <f t="shared" si="7"/>
        <v>0</v>
      </c>
      <c r="J40" s="29">
        <f>SUM(J35:J39)</f>
        <v>0</v>
      </c>
      <c r="K40" s="176"/>
      <c r="L40" s="292"/>
    </row>
    <row r="41" spans="1:12" s="177" customFormat="1" ht="15" customHeight="1" x14ac:dyDescent="0.25">
      <c r="A41" s="399" t="s">
        <v>642</v>
      </c>
      <c r="B41" s="399"/>
      <c r="C41" s="399"/>
      <c r="D41" s="399"/>
      <c r="E41" s="399"/>
      <c r="F41" s="399"/>
      <c r="G41" s="399"/>
      <c r="H41" s="399"/>
      <c r="I41" s="399"/>
      <c r="J41" s="399"/>
      <c r="K41" s="176"/>
    </row>
    <row r="42" spans="1:12" s="177" customFormat="1" ht="58.5" customHeight="1" x14ac:dyDescent="0.25">
      <c r="A42" s="18">
        <v>1</v>
      </c>
      <c r="B42" s="103" t="s">
        <v>229</v>
      </c>
      <c r="C42" s="104">
        <v>40</v>
      </c>
      <c r="D42" s="105" t="s">
        <v>17</v>
      </c>
      <c r="E42" s="21"/>
      <c r="F42" s="146"/>
      <c r="G42" s="22">
        <f t="shared" ref="G42:G46" si="8">C42*ROUND(F42, 4)</f>
        <v>0</v>
      </c>
      <c r="H42" s="22">
        <f t="shared" ref="H42:H46" si="9">G42*0.095</f>
        <v>0</v>
      </c>
      <c r="I42" s="22">
        <f t="shared" ref="I42:I46" si="10">G42+H42</f>
        <v>0</v>
      </c>
      <c r="J42" s="23"/>
      <c r="K42" s="176"/>
    </row>
    <row r="43" spans="1:12" s="177" customFormat="1" ht="40.9" customHeight="1" x14ac:dyDescent="0.25">
      <c r="A43" s="18">
        <v>2</v>
      </c>
      <c r="B43" s="110" t="s">
        <v>711</v>
      </c>
      <c r="C43" s="104">
        <v>60</v>
      </c>
      <c r="D43" s="105" t="s">
        <v>17</v>
      </c>
      <c r="E43" s="21"/>
      <c r="F43" s="146"/>
      <c r="G43" s="22">
        <f t="shared" si="8"/>
        <v>0</v>
      </c>
      <c r="H43" s="22">
        <f t="shared" si="9"/>
        <v>0</v>
      </c>
      <c r="I43" s="22">
        <f t="shared" si="10"/>
        <v>0</v>
      </c>
      <c r="J43" s="23"/>
      <c r="K43" s="176"/>
    </row>
    <row r="44" spans="1:12" s="177" customFormat="1" ht="47.45" customHeight="1" x14ac:dyDescent="0.25">
      <c r="A44" s="18">
        <v>3</v>
      </c>
      <c r="B44" s="110" t="s">
        <v>515</v>
      </c>
      <c r="C44" s="104">
        <v>60</v>
      </c>
      <c r="D44" s="105" t="s">
        <v>17</v>
      </c>
      <c r="E44" s="21"/>
      <c r="F44" s="146"/>
      <c r="G44" s="22">
        <f t="shared" si="8"/>
        <v>0</v>
      </c>
      <c r="H44" s="22">
        <f t="shared" si="9"/>
        <v>0</v>
      </c>
      <c r="I44" s="22">
        <f t="shared" si="10"/>
        <v>0</v>
      </c>
      <c r="J44" s="23"/>
      <c r="K44" s="176"/>
    </row>
    <row r="45" spans="1:12" s="177" customFormat="1" ht="50.25" customHeight="1" x14ac:dyDescent="0.25">
      <c r="A45" s="18">
        <v>4</v>
      </c>
      <c r="B45" s="110" t="s">
        <v>514</v>
      </c>
      <c r="C45" s="104">
        <v>20</v>
      </c>
      <c r="D45" s="105" t="s">
        <v>17</v>
      </c>
      <c r="E45" s="21"/>
      <c r="F45" s="146"/>
      <c r="G45" s="22">
        <f t="shared" si="8"/>
        <v>0</v>
      </c>
      <c r="H45" s="22">
        <f t="shared" si="9"/>
        <v>0</v>
      </c>
      <c r="I45" s="22">
        <f t="shared" si="10"/>
        <v>0</v>
      </c>
      <c r="J45" s="23"/>
      <c r="K45" s="176"/>
    </row>
    <row r="46" spans="1:12" s="177" customFormat="1" ht="30" customHeight="1" x14ac:dyDescent="0.25">
      <c r="A46" s="18">
        <v>5</v>
      </c>
      <c r="B46" s="103" t="s">
        <v>230</v>
      </c>
      <c r="C46" s="104">
        <v>10</v>
      </c>
      <c r="D46" s="105" t="s">
        <v>17</v>
      </c>
      <c r="E46" s="21"/>
      <c r="F46" s="146"/>
      <c r="G46" s="22">
        <f t="shared" si="8"/>
        <v>0</v>
      </c>
      <c r="H46" s="22">
        <f t="shared" si="9"/>
        <v>0</v>
      </c>
      <c r="I46" s="22">
        <f t="shared" si="10"/>
        <v>0</v>
      </c>
      <c r="J46" s="23"/>
      <c r="K46" s="176"/>
    </row>
    <row r="47" spans="1:12" s="177" customFormat="1" ht="20.100000000000001" customHeight="1" x14ac:dyDescent="0.25">
      <c r="A47" s="24"/>
      <c r="B47" s="25" t="s">
        <v>406</v>
      </c>
      <c r="C47" s="26" t="s">
        <v>16</v>
      </c>
      <c r="D47" s="26" t="s">
        <v>16</v>
      </c>
      <c r="E47" s="26" t="s">
        <v>16</v>
      </c>
      <c r="F47" s="27" t="s">
        <v>16</v>
      </c>
      <c r="G47" s="28">
        <f>SUM(G42:G46)</f>
        <v>0</v>
      </c>
      <c r="H47" s="28">
        <f t="shared" ref="H47:I47" si="11">SUM(H42:H46)</f>
        <v>0</v>
      </c>
      <c r="I47" s="28">
        <f t="shared" si="11"/>
        <v>0</v>
      </c>
      <c r="J47" s="29">
        <f>SUM(J42:J46)</f>
        <v>0</v>
      </c>
      <c r="K47" s="176"/>
    </row>
    <row r="48" spans="1:12" s="177" customFormat="1" ht="15" customHeight="1" x14ac:dyDescent="0.25">
      <c r="A48" s="399" t="s">
        <v>643</v>
      </c>
      <c r="B48" s="399"/>
      <c r="C48" s="399"/>
      <c r="D48" s="399"/>
      <c r="E48" s="399"/>
      <c r="F48" s="399"/>
      <c r="G48" s="399"/>
      <c r="H48" s="399"/>
      <c r="I48" s="399"/>
      <c r="J48" s="399"/>
      <c r="K48" s="176"/>
    </row>
    <row r="49" spans="1:11" s="177" customFormat="1" ht="23.25" customHeight="1" x14ac:dyDescent="0.25">
      <c r="A49" s="18">
        <v>1</v>
      </c>
      <c r="B49" s="110" t="s">
        <v>231</v>
      </c>
      <c r="C49" s="104">
        <v>30</v>
      </c>
      <c r="D49" s="105" t="s">
        <v>17</v>
      </c>
      <c r="E49" s="21"/>
      <c r="F49" s="146"/>
      <c r="G49" s="22">
        <f>C49*ROUND(F49, 4)</f>
        <v>0</v>
      </c>
      <c r="H49" s="22">
        <f t="shared" ref="H49:H62" si="12">G49*0.095</f>
        <v>0</v>
      </c>
      <c r="I49" s="22">
        <f t="shared" ref="I49:I62" si="13">G49+H49</f>
        <v>0</v>
      </c>
      <c r="J49" s="23"/>
      <c r="K49" s="176"/>
    </row>
    <row r="50" spans="1:11" s="177" customFormat="1" ht="30" customHeight="1" x14ac:dyDescent="0.25">
      <c r="A50" s="18">
        <v>2</v>
      </c>
      <c r="B50" s="110" t="s">
        <v>232</v>
      </c>
      <c r="C50" s="104">
        <v>200</v>
      </c>
      <c r="D50" s="105" t="s">
        <v>17</v>
      </c>
      <c r="E50" s="21"/>
      <c r="F50" s="146"/>
      <c r="G50" s="22">
        <f t="shared" ref="G50:G62" si="14">C50*ROUND(F50, 4)</f>
        <v>0</v>
      </c>
      <c r="H50" s="22">
        <f t="shared" si="12"/>
        <v>0</v>
      </c>
      <c r="I50" s="22">
        <f t="shared" si="13"/>
        <v>0</v>
      </c>
      <c r="J50" s="23"/>
      <c r="K50" s="176"/>
    </row>
    <row r="51" spans="1:11" s="177" customFormat="1" ht="20.25" customHeight="1" x14ac:dyDescent="0.25">
      <c r="A51" s="18">
        <v>3</v>
      </c>
      <c r="B51" s="110" t="s">
        <v>233</v>
      </c>
      <c r="C51" s="104">
        <v>20</v>
      </c>
      <c r="D51" s="105" t="s">
        <v>17</v>
      </c>
      <c r="E51" s="21"/>
      <c r="F51" s="146"/>
      <c r="G51" s="22">
        <f t="shared" si="14"/>
        <v>0</v>
      </c>
      <c r="H51" s="22">
        <f t="shared" si="12"/>
        <v>0</v>
      </c>
      <c r="I51" s="22">
        <f t="shared" si="13"/>
        <v>0</v>
      </c>
      <c r="J51" s="23"/>
      <c r="K51" s="176"/>
    </row>
    <row r="52" spans="1:11" s="177" customFormat="1" ht="30" customHeight="1" x14ac:dyDescent="0.25">
      <c r="A52" s="18">
        <v>4</v>
      </c>
      <c r="B52" s="110" t="s">
        <v>234</v>
      </c>
      <c r="C52" s="104">
        <v>40</v>
      </c>
      <c r="D52" s="105" t="s">
        <v>17</v>
      </c>
      <c r="E52" s="21"/>
      <c r="F52" s="146"/>
      <c r="G52" s="22">
        <f t="shared" si="14"/>
        <v>0</v>
      </c>
      <c r="H52" s="22">
        <f t="shared" si="12"/>
        <v>0</v>
      </c>
      <c r="I52" s="22">
        <f t="shared" si="13"/>
        <v>0</v>
      </c>
      <c r="J52" s="23"/>
      <c r="K52" s="176"/>
    </row>
    <row r="53" spans="1:11" s="177" customFormat="1" ht="20.100000000000001" customHeight="1" x14ac:dyDescent="0.25">
      <c r="A53" s="18">
        <v>5</v>
      </c>
      <c r="B53" s="110" t="s">
        <v>235</v>
      </c>
      <c r="C53" s="104">
        <v>150</v>
      </c>
      <c r="D53" s="105" t="s">
        <v>17</v>
      </c>
      <c r="E53" s="21"/>
      <c r="F53" s="146"/>
      <c r="G53" s="22">
        <f t="shared" si="14"/>
        <v>0</v>
      </c>
      <c r="H53" s="22">
        <f t="shared" si="12"/>
        <v>0</v>
      </c>
      <c r="I53" s="22">
        <f t="shared" si="13"/>
        <v>0</v>
      </c>
      <c r="J53" s="23"/>
      <c r="K53" s="176"/>
    </row>
    <row r="54" spans="1:11" s="177" customFormat="1" ht="20.100000000000001" customHeight="1" x14ac:dyDescent="0.25">
      <c r="A54" s="18">
        <v>6</v>
      </c>
      <c r="B54" s="110" t="s">
        <v>678</v>
      </c>
      <c r="C54" s="104">
        <v>200</v>
      </c>
      <c r="D54" s="105" t="s">
        <v>17</v>
      </c>
      <c r="E54" s="21"/>
      <c r="F54" s="146"/>
      <c r="G54" s="22">
        <f t="shared" si="14"/>
        <v>0</v>
      </c>
      <c r="H54" s="22">
        <f t="shared" si="12"/>
        <v>0</v>
      </c>
      <c r="I54" s="22">
        <f t="shared" si="13"/>
        <v>0</v>
      </c>
      <c r="J54" s="23"/>
      <c r="K54" s="176"/>
    </row>
    <row r="55" spans="1:11" s="177" customFormat="1" ht="20.100000000000001" customHeight="1" x14ac:dyDescent="0.25">
      <c r="A55" s="18">
        <v>7</v>
      </c>
      <c r="B55" s="110" t="s">
        <v>236</v>
      </c>
      <c r="C55" s="104">
        <v>50</v>
      </c>
      <c r="D55" s="105" t="s">
        <v>17</v>
      </c>
      <c r="E55" s="21"/>
      <c r="F55" s="146"/>
      <c r="G55" s="22">
        <f t="shared" si="14"/>
        <v>0</v>
      </c>
      <c r="H55" s="22">
        <f t="shared" si="12"/>
        <v>0</v>
      </c>
      <c r="I55" s="22">
        <f t="shared" si="13"/>
        <v>0</v>
      </c>
      <c r="J55" s="23"/>
      <c r="K55" s="176"/>
    </row>
    <row r="56" spans="1:11" s="178" customFormat="1" ht="20.100000000000001" customHeight="1" x14ac:dyDescent="0.25">
      <c r="A56" s="18">
        <v>8</v>
      </c>
      <c r="B56" s="280" t="s">
        <v>679</v>
      </c>
      <c r="C56" s="161">
        <v>300</v>
      </c>
      <c r="D56" s="164" t="s">
        <v>17</v>
      </c>
      <c r="E56" s="152"/>
      <c r="F56" s="153"/>
      <c r="G56" s="22">
        <f t="shared" si="14"/>
        <v>0</v>
      </c>
      <c r="H56" s="22">
        <f t="shared" si="12"/>
        <v>0</v>
      </c>
      <c r="I56" s="22">
        <f t="shared" si="13"/>
        <v>0</v>
      </c>
      <c r="J56" s="97"/>
    </row>
    <row r="57" spans="1:11" s="177" customFormat="1" ht="20.100000000000001" customHeight="1" x14ac:dyDescent="0.25">
      <c r="A57" s="18">
        <v>9</v>
      </c>
      <c r="B57" s="110" t="s">
        <v>237</v>
      </c>
      <c r="C57" s="104">
        <v>70</v>
      </c>
      <c r="D57" s="105" t="s">
        <v>17</v>
      </c>
      <c r="E57" s="21"/>
      <c r="F57" s="146"/>
      <c r="G57" s="22">
        <f t="shared" si="14"/>
        <v>0</v>
      </c>
      <c r="H57" s="22">
        <f t="shared" si="12"/>
        <v>0</v>
      </c>
      <c r="I57" s="22">
        <f t="shared" si="13"/>
        <v>0</v>
      </c>
      <c r="J57" s="23"/>
      <c r="K57" s="176"/>
    </row>
    <row r="58" spans="1:11" s="177" customFormat="1" ht="20.100000000000001" customHeight="1" x14ac:dyDescent="0.25">
      <c r="A58" s="18">
        <v>10</v>
      </c>
      <c r="B58" s="110" t="s">
        <v>680</v>
      </c>
      <c r="C58" s="104">
        <v>300</v>
      </c>
      <c r="D58" s="105" t="s">
        <v>17</v>
      </c>
      <c r="E58" s="21"/>
      <c r="F58" s="146"/>
      <c r="G58" s="22">
        <f t="shared" si="14"/>
        <v>0</v>
      </c>
      <c r="H58" s="22">
        <f t="shared" si="12"/>
        <v>0</v>
      </c>
      <c r="I58" s="22">
        <f t="shared" si="13"/>
        <v>0</v>
      </c>
      <c r="J58" s="23"/>
      <c r="K58" s="176"/>
    </row>
    <row r="59" spans="1:11" s="177" customFormat="1" ht="28.5" customHeight="1" x14ac:dyDescent="0.25">
      <c r="A59" s="18">
        <v>11</v>
      </c>
      <c r="B59" s="110" t="s">
        <v>238</v>
      </c>
      <c r="C59" s="104">
        <v>240</v>
      </c>
      <c r="D59" s="105" t="s">
        <v>17</v>
      </c>
      <c r="E59" s="21"/>
      <c r="F59" s="146"/>
      <c r="G59" s="22">
        <f t="shared" si="14"/>
        <v>0</v>
      </c>
      <c r="H59" s="22">
        <f t="shared" si="12"/>
        <v>0</v>
      </c>
      <c r="I59" s="22">
        <f t="shared" si="13"/>
        <v>0</v>
      </c>
      <c r="J59" s="23"/>
      <c r="K59" s="176"/>
    </row>
    <row r="60" spans="1:11" s="177" customFormat="1" ht="20.100000000000001" customHeight="1" x14ac:dyDescent="0.25">
      <c r="A60" s="18">
        <v>12</v>
      </c>
      <c r="B60" s="110" t="s">
        <v>516</v>
      </c>
      <c r="C60" s="104">
        <v>240</v>
      </c>
      <c r="D60" s="105" t="s">
        <v>17</v>
      </c>
      <c r="E60" s="21"/>
      <c r="F60" s="146"/>
      <c r="G60" s="22">
        <f t="shared" si="14"/>
        <v>0</v>
      </c>
      <c r="H60" s="22">
        <f t="shared" si="12"/>
        <v>0</v>
      </c>
      <c r="I60" s="22">
        <f t="shared" si="13"/>
        <v>0</v>
      </c>
      <c r="J60" s="23"/>
      <c r="K60" s="176"/>
    </row>
    <row r="61" spans="1:11" s="177" customFormat="1" ht="20.100000000000001" customHeight="1" x14ac:dyDescent="0.25">
      <c r="A61" s="18">
        <v>13</v>
      </c>
      <c r="B61" s="110" t="s">
        <v>239</v>
      </c>
      <c r="C61" s="104">
        <v>380</v>
      </c>
      <c r="D61" s="105" t="s">
        <v>17</v>
      </c>
      <c r="E61" s="21"/>
      <c r="F61" s="146"/>
      <c r="G61" s="22">
        <f t="shared" si="14"/>
        <v>0</v>
      </c>
      <c r="H61" s="22">
        <f t="shared" si="12"/>
        <v>0</v>
      </c>
      <c r="I61" s="22">
        <f t="shared" si="13"/>
        <v>0</v>
      </c>
      <c r="J61" s="23"/>
      <c r="K61" s="176"/>
    </row>
    <row r="62" spans="1:11" s="178" customFormat="1" ht="27" x14ac:dyDescent="0.25">
      <c r="A62" s="18">
        <v>14</v>
      </c>
      <c r="B62" s="280" t="s">
        <v>667</v>
      </c>
      <c r="C62" s="161">
        <v>60</v>
      </c>
      <c r="D62" s="164" t="s">
        <v>17</v>
      </c>
      <c r="E62" s="152"/>
      <c r="F62" s="153"/>
      <c r="G62" s="22">
        <f t="shared" si="14"/>
        <v>0</v>
      </c>
      <c r="H62" s="22">
        <f t="shared" si="12"/>
        <v>0</v>
      </c>
      <c r="I62" s="22">
        <f t="shared" si="13"/>
        <v>0</v>
      </c>
      <c r="J62" s="97"/>
    </row>
    <row r="63" spans="1:11" s="177" customFormat="1" ht="20.100000000000001" customHeight="1" x14ac:dyDescent="0.25">
      <c r="A63" s="24"/>
      <c r="B63" s="25" t="s">
        <v>407</v>
      </c>
      <c r="C63" s="26" t="s">
        <v>16</v>
      </c>
      <c r="D63" s="26" t="s">
        <v>16</v>
      </c>
      <c r="E63" s="26" t="s">
        <v>16</v>
      </c>
      <c r="F63" s="27" t="s">
        <v>16</v>
      </c>
      <c r="G63" s="28">
        <f>SUM(G49:G62)</f>
        <v>0</v>
      </c>
      <c r="H63" s="28">
        <f t="shared" ref="H63:I63" si="15">SUM(H49:H62)</f>
        <v>0</v>
      </c>
      <c r="I63" s="28">
        <f t="shared" si="15"/>
        <v>0</v>
      </c>
      <c r="J63" s="29">
        <f>SUM(J49:J62)</f>
        <v>0</v>
      </c>
      <c r="K63" s="176"/>
    </row>
    <row r="64" spans="1:11" s="177" customFormat="1" ht="15" customHeight="1" x14ac:dyDescent="0.25">
      <c r="A64" s="399" t="s">
        <v>644</v>
      </c>
      <c r="B64" s="399"/>
      <c r="C64" s="399"/>
      <c r="D64" s="399"/>
      <c r="E64" s="399"/>
      <c r="F64" s="399"/>
      <c r="G64" s="399"/>
      <c r="H64" s="399"/>
      <c r="I64" s="399"/>
      <c r="J64" s="399"/>
      <c r="K64" s="176"/>
    </row>
    <row r="65" spans="1:13" s="177" customFormat="1" ht="20.100000000000001" customHeight="1" x14ac:dyDescent="0.25">
      <c r="A65" s="18">
        <v>1</v>
      </c>
      <c r="B65" s="19" t="s">
        <v>517</v>
      </c>
      <c r="C65" s="20">
        <v>130</v>
      </c>
      <c r="D65" s="18" t="s">
        <v>17</v>
      </c>
      <c r="E65" s="21"/>
      <c r="F65" s="146"/>
      <c r="G65" s="22">
        <f>C65*ROUND(F65, 4)</f>
        <v>0</v>
      </c>
      <c r="H65" s="22">
        <f>G65*0.095</f>
        <v>0</v>
      </c>
      <c r="I65" s="22">
        <f>G65+H65</f>
        <v>0</v>
      </c>
      <c r="J65" s="23"/>
      <c r="K65" s="176"/>
      <c r="M65" s="292"/>
    </row>
    <row r="66" spans="1:13" s="177" customFormat="1" ht="20.100000000000001" customHeight="1" x14ac:dyDescent="0.25">
      <c r="A66" s="24"/>
      <c r="B66" s="25" t="s">
        <v>408</v>
      </c>
      <c r="C66" s="26" t="s">
        <v>16</v>
      </c>
      <c r="D66" s="26" t="s">
        <v>16</v>
      </c>
      <c r="E66" s="26" t="s">
        <v>16</v>
      </c>
      <c r="F66" s="27" t="s">
        <v>16</v>
      </c>
      <c r="G66" s="28">
        <f>SUM(G65:G65)</f>
        <v>0</v>
      </c>
      <c r="H66" s="28">
        <f>SUM(H65:H65)</f>
        <v>0</v>
      </c>
      <c r="I66" s="28">
        <f>SUM(I65:I65)</f>
        <v>0</v>
      </c>
      <c r="J66" s="29">
        <f>SUM(J65:J65)</f>
        <v>0</v>
      </c>
      <c r="K66" s="176"/>
      <c r="M66" s="182"/>
    </row>
    <row r="67" spans="1:13" s="177" customFormat="1" ht="15" customHeight="1" x14ac:dyDescent="0.25">
      <c r="A67" s="399" t="s">
        <v>645</v>
      </c>
      <c r="B67" s="399"/>
      <c r="C67" s="399"/>
      <c r="D67" s="399"/>
      <c r="E67" s="399"/>
      <c r="F67" s="399"/>
      <c r="G67" s="399"/>
      <c r="H67" s="399"/>
      <c r="I67" s="399"/>
      <c r="J67" s="399"/>
      <c r="K67" s="176"/>
      <c r="M67" s="182"/>
    </row>
    <row r="68" spans="1:13" s="177" customFormat="1" ht="25.5" customHeight="1" x14ac:dyDescent="0.25">
      <c r="A68" s="18">
        <v>1</v>
      </c>
      <c r="B68" s="110" t="s">
        <v>51</v>
      </c>
      <c r="C68" s="104">
        <v>20</v>
      </c>
      <c r="D68" s="105" t="s">
        <v>17</v>
      </c>
      <c r="E68" s="47"/>
      <c r="F68" s="146"/>
      <c r="G68" s="22">
        <f>C68*ROUND(F68, 4)</f>
        <v>0</v>
      </c>
      <c r="H68" s="22">
        <f t="shared" ref="H68:H77" si="16">G68*0.095</f>
        <v>0</v>
      </c>
      <c r="I68" s="22">
        <f t="shared" ref="I68:I77" si="17">G68+H68</f>
        <v>0</v>
      </c>
      <c r="J68" s="23"/>
      <c r="K68" s="176"/>
      <c r="M68" s="182"/>
    </row>
    <row r="69" spans="1:13" s="177" customFormat="1" ht="26.25" customHeight="1" x14ac:dyDescent="0.25">
      <c r="A69" s="18">
        <v>2</v>
      </c>
      <c r="B69" s="110" t="s">
        <v>240</v>
      </c>
      <c r="C69" s="104">
        <v>70</v>
      </c>
      <c r="D69" s="105" t="s">
        <v>17</v>
      </c>
      <c r="E69" s="47"/>
      <c r="F69" s="146"/>
      <c r="G69" s="22">
        <f t="shared" ref="G69:G77" si="18">C69*ROUND(F69, 4)</f>
        <v>0</v>
      </c>
      <c r="H69" s="22">
        <f t="shared" si="16"/>
        <v>0</v>
      </c>
      <c r="I69" s="22">
        <f t="shared" si="17"/>
        <v>0</v>
      </c>
      <c r="J69" s="23"/>
      <c r="K69" s="176"/>
      <c r="M69" s="182"/>
    </row>
    <row r="70" spans="1:13" s="177" customFormat="1" ht="29.25" customHeight="1" x14ac:dyDescent="0.25">
      <c r="A70" s="18">
        <v>3</v>
      </c>
      <c r="B70" s="110" t="s">
        <v>241</v>
      </c>
      <c r="C70" s="104">
        <v>70</v>
      </c>
      <c r="D70" s="105" t="s">
        <v>17</v>
      </c>
      <c r="E70" s="47"/>
      <c r="F70" s="146"/>
      <c r="G70" s="22">
        <f t="shared" si="18"/>
        <v>0</v>
      </c>
      <c r="H70" s="22">
        <f t="shared" si="16"/>
        <v>0</v>
      </c>
      <c r="I70" s="22">
        <f t="shared" si="17"/>
        <v>0</v>
      </c>
      <c r="J70" s="23"/>
      <c r="K70" s="176"/>
      <c r="M70" s="182"/>
    </row>
    <row r="71" spans="1:13" s="177" customFormat="1" ht="24.75" customHeight="1" x14ac:dyDescent="0.25">
      <c r="A71" s="18">
        <v>4</v>
      </c>
      <c r="B71" s="110" t="s">
        <v>518</v>
      </c>
      <c r="C71" s="104">
        <v>40</v>
      </c>
      <c r="D71" s="105" t="s">
        <v>17</v>
      </c>
      <c r="E71" s="47"/>
      <c r="F71" s="146"/>
      <c r="G71" s="22">
        <f t="shared" si="18"/>
        <v>0</v>
      </c>
      <c r="H71" s="22">
        <f t="shared" si="16"/>
        <v>0</v>
      </c>
      <c r="I71" s="22">
        <f t="shared" si="17"/>
        <v>0</v>
      </c>
      <c r="J71" s="23"/>
      <c r="K71" s="176"/>
      <c r="M71" s="182"/>
    </row>
    <row r="72" spans="1:13" s="177" customFormat="1" ht="30" customHeight="1" x14ac:dyDescent="0.25">
      <c r="A72" s="18">
        <v>5</v>
      </c>
      <c r="B72" s="110" t="s">
        <v>242</v>
      </c>
      <c r="C72" s="104">
        <v>70</v>
      </c>
      <c r="D72" s="105" t="s">
        <v>17</v>
      </c>
      <c r="E72" s="47"/>
      <c r="F72" s="146"/>
      <c r="G72" s="22">
        <f t="shared" si="18"/>
        <v>0</v>
      </c>
      <c r="H72" s="22">
        <f t="shared" si="16"/>
        <v>0</v>
      </c>
      <c r="I72" s="22">
        <f t="shared" si="17"/>
        <v>0</v>
      </c>
      <c r="J72" s="23"/>
      <c r="K72" s="176"/>
      <c r="M72" s="293"/>
    </row>
    <row r="73" spans="1:13" s="177" customFormat="1" ht="21.75" customHeight="1" x14ac:dyDescent="0.25">
      <c r="A73" s="18">
        <v>6</v>
      </c>
      <c r="B73" s="110" t="s">
        <v>703</v>
      </c>
      <c r="C73" s="104">
        <v>30</v>
      </c>
      <c r="D73" s="105" t="s">
        <v>17</v>
      </c>
      <c r="E73" s="47"/>
      <c r="F73" s="146"/>
      <c r="G73" s="22">
        <f t="shared" si="18"/>
        <v>0</v>
      </c>
      <c r="H73" s="22">
        <f t="shared" si="16"/>
        <v>0</v>
      </c>
      <c r="I73" s="22">
        <f t="shared" si="17"/>
        <v>0</v>
      </c>
      <c r="J73" s="23"/>
      <c r="K73" s="176"/>
      <c r="M73" s="182"/>
    </row>
    <row r="74" spans="1:13" s="178" customFormat="1" ht="27" customHeight="1" x14ac:dyDescent="0.25">
      <c r="A74" s="18">
        <v>7</v>
      </c>
      <c r="B74" s="109" t="s">
        <v>422</v>
      </c>
      <c r="C74" s="161">
        <v>300</v>
      </c>
      <c r="D74" s="164" t="s">
        <v>17</v>
      </c>
      <c r="E74" s="282"/>
      <c r="F74" s="153"/>
      <c r="G74" s="22">
        <f t="shared" si="18"/>
        <v>0</v>
      </c>
      <c r="H74" s="22">
        <f t="shared" si="16"/>
        <v>0</v>
      </c>
      <c r="I74" s="22">
        <f t="shared" si="17"/>
        <v>0</v>
      </c>
      <c r="J74" s="97"/>
      <c r="M74" s="182"/>
    </row>
    <row r="75" spans="1:13" s="177" customFormat="1" ht="27" customHeight="1" x14ac:dyDescent="0.25">
      <c r="A75" s="18">
        <v>8</v>
      </c>
      <c r="B75" s="103" t="s">
        <v>665</v>
      </c>
      <c r="C75" s="104">
        <v>100</v>
      </c>
      <c r="D75" s="105" t="s">
        <v>17</v>
      </c>
      <c r="E75" s="47"/>
      <c r="F75" s="146"/>
      <c r="G75" s="22">
        <f t="shared" si="18"/>
        <v>0</v>
      </c>
      <c r="H75" s="22">
        <f t="shared" si="16"/>
        <v>0</v>
      </c>
      <c r="I75" s="22">
        <f t="shared" si="17"/>
        <v>0</v>
      </c>
      <c r="J75" s="23"/>
      <c r="K75" s="176"/>
      <c r="M75" s="293"/>
    </row>
    <row r="76" spans="1:13" s="177" customFormat="1" ht="27" customHeight="1" x14ac:dyDescent="0.25">
      <c r="A76" s="18">
        <v>9</v>
      </c>
      <c r="B76" s="103" t="s">
        <v>666</v>
      </c>
      <c r="C76" s="104">
        <v>190</v>
      </c>
      <c r="D76" s="105" t="s">
        <v>17</v>
      </c>
      <c r="E76" s="47"/>
      <c r="F76" s="146"/>
      <c r="G76" s="22">
        <f t="shared" si="18"/>
        <v>0</v>
      </c>
      <c r="H76" s="22">
        <f t="shared" si="16"/>
        <v>0</v>
      </c>
      <c r="I76" s="22">
        <f t="shared" si="17"/>
        <v>0</v>
      </c>
      <c r="J76" s="23"/>
      <c r="K76" s="176"/>
      <c r="M76" s="292"/>
    </row>
    <row r="77" spans="1:13" s="178" customFormat="1" ht="27" customHeight="1" x14ac:dyDescent="0.25">
      <c r="A77" s="18">
        <v>10</v>
      </c>
      <c r="B77" s="109" t="s">
        <v>519</v>
      </c>
      <c r="C77" s="161">
        <v>100</v>
      </c>
      <c r="D77" s="164" t="s">
        <v>17</v>
      </c>
      <c r="E77" s="282"/>
      <c r="F77" s="153"/>
      <c r="G77" s="22">
        <f t="shared" si="18"/>
        <v>0</v>
      </c>
      <c r="H77" s="22">
        <f t="shared" si="16"/>
        <v>0</v>
      </c>
      <c r="I77" s="22">
        <f t="shared" si="17"/>
        <v>0</v>
      </c>
      <c r="J77" s="97"/>
    </row>
    <row r="78" spans="1:13" s="177" customFormat="1" ht="20.100000000000001" customHeight="1" x14ac:dyDescent="0.25">
      <c r="A78" s="24"/>
      <c r="B78" s="25" t="s">
        <v>409</v>
      </c>
      <c r="C78" s="26" t="s">
        <v>16</v>
      </c>
      <c r="D78" s="26" t="s">
        <v>16</v>
      </c>
      <c r="E78" s="26" t="s">
        <v>16</v>
      </c>
      <c r="F78" s="27" t="s">
        <v>16</v>
      </c>
      <c r="G78" s="28">
        <f>SUM(G68:G77)</f>
        <v>0</v>
      </c>
      <c r="H78" s="28">
        <f t="shared" ref="H78:I78" si="19">SUM(H68:H77)</f>
        <v>0</v>
      </c>
      <c r="I78" s="28">
        <f t="shared" si="19"/>
        <v>0</v>
      </c>
      <c r="J78" s="29">
        <f>SUM(J68:J77)</f>
        <v>0</v>
      </c>
      <c r="K78" s="176"/>
    </row>
    <row r="79" spans="1:13" s="177" customFormat="1" ht="15" customHeight="1" x14ac:dyDescent="0.25">
      <c r="A79" s="399" t="s">
        <v>646</v>
      </c>
      <c r="B79" s="399"/>
      <c r="C79" s="399"/>
      <c r="D79" s="399"/>
      <c r="E79" s="399"/>
      <c r="F79" s="399"/>
      <c r="G79" s="399"/>
      <c r="H79" s="399"/>
      <c r="I79" s="399"/>
      <c r="J79" s="399"/>
      <c r="K79" s="176"/>
    </row>
    <row r="80" spans="1:13" s="177" customFormat="1" ht="30" customHeight="1" x14ac:dyDescent="0.25">
      <c r="A80" s="18">
        <v>1</v>
      </c>
      <c r="B80" s="110" t="s">
        <v>712</v>
      </c>
      <c r="C80" s="104">
        <v>300</v>
      </c>
      <c r="D80" s="105" t="s">
        <v>17</v>
      </c>
      <c r="E80" s="21"/>
      <c r="F80" s="146"/>
      <c r="G80" s="22">
        <f t="shared" ref="G80:G86" si="20">C80*ROUND(F80, 4)</f>
        <v>0</v>
      </c>
      <c r="H80" s="22">
        <f t="shared" ref="H80:H86" si="21">G80*0.095</f>
        <v>0</v>
      </c>
      <c r="I80" s="22">
        <f t="shared" ref="I80:I86" si="22">G80+H80</f>
        <v>0</v>
      </c>
      <c r="J80" s="29" t="s">
        <v>16</v>
      </c>
      <c r="K80" s="176"/>
    </row>
    <row r="81" spans="1:11" s="177" customFormat="1" ht="30" customHeight="1" x14ac:dyDescent="0.25">
      <c r="A81" s="18">
        <v>2</v>
      </c>
      <c r="B81" s="110" t="s">
        <v>520</v>
      </c>
      <c r="C81" s="104">
        <v>100</v>
      </c>
      <c r="D81" s="105" t="s">
        <v>17</v>
      </c>
      <c r="E81" s="21"/>
      <c r="F81" s="146"/>
      <c r="G81" s="22">
        <f t="shared" si="20"/>
        <v>0</v>
      </c>
      <c r="H81" s="22">
        <f t="shared" si="21"/>
        <v>0</v>
      </c>
      <c r="I81" s="22">
        <f t="shared" si="22"/>
        <v>0</v>
      </c>
      <c r="J81" s="29" t="s">
        <v>16</v>
      </c>
      <c r="K81" s="176"/>
    </row>
    <row r="82" spans="1:11" s="177" customFormat="1" ht="30" customHeight="1" x14ac:dyDescent="0.25">
      <c r="A82" s="18">
        <v>3</v>
      </c>
      <c r="B82" s="110" t="s">
        <v>704</v>
      </c>
      <c r="C82" s="104">
        <v>50</v>
      </c>
      <c r="D82" s="105" t="s">
        <v>17</v>
      </c>
      <c r="E82" s="21"/>
      <c r="F82" s="146"/>
      <c r="G82" s="22">
        <f t="shared" si="20"/>
        <v>0</v>
      </c>
      <c r="H82" s="22">
        <f t="shared" si="21"/>
        <v>0</v>
      </c>
      <c r="I82" s="22">
        <f t="shared" si="22"/>
        <v>0</v>
      </c>
      <c r="J82" s="29" t="s">
        <v>16</v>
      </c>
      <c r="K82" s="176"/>
    </row>
    <row r="83" spans="1:11" s="177" customFormat="1" ht="30" customHeight="1" x14ac:dyDescent="0.25">
      <c r="A83" s="18">
        <v>4</v>
      </c>
      <c r="B83" s="110" t="s">
        <v>521</v>
      </c>
      <c r="C83" s="104">
        <v>50</v>
      </c>
      <c r="D83" s="105" t="s">
        <v>17</v>
      </c>
      <c r="E83" s="21"/>
      <c r="F83" s="146"/>
      <c r="G83" s="22">
        <f t="shared" si="20"/>
        <v>0</v>
      </c>
      <c r="H83" s="22">
        <f t="shared" si="21"/>
        <v>0</v>
      </c>
      <c r="I83" s="22">
        <f t="shared" si="22"/>
        <v>0</v>
      </c>
      <c r="J83" s="29" t="s">
        <v>16</v>
      </c>
      <c r="K83" s="176"/>
    </row>
    <row r="84" spans="1:11" s="177" customFormat="1" ht="30" customHeight="1" x14ac:dyDescent="0.25">
      <c r="A84" s="18">
        <v>5</v>
      </c>
      <c r="B84" s="103" t="s">
        <v>52</v>
      </c>
      <c r="C84" s="104">
        <v>50</v>
      </c>
      <c r="D84" s="105" t="s">
        <v>17</v>
      </c>
      <c r="E84" s="21"/>
      <c r="F84" s="146"/>
      <c r="G84" s="22">
        <f t="shared" si="20"/>
        <v>0</v>
      </c>
      <c r="H84" s="22">
        <f t="shared" si="21"/>
        <v>0</v>
      </c>
      <c r="I84" s="22">
        <f t="shared" si="22"/>
        <v>0</v>
      </c>
      <c r="J84" s="29" t="s">
        <v>16</v>
      </c>
      <c r="K84" s="176"/>
    </row>
    <row r="85" spans="1:11" s="177" customFormat="1" ht="25.5" customHeight="1" x14ac:dyDescent="0.25">
      <c r="A85" s="18">
        <v>6</v>
      </c>
      <c r="B85" s="103" t="s">
        <v>53</v>
      </c>
      <c r="C85" s="104">
        <v>20</v>
      </c>
      <c r="D85" s="105" t="s">
        <v>17</v>
      </c>
      <c r="E85" s="21"/>
      <c r="F85" s="146"/>
      <c r="G85" s="22">
        <f t="shared" si="20"/>
        <v>0</v>
      </c>
      <c r="H85" s="22">
        <f t="shared" si="21"/>
        <v>0</v>
      </c>
      <c r="I85" s="22">
        <f t="shared" si="22"/>
        <v>0</v>
      </c>
      <c r="J85" s="29" t="s">
        <v>16</v>
      </c>
      <c r="K85" s="176"/>
    </row>
    <row r="86" spans="1:11" s="177" customFormat="1" ht="20.100000000000001" customHeight="1" x14ac:dyDescent="0.25">
      <c r="A86" s="18">
        <v>7</v>
      </c>
      <c r="B86" s="103" t="s">
        <v>705</v>
      </c>
      <c r="C86" s="104">
        <v>70</v>
      </c>
      <c r="D86" s="105" t="s">
        <v>17</v>
      </c>
      <c r="E86" s="21"/>
      <c r="F86" s="146"/>
      <c r="G86" s="22">
        <f t="shared" si="20"/>
        <v>0</v>
      </c>
      <c r="H86" s="22">
        <f t="shared" si="21"/>
        <v>0</v>
      </c>
      <c r="I86" s="22">
        <f t="shared" si="22"/>
        <v>0</v>
      </c>
      <c r="J86" s="29" t="s">
        <v>16</v>
      </c>
      <c r="K86" s="176"/>
    </row>
    <row r="87" spans="1:11" s="177" customFormat="1" ht="20.100000000000001" customHeight="1" x14ac:dyDescent="0.25">
      <c r="A87" s="24"/>
      <c r="B87" s="25" t="s">
        <v>716</v>
      </c>
      <c r="C87" s="26" t="s">
        <v>16</v>
      </c>
      <c r="D87" s="26" t="s">
        <v>16</v>
      </c>
      <c r="E87" s="26" t="s">
        <v>16</v>
      </c>
      <c r="F87" s="27" t="s">
        <v>16</v>
      </c>
      <c r="G87" s="28">
        <f>SUM(G80:G86)</f>
        <v>0</v>
      </c>
      <c r="H87" s="28">
        <f t="shared" ref="H87:I87" si="23">SUM(H80:H86)</f>
        <v>0</v>
      </c>
      <c r="I87" s="28">
        <f t="shared" si="23"/>
        <v>0</v>
      </c>
      <c r="J87" s="29" t="s">
        <v>16</v>
      </c>
      <c r="K87" s="176"/>
    </row>
    <row r="88" spans="1:11" s="177" customFormat="1" ht="17.100000000000001" customHeight="1" x14ac:dyDescent="0.25">
      <c r="A88" s="179"/>
      <c r="B88" s="414"/>
      <c r="C88" s="415"/>
      <c r="D88" s="415"/>
      <c r="E88" s="415"/>
      <c r="F88" s="415"/>
      <c r="G88" s="415"/>
      <c r="H88" s="415"/>
      <c r="I88" s="415"/>
      <c r="J88" s="415"/>
      <c r="K88" s="176"/>
    </row>
    <row r="89" spans="1:11" s="32" customFormat="1" ht="28.5" customHeight="1" x14ac:dyDescent="0.2">
      <c r="A89" s="368" t="s">
        <v>333</v>
      </c>
      <c r="B89" s="368"/>
      <c r="C89" s="368"/>
      <c r="D89" s="368"/>
      <c r="E89" s="368"/>
      <c r="F89" s="368"/>
      <c r="G89" s="368"/>
      <c r="H89" s="368"/>
      <c r="I89" s="368"/>
      <c r="J89" s="368"/>
      <c r="K89" s="89"/>
    </row>
    <row r="90" spans="1:11" s="314" customFormat="1" ht="15" customHeight="1" x14ac:dyDescent="0.2">
      <c r="A90" s="368" t="s">
        <v>18</v>
      </c>
      <c r="B90" s="368"/>
      <c r="C90" s="368"/>
      <c r="D90" s="368"/>
      <c r="E90" s="368"/>
      <c r="F90" s="368"/>
      <c r="G90" s="368"/>
      <c r="H90" s="368"/>
      <c r="I90" s="368"/>
      <c r="J90" s="368"/>
    </row>
    <row r="91" spans="1:11" s="314" customFormat="1" ht="29.25" customHeight="1" x14ac:dyDescent="0.2">
      <c r="A91" s="367" t="s">
        <v>19</v>
      </c>
      <c r="B91" s="367"/>
      <c r="C91" s="367"/>
      <c r="D91" s="367"/>
      <c r="E91" s="367"/>
      <c r="F91" s="367"/>
      <c r="G91" s="367"/>
      <c r="H91" s="367"/>
      <c r="I91" s="367"/>
      <c r="J91" s="367"/>
    </row>
    <row r="92" spans="1:11" s="315" customFormat="1" ht="12.75" customHeight="1" x14ac:dyDescent="0.2">
      <c r="A92" s="367" t="s">
        <v>39</v>
      </c>
      <c r="B92" s="367"/>
      <c r="C92" s="367"/>
      <c r="D92" s="367"/>
      <c r="E92" s="367"/>
      <c r="F92" s="367"/>
      <c r="G92" s="367"/>
      <c r="H92" s="367"/>
      <c r="I92" s="367"/>
      <c r="J92" s="367"/>
    </row>
    <row r="93" spans="1:11" s="82" customFormat="1" ht="18.75" customHeight="1" x14ac:dyDescent="0.2">
      <c r="A93" s="365" t="s">
        <v>729</v>
      </c>
      <c r="B93" s="365"/>
      <c r="C93" s="365"/>
      <c r="D93" s="365"/>
      <c r="E93" s="365"/>
      <c r="F93" s="365"/>
      <c r="G93" s="365"/>
      <c r="H93" s="365"/>
      <c r="I93" s="365"/>
      <c r="J93" s="365"/>
    </row>
    <row r="94" spans="1:11" s="82" customFormat="1" ht="27" customHeight="1" x14ac:dyDescent="0.2">
      <c r="A94" s="365" t="s">
        <v>735</v>
      </c>
      <c r="B94" s="365"/>
      <c r="C94" s="365"/>
      <c r="D94" s="365"/>
      <c r="E94" s="365"/>
      <c r="F94" s="365"/>
      <c r="G94" s="365"/>
      <c r="H94" s="365"/>
      <c r="I94" s="365"/>
      <c r="J94" s="365"/>
    </row>
    <row r="95" spans="1:11" s="316" customFormat="1" ht="15" customHeight="1" x14ac:dyDescent="0.2">
      <c r="A95" s="82" t="s">
        <v>40</v>
      </c>
    </row>
    <row r="96" spans="1:11" s="316" customFormat="1" ht="15" customHeight="1" x14ac:dyDescent="0.2">
      <c r="A96" s="82" t="s">
        <v>41</v>
      </c>
    </row>
    <row r="97" spans="1:11" s="83" customFormat="1" ht="18.75" customHeight="1" x14ac:dyDescent="0.2">
      <c r="A97" s="365" t="s">
        <v>731</v>
      </c>
      <c r="B97" s="366"/>
      <c r="C97" s="366"/>
      <c r="D97" s="366"/>
      <c r="E97" s="366"/>
      <c r="F97" s="366"/>
      <c r="G97" s="366"/>
      <c r="H97" s="366"/>
      <c r="I97" s="366"/>
      <c r="J97" s="366"/>
    </row>
    <row r="98" spans="1:11" s="83" customFormat="1" ht="62.25" customHeight="1" x14ac:dyDescent="0.2">
      <c r="A98" s="365" t="s">
        <v>744</v>
      </c>
      <c r="B98" s="366"/>
      <c r="C98" s="366"/>
      <c r="D98" s="366"/>
      <c r="E98" s="366"/>
      <c r="F98" s="366"/>
      <c r="G98" s="366"/>
      <c r="H98" s="366"/>
      <c r="I98" s="366"/>
      <c r="J98" s="366"/>
    </row>
    <row r="99" spans="1:11" s="40" customFormat="1" ht="12.75" x14ac:dyDescent="0.2">
      <c r="B99" s="41"/>
      <c r="K99" s="90"/>
    </row>
    <row r="101" spans="1:11" s="314" customFormat="1" ht="20.25" customHeight="1" x14ac:dyDescent="0.2">
      <c r="A101" s="314" t="s">
        <v>732</v>
      </c>
      <c r="B101" s="317"/>
      <c r="C101" s="318"/>
    </row>
  </sheetData>
  <sheetProtection algorithmName="SHA-512" hashValue="4h6bUBuCi8FJ+gWJjEilRjHAMDfnxeUXylxGvq/3Or9OtIiZOXJpzBykwVJO1rhkMj/Yv1N6sFK6xDrR5xhUlA==" saltValue="Poo3UB0rtB8HZ/4ALdLQLA==" spinCount="100000" sheet="1" objects="1" scenarios="1"/>
  <mergeCells count="18">
    <mergeCell ref="A1:D1"/>
    <mergeCell ref="A3:J3"/>
    <mergeCell ref="A7:J7"/>
    <mergeCell ref="A41:J41"/>
    <mergeCell ref="A34:J34"/>
    <mergeCell ref="A98:J98"/>
    <mergeCell ref="A89:J89"/>
    <mergeCell ref="A48:J48"/>
    <mergeCell ref="A64:J64"/>
    <mergeCell ref="A67:J67"/>
    <mergeCell ref="A79:J79"/>
    <mergeCell ref="B88:J88"/>
    <mergeCell ref="A97:J97"/>
    <mergeCell ref="A93:J93"/>
    <mergeCell ref="A90:J90"/>
    <mergeCell ref="A91:J91"/>
    <mergeCell ref="A94:J94"/>
    <mergeCell ref="A92:J92"/>
  </mergeCells>
  <dataValidations count="2">
    <dataValidation type="whole" operator="equal" allowBlank="1" showInputMessage="1" showErrorMessage="1" error="V celico vnesete vrednost &quot;1&quot; za živila, ki jih ponujate v shemi kakovosti. Če ta zahteva ni izpolnjena, NE vnašate ničesar." prompt="V celico vnesete vrednost &quot;1&quot; za živila, ki so uvrščena v shemo kakovosti, z izjemo živil ekološke kvalitete, ki se točkuje ločeno." sqref="J65 J8:J32 J35:J39 J42:J46 J49:J62 J68:J77">
      <formula1>1</formula1>
    </dataValidation>
    <dataValidation operator="equal" allowBlank="1" showInputMessage="1" showErrorMessage="1" error="V celico vnesete vrednost &quot;1&quot; za živila, ki jih ponujate v shemi kakovosti. Če ta zahteva ni izpolnjena, NE vnašate ničesar." prompt="V celico vnesete vrednost &quot;1&quot; za živila, ki so uvrščena v shemo kakovosti, z izjemo živil ekološke kvalitete, ki se točkuje ločeno." sqref="J80:J87"/>
  </dataValidations>
  <pageMargins left="0.62992125984251968" right="0.23622047244094491" top="0.55118110236220474" bottom="0.55118110236220474" header="0.74803149606299213" footer="0.35433070866141736"/>
  <pageSetup paperSize="9" fitToWidth="0" fitToHeight="0" orientation="landscape" r:id="rId1"/>
  <headerFooter alignWithMargins="0"/>
  <rowBreaks count="1" manualBreakCount="1">
    <brk id="88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58</TotalTime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12</vt:i4>
      </vt:variant>
      <vt:variant>
        <vt:lpstr>Imenovani obsegi</vt:lpstr>
      </vt:variant>
      <vt:variant>
        <vt:i4>12</vt:i4>
      </vt:variant>
    </vt:vector>
  </HeadingPairs>
  <TitlesOfParts>
    <vt:vector size="24" baseType="lpstr">
      <vt:lpstr>MLEKO IN MLEČNI IZDELKI</vt:lpstr>
      <vt:lpstr>MESO IN MESNI IZDELKI</vt:lpstr>
      <vt:lpstr>RIBE</vt:lpstr>
      <vt:lpstr>JAJCA</vt:lpstr>
      <vt:lpstr>SVEŽA ZELENJAVA IN SADJE</vt:lpstr>
      <vt:lpstr>ZAM. IN KONZERV. SADJE IN ZEL.</vt:lpstr>
      <vt:lpstr>SADNI SOKOVI IN SIRUPI</vt:lpstr>
      <vt:lpstr>ZAM. IZDELKI IZ TESTA</vt:lpstr>
      <vt:lpstr>ŽITA, MLEV.IZD.IZ TESTA, TEST.</vt:lpstr>
      <vt:lpstr>KRUH, PEKOVSKO P., KEKSI,SLAŠČ</vt:lpstr>
      <vt:lpstr>SPLOŠNO PREHR. BLAGO</vt:lpstr>
      <vt:lpstr>DIETNA ŽIVILA</vt:lpstr>
      <vt:lpstr>'DIETNA ŽIVILA'!Področje_tiskanja</vt:lpstr>
      <vt:lpstr>JAJCA!Področje_tiskanja</vt:lpstr>
      <vt:lpstr>'KRUH, PEKOVSKO P., KEKSI,SLAŠČ'!Področje_tiskanja</vt:lpstr>
      <vt:lpstr>'MESO IN MESNI IZDELKI'!Področje_tiskanja</vt:lpstr>
      <vt:lpstr>'MLEKO IN MLEČNI IZDELKI'!Področje_tiskanja</vt:lpstr>
      <vt:lpstr>RIBE!Področje_tiskanja</vt:lpstr>
      <vt:lpstr>'SADNI SOKOVI IN SIRUPI'!Področje_tiskanja</vt:lpstr>
      <vt:lpstr>'SPLOŠNO PREHR. BLAGO'!Področje_tiskanja</vt:lpstr>
      <vt:lpstr>'SVEŽA ZELENJAVA IN SADJE'!Področje_tiskanja</vt:lpstr>
      <vt:lpstr>'ZAM. IN KONZERV. SADJE IN ZEL.'!Področje_tiskanja</vt:lpstr>
      <vt:lpstr>'ZAM. IZDELKI IZ TESTA'!Področje_tiskanja</vt:lpstr>
      <vt:lpstr>'ŽITA, MLEV.IZD.IZ TESTA, TEST.'!Področje_tiskanja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Vrtec Marko</dc:creator>
  <cp:lastModifiedBy>Viktorija Strajnar</cp:lastModifiedBy>
  <cp:revision>3</cp:revision>
  <cp:lastPrinted>2024-03-29T11:04:06Z</cp:lastPrinted>
  <dcterms:created xsi:type="dcterms:W3CDTF">2018-02-09T09:06:15Z</dcterms:created>
  <dcterms:modified xsi:type="dcterms:W3CDTF">2024-03-29T11:04:09Z</dcterms:modified>
  <cp:contentStatus/>
</cp:coreProperties>
</file>