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Moji dokumenti\1   JAVNA NAROČILA - ŽIVILA\JN ŽIVILA - T E K O Č E\JN ŽIVILA - VRTEC PEDENJPED\1 USKLAJEVANJE\KONČNI\"/>
    </mc:Choice>
  </mc:AlternateContent>
  <bookViews>
    <workbookView xWindow="0" yWindow="0" windowWidth="14370" windowHeight="7980" tabRatio="599" firstSheet="29" activeTab="37"/>
  </bookViews>
  <sheets>
    <sheet name="mleko in mlečni izdelki" sheetId="44" r:id="rId1"/>
    <sheet name="shema-Mleko" sheetId="28" r:id="rId2"/>
    <sheet name="eko mleko" sheetId="27" r:id="rId3"/>
    <sheet name="meso in mes.izdelki" sheetId="45" r:id="rId4"/>
    <sheet name="sheme goveje" sheetId="60" r:id="rId5"/>
    <sheet name="eko goveje" sheetId="59" r:id="rId6"/>
    <sheet name="svinjsko" sheetId="46" r:id="rId7"/>
    <sheet name="Perutnina" sheetId="31" r:id="rId8"/>
    <sheet name="Shema-perutnina" sheetId="30" r:id="rId9"/>
    <sheet name="eko piščančje meso" sheetId="29" r:id="rId10"/>
    <sheet name="ribe" sheetId="61" r:id="rId11"/>
    <sheet name="jajca" sheetId="47" r:id="rId12"/>
    <sheet name="List2" sheetId="18" state="hidden" r:id="rId13"/>
    <sheet name="List1" sheetId="26" state="hidden" r:id="rId14"/>
    <sheet name="List9" sheetId="25" state="hidden" r:id="rId15"/>
    <sheet name="List5" sheetId="21" state="hidden" r:id="rId16"/>
    <sheet name="List6" sheetId="22" state="hidden" r:id="rId17"/>
    <sheet name="List7" sheetId="23" state="hidden" r:id="rId18"/>
    <sheet name="List8" sheetId="24" state="hidden" r:id="rId19"/>
    <sheet name="eko jajca" sheetId="62" r:id="rId20"/>
    <sheet name="SVEŽA ZELENJAVA" sheetId="48" r:id="rId21"/>
    <sheet name="shema-sveža zelenjava" sheetId="35" r:id="rId22"/>
    <sheet name="eko zelenjava" sheetId="63" r:id="rId23"/>
    <sheet name="stročnice in suho sadje" sheetId="38" r:id="rId24"/>
    <sheet name="zamrznjeno sadje in zelenjava" sheetId="49" r:id="rId25"/>
    <sheet name="List3" sheetId="19" state="hidden" r:id="rId26"/>
    <sheet name="sokovi" sheetId="50" r:id="rId27"/>
    <sheet name="eko sokovi" sheetId="64" r:id="rId28"/>
    <sheet name="zamrznjeni in sveži izdelki iz " sheetId="51" r:id="rId29"/>
    <sheet name="Žito, mlevski" sheetId="52" r:id="rId30"/>
    <sheet name="eko žita" sheetId="40" r:id="rId31"/>
    <sheet name="eko testenine" sheetId="41" r:id="rId32"/>
    <sheet name="kruh in peciva" sheetId="53" r:id="rId33"/>
    <sheet name="eko kruh" sheetId="42" r:id="rId34"/>
    <sheet name="keksi" sheetId="54" r:id="rId35"/>
    <sheet name="eko keksi" sheetId="65" r:id="rId36"/>
    <sheet name="ostalo preh. blago" sheetId="55" r:id="rId37"/>
    <sheet name="diete" sheetId="43" r:id="rId38"/>
  </sheets>
  <definedNames>
    <definedName name="_xlnm.Print_Area" localSheetId="5">'eko goveje'!$A$1:$I$29</definedName>
    <definedName name="_xlnm.Print_Area" localSheetId="31">'eko testenine'!$A$1:$J$31</definedName>
    <definedName name="_xlnm.Print_Area" localSheetId="22">'eko zelenjava'!$A$1:$I$42</definedName>
    <definedName name="_xlnm.Print_Area" localSheetId="3">'meso in mes.izdelki'!$A$1:$J$43</definedName>
    <definedName name="_xlnm.Print_Area" localSheetId="0">'mleko in mlečni izdelki'!$A$1:$J$58</definedName>
    <definedName name="_xlnm.Print_Area" localSheetId="36">'ostalo preh. blago'!$A$1:$J$101</definedName>
    <definedName name="_xlnm.Print_Area" localSheetId="10">ribe!$A$1:$J$28</definedName>
    <definedName name="_xlnm.Print_Area" localSheetId="8">'Shema-perutnina'!$A$1:$I$32</definedName>
    <definedName name="_xlnm.Print_Area" localSheetId="21">'shema-sveža zelenjava'!$A$1:$I$45</definedName>
    <definedName name="_xlnm.Print_Area" localSheetId="4">'sheme goveje'!$A$1:$I$27</definedName>
    <definedName name="_xlnm.Print_Area" localSheetId="26">sokovi!$A$1:$J$40</definedName>
    <definedName name="_xlnm.Print_Area" localSheetId="20">'SVEŽA ZELENJAVA'!$A$1:$J$79</definedName>
    <definedName name="_xlnm.Print_Area" localSheetId="6">svinjsko!$A$1:$J$29</definedName>
    <definedName name="_xlnm.Print_Area" localSheetId="28">'zamrznjeni in sveži izdelki iz '!$A$1:$J$41</definedName>
  </definedNames>
  <calcPr calcId="152511"/>
</workbook>
</file>

<file path=xl/calcChain.xml><?xml version="1.0" encoding="utf-8"?>
<calcChain xmlns="http://schemas.openxmlformats.org/spreadsheetml/2006/main">
  <c r="J85" i="55" l="1"/>
  <c r="G10" i="41"/>
  <c r="H10" i="41" s="1"/>
  <c r="I10" i="41" s="1"/>
  <c r="G11" i="41"/>
  <c r="H11" i="41" s="1"/>
  <c r="I11" i="41" s="1"/>
  <c r="G12" i="41"/>
  <c r="G13" i="41"/>
  <c r="G14" i="41"/>
  <c r="G15" i="41"/>
  <c r="H15" i="41" s="1"/>
  <c r="I15" i="41" s="1"/>
  <c r="G16" i="41"/>
  <c r="G17" i="41"/>
  <c r="G18" i="41"/>
  <c r="J52" i="52"/>
  <c r="H18" i="41" l="1"/>
  <c r="I18" i="41" s="1"/>
  <c r="H14" i="41"/>
  <c r="I14" i="41" s="1"/>
  <c r="H17" i="41"/>
  <c r="I17" i="41" s="1"/>
  <c r="H13" i="41"/>
  <c r="I13" i="41" s="1"/>
  <c r="H16" i="41"/>
  <c r="I16" i="41" s="1"/>
  <c r="H12" i="41"/>
  <c r="I12" i="41" s="1"/>
  <c r="J14" i="61"/>
  <c r="J25" i="31"/>
  <c r="J16" i="31"/>
  <c r="J13" i="46"/>
  <c r="J42" i="44" l="1"/>
  <c r="J37" i="44"/>
  <c r="J29" i="44" l="1"/>
  <c r="G18" i="31" l="1"/>
  <c r="H18" i="31" l="1"/>
  <c r="I18" i="31"/>
  <c r="G11" i="38" l="1"/>
  <c r="G12" i="63"/>
  <c r="H12" i="63" s="1"/>
  <c r="G19" i="35"/>
  <c r="G12" i="61"/>
  <c r="H12" i="61" s="1"/>
  <c r="G13" i="61"/>
  <c r="H13" i="61" s="1"/>
  <c r="G9" i="61"/>
  <c r="G10" i="61"/>
  <c r="H10" i="61" s="1"/>
  <c r="G11" i="61"/>
  <c r="H11" i="61" s="1"/>
  <c r="G14" i="61" l="1"/>
  <c r="H11" i="38"/>
  <c r="I11" i="38" s="1"/>
  <c r="H19" i="35"/>
  <c r="I19" i="35" s="1"/>
  <c r="I13" i="61"/>
  <c r="I12" i="63"/>
  <c r="I12" i="61"/>
  <c r="G48" i="43" l="1"/>
  <c r="H48" i="43" s="1"/>
  <c r="I48" i="43" s="1"/>
  <c r="G49" i="43"/>
  <c r="G50" i="43"/>
  <c r="G51" i="43"/>
  <c r="G52" i="43"/>
  <c r="H52" i="43" s="1"/>
  <c r="I52" i="43" s="1"/>
  <c r="G53" i="43"/>
  <c r="H53" i="43" s="1"/>
  <c r="I53" i="43" s="1"/>
  <c r="G54" i="43"/>
  <c r="H54" i="43" s="1"/>
  <c r="I54" i="43" s="1"/>
  <c r="G55" i="43"/>
  <c r="H55" i="43" s="1"/>
  <c r="I55" i="43" s="1"/>
  <c r="G56" i="43"/>
  <c r="H56" i="43" s="1"/>
  <c r="I56" i="43" s="1"/>
  <c r="G57" i="43"/>
  <c r="G58" i="43"/>
  <c r="G59" i="43"/>
  <c r="G60" i="43"/>
  <c r="H60" i="43" s="1"/>
  <c r="I60" i="43" s="1"/>
  <c r="H59" i="43" l="1"/>
  <c r="I59" i="43" s="1"/>
  <c r="H51" i="43"/>
  <c r="I51" i="43" s="1"/>
  <c r="H58" i="43"/>
  <c r="I58" i="43" s="1"/>
  <c r="H50" i="43"/>
  <c r="I50" i="43" s="1"/>
  <c r="H57" i="43"/>
  <c r="I57" i="43" s="1"/>
  <c r="H49" i="43"/>
  <c r="I49" i="43" s="1"/>
  <c r="G12" i="40"/>
  <c r="H12" i="40" s="1"/>
  <c r="G13" i="40"/>
  <c r="H13" i="40" s="1"/>
  <c r="I13" i="40" s="1"/>
  <c r="I12" i="40" l="1"/>
  <c r="G10" i="48"/>
  <c r="H10" i="48" s="1"/>
  <c r="G11" i="48"/>
  <c r="G12" i="48"/>
  <c r="G13" i="48"/>
  <c r="H13" i="48" s="1"/>
  <c r="G14" i="48"/>
  <c r="H14" i="48" s="1"/>
  <c r="G15" i="48"/>
  <c r="H15" i="48" s="1"/>
  <c r="G16" i="48"/>
  <c r="G17" i="48"/>
  <c r="G18" i="48"/>
  <c r="G19" i="48"/>
  <c r="G20" i="48"/>
  <c r="H20" i="48" s="1"/>
  <c r="G21" i="48"/>
  <c r="G22" i="48"/>
  <c r="G23" i="48"/>
  <c r="H23" i="48" s="1"/>
  <c r="G24" i="48"/>
  <c r="H24" i="48" s="1"/>
  <c r="G25" i="48"/>
  <c r="H25" i="48" s="1"/>
  <c r="G26" i="48"/>
  <c r="H26" i="48" s="1"/>
  <c r="G27" i="48"/>
  <c r="H27" i="48" s="1"/>
  <c r="I27" i="48" s="1"/>
  <c r="G28" i="48"/>
  <c r="H28" i="48" s="1"/>
  <c r="I28" i="48" s="1"/>
  <c r="G29" i="48"/>
  <c r="H29" i="48" s="1"/>
  <c r="I29" i="48" s="1"/>
  <c r="G30" i="48"/>
  <c r="H30" i="48" s="1"/>
  <c r="I30" i="48" s="1"/>
  <c r="G31" i="48"/>
  <c r="H31" i="48" s="1"/>
  <c r="I31" i="48" s="1"/>
  <c r="G32" i="48"/>
  <c r="G33" i="48"/>
  <c r="G34" i="48"/>
  <c r="H34" i="48" s="1"/>
  <c r="G35" i="48"/>
  <c r="H35" i="48" s="1"/>
  <c r="G36" i="48"/>
  <c r="G37" i="48"/>
  <c r="G38" i="48"/>
  <c r="H38" i="48" s="1"/>
  <c r="I38" i="48" s="1"/>
  <c r="G39" i="48"/>
  <c r="G40" i="48"/>
  <c r="G41" i="48"/>
  <c r="H41" i="48" s="1"/>
  <c r="G42" i="48"/>
  <c r="H42" i="48" s="1"/>
  <c r="I42" i="48" s="1"/>
  <c r="G43" i="48"/>
  <c r="H43" i="48" s="1"/>
  <c r="I43" i="48" s="1"/>
  <c r="G44" i="48"/>
  <c r="H44" i="48" s="1"/>
  <c r="I44" i="48" s="1"/>
  <c r="G45" i="48"/>
  <c r="H45" i="48" s="1"/>
  <c r="G46" i="48"/>
  <c r="G47" i="48"/>
  <c r="G48" i="48"/>
  <c r="H48" i="48" s="1"/>
  <c r="G49" i="48"/>
  <c r="H49" i="48" s="1"/>
  <c r="G50" i="48"/>
  <c r="H50" i="48" s="1"/>
  <c r="G51" i="48"/>
  <c r="H51" i="48" s="1"/>
  <c r="I51" i="48" s="1"/>
  <c r="G52" i="48"/>
  <c r="H52" i="48" s="1"/>
  <c r="G53" i="48"/>
  <c r="H53" i="48" s="1"/>
  <c r="G54" i="48"/>
  <c r="G55" i="48"/>
  <c r="H55" i="48" s="1"/>
  <c r="G56" i="48"/>
  <c r="G57" i="48"/>
  <c r="H57" i="48" s="1"/>
  <c r="G58" i="48"/>
  <c r="H58" i="48" s="1"/>
  <c r="G59" i="48"/>
  <c r="G60" i="48"/>
  <c r="H60" i="48" s="1"/>
  <c r="G61" i="48"/>
  <c r="G62" i="48"/>
  <c r="H62" i="48" s="1"/>
  <c r="G9" i="48"/>
  <c r="G10" i="29"/>
  <c r="H10" i="29" s="1"/>
  <c r="I10" i="29" s="1"/>
  <c r="G11" i="29"/>
  <c r="G12" i="29"/>
  <c r="H12" i="29" s="1"/>
  <c r="G9" i="29"/>
  <c r="G19" i="31"/>
  <c r="G12" i="45"/>
  <c r="G9" i="45"/>
  <c r="G10" i="60"/>
  <c r="G11" i="60"/>
  <c r="H11" i="60" s="1"/>
  <c r="I11" i="60" s="1"/>
  <c r="G13" i="29" l="1"/>
  <c r="H9" i="48"/>
  <c r="G63" i="48"/>
  <c r="I10" i="48"/>
  <c r="H19" i="48"/>
  <c r="I19" i="48" s="1"/>
  <c r="I49" i="48"/>
  <c r="H18" i="48"/>
  <c r="I18" i="48" s="1"/>
  <c r="H17" i="48"/>
  <c r="I17" i="48" s="1"/>
  <c r="I53" i="48"/>
  <c r="I20" i="48"/>
  <c r="H22" i="48"/>
  <c r="I22" i="48" s="1"/>
  <c r="I55" i="48"/>
  <c r="H40" i="48"/>
  <c r="I40" i="48" s="1"/>
  <c r="H39" i="48"/>
  <c r="I39" i="48" s="1"/>
  <c r="I15" i="48"/>
  <c r="H47" i="48"/>
  <c r="I47" i="48" s="1"/>
  <c r="H37" i="48"/>
  <c r="I37" i="48" s="1"/>
  <c r="H16" i="48"/>
  <c r="I16" i="48" s="1"/>
  <c r="I23" i="48"/>
  <c r="I14" i="48"/>
  <c r="I9" i="48"/>
  <c r="I58" i="48"/>
  <c r="I26" i="48"/>
  <c r="H46" i="48"/>
  <c r="I46" i="48" s="1"/>
  <c r="H36" i="48"/>
  <c r="I36" i="48" s="1"/>
  <c r="I41" i="48"/>
  <c r="I25" i="48"/>
  <c r="H33" i="48"/>
  <c r="I33" i="48" s="1"/>
  <c r="H11" i="29"/>
  <c r="I11" i="29" s="1"/>
  <c r="H19" i="31"/>
  <c r="H12" i="45"/>
  <c r="H13" i="45" s="1"/>
  <c r="H9" i="61"/>
  <c r="I10" i="61"/>
  <c r="I12" i="29"/>
  <c r="I11" i="61"/>
  <c r="H10" i="60"/>
  <c r="I10" i="60" s="1"/>
  <c r="I62" i="48"/>
  <c r="H61" i="48"/>
  <c r="I61" i="48" s="1"/>
  <c r="I60" i="48"/>
  <c r="H59" i="48"/>
  <c r="I59" i="48" s="1"/>
  <c r="I57" i="48"/>
  <c r="H56" i="48"/>
  <c r="I56" i="48" s="1"/>
  <c r="H54" i="48"/>
  <c r="I54" i="48" s="1"/>
  <c r="I52" i="48"/>
  <c r="I50" i="48"/>
  <c r="I48" i="48"/>
  <c r="I45" i="48"/>
  <c r="I35" i="48"/>
  <c r="I34" i="48"/>
  <c r="H32" i="48"/>
  <c r="I32" i="48" s="1"/>
  <c r="I24" i="48"/>
  <c r="H21" i="48"/>
  <c r="I21" i="48" s="1"/>
  <c r="I13" i="48"/>
  <c r="H12" i="48"/>
  <c r="I12" i="48" s="1"/>
  <c r="H11" i="48"/>
  <c r="I11" i="48" s="1"/>
  <c r="J13" i="45"/>
  <c r="G13" i="45"/>
  <c r="I63" i="48" l="1"/>
  <c r="H63" i="48"/>
  <c r="I9" i="61"/>
  <c r="I14" i="61" s="1"/>
  <c r="H14" i="61"/>
  <c r="I19" i="31"/>
  <c r="I12" i="45"/>
  <c r="I13" i="45" s="1"/>
  <c r="G39" i="52" l="1"/>
  <c r="H39" i="52" s="1"/>
  <c r="I39" i="52" l="1"/>
  <c r="G13" i="59" l="1"/>
  <c r="G10" i="59"/>
  <c r="H10" i="59" s="1"/>
  <c r="I10" i="59" s="1"/>
  <c r="G9" i="59"/>
  <c r="G11" i="59" s="1"/>
  <c r="G9" i="60"/>
  <c r="G12" i="60" s="1"/>
  <c r="H13" i="59" l="1"/>
  <c r="H14" i="59" s="1"/>
  <c r="G14" i="59"/>
  <c r="H9" i="59"/>
  <c r="I13" i="59"/>
  <c r="I14" i="59" s="1"/>
  <c r="H9" i="60"/>
  <c r="H12" i="60" s="1"/>
  <c r="G47" i="43"/>
  <c r="G46" i="43"/>
  <c r="G45" i="43"/>
  <c r="G44" i="43"/>
  <c r="G43" i="43"/>
  <c r="G42" i="43"/>
  <c r="G41" i="43"/>
  <c r="G40" i="43"/>
  <c r="G39" i="43"/>
  <c r="G38" i="43"/>
  <c r="G37" i="43"/>
  <c r="G36" i="43"/>
  <c r="G35" i="43"/>
  <c r="G34" i="43"/>
  <c r="G33" i="43"/>
  <c r="G32" i="43"/>
  <c r="G31" i="43"/>
  <c r="G30" i="43"/>
  <c r="G29" i="43"/>
  <c r="G28" i="43"/>
  <c r="G27" i="43"/>
  <c r="G26" i="43"/>
  <c r="G25" i="43"/>
  <c r="G24" i="43"/>
  <c r="G23" i="43"/>
  <c r="G22" i="43"/>
  <c r="G21" i="43"/>
  <c r="G20" i="43"/>
  <c r="G19" i="43"/>
  <c r="G18" i="43"/>
  <c r="G17" i="43"/>
  <c r="G16" i="43"/>
  <c r="G15" i="43"/>
  <c r="G14" i="43"/>
  <c r="G13" i="43"/>
  <c r="G12" i="43"/>
  <c r="G11" i="43"/>
  <c r="G10" i="43"/>
  <c r="G9" i="43"/>
  <c r="G10" i="65"/>
  <c r="G9" i="65"/>
  <c r="G11" i="65" s="1"/>
  <c r="G10" i="64"/>
  <c r="G9" i="64"/>
  <c r="G25" i="63"/>
  <c r="H25" i="63" s="1"/>
  <c r="I25" i="63" s="1"/>
  <c r="G24" i="63"/>
  <c r="G23" i="63"/>
  <c r="G22" i="63"/>
  <c r="H22" i="63" s="1"/>
  <c r="I22" i="63" s="1"/>
  <c r="G21" i="63"/>
  <c r="G20" i="63"/>
  <c r="G19" i="63"/>
  <c r="H19" i="63" s="1"/>
  <c r="I19" i="63" s="1"/>
  <c r="G18" i="63"/>
  <c r="H18" i="63" s="1"/>
  <c r="G17" i="63"/>
  <c r="G16" i="63"/>
  <c r="H16" i="63" s="1"/>
  <c r="I16" i="63" s="1"/>
  <c r="G15" i="63"/>
  <c r="H15" i="63" s="1"/>
  <c r="I15" i="63" s="1"/>
  <c r="G14" i="63"/>
  <c r="H14" i="63" s="1"/>
  <c r="G13" i="63"/>
  <c r="G11" i="63"/>
  <c r="H11" i="63" s="1"/>
  <c r="I11" i="63" s="1"/>
  <c r="G10" i="63"/>
  <c r="H10" i="63" s="1"/>
  <c r="G9" i="63"/>
  <c r="G9" i="62"/>
  <c r="G10" i="62" s="1"/>
  <c r="G61" i="43" l="1"/>
  <c r="G11" i="64"/>
  <c r="G26" i="63"/>
  <c r="I9" i="59"/>
  <c r="I11" i="59" s="1"/>
  <c r="H11" i="59"/>
  <c r="H13" i="43"/>
  <c r="I13" i="43" s="1"/>
  <c r="H21" i="43"/>
  <c r="I21" i="43" s="1"/>
  <c r="H29" i="43"/>
  <c r="I29" i="43" s="1"/>
  <c r="H37" i="43"/>
  <c r="I37" i="43" s="1"/>
  <c r="H45" i="43"/>
  <c r="I45" i="43" s="1"/>
  <c r="H40" i="43"/>
  <c r="I40" i="43" s="1"/>
  <c r="H33" i="43"/>
  <c r="I33" i="43" s="1"/>
  <c r="H41" i="43"/>
  <c r="I41" i="43" s="1"/>
  <c r="I34" i="43"/>
  <c r="H24" i="43"/>
  <c r="I24" i="43" s="1"/>
  <c r="H19" i="43"/>
  <c r="I19" i="43" s="1"/>
  <c r="H27" i="43"/>
  <c r="I27" i="43" s="1"/>
  <c r="H43" i="43"/>
  <c r="I43" i="43"/>
  <c r="H16" i="43"/>
  <c r="I16" i="43" s="1"/>
  <c r="H32" i="43"/>
  <c r="I32" i="43" s="1"/>
  <c r="H12" i="43"/>
  <c r="I12" i="43" s="1"/>
  <c r="H20" i="43"/>
  <c r="I20" i="43" s="1"/>
  <c r="H28" i="43"/>
  <c r="I28" i="43" s="1"/>
  <c r="H36" i="43"/>
  <c r="I36" i="43"/>
  <c r="H44" i="43"/>
  <c r="I44" i="43" s="1"/>
  <c r="H10" i="64"/>
  <c r="I10" i="64" s="1"/>
  <c r="H9" i="43"/>
  <c r="H25" i="43"/>
  <c r="I25" i="43" s="1"/>
  <c r="H17" i="43"/>
  <c r="I17" i="43" s="1"/>
  <c r="I9" i="60"/>
  <c r="I12" i="60" s="1"/>
  <c r="H15" i="43"/>
  <c r="I15" i="43" s="1"/>
  <c r="H23" i="43"/>
  <c r="I23" i="43" s="1"/>
  <c r="H31" i="43"/>
  <c r="I31" i="43" s="1"/>
  <c r="H39" i="43"/>
  <c r="I39" i="43" s="1"/>
  <c r="H47" i="43"/>
  <c r="I47" i="43" s="1"/>
  <c r="H10" i="43"/>
  <c r="I10" i="43" s="1"/>
  <c r="H18" i="43"/>
  <c r="I18" i="43" s="1"/>
  <c r="H26" i="43"/>
  <c r="I26" i="43" s="1"/>
  <c r="H34" i="43"/>
  <c r="H42" i="43"/>
  <c r="I42" i="43" s="1"/>
  <c r="H11" i="43"/>
  <c r="I11" i="43" s="1"/>
  <c r="H35" i="43"/>
  <c r="I35" i="43" s="1"/>
  <c r="H14" i="43"/>
  <c r="I14" i="43" s="1"/>
  <c r="H22" i="43"/>
  <c r="I22" i="43" s="1"/>
  <c r="H30" i="43"/>
  <c r="I30" i="43" s="1"/>
  <c r="H38" i="43"/>
  <c r="I38" i="43" s="1"/>
  <c r="H46" i="43"/>
  <c r="I46" i="43" s="1"/>
  <c r="H9" i="65"/>
  <c r="H10" i="65"/>
  <c r="H9" i="64"/>
  <c r="H11" i="64" s="1"/>
  <c r="H24" i="63"/>
  <c r="I24" i="63" s="1"/>
  <c r="I10" i="63"/>
  <c r="H13" i="63"/>
  <c r="I13" i="63" s="1"/>
  <c r="I18" i="63"/>
  <c r="H20" i="63"/>
  <c r="I20" i="63" s="1"/>
  <c r="H21" i="63"/>
  <c r="I21" i="63" s="1"/>
  <c r="I14" i="63"/>
  <c r="H17" i="63"/>
  <c r="I17" i="63" s="1"/>
  <c r="H23" i="63"/>
  <c r="I23" i="63" s="1"/>
  <c r="H9" i="63"/>
  <c r="H9" i="62"/>
  <c r="H10" i="62" s="1"/>
  <c r="G84" i="55"/>
  <c r="G83" i="55"/>
  <c r="H83" i="55" s="1"/>
  <c r="I83" i="55" s="1"/>
  <c r="G82" i="55"/>
  <c r="H82" i="55" s="1"/>
  <c r="G81" i="55"/>
  <c r="G80" i="55"/>
  <c r="H80" i="55" s="1"/>
  <c r="I80" i="55" s="1"/>
  <c r="G79" i="55"/>
  <c r="H79" i="55" s="1"/>
  <c r="G78" i="55"/>
  <c r="G77" i="55"/>
  <c r="H77" i="55" s="1"/>
  <c r="I77" i="55" s="1"/>
  <c r="G76" i="55"/>
  <c r="H76" i="55" s="1"/>
  <c r="G75" i="55"/>
  <c r="H75" i="55" s="1"/>
  <c r="I75" i="55" s="1"/>
  <c r="G74" i="55"/>
  <c r="H74" i="55" s="1"/>
  <c r="I74" i="55" s="1"/>
  <c r="G73" i="55"/>
  <c r="G72" i="55"/>
  <c r="H72" i="55" s="1"/>
  <c r="I72" i="55" s="1"/>
  <c r="G71" i="55"/>
  <c r="G70" i="55"/>
  <c r="G69" i="55"/>
  <c r="H69" i="55" s="1"/>
  <c r="I69" i="55" s="1"/>
  <c r="G68" i="55"/>
  <c r="H68" i="55" s="1"/>
  <c r="G67" i="55"/>
  <c r="H67" i="55" s="1"/>
  <c r="I67" i="55" s="1"/>
  <c r="G66" i="55"/>
  <c r="H66" i="55" s="1"/>
  <c r="I66" i="55" s="1"/>
  <c r="G65" i="55"/>
  <c r="G64" i="55"/>
  <c r="H64" i="55" s="1"/>
  <c r="I64" i="55" s="1"/>
  <c r="G63" i="55"/>
  <c r="G62" i="55"/>
  <c r="G61" i="55"/>
  <c r="H61" i="55" s="1"/>
  <c r="I61" i="55" s="1"/>
  <c r="G60" i="55"/>
  <c r="H60" i="55" s="1"/>
  <c r="G59" i="55"/>
  <c r="H59" i="55" s="1"/>
  <c r="I59" i="55" s="1"/>
  <c r="G58" i="55"/>
  <c r="H58" i="55" s="1"/>
  <c r="I58" i="55" s="1"/>
  <c r="G57" i="55"/>
  <c r="G56" i="55"/>
  <c r="H56" i="55" s="1"/>
  <c r="I56" i="55" s="1"/>
  <c r="G55" i="55"/>
  <c r="G54" i="55"/>
  <c r="G53" i="55"/>
  <c r="H53" i="55" s="1"/>
  <c r="I53" i="55" s="1"/>
  <c r="G52" i="55"/>
  <c r="H52" i="55" s="1"/>
  <c r="G51" i="55"/>
  <c r="H51" i="55" s="1"/>
  <c r="I51" i="55" s="1"/>
  <c r="G50" i="55"/>
  <c r="H50" i="55" s="1"/>
  <c r="I50" i="55" s="1"/>
  <c r="G49" i="55"/>
  <c r="G48" i="55"/>
  <c r="H48" i="55" s="1"/>
  <c r="I48" i="55" s="1"/>
  <c r="G47" i="55"/>
  <c r="G46" i="55"/>
  <c r="G45" i="55"/>
  <c r="H45" i="55" s="1"/>
  <c r="I45" i="55" s="1"/>
  <c r="G44" i="55"/>
  <c r="H44" i="55" s="1"/>
  <c r="G43" i="55"/>
  <c r="H43" i="55" s="1"/>
  <c r="I43" i="55" s="1"/>
  <c r="G42" i="55"/>
  <c r="H42" i="55" s="1"/>
  <c r="I42" i="55" s="1"/>
  <c r="G41" i="55"/>
  <c r="G40" i="55"/>
  <c r="H40" i="55" s="1"/>
  <c r="I40" i="55" s="1"/>
  <c r="G39" i="55"/>
  <c r="H39" i="55" s="1"/>
  <c r="G38" i="55"/>
  <c r="G37" i="55"/>
  <c r="H37" i="55" s="1"/>
  <c r="I37" i="55" s="1"/>
  <c r="G36" i="55"/>
  <c r="H36" i="55" s="1"/>
  <c r="G35" i="55"/>
  <c r="H35" i="55" s="1"/>
  <c r="I35" i="55" s="1"/>
  <c r="G34" i="55"/>
  <c r="H34" i="55" s="1"/>
  <c r="I34" i="55" s="1"/>
  <c r="G33" i="55"/>
  <c r="G32" i="55"/>
  <c r="H32" i="55" s="1"/>
  <c r="I32" i="55" s="1"/>
  <c r="G31" i="55"/>
  <c r="G30" i="55"/>
  <c r="H30" i="55" s="1"/>
  <c r="G29" i="55"/>
  <c r="H29" i="55" s="1"/>
  <c r="I29" i="55" s="1"/>
  <c r="G28" i="55"/>
  <c r="H28" i="55" s="1"/>
  <c r="G27" i="55"/>
  <c r="H27" i="55" s="1"/>
  <c r="I27" i="55" s="1"/>
  <c r="G26" i="55"/>
  <c r="H26" i="55" s="1"/>
  <c r="I26" i="55" s="1"/>
  <c r="G25" i="55"/>
  <c r="G24" i="55"/>
  <c r="H24" i="55" s="1"/>
  <c r="I24" i="55" s="1"/>
  <c r="G23" i="55"/>
  <c r="H23" i="55" s="1"/>
  <c r="G22" i="55"/>
  <c r="H22" i="55" s="1"/>
  <c r="G21" i="55"/>
  <c r="H21" i="55" s="1"/>
  <c r="I21" i="55" s="1"/>
  <c r="G20" i="55"/>
  <c r="H20" i="55" s="1"/>
  <c r="G19" i="55"/>
  <c r="H19" i="55" s="1"/>
  <c r="I19" i="55" s="1"/>
  <c r="G18" i="55"/>
  <c r="H18" i="55" s="1"/>
  <c r="I18" i="55" s="1"/>
  <c r="G17" i="55"/>
  <c r="G16" i="55"/>
  <c r="H16" i="55" s="1"/>
  <c r="I16" i="55" s="1"/>
  <c r="G15" i="55"/>
  <c r="H15" i="55" s="1"/>
  <c r="G14" i="55"/>
  <c r="G13" i="55"/>
  <c r="H13" i="55" s="1"/>
  <c r="I13" i="55" s="1"/>
  <c r="G12" i="55"/>
  <c r="H12" i="55" s="1"/>
  <c r="G11" i="55"/>
  <c r="H11" i="55" s="1"/>
  <c r="I11" i="55" s="1"/>
  <c r="G10" i="55"/>
  <c r="H10" i="55" s="1"/>
  <c r="I10" i="55" s="1"/>
  <c r="G9" i="55"/>
  <c r="J17" i="54"/>
  <c r="G16" i="54"/>
  <c r="G15" i="54"/>
  <c r="G14" i="54"/>
  <c r="H14" i="54" s="1"/>
  <c r="G13" i="54"/>
  <c r="H13" i="54" s="1"/>
  <c r="G12" i="54"/>
  <c r="G11" i="54"/>
  <c r="G10" i="54"/>
  <c r="H10" i="54" s="1"/>
  <c r="I10" i="54" s="1"/>
  <c r="G9" i="54"/>
  <c r="G17" i="54" s="1"/>
  <c r="G40" i="53"/>
  <c r="G37" i="53"/>
  <c r="G34" i="53"/>
  <c r="G33" i="53"/>
  <c r="G32" i="53"/>
  <c r="H32" i="53" s="1"/>
  <c r="G25" i="53"/>
  <c r="G24" i="53"/>
  <c r="H24" i="53" s="1"/>
  <c r="G21" i="53"/>
  <c r="H21" i="53" s="1"/>
  <c r="I21" i="53" s="1"/>
  <c r="G10" i="53"/>
  <c r="J49" i="53"/>
  <c r="G48" i="53"/>
  <c r="G47" i="53"/>
  <c r="G46" i="53"/>
  <c r="G45" i="53"/>
  <c r="H45" i="53" s="1"/>
  <c r="I45" i="53" s="1"/>
  <c r="G44" i="53"/>
  <c r="G43" i="53"/>
  <c r="J41" i="53"/>
  <c r="G39" i="53"/>
  <c r="H39" i="53" s="1"/>
  <c r="I39" i="53" s="1"/>
  <c r="G38" i="53"/>
  <c r="G36" i="53"/>
  <c r="G35" i="53"/>
  <c r="G31" i="53"/>
  <c r="H31" i="53" s="1"/>
  <c r="G30" i="53"/>
  <c r="H30" i="53" s="1"/>
  <c r="G29" i="53"/>
  <c r="H29" i="53" s="1"/>
  <c r="I29" i="53" s="1"/>
  <c r="G28" i="53"/>
  <c r="G27" i="53"/>
  <c r="G26" i="53"/>
  <c r="G23" i="53"/>
  <c r="H23" i="53" s="1"/>
  <c r="I23" i="53" s="1"/>
  <c r="G22" i="53"/>
  <c r="H22" i="53" s="1"/>
  <c r="I22" i="53" s="1"/>
  <c r="G20" i="53"/>
  <c r="G19" i="53"/>
  <c r="G18" i="53"/>
  <c r="G17" i="53"/>
  <c r="G16" i="53"/>
  <c r="H16" i="53" s="1"/>
  <c r="G15" i="53"/>
  <c r="G14" i="53"/>
  <c r="H14" i="53" s="1"/>
  <c r="I14" i="53" s="1"/>
  <c r="G13" i="53"/>
  <c r="H13" i="53" s="1"/>
  <c r="I13" i="53" s="1"/>
  <c r="G12" i="53"/>
  <c r="G11" i="53"/>
  <c r="G51" i="52"/>
  <c r="H51" i="52" s="1"/>
  <c r="I51" i="52" s="1"/>
  <c r="G50" i="52"/>
  <c r="G49" i="52"/>
  <c r="H49" i="52" s="1"/>
  <c r="I49" i="52" s="1"/>
  <c r="G48" i="52"/>
  <c r="G47" i="52"/>
  <c r="H47" i="52" s="1"/>
  <c r="G46" i="52"/>
  <c r="H46" i="52" s="1"/>
  <c r="I46" i="52" s="1"/>
  <c r="G45" i="52"/>
  <c r="G44" i="52"/>
  <c r="H44" i="52" s="1"/>
  <c r="I44" i="52" s="1"/>
  <c r="G43" i="52"/>
  <c r="H43" i="52" s="1"/>
  <c r="I43" i="52" s="1"/>
  <c r="G42" i="52"/>
  <c r="G41" i="52"/>
  <c r="G40" i="52"/>
  <c r="G36" i="52"/>
  <c r="H36" i="52" s="1"/>
  <c r="I36" i="52" s="1"/>
  <c r="G35" i="52"/>
  <c r="G34" i="52"/>
  <c r="H34" i="52" s="1"/>
  <c r="I34" i="52" s="1"/>
  <c r="G33" i="52"/>
  <c r="G32" i="52"/>
  <c r="G31" i="52"/>
  <c r="H31" i="52" s="1"/>
  <c r="I31" i="52" s="1"/>
  <c r="G30" i="52"/>
  <c r="G29" i="52"/>
  <c r="H29" i="52" s="1"/>
  <c r="I29" i="52" s="1"/>
  <c r="G28" i="52"/>
  <c r="H28" i="52" s="1"/>
  <c r="I28" i="52" s="1"/>
  <c r="G27" i="52"/>
  <c r="H27" i="52" s="1"/>
  <c r="G26" i="52"/>
  <c r="H26" i="52" s="1"/>
  <c r="I26" i="52" s="1"/>
  <c r="G25" i="52"/>
  <c r="G24" i="52"/>
  <c r="G23" i="52"/>
  <c r="H23" i="52" s="1"/>
  <c r="I23" i="52" s="1"/>
  <c r="G22" i="52"/>
  <c r="G21" i="52"/>
  <c r="H21" i="52" s="1"/>
  <c r="I21" i="52" s="1"/>
  <c r="G20" i="52"/>
  <c r="H20" i="52" s="1"/>
  <c r="I20" i="52" s="1"/>
  <c r="G19" i="52"/>
  <c r="G18" i="52"/>
  <c r="H18" i="52" s="1"/>
  <c r="G17" i="52"/>
  <c r="H17" i="52" s="1"/>
  <c r="I17" i="52" s="1"/>
  <c r="G16" i="52"/>
  <c r="G15" i="52"/>
  <c r="H15" i="52" s="1"/>
  <c r="I15" i="52" s="1"/>
  <c r="G14" i="52"/>
  <c r="H14" i="52" s="1"/>
  <c r="G13" i="52"/>
  <c r="G12" i="52"/>
  <c r="G11" i="52"/>
  <c r="H11" i="52" s="1"/>
  <c r="I11" i="52" s="1"/>
  <c r="G10" i="52"/>
  <c r="G9" i="52"/>
  <c r="J25" i="51"/>
  <c r="G24" i="51"/>
  <c r="H24" i="51" s="1"/>
  <c r="I24" i="51" s="1"/>
  <c r="G23" i="51"/>
  <c r="G22" i="51"/>
  <c r="H22" i="51" s="1"/>
  <c r="I22" i="51" s="1"/>
  <c r="G21" i="51"/>
  <c r="H21" i="51" s="1"/>
  <c r="I21" i="51" s="1"/>
  <c r="G20" i="51"/>
  <c r="J18" i="51"/>
  <c r="G17" i="51"/>
  <c r="H17" i="51" s="1"/>
  <c r="G16" i="51"/>
  <c r="H16" i="51" s="1"/>
  <c r="I16" i="51" s="1"/>
  <c r="G15" i="51"/>
  <c r="G14" i="51"/>
  <c r="H14" i="51" s="1"/>
  <c r="I14" i="51" s="1"/>
  <c r="G13" i="51"/>
  <c r="H13" i="51" s="1"/>
  <c r="I13" i="51" s="1"/>
  <c r="G12" i="51"/>
  <c r="J10" i="51"/>
  <c r="G9" i="51"/>
  <c r="H9" i="51" s="1"/>
  <c r="H10" i="51" s="1"/>
  <c r="J22" i="50"/>
  <c r="G21" i="50"/>
  <c r="G20" i="50"/>
  <c r="H20" i="50" s="1"/>
  <c r="I20" i="50" s="1"/>
  <c r="G19" i="50"/>
  <c r="H19" i="50" s="1"/>
  <c r="G18" i="50"/>
  <c r="G17" i="50"/>
  <c r="G16" i="50"/>
  <c r="G15" i="50"/>
  <c r="H15" i="50" s="1"/>
  <c r="I15" i="50" s="1"/>
  <c r="G14" i="50"/>
  <c r="G13" i="50"/>
  <c r="H13" i="50" s="1"/>
  <c r="G12" i="50"/>
  <c r="H12" i="50" s="1"/>
  <c r="I12" i="50" s="1"/>
  <c r="G11" i="50"/>
  <c r="G10" i="50"/>
  <c r="G9" i="50"/>
  <c r="J64" i="49"/>
  <c r="G63" i="49"/>
  <c r="H63" i="49" s="1"/>
  <c r="I63" i="49" s="1"/>
  <c r="G62" i="49"/>
  <c r="H62" i="49" s="1"/>
  <c r="I62" i="49" s="1"/>
  <c r="G61" i="49"/>
  <c r="J59" i="49"/>
  <c r="G58" i="49"/>
  <c r="H58" i="49" s="1"/>
  <c r="I58" i="49" s="1"/>
  <c r="G57" i="49"/>
  <c r="H57" i="49" s="1"/>
  <c r="I57" i="49" s="1"/>
  <c r="G56" i="49"/>
  <c r="G55" i="49"/>
  <c r="H55" i="49" s="1"/>
  <c r="I55" i="49" s="1"/>
  <c r="G54" i="49"/>
  <c r="H54" i="49" s="1"/>
  <c r="I54" i="49" s="1"/>
  <c r="G53" i="49"/>
  <c r="G52" i="49"/>
  <c r="G51" i="49"/>
  <c r="G50" i="49"/>
  <c r="H50" i="49" s="1"/>
  <c r="I50" i="49" s="1"/>
  <c r="G49" i="49"/>
  <c r="H49" i="49" s="1"/>
  <c r="I49" i="49" s="1"/>
  <c r="G48" i="49"/>
  <c r="G47" i="49"/>
  <c r="H47" i="49" s="1"/>
  <c r="I47" i="49" s="1"/>
  <c r="G46" i="49"/>
  <c r="H46" i="49" s="1"/>
  <c r="I46" i="49" s="1"/>
  <c r="G45" i="49"/>
  <c r="G44" i="49"/>
  <c r="G43" i="49"/>
  <c r="G42" i="49"/>
  <c r="H42" i="49" s="1"/>
  <c r="I42" i="49" s="1"/>
  <c r="G41" i="49"/>
  <c r="H41" i="49" s="1"/>
  <c r="I41" i="49" s="1"/>
  <c r="G40" i="49"/>
  <c r="G39" i="49"/>
  <c r="H39" i="49" s="1"/>
  <c r="I39" i="49" s="1"/>
  <c r="G38" i="49"/>
  <c r="H38" i="49" s="1"/>
  <c r="I38" i="49" s="1"/>
  <c r="G37" i="49"/>
  <c r="J35" i="49"/>
  <c r="G34" i="49"/>
  <c r="H34" i="49" s="1"/>
  <c r="I34" i="49" s="1"/>
  <c r="G33" i="49"/>
  <c r="H33" i="49" s="1"/>
  <c r="I33" i="49" s="1"/>
  <c r="G32" i="49"/>
  <c r="G31" i="49"/>
  <c r="H31" i="49" s="1"/>
  <c r="I31" i="49" s="1"/>
  <c r="G30" i="49"/>
  <c r="H30" i="49" s="1"/>
  <c r="I30" i="49" s="1"/>
  <c r="G29" i="49"/>
  <c r="G28" i="49"/>
  <c r="G27" i="49"/>
  <c r="G26" i="49"/>
  <c r="H26" i="49" s="1"/>
  <c r="I26" i="49" s="1"/>
  <c r="G25" i="49"/>
  <c r="H25" i="49" s="1"/>
  <c r="I25" i="49" s="1"/>
  <c r="G24" i="49"/>
  <c r="G23" i="49"/>
  <c r="H23" i="49" s="1"/>
  <c r="I23" i="49" s="1"/>
  <c r="G22" i="49"/>
  <c r="H22" i="49" s="1"/>
  <c r="I22" i="49" s="1"/>
  <c r="G21" i="49"/>
  <c r="G20" i="49"/>
  <c r="G19" i="49"/>
  <c r="G18" i="49"/>
  <c r="H18" i="49" s="1"/>
  <c r="I18" i="49" s="1"/>
  <c r="G17" i="49"/>
  <c r="H17" i="49" s="1"/>
  <c r="I17" i="49" s="1"/>
  <c r="G16" i="49"/>
  <c r="G15" i="49"/>
  <c r="H15" i="49" s="1"/>
  <c r="I15" i="49" s="1"/>
  <c r="G14" i="49"/>
  <c r="H14" i="49" s="1"/>
  <c r="I14" i="49" s="1"/>
  <c r="G13" i="49"/>
  <c r="G12" i="49"/>
  <c r="G11" i="49"/>
  <c r="G10" i="49"/>
  <c r="H10" i="49" s="1"/>
  <c r="I10" i="49" s="1"/>
  <c r="G9" i="49"/>
  <c r="J63" i="48"/>
  <c r="J10" i="47"/>
  <c r="G9" i="47"/>
  <c r="G10" i="47" s="1"/>
  <c r="G15" i="31"/>
  <c r="G14" i="31"/>
  <c r="G13" i="31"/>
  <c r="G12" i="31"/>
  <c r="H12" i="31" s="1"/>
  <c r="G12" i="46"/>
  <c r="H12" i="46" s="1"/>
  <c r="G11" i="46"/>
  <c r="G10" i="46"/>
  <c r="H10" i="46" s="1"/>
  <c r="I10" i="46" s="1"/>
  <c r="G9" i="46"/>
  <c r="G13" i="46" s="1"/>
  <c r="J10" i="45"/>
  <c r="G10" i="45"/>
  <c r="E9" i="45"/>
  <c r="J23" i="45"/>
  <c r="G22" i="45"/>
  <c r="H22" i="45" s="1"/>
  <c r="I22" i="45" s="1"/>
  <c r="G21" i="45"/>
  <c r="H21" i="45" s="1"/>
  <c r="I21" i="45" s="1"/>
  <c r="G20" i="45"/>
  <c r="G19" i="45"/>
  <c r="G18" i="45"/>
  <c r="H18" i="45" s="1"/>
  <c r="G17" i="45"/>
  <c r="G16" i="45"/>
  <c r="H16" i="45" s="1"/>
  <c r="G15" i="45"/>
  <c r="G36" i="44"/>
  <c r="H36" i="44" s="1"/>
  <c r="I36" i="44" s="1"/>
  <c r="G35" i="44"/>
  <c r="H35" i="44" s="1"/>
  <c r="I35" i="44" s="1"/>
  <c r="G34" i="44"/>
  <c r="H34" i="44" s="1"/>
  <c r="G33" i="44"/>
  <c r="G32" i="44"/>
  <c r="G31" i="44"/>
  <c r="G28" i="44"/>
  <c r="H28" i="44" s="1"/>
  <c r="I28" i="44" s="1"/>
  <c r="G41" i="44"/>
  <c r="H41" i="44" s="1"/>
  <c r="G40" i="44"/>
  <c r="H40" i="44" s="1"/>
  <c r="G39" i="44"/>
  <c r="G27" i="44"/>
  <c r="H27" i="44" s="1"/>
  <c r="I27" i="44" s="1"/>
  <c r="G26" i="44"/>
  <c r="H26" i="44" s="1"/>
  <c r="I26" i="44" s="1"/>
  <c r="G25" i="44"/>
  <c r="G24" i="44"/>
  <c r="G23" i="44"/>
  <c r="G22" i="44"/>
  <c r="G21" i="44"/>
  <c r="H21" i="44" s="1"/>
  <c r="I21" i="44" s="1"/>
  <c r="G20" i="44"/>
  <c r="G19" i="44"/>
  <c r="H19" i="44" s="1"/>
  <c r="I19" i="44" s="1"/>
  <c r="G18" i="44"/>
  <c r="G17" i="44"/>
  <c r="H17" i="44" s="1"/>
  <c r="G16" i="44"/>
  <c r="H16" i="44" s="1"/>
  <c r="G15" i="44"/>
  <c r="G14" i="44"/>
  <c r="G13" i="44"/>
  <c r="H13" i="44" s="1"/>
  <c r="I13" i="44" s="1"/>
  <c r="G12" i="44"/>
  <c r="G11" i="44"/>
  <c r="H11" i="44" s="1"/>
  <c r="I11" i="44" s="1"/>
  <c r="G10" i="44"/>
  <c r="G9" i="44"/>
  <c r="G59" i="49" l="1"/>
  <c r="I9" i="43"/>
  <c r="I61" i="43" s="1"/>
  <c r="H61" i="43"/>
  <c r="G85" i="55"/>
  <c r="I9" i="65"/>
  <c r="H11" i="65"/>
  <c r="G49" i="53"/>
  <c r="G52" i="52"/>
  <c r="G25" i="51"/>
  <c r="G18" i="51"/>
  <c r="G22" i="50"/>
  <c r="H9" i="49"/>
  <c r="G35" i="49"/>
  <c r="I9" i="63"/>
  <c r="I26" i="63" s="1"/>
  <c r="H26" i="63"/>
  <c r="G23" i="45"/>
  <c r="G42" i="44"/>
  <c r="G37" i="44"/>
  <c r="G29" i="44"/>
  <c r="H9" i="52"/>
  <c r="I9" i="52" s="1"/>
  <c r="I10" i="65"/>
  <c r="I13" i="54"/>
  <c r="I9" i="64"/>
  <c r="I11" i="64" s="1"/>
  <c r="I9" i="62"/>
  <c r="I10" i="62" s="1"/>
  <c r="H84" i="55"/>
  <c r="I84" i="55" s="1"/>
  <c r="H81" i="55"/>
  <c r="I79" i="55"/>
  <c r="H71" i="55"/>
  <c r="I71" i="55" s="1"/>
  <c r="H63" i="55"/>
  <c r="I63" i="55" s="1"/>
  <c r="H55" i="55"/>
  <c r="I55" i="55" s="1"/>
  <c r="H47" i="55"/>
  <c r="I47" i="55" s="1"/>
  <c r="I39" i="55"/>
  <c r="H31" i="55"/>
  <c r="I31" i="55" s="1"/>
  <c r="I23" i="55"/>
  <c r="I15" i="55"/>
  <c r="H14" i="55"/>
  <c r="I14" i="55" s="1"/>
  <c r="H38" i="55"/>
  <c r="I38" i="55" s="1"/>
  <c r="H46" i="55"/>
  <c r="I46" i="55" s="1"/>
  <c r="H54" i="55"/>
  <c r="I54" i="55" s="1"/>
  <c r="H17" i="55"/>
  <c r="I17" i="55" s="1"/>
  <c r="I22" i="55"/>
  <c r="I30" i="55"/>
  <c r="H33" i="55"/>
  <c r="I33" i="55" s="1"/>
  <c r="H41" i="55"/>
  <c r="I41" i="55" s="1"/>
  <c r="H49" i="55"/>
  <c r="I49" i="55" s="1"/>
  <c r="H57" i="55"/>
  <c r="I57" i="55" s="1"/>
  <c r="H65" i="55"/>
  <c r="I65" i="55" s="1"/>
  <c r="I12" i="55"/>
  <c r="I20" i="55"/>
  <c r="I28" i="55"/>
  <c r="I36" i="55"/>
  <c r="I44" i="55"/>
  <c r="I52" i="55"/>
  <c r="I60" i="55"/>
  <c r="I68" i="55"/>
  <c r="I76" i="55"/>
  <c r="I82" i="55"/>
  <c r="H62" i="55"/>
  <c r="I62" i="55" s="1"/>
  <c r="H78" i="55"/>
  <c r="I78" i="55" s="1"/>
  <c r="H70" i="55"/>
  <c r="I70" i="55" s="1"/>
  <c r="H9" i="55"/>
  <c r="H25" i="55"/>
  <c r="I25" i="55" s="1"/>
  <c r="H73" i="55"/>
  <c r="I73" i="55" s="1"/>
  <c r="H11" i="54"/>
  <c r="I11" i="54" s="1"/>
  <c r="H9" i="54"/>
  <c r="H12" i="54"/>
  <c r="I12" i="54" s="1"/>
  <c r="H15" i="54"/>
  <c r="I15" i="54" s="1"/>
  <c r="I14" i="54"/>
  <c r="H16" i="54"/>
  <c r="I16" i="54" s="1"/>
  <c r="H48" i="53"/>
  <c r="I48" i="53" s="1"/>
  <c r="H46" i="53"/>
  <c r="I46" i="53" s="1"/>
  <c r="H10" i="53"/>
  <c r="I10" i="53" s="1"/>
  <c r="H34" i="53"/>
  <c r="I34" i="53" s="1"/>
  <c r="H37" i="53"/>
  <c r="I37" i="53" s="1"/>
  <c r="H40" i="53"/>
  <c r="I40" i="53" s="1"/>
  <c r="H26" i="53"/>
  <c r="I26" i="53" s="1"/>
  <c r="G9" i="53"/>
  <c r="G41" i="53" s="1"/>
  <c r="H18" i="53"/>
  <c r="I18" i="53" s="1"/>
  <c r="I31" i="53"/>
  <c r="H15" i="53"/>
  <c r="I15" i="53" s="1"/>
  <c r="I30" i="53"/>
  <c r="H38" i="53"/>
  <c r="I38" i="53" s="1"/>
  <c r="H11" i="53"/>
  <c r="I11" i="53" s="1"/>
  <c r="I16" i="53"/>
  <c r="H19" i="53"/>
  <c r="I19" i="53" s="1"/>
  <c r="I24" i="53"/>
  <c r="H27" i="53"/>
  <c r="I27" i="53" s="1"/>
  <c r="I32" i="53"/>
  <c r="H35" i="53"/>
  <c r="I35" i="53" s="1"/>
  <c r="H43" i="53"/>
  <c r="H17" i="53"/>
  <c r="I17" i="53" s="1"/>
  <c r="H25" i="53"/>
  <c r="I25" i="53" s="1"/>
  <c r="H33" i="53"/>
  <c r="I33" i="53" s="1"/>
  <c r="H12" i="53"/>
  <c r="I12" i="53" s="1"/>
  <c r="H20" i="53"/>
  <c r="I20" i="53" s="1"/>
  <c r="H28" i="53"/>
  <c r="I28" i="53" s="1"/>
  <c r="H36" i="53"/>
  <c r="I36" i="53" s="1"/>
  <c r="H44" i="53"/>
  <c r="I44" i="53" s="1"/>
  <c r="H47" i="53"/>
  <c r="I47" i="53" s="1"/>
  <c r="I14" i="52"/>
  <c r="H12" i="52"/>
  <c r="I12" i="52" s="1"/>
  <c r="H24" i="52"/>
  <c r="I24" i="52" s="1"/>
  <c r="H32" i="52"/>
  <c r="I32" i="52" s="1"/>
  <c r="I18" i="52"/>
  <c r="H35" i="52"/>
  <c r="I35" i="52" s="1"/>
  <c r="H42" i="52"/>
  <c r="I42" i="52" s="1"/>
  <c r="I47" i="52"/>
  <c r="H50" i="52"/>
  <c r="I50" i="52" s="1"/>
  <c r="H10" i="52"/>
  <c r="I10" i="52" s="1"/>
  <c r="H16" i="52"/>
  <c r="I16" i="52" s="1"/>
  <c r="H22" i="52"/>
  <c r="I22" i="52" s="1"/>
  <c r="I27" i="52"/>
  <c r="H30" i="52"/>
  <c r="I30" i="52" s="1"/>
  <c r="H45" i="52"/>
  <c r="I45" i="52" s="1"/>
  <c r="H13" i="52"/>
  <c r="I13" i="52" s="1"/>
  <c r="H19" i="52"/>
  <c r="I19" i="52" s="1"/>
  <c r="H25" i="52"/>
  <c r="I25" i="52" s="1"/>
  <c r="H33" i="52"/>
  <c r="I33" i="52" s="1"/>
  <c r="H40" i="52"/>
  <c r="H48" i="52"/>
  <c r="I48" i="52" s="1"/>
  <c r="H41" i="52"/>
  <c r="I41" i="52" s="1"/>
  <c r="I9" i="51"/>
  <c r="I10" i="51" s="1"/>
  <c r="H12" i="51"/>
  <c r="H18" i="51" s="1"/>
  <c r="I17" i="51"/>
  <c r="H20" i="51"/>
  <c r="G10" i="51"/>
  <c r="H15" i="51"/>
  <c r="I15" i="51" s="1"/>
  <c r="H23" i="51"/>
  <c r="I23" i="51" s="1"/>
  <c r="H10" i="50"/>
  <c r="I10" i="50" s="1"/>
  <c r="H18" i="50"/>
  <c r="I18" i="50" s="1"/>
  <c r="H21" i="50"/>
  <c r="I21" i="50" s="1"/>
  <c r="H16" i="50"/>
  <c r="I16" i="50" s="1"/>
  <c r="H11" i="50"/>
  <c r="I11" i="50" s="1"/>
  <c r="H14" i="50"/>
  <c r="I14" i="50" s="1"/>
  <c r="I19" i="50"/>
  <c r="I13" i="50"/>
  <c r="H9" i="50"/>
  <c r="H17" i="50"/>
  <c r="I17" i="50" s="1"/>
  <c r="I9" i="49"/>
  <c r="H12" i="49"/>
  <c r="I12" i="49" s="1"/>
  <c r="H20" i="49"/>
  <c r="I20" i="49" s="1"/>
  <c r="H28" i="49"/>
  <c r="I28" i="49" s="1"/>
  <c r="H44" i="49"/>
  <c r="I44" i="49" s="1"/>
  <c r="H52" i="49"/>
  <c r="I52" i="49" s="1"/>
  <c r="H21" i="49"/>
  <c r="I21" i="49" s="1"/>
  <c r="H13" i="49"/>
  <c r="I13" i="49" s="1"/>
  <c r="H29" i="49"/>
  <c r="I29" i="49" s="1"/>
  <c r="H37" i="49"/>
  <c r="H45" i="49"/>
  <c r="I45" i="49" s="1"/>
  <c r="H53" i="49"/>
  <c r="I53" i="49" s="1"/>
  <c r="H61" i="49"/>
  <c r="H64" i="49" s="1"/>
  <c r="G64" i="49"/>
  <c r="H16" i="49"/>
  <c r="I16" i="49" s="1"/>
  <c r="H24" i="49"/>
  <c r="I24" i="49" s="1"/>
  <c r="H32" i="49"/>
  <c r="I32" i="49" s="1"/>
  <c r="H40" i="49"/>
  <c r="I40" i="49" s="1"/>
  <c r="H48" i="49"/>
  <c r="I48" i="49" s="1"/>
  <c r="H56" i="49"/>
  <c r="I56" i="49" s="1"/>
  <c r="H11" i="49"/>
  <c r="H19" i="49"/>
  <c r="I19" i="49" s="1"/>
  <c r="H27" i="49"/>
  <c r="I27" i="49" s="1"/>
  <c r="H43" i="49"/>
  <c r="I43" i="49" s="1"/>
  <c r="H51" i="49"/>
  <c r="I51" i="49" s="1"/>
  <c r="H9" i="47"/>
  <c r="H10" i="47" s="1"/>
  <c r="H15" i="31"/>
  <c r="I15" i="31" s="1"/>
  <c r="H14" i="31"/>
  <c r="I14" i="31" s="1"/>
  <c r="H13" i="31"/>
  <c r="I13" i="31" s="1"/>
  <c r="I12" i="31"/>
  <c r="I12" i="46"/>
  <c r="H11" i="46"/>
  <c r="I11" i="46" s="1"/>
  <c r="H9" i="46"/>
  <c r="H9" i="45"/>
  <c r="H10" i="45" s="1"/>
  <c r="H17" i="45"/>
  <c r="I17" i="45" s="1"/>
  <c r="H15" i="45"/>
  <c r="I16" i="45"/>
  <c r="H19" i="45"/>
  <c r="I19" i="45" s="1"/>
  <c r="I18" i="45"/>
  <c r="H20" i="45"/>
  <c r="I20" i="45" s="1"/>
  <c r="I41" i="44"/>
  <c r="H18" i="44"/>
  <c r="I18" i="44" s="1"/>
  <c r="H10" i="44"/>
  <c r="I10" i="44" s="1"/>
  <c r="I16" i="44"/>
  <c r="H14" i="44"/>
  <c r="I14" i="44" s="1"/>
  <c r="H22" i="44"/>
  <c r="I22" i="44" s="1"/>
  <c r="H31" i="44"/>
  <c r="H9" i="44"/>
  <c r="H25" i="44"/>
  <c r="I25" i="44" s="1"/>
  <c r="H12" i="44"/>
  <c r="I12" i="44" s="1"/>
  <c r="H20" i="44"/>
  <c r="I20" i="44" s="1"/>
  <c r="I40" i="44"/>
  <c r="I34" i="44"/>
  <c r="I17" i="44"/>
  <c r="H15" i="44"/>
  <c r="I15" i="44" s="1"/>
  <c r="H23" i="44"/>
  <c r="I23" i="44" s="1"/>
  <c r="H32" i="44"/>
  <c r="I32" i="44" s="1"/>
  <c r="H24" i="44"/>
  <c r="I24" i="44" s="1"/>
  <c r="H39" i="44"/>
  <c r="H42" i="44" s="1"/>
  <c r="H33" i="44"/>
  <c r="I33" i="44" s="1"/>
  <c r="J61" i="43"/>
  <c r="G22" i="42"/>
  <c r="G21" i="42"/>
  <c r="G20" i="42"/>
  <c r="H20" i="42" s="1"/>
  <c r="I20" i="42" s="1"/>
  <c r="G19" i="42"/>
  <c r="H19" i="42" s="1"/>
  <c r="G18" i="42"/>
  <c r="H18" i="42" s="1"/>
  <c r="G17" i="42"/>
  <c r="H17" i="42" s="1"/>
  <c r="I17" i="42" s="1"/>
  <c r="G16" i="42"/>
  <c r="G15" i="42"/>
  <c r="G14" i="42"/>
  <c r="G13" i="42"/>
  <c r="G12" i="42"/>
  <c r="H12" i="42" s="1"/>
  <c r="I12" i="42" s="1"/>
  <c r="G11" i="42"/>
  <c r="H11" i="42" s="1"/>
  <c r="G10" i="42"/>
  <c r="H10" i="42" s="1"/>
  <c r="G9" i="42"/>
  <c r="G9" i="41"/>
  <c r="G17" i="40"/>
  <c r="G16" i="40"/>
  <c r="H16" i="40" s="1"/>
  <c r="I16" i="40" s="1"/>
  <c r="G15" i="40"/>
  <c r="G14" i="40"/>
  <c r="H14" i="40" s="1"/>
  <c r="G11" i="40"/>
  <c r="H11" i="40" s="1"/>
  <c r="I11" i="40" s="1"/>
  <c r="G10" i="40"/>
  <c r="G9" i="40"/>
  <c r="J25" i="38"/>
  <c r="G24" i="38"/>
  <c r="H24" i="38" s="1"/>
  <c r="G23" i="38"/>
  <c r="G22" i="38"/>
  <c r="G21" i="38"/>
  <c r="H21" i="38" s="1"/>
  <c r="I21" i="38" s="1"/>
  <c r="G20" i="38"/>
  <c r="H20" i="38" s="1"/>
  <c r="I20" i="38" s="1"/>
  <c r="G19" i="38"/>
  <c r="G18" i="38"/>
  <c r="G17" i="38"/>
  <c r="H17" i="38" s="1"/>
  <c r="I17" i="38" s="1"/>
  <c r="G16" i="38"/>
  <c r="G15" i="38"/>
  <c r="H15" i="38" s="1"/>
  <c r="G14" i="38"/>
  <c r="H14" i="38" s="1"/>
  <c r="I14" i="38" s="1"/>
  <c r="G13" i="38"/>
  <c r="H13" i="38" s="1"/>
  <c r="I13" i="38" s="1"/>
  <c r="G12" i="38"/>
  <c r="G10" i="38"/>
  <c r="H10" i="38" s="1"/>
  <c r="I10" i="38" s="1"/>
  <c r="G9" i="38"/>
  <c r="G30" i="35"/>
  <c r="G29" i="35"/>
  <c r="G28" i="35"/>
  <c r="H28" i="35" s="1"/>
  <c r="I28" i="35" s="1"/>
  <c r="G27" i="35"/>
  <c r="G26" i="35"/>
  <c r="H26" i="35" s="1"/>
  <c r="G25" i="35"/>
  <c r="H25" i="35" s="1"/>
  <c r="G24" i="35"/>
  <c r="G23" i="35"/>
  <c r="H23" i="35" s="1"/>
  <c r="I23" i="35" s="1"/>
  <c r="G22" i="35"/>
  <c r="G21" i="35"/>
  <c r="G20" i="35"/>
  <c r="H20" i="35" s="1"/>
  <c r="I20" i="35" s="1"/>
  <c r="G18" i="35"/>
  <c r="H18" i="35" s="1"/>
  <c r="G17" i="35"/>
  <c r="H17" i="35" s="1"/>
  <c r="G16" i="35"/>
  <c r="G15" i="35"/>
  <c r="G14" i="35"/>
  <c r="H14" i="35" s="1"/>
  <c r="I14" i="35" s="1"/>
  <c r="G13" i="35"/>
  <c r="G12" i="35"/>
  <c r="G11" i="35"/>
  <c r="H11" i="35" s="1"/>
  <c r="I11" i="35" s="1"/>
  <c r="G10" i="35"/>
  <c r="G9" i="35"/>
  <c r="I11" i="65" l="1"/>
  <c r="H85" i="55"/>
  <c r="I9" i="54"/>
  <c r="I17" i="54" s="1"/>
  <c r="H17" i="54"/>
  <c r="H9" i="42"/>
  <c r="G24" i="42"/>
  <c r="I43" i="53"/>
  <c r="I49" i="53" s="1"/>
  <c r="H49" i="53"/>
  <c r="H9" i="41"/>
  <c r="G19" i="41"/>
  <c r="G18" i="40"/>
  <c r="H52" i="52"/>
  <c r="H25" i="51"/>
  <c r="H22" i="50"/>
  <c r="H59" i="49"/>
  <c r="H35" i="49"/>
  <c r="G25" i="38"/>
  <c r="G31" i="35"/>
  <c r="I9" i="46"/>
  <c r="I13" i="46" s="1"/>
  <c r="H13" i="46"/>
  <c r="I15" i="45"/>
  <c r="I23" i="45" s="1"/>
  <c r="H23" i="45"/>
  <c r="H37" i="44"/>
  <c r="I9" i="44"/>
  <c r="I29" i="44" s="1"/>
  <c r="H29" i="44"/>
  <c r="H9" i="53"/>
  <c r="I39" i="44"/>
  <c r="I42" i="44" s="1"/>
  <c r="I9" i="45"/>
  <c r="I10" i="45" s="1"/>
  <c r="I11" i="42"/>
  <c r="H27" i="35"/>
  <c r="I27" i="35" s="1"/>
  <c r="I18" i="35"/>
  <c r="H10" i="35"/>
  <c r="I10" i="35" s="1"/>
  <c r="H16" i="35"/>
  <c r="I16" i="35" s="1"/>
  <c r="I25" i="35"/>
  <c r="I81" i="55"/>
  <c r="I9" i="55"/>
  <c r="I85" i="55" s="1"/>
  <c r="I19" i="42"/>
  <c r="I40" i="52"/>
  <c r="I52" i="52" s="1"/>
  <c r="I12" i="51"/>
  <c r="I18" i="51" s="1"/>
  <c r="I20" i="51"/>
  <c r="I25" i="51" s="1"/>
  <c r="I9" i="50"/>
  <c r="I22" i="50" s="1"/>
  <c r="I61" i="49"/>
  <c r="I64" i="49" s="1"/>
  <c r="I11" i="49"/>
  <c r="I35" i="49" s="1"/>
  <c r="I37" i="49"/>
  <c r="I59" i="49" s="1"/>
  <c r="I24" i="38"/>
  <c r="H16" i="38"/>
  <c r="I16" i="38" s="1"/>
  <c r="H22" i="38"/>
  <c r="I22" i="38" s="1"/>
  <c r="I15" i="38"/>
  <c r="H9" i="38"/>
  <c r="I9" i="47"/>
  <c r="I10" i="47" s="1"/>
  <c r="I31" i="44"/>
  <c r="I37" i="44" s="1"/>
  <c r="I10" i="42"/>
  <c r="H13" i="42"/>
  <c r="I13" i="42" s="1"/>
  <c r="I18" i="42"/>
  <c r="H21" i="42"/>
  <c r="I21" i="42" s="1"/>
  <c r="H16" i="42"/>
  <c r="I16" i="42" s="1"/>
  <c r="H14" i="42"/>
  <c r="I14" i="42" s="1"/>
  <c r="H22" i="42"/>
  <c r="I22" i="42" s="1"/>
  <c r="H15" i="42"/>
  <c r="I15" i="42" s="1"/>
  <c r="I9" i="41"/>
  <c r="I14" i="40"/>
  <c r="H17" i="40"/>
  <c r="I17" i="40" s="1"/>
  <c r="H10" i="40"/>
  <c r="I10" i="40" s="1"/>
  <c r="H15" i="40"/>
  <c r="I15" i="40" s="1"/>
  <c r="H9" i="40"/>
  <c r="H23" i="38"/>
  <c r="I23" i="38" s="1"/>
  <c r="H12" i="38"/>
  <c r="I12" i="38" s="1"/>
  <c r="H18" i="38"/>
  <c r="I18" i="38" s="1"/>
  <c r="H19" i="38"/>
  <c r="I19" i="38" s="1"/>
  <c r="H9" i="35"/>
  <c r="H12" i="35"/>
  <c r="I12" i="35" s="1"/>
  <c r="I17" i="35"/>
  <c r="H21" i="35"/>
  <c r="I21" i="35" s="1"/>
  <c r="I26" i="35"/>
  <c r="H29" i="35"/>
  <c r="I29" i="35" s="1"/>
  <c r="H15" i="35"/>
  <c r="I15" i="35" s="1"/>
  <c r="H24" i="35"/>
  <c r="I24" i="35" s="1"/>
  <c r="H13" i="35"/>
  <c r="I13" i="35" s="1"/>
  <c r="H22" i="35"/>
  <c r="I22" i="35" s="1"/>
  <c r="H30" i="35"/>
  <c r="I30" i="35" s="1"/>
  <c r="H18" i="40" l="1"/>
  <c r="I9" i="42"/>
  <c r="I24" i="42" s="1"/>
  <c r="H24" i="42"/>
  <c r="I9" i="53"/>
  <c r="I41" i="53" s="1"/>
  <c r="H41" i="53"/>
  <c r="H19" i="41"/>
  <c r="I9" i="38"/>
  <c r="I25" i="38" s="1"/>
  <c r="H25" i="38"/>
  <c r="I9" i="35"/>
  <c r="I31" i="35" s="1"/>
  <c r="H31" i="35"/>
  <c r="I19" i="41"/>
  <c r="I9" i="40"/>
  <c r="I18" i="40" s="1"/>
  <c r="H9" i="29" l="1"/>
  <c r="G16" i="30"/>
  <c r="H16" i="30" s="1"/>
  <c r="I16" i="30" s="1"/>
  <c r="G15" i="30"/>
  <c r="G14" i="30"/>
  <c r="G13" i="30"/>
  <c r="H13" i="30" s="1"/>
  <c r="I13" i="30" s="1"/>
  <c r="G12" i="30"/>
  <c r="H12" i="30" s="1"/>
  <c r="G11" i="30"/>
  <c r="G10" i="30"/>
  <c r="H10" i="30" s="1"/>
  <c r="I10" i="30" s="1"/>
  <c r="G9" i="30"/>
  <c r="G23" i="31"/>
  <c r="H23" i="31" s="1"/>
  <c r="I23" i="31" s="1"/>
  <c r="G22" i="31"/>
  <c r="G21" i="31"/>
  <c r="G20" i="31"/>
  <c r="G11" i="31"/>
  <c r="H11" i="31" s="1"/>
  <c r="I11" i="31" s="1"/>
  <c r="G10" i="31"/>
  <c r="G9" i="31"/>
  <c r="G15" i="27"/>
  <c r="G14" i="27"/>
  <c r="G13" i="27"/>
  <c r="G12" i="27"/>
  <c r="G11" i="27"/>
  <c r="G10" i="27"/>
  <c r="H10" i="27" s="1"/>
  <c r="I10" i="27" s="1"/>
  <c r="G9" i="27"/>
  <c r="G21" i="28"/>
  <c r="G20" i="28"/>
  <c r="H20" i="28" s="1"/>
  <c r="I20" i="28" s="1"/>
  <c r="G19" i="28"/>
  <c r="G18" i="28"/>
  <c r="G17" i="28"/>
  <c r="G16" i="28"/>
  <c r="H16" i="28" s="1"/>
  <c r="I16" i="28" s="1"/>
  <c r="G15" i="28"/>
  <c r="G14" i="28"/>
  <c r="H14" i="28" s="1"/>
  <c r="I14" i="28" s="1"/>
  <c r="G13" i="28"/>
  <c r="H13" i="28" s="1"/>
  <c r="G12" i="28"/>
  <c r="G11" i="28"/>
  <c r="H11" i="28" s="1"/>
  <c r="G10" i="28"/>
  <c r="G9" i="28"/>
  <c r="I9" i="29" l="1"/>
  <c r="I13" i="29" s="1"/>
  <c r="H13" i="29"/>
  <c r="G17" i="30"/>
  <c r="H9" i="31"/>
  <c r="I9" i="31" s="1"/>
  <c r="G16" i="31"/>
  <c r="G25" i="31"/>
  <c r="G16" i="27"/>
  <c r="G22" i="28"/>
  <c r="H20" i="31"/>
  <c r="I11" i="28"/>
  <c r="H9" i="28"/>
  <c r="H17" i="28"/>
  <c r="I17" i="28" s="1"/>
  <c r="H9" i="30"/>
  <c r="I12" i="30"/>
  <c r="H15" i="30"/>
  <c r="I15" i="30" s="1"/>
  <c r="H11" i="30"/>
  <c r="I11" i="30" s="1"/>
  <c r="H14" i="30"/>
  <c r="I14" i="30" s="1"/>
  <c r="H21" i="31"/>
  <c r="H10" i="31"/>
  <c r="I10" i="31" s="1"/>
  <c r="H22" i="31"/>
  <c r="H13" i="27"/>
  <c r="I13" i="27" s="1"/>
  <c r="H9" i="27"/>
  <c r="H11" i="27"/>
  <c r="I11" i="27" s="1"/>
  <c r="H14" i="27"/>
  <c r="I14" i="27" s="1"/>
  <c r="H12" i="27"/>
  <c r="I12" i="27" s="1"/>
  <c r="H15" i="27"/>
  <c r="I15" i="27" s="1"/>
  <c r="H12" i="28"/>
  <c r="I12" i="28" s="1"/>
  <c r="H15" i="28"/>
  <c r="I15" i="28" s="1"/>
  <c r="H21" i="28"/>
  <c r="I21" i="28" s="1"/>
  <c r="H18" i="28"/>
  <c r="I18" i="28" s="1"/>
  <c r="H10" i="28"/>
  <c r="I10" i="28" s="1"/>
  <c r="H19" i="28"/>
  <c r="I19" i="28" s="1"/>
  <c r="I13" i="28"/>
  <c r="H17" i="30" l="1"/>
  <c r="I16" i="31"/>
  <c r="H16" i="31"/>
  <c r="I20" i="31"/>
  <c r="H25" i="31"/>
  <c r="I9" i="27"/>
  <c r="I16" i="27" s="1"/>
  <c r="H16" i="27"/>
  <c r="I9" i="28"/>
  <c r="I22" i="28" s="1"/>
  <c r="H22" i="28"/>
  <c r="I22" i="31"/>
  <c r="I9" i="30"/>
  <c r="I17" i="30" s="1"/>
  <c r="I21" i="31"/>
  <c r="I25" i="31" l="1"/>
</calcChain>
</file>

<file path=xl/sharedStrings.xml><?xml version="1.0" encoding="utf-8"?>
<sst xmlns="http://schemas.openxmlformats.org/spreadsheetml/2006/main" count="2277" uniqueCount="726">
  <si>
    <t>OCENJENA KOLIČINA</t>
  </si>
  <si>
    <t>Lit</t>
  </si>
  <si>
    <t>Kg</t>
  </si>
  <si>
    <t>/</t>
  </si>
  <si>
    <t xml:space="preserve">Naziv ponudnika: </t>
  </si>
  <si>
    <t>Svinjsko stegno mleto 1.kat.</t>
  </si>
  <si>
    <t>Suho meso – prekajena svinjski vratovina, max 2,5% NaCl</t>
  </si>
  <si>
    <t>Pečena hamburška slanina, max 2,5% NaCl</t>
  </si>
  <si>
    <t>Kunčji file v kosu ali narezano (zrezki, kocke  – max 10% odstopanje od teže naročenega zrezka, velikosti kock, max skupno odstopanje 2% naročene mase)</t>
  </si>
  <si>
    <t>kom</t>
  </si>
  <si>
    <t xml:space="preserve">Endivija 1.razred </t>
  </si>
  <si>
    <t xml:space="preserve">Radič rdeč 1.razred </t>
  </si>
  <si>
    <t xml:space="preserve">Radič štrucar 1.razred </t>
  </si>
  <si>
    <t xml:space="preserve">Solata  v glavah (kristalka, ledenka, gentile) 1.razred </t>
  </si>
  <si>
    <t>Zelena solata – mehka 1.razred</t>
  </si>
  <si>
    <t>Zelje sveže – glave 1.razred</t>
  </si>
  <si>
    <t xml:space="preserve">Blitva 1.razred </t>
  </si>
  <si>
    <t xml:space="preserve">Brokoli 1.razred </t>
  </si>
  <si>
    <t>Bučke 1.razred</t>
  </si>
  <si>
    <t>Cvetača 1.razred</t>
  </si>
  <si>
    <t>Čebula (srednje debela)1.razred</t>
  </si>
  <si>
    <t>Česen 1.razred</t>
  </si>
  <si>
    <t>Kitajsko zelje 1.razred</t>
  </si>
  <si>
    <t>Kolerabica zelena (nadzenma) 1.razred</t>
  </si>
  <si>
    <t>Koleraba rumena (podzemna) 1.razred</t>
  </si>
  <si>
    <t>Korenje 1.razred</t>
  </si>
  <si>
    <t>Kumare 1.razred</t>
  </si>
  <si>
    <t>Melancani 1.razred</t>
  </si>
  <si>
    <t>Ohrovt – glave 1.razred</t>
  </si>
  <si>
    <t>Paprika babura</t>
  </si>
  <si>
    <t>Paprika (zelena, rdeča) 1.razred</t>
  </si>
  <si>
    <t>Paradižnik 1.razred</t>
  </si>
  <si>
    <t>Peteršilj – list 1.razred</t>
  </si>
  <si>
    <t>Por 1.razred</t>
  </si>
  <si>
    <t>Rdeče redkvice 1.razred</t>
  </si>
  <si>
    <t>Sveži stročji fižol 1.razred</t>
  </si>
  <si>
    <t>Zelena gomolj, list, 1.razred</t>
  </si>
  <si>
    <t>Ananas 1.razred</t>
  </si>
  <si>
    <t>Banane do 150g 1.razred</t>
  </si>
  <si>
    <t>Grozdje (belo, črno, rose) ekstra kvalitete</t>
  </si>
  <si>
    <t>Kivi do 100g 1.razred</t>
  </si>
  <si>
    <t>Klementine do 100g 1.razred</t>
  </si>
  <si>
    <t>Limone do 100g 1.razred</t>
  </si>
  <si>
    <t>Lubenice 1.razred</t>
  </si>
  <si>
    <t>Mandarine do 100g</t>
  </si>
  <si>
    <t>Marelice, do 100g, 1. razred</t>
  </si>
  <si>
    <t>Melone 1.razred</t>
  </si>
  <si>
    <t>Naši, do 100g, 1. razred</t>
  </si>
  <si>
    <t>Nektarine, do 120g, 1. razred</t>
  </si>
  <si>
    <t>Pomaranče do 120g 1.razred</t>
  </si>
  <si>
    <t>Slive,  ekstra kvalitete</t>
  </si>
  <si>
    <t>Ajvar, nepekoč, pasteriziran, brez konz., do 800 g</t>
  </si>
  <si>
    <t>kg</t>
  </si>
  <si>
    <t>Zamrznjena špinača (briketi), do 2,5kg</t>
  </si>
  <si>
    <t>Moka pšenična - ostra do 1kg</t>
  </si>
  <si>
    <t>Moka pšenična - gladka, tip 1100, do 1kg</t>
  </si>
  <si>
    <t>Moka pšenična - gladka, tip 500, do 1kg</t>
  </si>
  <si>
    <t>Koruzna moka, do 1kg</t>
  </si>
  <si>
    <t>Ajdova moka, do 1kg</t>
  </si>
  <si>
    <t>Pšenični zdrob, do 1kg</t>
  </si>
  <si>
    <t>Riž bel, glaziran, okroglozrnati, 1. vrste, do 5kg</t>
  </si>
  <si>
    <t>Riž dolgozrnati perboleid, ekstra kvalitete, do 5kg</t>
  </si>
  <si>
    <t>Riž neoluščen, ekstra kvalitete, do 1kg</t>
  </si>
  <si>
    <t>Kaša ajdova, do 1kg</t>
  </si>
  <si>
    <t>Ješprenj, do 1kg</t>
  </si>
  <si>
    <t>Kaša prosena, do 1kg</t>
  </si>
  <si>
    <t>Sojini kosmiči, do 1kg</t>
  </si>
  <si>
    <t>Ovseni kosmiči, do 1kg</t>
  </si>
  <si>
    <t>Grisini porcijski, 25-30 g</t>
  </si>
  <si>
    <t>Grisini polnozrnati, 100-400g</t>
  </si>
  <si>
    <t>Drobtine, krušne, bele, do 1kg</t>
  </si>
  <si>
    <t>Klinčki mleti, do 40g</t>
  </si>
  <si>
    <t>Klinčki celi, do 40g</t>
  </si>
  <si>
    <t>lit</t>
  </si>
  <si>
    <t>Jedilna čokolada, min 40% kakava, do 1 kg</t>
  </si>
  <si>
    <t>Kvas, suhi, pakiran 7 g</t>
  </si>
  <si>
    <t>Voda 0,5 lit</t>
  </si>
  <si>
    <t>Voda 1,5 lit</t>
  </si>
  <si>
    <t>Pasterizirano homogenizirano mleko 3,5 % mm, brez konz. in aditivov, 10-15 L</t>
  </si>
  <si>
    <t>Pasterizirano homogenizirano mleko 3,5 mm, brez konz. in aditivov, 1 L</t>
  </si>
  <si>
    <t>Trajno mleko, kratkotrajna sterilizacija, 3,5% mm,  brez konz. in aditivov, 1 L</t>
  </si>
  <si>
    <t>Skuta, nepasirana, iz pasteriziranega, homogeniziranega mleka, min. 35% mm v SS, 3 - 5 kg</t>
  </si>
  <si>
    <t>Surovo maslo 1. vrste, min 82% mm, brez konz. in aditivov, 250 g</t>
  </si>
  <si>
    <t xml:space="preserve">Jogurt navadni, tekoči, iz pasteriziranega, homogeniziranega mleka, 3,2% mm, brez konz. in aditivov, 0,5 -1 L </t>
  </si>
  <si>
    <t>Kisla smetana, iz pasterizirane, homogenizirane smetane, 20% mm, brez konz. in aditivov, 180 g</t>
  </si>
  <si>
    <t>Skuta s podloženim ali nadloženim sadjem, min. 10% mm v SS, do 20% sadnega pripravka, 110 - 150 g</t>
  </si>
  <si>
    <t>Riban trdi sir, tričetrt mastni 35-40% mm v SS, brez konz. in aditivov, do 1 kg</t>
  </si>
  <si>
    <t>Prešana pusta šunka, 1. ali ekstra razred, brez konz., v kosu ali narezana na rezine</t>
  </si>
  <si>
    <t>Konzervirane sardine v rastlinskem olju, 750 - 1000 g</t>
  </si>
  <si>
    <t>Tuna v olivnem olju, 70 - 90 g</t>
  </si>
  <si>
    <t>Zamrznjene jagode, od 1 do 2,5 kg</t>
  </si>
  <si>
    <t>Zamrznjene razkoščičene višnje, od 1 do 2,5 kg</t>
  </si>
  <si>
    <t>Zamrznjeni gozdni sadeži, od 1 do 2,5 kg</t>
  </si>
  <si>
    <t>Kumarice v kisu, pasterizirane, brez konz., 3,0 - 4,5 kg</t>
  </si>
  <si>
    <t>Paprika fileti v kisu, pasterizirana, brez konz., 3,0 - 4,5 kg</t>
  </si>
  <si>
    <t>Paradižnik pelati, pasteriziran, brez.konz.,  2,5 - 4,5 kg</t>
  </si>
  <si>
    <t>Breskov kompot, manj sladek, min 55% plodu, pasteriziran ali steriliziran, brez konz., do 1 kg</t>
  </si>
  <si>
    <t>Marelični kompot, manj sladek,  min 55% plodu, pasteriziran ali steriliziran, brez konz., do 1 kg</t>
  </si>
  <si>
    <t>Sadna solata, min 55% plodu, pasterizirana ali sterilizirana, brez konz., 2,0 - 4,2 kg</t>
  </si>
  <si>
    <t>Ananasov kompot – kocke, manj sladek,  min 55% plodu, pasteriziran ali steriliziran, brez konz., 2,0 - 3,5 kg</t>
  </si>
  <si>
    <t>Marmelada marelica, min 30% sadne kaše, brez konz. in sladil, do 1 kg</t>
  </si>
  <si>
    <t>Marmelada mešana, min 45% sadne kaše,  brez sladil, do 1 kg</t>
  </si>
  <si>
    <t>Marmelada šipkova, min 40% sadne kaše, brez sladil, do 1 kg</t>
  </si>
  <si>
    <t>Zamrznjeno korenje – kockice, do 2,5 kg</t>
  </si>
  <si>
    <t>Zamrznjeno baby korenje, do 2,5 kg</t>
  </si>
  <si>
    <t>Zamrznjen stročji fižol, do 2,5 kg</t>
  </si>
  <si>
    <t>Zamrznjen grah, do 2,5 kg</t>
  </si>
  <si>
    <t>Zamrznjen brokoli, do 2,5 kg</t>
  </si>
  <si>
    <t>Zamrznjena cvetača, do 2,5 kg</t>
  </si>
  <si>
    <t>Zamrznjena koruza v zrnju, do 2,5 kg</t>
  </si>
  <si>
    <t>Zamrznjene bučke (kocke), do 2,5 kg</t>
  </si>
  <si>
    <t>Zamrznjen por (rezan na lističe), do 2,5 kg</t>
  </si>
  <si>
    <t>Zamrznjena čebula (rezana na lističe), do 2,5 kg</t>
  </si>
  <si>
    <t>Zamrznjena paprika (rdeča, zelena) – kocke, do 2,5 kg</t>
  </si>
  <si>
    <t>Šipkov čaj, filter vrečke, gastro do 1 kg</t>
  </si>
  <si>
    <t>Planinski čaj filter vrečke, gastro do 1 kg</t>
  </si>
  <si>
    <t>Metin čaj, filter vrečke, gastro do 1 kg</t>
  </si>
  <si>
    <t>Lipov čaj, filter vrečke, gastro do 1 kg</t>
  </si>
  <si>
    <t>Otroški čaj, filter vrečke, gastro do 1 kg</t>
  </si>
  <si>
    <t>Čaj breskev, filter vrečke, gastro do 1 kg</t>
  </si>
  <si>
    <t>Čaj borovnica, filter vrečke, gastro do 1 kg</t>
  </si>
  <si>
    <t>Čaj divja češnja, filter vrečke, gastro do 1 kg</t>
  </si>
  <si>
    <t>Čaj malina, filter vrečke, gastro do 1 kg</t>
  </si>
  <si>
    <t>Čaj jagoda vanilija, filter vrečke, gastro do 1 kg</t>
  </si>
  <si>
    <t>Tunin namaz brez jajc, mleka, ml. sestavin in konzervansov do 100 g</t>
  </si>
  <si>
    <t>Riževi kruhki, vaflji do 120 g</t>
  </si>
  <si>
    <t>Mešanica kavnih nadomeskov iz praženega ječmena in korenine cikorije, do 1 kg</t>
  </si>
  <si>
    <t>Čokoladno lešnikov namaz, 0,5 - 1,0 kg</t>
  </si>
  <si>
    <t>Kremin do 1 kg</t>
  </si>
  <si>
    <t>Morska sol, drobno mleta 1 kg</t>
  </si>
  <si>
    <t>Sladkor mleti do 1 kg</t>
  </si>
  <si>
    <t>Kokosova moka, do 500 g</t>
  </si>
  <si>
    <t>Sadno žitna rezina z jogurtovim prelivom, 25 - 35 g</t>
  </si>
  <si>
    <t>Margarina za peko 250 - 500 g</t>
  </si>
  <si>
    <t>Sončično olje 100%, 1 L</t>
  </si>
  <si>
    <t>Olivno olje hladno stiskano, 1 L</t>
  </si>
  <si>
    <t>Džem gozdni sadeži, min 45% sadni delež, brez konz., sladil in barvil, do 700 g</t>
  </si>
  <si>
    <t>Džem višnja, min 45% sadni delež, brez konz., sladil in barvil, do 700 g</t>
  </si>
  <si>
    <t>Džem borovnica, min 45% sadni delež, brez konz., sladil in barvil, do 700 g</t>
  </si>
  <si>
    <t>Džem jagoda, min 45% sadni delež, brez konz., sladil in barvil, do 700 g</t>
  </si>
  <si>
    <t>Mleta sladka paprika, do 1 kg</t>
  </si>
  <si>
    <t>Sojin desert navaden, 125 - 160 g</t>
  </si>
  <si>
    <t>Sojin desert sadni, 125 - 160 g</t>
  </si>
  <si>
    <t>Peresniki- pšenični z jajci, do 10 kg</t>
  </si>
  <si>
    <t>Ajdove testenine (široki rezanci,….), do 1 kg</t>
  </si>
  <si>
    <t>Školjke ali metuljčki - pšenične z jajci, do 10 kg</t>
  </si>
  <si>
    <t>Svedrčki - pšenični z jajci, do 10 kg</t>
  </si>
  <si>
    <t>Špageti št. 7 - pšenični z jajci, do 10 kg</t>
  </si>
  <si>
    <t>Kodrasti široki rezanci-pšenični z jajci, do 10 kg</t>
  </si>
  <si>
    <t>Široki rezanci - pšenični z jajci, do 10 kg</t>
  </si>
  <si>
    <t>Polžki, pšenični brez jajc, do 1 kg</t>
  </si>
  <si>
    <t>Zvezdice - jušna zakuha pšenična z jajci, do 5 kg</t>
  </si>
  <si>
    <t>Rižek - jušna zakuha pšenična, do 5 kg</t>
  </si>
  <si>
    <t>Ribana kaša - jušna zakuha, pšenična z  jajci, do 5 kg</t>
  </si>
  <si>
    <t>Rinčice - jušna zakuha, pšenična z jajci, do 5 kg</t>
  </si>
  <si>
    <t>Rezanci– jušna zakuha, pšenični z jajci, do 5 kg</t>
  </si>
  <si>
    <t>Zamrznjene pečene palačinke, do 2 kg</t>
  </si>
  <si>
    <t>Smetana za kuhanje, 0,5 - 1L</t>
  </si>
  <si>
    <t>Mlečni puding, vanilija, čokolada, 125 - 150 g</t>
  </si>
  <si>
    <t>Sladoled kremni, mlečni, brez umetnih sladil, različni okusi, kornet, 100 - 125 ml</t>
  </si>
  <si>
    <t>Šunka v črevu, v kosu ali narezana na rezine, brez aditivov</t>
  </si>
  <si>
    <t>Pariška salama, v kosu ali narezana na rezine</t>
  </si>
  <si>
    <t>Koromač 1. razred</t>
  </si>
  <si>
    <t>Repa - sladka 1. razred</t>
  </si>
  <si>
    <t>Ringlo 1. razred</t>
  </si>
  <si>
    <t>Kumarice v kisu, pasterizirane, brez konz., do 800 g</t>
  </si>
  <si>
    <t>Paprika fileti v kisu, pasterizirana, brez konz., do 800 g</t>
  </si>
  <si>
    <t>Paradižnik - sesekljani pelati, brez konz., 2,5 -4,5 kg</t>
  </si>
  <si>
    <t>Marmelada slivova, brez konz. in sladil, do 1 kg</t>
  </si>
  <si>
    <t>Zamrznjen stročji fižol - ploščati, do 2,5 kg</t>
  </si>
  <si>
    <t>Zamrznjena zelenjavna mešanica za francosko solato, do 2,5 kg</t>
  </si>
  <si>
    <t>Mešana zamrznjena zelenjava - kaizer mix, brez konz., do 2,5 kg</t>
  </si>
  <si>
    <t>Moka pšenična - gladka, tip 500, do 5 kg</t>
  </si>
  <si>
    <t>Moka - polnozrnata, do 1 kg</t>
  </si>
  <si>
    <t>Kus kus, do 5 kg</t>
  </si>
  <si>
    <t>Kus - kus, do 1 kg</t>
  </si>
  <si>
    <t>Vodni vlivanci - jušna zakuha, do 2 kg</t>
  </si>
  <si>
    <t>Riž bel, glaziran, okroglozrnati, 1. vrste, do 1kg</t>
  </si>
  <si>
    <t>Riž dogozrnati perboleid, exstra kvalitete, do 1 kg</t>
  </si>
  <si>
    <t>Sveže vlečeno testo, do 5 kg</t>
  </si>
  <si>
    <t>Listnato testo, do 5 kg</t>
  </si>
  <si>
    <t>Kvašeno listnato testo, do 5 kg</t>
  </si>
  <si>
    <t>Keksi iz polnozrnate moke, ovsenih kosmičev in suhega sadja</t>
  </si>
  <si>
    <t>Francoski polnozrnati rogljič 60 g</t>
  </si>
  <si>
    <t>Čaj meta, filter vrečke - do 3 g, pakiranje do 60 g</t>
  </si>
  <si>
    <t>Čaj kamilica, filter vrečke - do 3 g, pakiranje do 60 g</t>
  </si>
  <si>
    <t>Šipkov čaj, filter vrečke - do 3 g, pakiranje do 60 g</t>
  </si>
  <si>
    <t>Čaj gozdni sadeži, filter vrečke - do 3 g, pakiranje do 60 g</t>
  </si>
  <si>
    <t>Čaj breskev, filter vrečke - do 3 g, pakiranje do 60 g</t>
  </si>
  <si>
    <t>Čaj divja češnja, filter vrečke - do 3 g, pakiranje do 60 g</t>
  </si>
  <si>
    <t xml:space="preserve">Lipov čaj, filter vrečke - do 3 g, pakiranje do 60 g </t>
  </si>
  <si>
    <t>Planinski čaj, filter vrečke - do 3 g, pakiranje do 60 g</t>
  </si>
  <si>
    <t>Česen, zrnati do 1 kg</t>
  </si>
  <si>
    <t>Rastlinska smetana, do 1 L</t>
  </si>
  <si>
    <t>Predkuhano razančevo testo za lazanjo, do 5 kg</t>
  </si>
  <si>
    <t>Koruzni zdrob, do 5 kg</t>
  </si>
  <si>
    <t>Koruzni zdrob, do 1 kg</t>
  </si>
  <si>
    <t>Hruške</t>
  </si>
  <si>
    <t>Jagode</t>
  </si>
  <si>
    <t>Maline</t>
  </si>
  <si>
    <t>Češnje</t>
  </si>
  <si>
    <t>Kaki</t>
  </si>
  <si>
    <t>Breskve</t>
  </si>
  <si>
    <t>Krompir (rdeč, bel, rumen, srednje debel), 1. razred</t>
  </si>
  <si>
    <t>Jabolka (ajdared, jonatan, jonagold ipd.) 1.razred</t>
  </si>
  <si>
    <t>Kislo zelje, ribano, rinfuza</t>
  </si>
  <si>
    <t>Kisla repa,ribana, rinfuza</t>
  </si>
  <si>
    <t>Kislo zelje, glave</t>
  </si>
  <si>
    <t xml:space="preserve">ZAP. ŠT. </t>
  </si>
  <si>
    <t xml:space="preserve">VRSTA BLAGA                                             </t>
  </si>
  <si>
    <t>ENOTA MERE</t>
  </si>
  <si>
    <t>BLAGOVNA ZNAMKA</t>
  </si>
  <si>
    <t>CENA ZA ENOTO MERE brez DDV (EUR)</t>
  </si>
  <si>
    <t>VREDNOST ZA OCENJENO KOLIČINO brez DDV</t>
  </si>
  <si>
    <t>ZNESEK DDV (v EUR)</t>
  </si>
  <si>
    <t>VREDNOST ZA OCENJENO KOLIČINO z DDV (v EUR)</t>
  </si>
  <si>
    <t>7=3*6</t>
  </si>
  <si>
    <t>8=7*stopnja DDV</t>
  </si>
  <si>
    <t>9=7+8</t>
  </si>
  <si>
    <t>Naročnik: Vrtec Pedenjped, Cerutova ulica 6, 1000 Ljubljana</t>
  </si>
  <si>
    <t>Trajno mleko, kratkotrajna sterilizacija, 3,5% mm,  brez konz. in aditivov, 0,2 L (priložena slamica v pvc foliji)</t>
  </si>
  <si>
    <t>Čokoladno mleko, sterilizirano homogenizirano, 0,2 L (priložena slamica v pvc foliji)</t>
  </si>
  <si>
    <t>kos</t>
  </si>
  <si>
    <t>Skuta, nepasirana, iz pasteriziranega, homogeniziranega mleka,  min.35% mm v SS, 0,25 - 1 kg</t>
  </si>
  <si>
    <t>Skuta, pasirana, iz pasteriziranega, homogeniziranega mleka,  min.35% mm v SS, 0,25 - 1 kg</t>
  </si>
  <si>
    <t>Sladoled kremni, mlečni, do 8% mm, vanilija, čokolada, v lončku, priložena plastična žlička, 120 - 150 ml</t>
  </si>
  <si>
    <t>Zahteve naročnika in morebitne storitve v zvezi s posamezno vrsto prehrambenega blaga so v splošnih in posebnih pogojih razpisne dokumentacije in v opisu artikla tega predračunskega obrazca.</t>
  </si>
  <si>
    <t>Svinjsko stegno bk v kosu ali narezano (zrezki, kocke  – max 10% odstopanje od teže naročenega zrezka, velikosti kock, max skupno odstopanje 2% naročene mase) 1.kat., očiščeno</t>
  </si>
  <si>
    <t>Svinjski kare bk 1.kat., očiščeno</t>
  </si>
  <si>
    <t>Pečenice iz svinjskega mesa v naravnem ovoju, (teža posamezne pečenice 70 g), (otroška - nepikantna)</t>
  </si>
  <si>
    <t>Soja (zelena, rjava, rumena) 1.razred</t>
  </si>
  <si>
    <t>Kaki - vanilija, do 120g 1.razred</t>
  </si>
  <si>
    <t>Rdeča pesa – pasterizirana, brez konz. in sladil, 3,0 - 4,5 kg</t>
  </si>
  <si>
    <t>Rdeča pesa – pasterizirana, brez konz. in sladil, do 800 g</t>
  </si>
  <si>
    <t>Mešana zamrznjena zelenjava za juho, brez konz. (vsaj 5 vrst zelenjave), do 2,5 kg</t>
  </si>
  <si>
    <t>Jajčne krpice, pšenične z jajci, do 5 kg</t>
  </si>
  <si>
    <t>Polžki - pšenični z jajci, do 10 kg</t>
  </si>
  <si>
    <t>Koruzni kosmiči brez dodanega sladkorja, do 1000g</t>
  </si>
  <si>
    <t>Prepečenec v rezinah (pš. moka tip 500) do 40 g</t>
  </si>
  <si>
    <t>Prepečenec v rezinah, polnozrnati, do 40 g</t>
  </si>
  <si>
    <t>Francoski polnozrnati rogljič 40 g</t>
  </si>
  <si>
    <t xml:space="preserve">Francoski rogljič z marmelado 40 g </t>
  </si>
  <si>
    <t xml:space="preserve">Francoski rogljič z marmelado 60 g </t>
  </si>
  <si>
    <t>Bazilika, do 1 kg</t>
  </si>
  <si>
    <t>Cimet mleti, do 1 kg</t>
  </si>
  <si>
    <t>Drobnjak, do 1 kg</t>
  </si>
  <si>
    <t>Kumina mleta, do 1 kg</t>
  </si>
  <si>
    <t>Origano, do 1 kg</t>
  </si>
  <si>
    <t>Rožmarin, do 1 kg</t>
  </si>
  <si>
    <t>Šetraj, do 1 kg</t>
  </si>
  <si>
    <t>Timijan, do 1 kg</t>
  </si>
  <si>
    <t>Lovorjev list, do 1 kg</t>
  </si>
  <si>
    <t>Majaron, do 1 kg</t>
  </si>
  <si>
    <t>Peteršilj, list, do 1 kg</t>
  </si>
  <si>
    <t>Česen, mleti do 1 kg</t>
  </si>
  <si>
    <t>Pecilni prašek, do 1 kg</t>
  </si>
  <si>
    <t>Sladkor - kristal, 1 kg</t>
  </si>
  <si>
    <t>Vanilij sladkor, do 1kg</t>
  </si>
  <si>
    <t>Zlate kroglice, do 1 kg</t>
  </si>
  <si>
    <t>Majoneza, 620 -750 g</t>
  </si>
  <si>
    <t>Grisini brez glutena (Schar in enakovredno)</t>
  </si>
  <si>
    <t>Piškoti brez glutena (Schar in enakovredno)</t>
  </si>
  <si>
    <t>Moka brez glutena do 1 kg (Schar in enakovredno)</t>
  </si>
  <si>
    <t>Pekovsko pecivo (bombice, žemlje..) brez glutena (Schar in enakovredno)</t>
  </si>
  <si>
    <t>Zelenjavni namazi - različni okusi, brez jajc, mleka in glutena (Granovita in enakovredno), od 100 - 250 g</t>
  </si>
  <si>
    <t>Sojino napitek kot mleko 1 L</t>
  </si>
  <si>
    <t>Riževo napitek kot mleko 1 L</t>
  </si>
  <si>
    <t>Ovseno napitek kot mleko 1 L</t>
  </si>
  <si>
    <t>Sojin napitek kot mleko – vanilijev do 0,25 L</t>
  </si>
  <si>
    <t>Sojin desert, vanilija, čokolada 115 - 160 g</t>
  </si>
  <si>
    <t xml:space="preserve">Rižev desert, vanilija, čokolada 100 - 160 g </t>
  </si>
  <si>
    <t xml:space="preserve">Masleni keksi, Petit Beurre in enakovredno </t>
  </si>
  <si>
    <t>Mleko brez laktoze 1 L</t>
  </si>
  <si>
    <t>Pira, do 2 kg</t>
  </si>
  <si>
    <t>Mlinci, brez konz., do 5kg</t>
  </si>
  <si>
    <t>Margarina za konvektomat, do 3,7 l</t>
  </si>
  <si>
    <t>Koruzni kruhki, vaflji do 150 g</t>
  </si>
  <si>
    <t>Svinjska rebra s kostjo, 1. kat., očiščeno</t>
  </si>
  <si>
    <t>Suha salama (iz govejega in svinjskega mesa), v kosu ali narezana na rezine</t>
  </si>
  <si>
    <t>Prekajena šunka, max. 2,5 % Na Cl</t>
  </si>
  <si>
    <t>Kokošja jajca - talna reja,  A razred, velikost L</t>
  </si>
  <si>
    <t>Ananasov sok, 100% sadni delež, brez dodanega sladkorja, umetnih sladil, barvil in konzervansov, 1 L</t>
  </si>
  <si>
    <t>Ananasov sok, 100% sadni delež, brez dodanega sladkorja, umetnih sladil, barvil in konzervansov, 0,2 L (priložena slamica v pvc foliji)</t>
  </si>
  <si>
    <t xml:space="preserve">Jabolčni sok, 100% sadni delež, brez dodanega sladkorja, umetnih sladil in konzervansov, 1 L </t>
  </si>
  <si>
    <t xml:space="preserve">Jabolčni sok, 100% sadni delež, brez dodanega sladkorja, umetnih sladil,barvil in konzervansov, 0,2 L (priložena slamica v pvc foliji) </t>
  </si>
  <si>
    <t xml:space="preserve">Pomarančni sok, 100% sadni delež, brez dodanega sladkorja, umetnih sladil, barvil in konzervansov, 1 L </t>
  </si>
  <si>
    <t>Pomarančni sok, 100% sadni delež, brez dodanega sladkorja, umetnih sladil, barvil in konzervansov, 0,2 L (priložena slamica v pvc foliji)</t>
  </si>
  <si>
    <t xml:space="preserve">Nektar pomaranča, min 50% sadni delež, brez umetnih sladil, barvil in konzervansov, 1 L </t>
  </si>
  <si>
    <t xml:space="preserve">Nektar jabolko, min 50% sadni delež, brez umetnih sladil, barvil in konzervansov, 1 L </t>
  </si>
  <si>
    <t xml:space="preserve">Nektar breskev, min 50% sadni delež, brez umetnih sladil, barvil in konzervansov, 1 L </t>
  </si>
  <si>
    <t xml:space="preserve">Nektar hruška, min 50% sadni delež, brez umetnih sladil, barvil in konzervansov, 1 L </t>
  </si>
  <si>
    <t>Nektar jagoda, min. 45% sadni delež, brez umetnih sladil, barvil in konzervansov, 1 L</t>
  </si>
  <si>
    <t>Nektar borovnica, min.35% sadni delež, brez umetnih sladil, barvil in konzervansov, 1 L</t>
  </si>
  <si>
    <t>Pšenični kruh T 850-rezan, štruca, 1 kg</t>
  </si>
  <si>
    <t>Pšenični kruh T 500 – rezan, štruca, 1 kg</t>
  </si>
  <si>
    <t>Pšenični kruh T 1100 – rezan, štruca, 1kg</t>
  </si>
  <si>
    <t>Ajdov kruh, štruca, rezan, 1kg</t>
  </si>
  <si>
    <t>Graham kruh, štruca, rezan, 1 kg</t>
  </si>
  <si>
    <t>Koruzni kruh, štruca, rezan, 1 kg</t>
  </si>
  <si>
    <t>Ovseni kruh, štruca, rezan, 1 kg</t>
  </si>
  <si>
    <t>Pisani kruh, štruca, rezan, 1 kg</t>
  </si>
  <si>
    <t>Sončnični kruh, štruca, rezan, 1 kg</t>
  </si>
  <si>
    <t>Rženi kruh, štruca,  rezan, 1 kg</t>
  </si>
  <si>
    <t>Polnozrnat kruh s celimi semeni, štruca, rezan, 1 kg</t>
  </si>
  <si>
    <t>Bela žemlja, 40 g</t>
  </si>
  <si>
    <t>Bela žemlja, 60 g</t>
  </si>
  <si>
    <t>Črna žemlja, 40 g</t>
  </si>
  <si>
    <t>Črna žemlja, 60 g</t>
  </si>
  <si>
    <t>Skutina žemlja, 40 g</t>
  </si>
  <si>
    <t>Ajdova žemlja, 40 g</t>
  </si>
  <si>
    <t>Polnozrnata žemlja, 40 g</t>
  </si>
  <si>
    <t>Polnozrnata žemlja, 60 g</t>
  </si>
  <si>
    <t>Bela kajzerica, 40 g</t>
  </si>
  <si>
    <t>Ovsena kajzerica, 40 g</t>
  </si>
  <si>
    <t>Črna bombeta, 40 g</t>
  </si>
  <si>
    <t>Bela bombeta s posipom, 40 g</t>
  </si>
  <si>
    <t>Graham štručka, 40 g</t>
  </si>
  <si>
    <t>Koruzna štručka, 40 g</t>
  </si>
  <si>
    <t>Polnozrnata štručka, 40 g</t>
  </si>
  <si>
    <t>Mlečna štručka, 40 g</t>
  </si>
  <si>
    <t>Mlečna štručka, 60 g</t>
  </si>
  <si>
    <t>Sirova štručka, 60 g</t>
  </si>
  <si>
    <t>Makova štručka, 40 g</t>
  </si>
  <si>
    <t>Kifeljc, 40 g</t>
  </si>
  <si>
    <t>Ciabata, 60 g</t>
  </si>
  <si>
    <t>Rižev napitek kot mleko, do 0,25 L</t>
  </si>
  <si>
    <t>Marmelada – slivova brez umetnih sladil, barvil, konzervansov in citronske kisline, do 1 kg</t>
  </si>
  <si>
    <t>Jušna zakuha - testenine - iz riža in koruze, brez glutena in jajc, do 0,5 kg (Orgran in podobno)</t>
  </si>
  <si>
    <t>Testenine "špageti", brez glutena in jajc, do 0,5 kg (Orgran in podobno)</t>
  </si>
  <si>
    <t>Testenine "torteli", brez glutena in jajc, do 0,5 kg (Orgran in podobno)</t>
  </si>
  <si>
    <t xml:space="preserve">Testenine "svedri", brez glutena in jajc, do 0,5 kg (Orgran in podobno) </t>
  </si>
  <si>
    <t>Testenine "polžki", brez glutena in jajc, do 0,5 kg (Orgran in podobno)</t>
  </si>
  <si>
    <t>Koruzni kosmiči brez glutena, do 0,5 kg (Schar in podobno)</t>
  </si>
  <si>
    <t>Zakuha - kruhove kocke -, brez glutena, jajc, mleka, do 100 g (Orgran in podobno)</t>
  </si>
  <si>
    <t>Hrustljavi večzrnati kruhki, brez glutena, jajc, mleka, do 150 g</t>
  </si>
  <si>
    <t>Testenine za lazanjo, brez glutena in jajc, do 0,5 kg (Orgran in podobno)</t>
  </si>
  <si>
    <t xml:space="preserve">Želatina, do 100 g </t>
  </si>
  <si>
    <t>Kvas, svež pakiran 42 g</t>
  </si>
  <si>
    <t>Gorčica, do 800 g</t>
  </si>
  <si>
    <t>Rum, do 1 L</t>
  </si>
  <si>
    <t>Konzervirane sardine v olivnem olju, do 120 g</t>
  </si>
  <si>
    <t>Konzervirani fileti tunine v olivnem olju 1600 - 1800 g</t>
  </si>
  <si>
    <t>Piškoti brez glutena, jajc, mleka, soje in oreščkov, 150 - 180 g</t>
  </si>
  <si>
    <t>Kruh brez glutena , do 0,5 kg (Schar in enakovredno)</t>
  </si>
  <si>
    <t>Rižev sladoled (brez jajc, kravjega mleka, glutena, soje, umetnih barvil in konzervansov), do 1000 ml</t>
  </si>
  <si>
    <t xml:space="preserve">Čokoladni namaz brez dodanega sladkorja, brez glutena, pšenice, mleka, laktoze, jajc, sezama, oreščkov, do 300 g </t>
  </si>
  <si>
    <t>Ketchup (brez konzervansov), do 500 g</t>
  </si>
  <si>
    <t>Rjavi sladkor, do 1 kg</t>
  </si>
  <si>
    <t>Kurkuma 190 g</t>
  </si>
  <si>
    <t>Sveži sir polnomastni v slanici (mozzarela in podobno), v kosu 120 - 500 g</t>
  </si>
  <si>
    <t>Kisla smetana, 20- 25% mm, brez konz. in aditivov, 0,4 - 1kg</t>
  </si>
  <si>
    <t>Poltrdi mastni sir, min. 45% mm v SS, brez konz. in aditivov, do 2 kg</t>
  </si>
  <si>
    <t>Topljeni sir za mazanje, prekomastni, min.55% mm v SS, brez konz., trikotniki, 140 g</t>
  </si>
  <si>
    <t>Riban poltrdi mastni sir, min.45%mm v SS, brez konz. in aditivov,  do 5 kg</t>
  </si>
  <si>
    <t>Topljeni sir za mazanje, prekomastni, min. 55% mm v SS, brez konz., v obliki "salamica", 1kg</t>
  </si>
  <si>
    <t>Riževa  smetana za kuhanje do 250 ml</t>
  </si>
  <si>
    <t>Sojina  smetana za kuhanje do 250 ml</t>
  </si>
  <si>
    <t>Sladka smetana, pasterizirana,30-35% mm, brez konz. in aditivov,  0,5 - 1L</t>
  </si>
  <si>
    <t>Sladkor - kristal, od 1  do 25 kg</t>
  </si>
  <si>
    <t>ŠT. ŽIVIL PO MERILU "SHEMA KAKOVOSTI"</t>
  </si>
  <si>
    <t>Zamrznjeni krompirjevi svaljki brez skute, do 2 kg</t>
  </si>
  <si>
    <t>Zamrznjeni tortelini s sirovim nadevom, brez konz., do 2 kg</t>
  </si>
  <si>
    <t>Zamrznjeni zelenjavni zrezki, teže do 100g, pakiranje do 2 kg</t>
  </si>
  <si>
    <t>Zamrznjeni žitni polpeti, teže do 100 g, pakiranje do 2 kg</t>
  </si>
  <si>
    <t>Zamrznjeni sirovi polpeti teže do 50 g</t>
  </si>
  <si>
    <t>Zamrznjeni cvetačni polpeti s sirom teže do 100g, pakiranje do 2 kg</t>
  </si>
  <si>
    <t>Zamrznjeni sojini polpeti, teže do 50g, pakiranje do 2 kg</t>
  </si>
  <si>
    <t>Breskov kompot, manj sladek, min 55% plodu, pasteriziran ali steriliziran, brez konz., 2,0 - 4,25 kg</t>
  </si>
  <si>
    <t>Višnjev kompot (brez koščic), manj sladek,  min 55% plodu, pasteriziran ali steriliziran, brez konz., do 4,1 kg</t>
  </si>
  <si>
    <t>Marmelada marelična, min 30% sadne kaše, brez konz. in sladil, 0,85 kg - 5 kg</t>
  </si>
  <si>
    <t>Marmelada mešana, min 45% sadne kaše, brez sladil, 0,85 kg - 5 kg</t>
  </si>
  <si>
    <t>Nektar marelica, min. 40% sadni delež, brez umetnih sladil, barvil in konzervansov, 1 L</t>
  </si>
  <si>
    <t>Muškat mleti, do 100g</t>
  </si>
  <si>
    <t>Kari, do 50g</t>
  </si>
  <si>
    <t>Instant kakao min. 25% delež kakavovih delcev (kvalitete Benquick in podobno), do 1 kg</t>
  </si>
  <si>
    <t>Čokolada v prahu, kakavovi delci minimalno 36%, do 1 kg</t>
  </si>
  <si>
    <t>Prašek za puding – vanilija, do 1,0 kg</t>
  </si>
  <si>
    <t xml:space="preserve">Naravni domači jabolčni kis  5% , 1 L </t>
  </si>
  <si>
    <t>Zmes za krompirjevo testo, do 10 kg</t>
  </si>
  <si>
    <t>Sončnično olje, 100%,  od 5 -10 L</t>
  </si>
  <si>
    <t>Zelenjavna pašteta, brez jajc, mleka, ml. sestavin  (Tartex in enakovredno) do 50g</t>
  </si>
  <si>
    <t>Margarina 40% - 60% maščobe,brez mleka in ml. sestavin do 500 g (Vitaquell extra vital in enakovredno)</t>
  </si>
  <si>
    <t>Graham testenine (peresniki, svedri, polžki), do 1 kg</t>
  </si>
  <si>
    <t>CENA ZA ENOTO MERE BREZ DDV (EUR)</t>
  </si>
  <si>
    <t>VREDNOST ZA OCENJENO KOLIĆINO BREZ DDV (EUR)</t>
  </si>
  <si>
    <t>ZNESEK DDV (EUR)</t>
  </si>
  <si>
    <t>VREDNOST ZA OCENJENO KOLIČINO Z DDV (EUR)</t>
  </si>
  <si>
    <t>7 = 3 x 6</t>
  </si>
  <si>
    <t>8 = 7 x stopnja DDV</t>
  </si>
  <si>
    <t>9 = 7 + 8</t>
  </si>
  <si>
    <t>Tekoči sadni jogurt, različni okusi, od 1,1 do 3,5 % m.m., pakiranje 500 do 1000 g</t>
  </si>
  <si>
    <t>Tekoči navadni jogurt,  3,2 do 3,5 % m.m., pakiranje 500 do 1000 g</t>
  </si>
  <si>
    <t>Navadni jogurt, DEKLARIRAN BREZ LAKTOZE, pakiranje do 500 g</t>
  </si>
  <si>
    <t>Probiotični sadni jogurt, čvrst, 1,0  do 3,5 % m.m., lonček 150 do 180 g</t>
  </si>
  <si>
    <t>L</t>
  </si>
  <si>
    <t>Surovo maslo 1. vrste, min 82 % m.m., brez konzervansov in aditivov, pakiranje 125 do 250 g</t>
  </si>
  <si>
    <t>Skuta, nepasirana, iz pasteriziranega mleka, min. 35 % m.m. v suhi snovi, pakiranje 3 do 5 kg</t>
  </si>
  <si>
    <t>Skuta, nepasirana, iz pasteriziranega mleka, min. 35 % m.m. v suhi snovi, pakiranje 0,5 do 1 kg</t>
  </si>
  <si>
    <t>Sirni smetanov namaz, 20 do 30 % m.m., pakiranje 120 do 200 g, brez konzervansov in barvil</t>
  </si>
  <si>
    <t>Sirni smetanov namaz, 20 do 30 % m.m., pakiranje 2,5 do 3,5 kg, brez konzervansov in barvil</t>
  </si>
  <si>
    <t>POSEBNE ZAHTEVE, KI JIH MORAJO IZPOLNJEVATI POSAMEZNA ŽIVILA</t>
  </si>
  <si>
    <t>NAVODILO ZA IZPOLNJEVANJE</t>
  </si>
  <si>
    <t>Ponudnik mora ponuditi prehrambeno blago točno zahtevanih lastnosti, sicer bo njegova ponudba izločena kot nedopustna.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</si>
  <si>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 xml:space="preserve">blagovna ali trgovinska znamka ali vsaj proizvajalec ponujenih živil. </t>
    </r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</si>
  <si>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</t>
    </r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</si>
  <si>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</si>
  <si>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zmnožek vrednosti za ocenjeno količino brez DDV (iz stoplca 7) in stopnje DDV.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</si>
  <si>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 Vsoto ponudnik prepiše v ponudbeni predračun (priloga 2) pri ustreznem sklopu in merilu "Ponudbena vrednost".</t>
    </r>
  </si>
  <si>
    <t>Eko mleko, pasterizirano, nehomogenizirano, min. 3,5 m.m., pakiranje 5 do 10 L</t>
  </si>
  <si>
    <t>Eko kisla pasterizirana smetana, 18 do 20 % m.m., pakiranje 150 - 200 g</t>
  </si>
  <si>
    <t>Eko skuta, nepasirana, iz pasteriziranega mleka, min. 35 % m.m. v suhi snovi, pakiranje 3 do 5 kg</t>
  </si>
  <si>
    <t>ŠT. ŽIVIL PO MERILU "SHEME KAKOVOSTI"</t>
  </si>
  <si>
    <t>Puranji file, razred kakovosti A, narezan na kocke velikosti cca 2x2 cm (max odstopanje 10 % od velikosti kock, max skupno odstopanje 2 % naročene teže) (puranja prsa BKK)</t>
  </si>
  <si>
    <t>Puranji file, razred kakovosti A, narezan na zrezke 95 do 105 g (puranja prsa bkk)</t>
  </si>
  <si>
    <t>Pečene puranje prsi v ovitku</t>
  </si>
  <si>
    <t>Vsa živila iz te skupine izdelkov morajo biti brez ojačevalcev okusa</t>
  </si>
  <si>
    <t>Naročnik bo naročal le sveže in ohlajeno meso - zamrznjeno, globoko zamrznjeno ali odmrznjeno meso bo naročnik zavrnil</t>
  </si>
  <si>
    <t>Dobavitelj je dolžan na spremni dokumentaciji (dobavnici) označiti poreklo, lot in kategorijo dobavljenega mesa</t>
  </si>
  <si>
    <r>
      <t xml:space="preserve">Dobavitelj mora zagotoviti, da odstopanja v teži posameznega kosa mesa (zrezki) niso večja od </t>
    </r>
    <r>
      <rPr>
        <sz val="10"/>
        <rFont val="Calibri"/>
        <family val="2"/>
        <charset val="238"/>
      </rPr>
      <t>±</t>
    </r>
    <r>
      <rPr>
        <sz val="10"/>
        <rFont val="Arial Narrow"/>
        <family val="2"/>
        <charset val="238"/>
      </rPr>
      <t xml:space="preserve"> 5 %; celotna dobavljena količina mesa oz. mesnih izdelkov lahko odstopa manj kot ± 2 %</t>
    </r>
  </si>
  <si>
    <t>Okus vseh mesnih izdelkov mora biti prilagojen starosti otrok (manj slani, mastni in začinjeni)</t>
  </si>
  <si>
    <r>
      <t>V</t>
    </r>
    <r>
      <rPr>
        <b/>
        <sz val="10"/>
        <rFont val="Arial Narrow"/>
        <family val="2"/>
        <charset val="238"/>
      </rPr>
      <t xml:space="preserve"> stolpec 10</t>
    </r>
    <r>
      <rPr>
        <sz val="10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Vsoto ponudnik prepiše v predračun (priloga 2) v polje merilo "Shema kakovosti". </t>
    </r>
  </si>
  <si>
    <t>Piščančji file v kosu, razred kakovosti A (max skupno odstopanje 2 % naročene teže) (piščančja prsa BKK)</t>
  </si>
  <si>
    <t>Piščančji file, razred kakovosti A, narezan na kocke velikosti cca 2x2 cm (max odstopanje 10 % od velikosti kock, max skupno odstopanje 2 % naročene teže) (piščančja prsa BKK)</t>
  </si>
  <si>
    <t>Piščančji file, razred kakovosti A, narezan na zrezke 60 do 70 g (piščančja prsa bkk)</t>
  </si>
  <si>
    <t>Piščančji file, razred kakovosti A, narezan na zrezke 95 do 105 g (piščančja prsa bkk)</t>
  </si>
  <si>
    <t xml:space="preserve">Piščančja bedra, razred kakovosti A </t>
  </si>
  <si>
    <t>Piščančje krače, razred kakovosti A, 110 - 120 g/ kos</t>
  </si>
  <si>
    <t>Piščančja stegna, razred kakovosti A, BKK</t>
  </si>
  <si>
    <t>Piščančje nabodalo z zelenjavo (min 75 % mesa – piščančje stegno ali prsa in do 15 % zelenjave), brez konzervansov, 70 do 80 g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</si>
  <si>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ni potrebno izpolniti (sveže meso).</t>
    </r>
  </si>
  <si>
    <t>Eko kokošja jajca A razred, velikost M</t>
  </si>
  <si>
    <t>Naročnik zahteva dostavo za vsa živila iz tega sklopa izdelkov med 7:00 in 8:00 uro</t>
  </si>
  <si>
    <t>Naročnik si pridržuje pravico od dobavitelja zahtevati potrdila o zdravstveni ustreznosti živila (npr. mikrobiološka ustreznost jajc)</t>
  </si>
  <si>
    <t>Naziv ponudnika:</t>
  </si>
  <si>
    <t>Kitajsko zelje, razred I</t>
  </si>
  <si>
    <t>Zelje v glavah, razred I</t>
  </si>
  <si>
    <t>Zelje mlado, razred I</t>
  </si>
  <si>
    <t>Cvetača, razred I</t>
  </si>
  <si>
    <t>Koleraba rumena (podzemna), razred I</t>
  </si>
  <si>
    <t>Koleraba (nadzemna), razred I</t>
  </si>
  <si>
    <t>Ohrovt v glavah, razred I</t>
  </si>
  <si>
    <t>Paprika (babura), razred I</t>
  </si>
  <si>
    <t>Kumare razred I</t>
  </si>
  <si>
    <t>Bučke, razred I</t>
  </si>
  <si>
    <t>Čebula (srednje debela), razred I</t>
  </si>
  <si>
    <t>Česen, razred I</t>
  </si>
  <si>
    <t>Por, razred I</t>
  </si>
  <si>
    <t>Korenje, razred I</t>
  </si>
  <si>
    <t>Peteršilj listi, razred I</t>
  </si>
  <si>
    <t>Peteršilj gomolj, razred I</t>
  </si>
  <si>
    <t>Zelena list, razred I</t>
  </si>
  <si>
    <t>Zelena gomolj, razred I</t>
  </si>
  <si>
    <t>Melancani (jajčevci), razred I</t>
  </si>
  <si>
    <t>Blitva, razred I</t>
  </si>
  <si>
    <t>Mlad stročji fižol - maslenec</t>
  </si>
  <si>
    <t>Pri vsaki dobavi artiklov iz te skupine, mora dobavitelj na dobavnici navesti poreklo, kakovostni razred in sorto dobavljenega blaga</t>
  </si>
  <si>
    <t>Naročnik od ponudnikov zahteva dosledno odvažanje vse embalaže (tako povratne kot nepovratne)</t>
  </si>
  <si>
    <t>Eko korenje, razred I</t>
  </si>
  <si>
    <t>Eko koleraba rumena (podzemna), razred I</t>
  </si>
  <si>
    <t>Eko koleraba (nadzemna), razred I</t>
  </si>
  <si>
    <t>Eko čebula, razred I</t>
  </si>
  <si>
    <t>Eko por, razred I</t>
  </si>
  <si>
    <t>Eko kumare, razred I</t>
  </si>
  <si>
    <t>Eko paprika, razred I</t>
  </si>
  <si>
    <t>Eko paradižnik, razred I</t>
  </si>
  <si>
    <t>Eko cvetača, razred I</t>
  </si>
  <si>
    <t>Eko zelje - glave, razred I</t>
  </si>
  <si>
    <t>Eko mlado zelje - glave, razred I</t>
  </si>
  <si>
    <t>Eko jabolka ustrezne teže do 120 g/kos, razred I</t>
  </si>
  <si>
    <t>Eko hruške do 120 g, razred I</t>
  </si>
  <si>
    <t>Eko jagode, razred I</t>
  </si>
  <si>
    <t>Eko banane do 150 g, razred I</t>
  </si>
  <si>
    <t>Eko limone do 100 g, razred I</t>
  </si>
  <si>
    <t>Eko ringlo, razred I</t>
  </si>
  <si>
    <t>ŠT. ŽIVIL PO MERILU "VIŠJA KAKOVOST"</t>
  </si>
  <si>
    <t>Čičerika, razred I</t>
  </si>
  <si>
    <t>Fižol češnjevec, razred I</t>
  </si>
  <si>
    <t>Leča rdeča, razred I</t>
  </si>
  <si>
    <t>Leča zelena, razred I</t>
  </si>
  <si>
    <t>Lešniki praženi, razred I</t>
  </si>
  <si>
    <t>Mandlji, razred I</t>
  </si>
  <si>
    <t>Orehova jedrca - polovice, razred I</t>
  </si>
  <si>
    <t>Suhe banane brez konzervansov, razred I</t>
  </si>
  <si>
    <t>Suhe brusnice brez konzervansov, razred I</t>
  </si>
  <si>
    <t>Rozine brez konzervansov (nežveplane), razred I</t>
  </si>
  <si>
    <t>Suhe fige, brez konzervansov, razred I</t>
  </si>
  <si>
    <t>Suhi hruškovi krhlji, brez konzervansov, razred I</t>
  </si>
  <si>
    <t>Suhi jabolčni krhlji brez konzervansov, razred I</t>
  </si>
  <si>
    <t>Suhe marelice brez konzervansov (nežveplane), razred I</t>
  </si>
  <si>
    <t>Suhe slive brez koščic in konzervansov, razred I</t>
  </si>
  <si>
    <t>Bio jabolčni sok, 100 % sadni delež, pakiranje 1 L</t>
  </si>
  <si>
    <t>Bio 100% sadno zelenjavni sok iz sadja in korenja, pakiranje 1 L</t>
  </si>
  <si>
    <t>Sokovi in nektarji v pakiranju 1 L morajo omogočati ponovno zaprtje embalaže - npr. pokrovček z navojem</t>
  </si>
  <si>
    <t>Eko ješprenj, pakiranje do 1 kg</t>
  </si>
  <si>
    <t>Eko prosena kaša, pakiranje do 1 kg</t>
  </si>
  <si>
    <t>Eko ajdova kaša, pakiranje do 1 kg</t>
  </si>
  <si>
    <t>Eko riž, okroglozrnati, pakiranje do 1 kg</t>
  </si>
  <si>
    <t>Eko ovseni kosmiči, pakiranje do 1 kg</t>
  </si>
  <si>
    <t>Eko instant pirin zdrob, pakiranje do 1 kg</t>
  </si>
  <si>
    <t>Eko instant polenta, pakiranje do 1 kg</t>
  </si>
  <si>
    <t>Bio testenine, svedri, pakiranje do 1 kg</t>
  </si>
  <si>
    <t>Bio testenine, polžki, pakiranje do 1 kg</t>
  </si>
  <si>
    <t>Bio testenine, peresniki, pakiranje do 1 kg</t>
  </si>
  <si>
    <t>Bio testenine, široki rezanci, pakiranje do 2 kg</t>
  </si>
  <si>
    <t>Bio polnozrnate testenine, svedri, pakiranje do 1 kg</t>
  </si>
  <si>
    <t>Bio polnozrnate testenine, polžki, pakiranje do 1 kg</t>
  </si>
  <si>
    <t>Bio polnozrnate testenine, peresniki, pakiranje do 1 kg</t>
  </si>
  <si>
    <t>Bio polnozrnate testenine, široki rezanci, pakiranje do 2 kg</t>
  </si>
  <si>
    <t>Bio pirine testenine, zakuha, pakiranje do 1 kg</t>
  </si>
  <si>
    <t>Bio pirine testenine, školjke (ali peresniki), pakiranje do 1 kg</t>
  </si>
  <si>
    <t>Eko ajdov mešani kruh, 0,7 do 1,0 kg, rezan in pakiran</t>
  </si>
  <si>
    <t>Eko pirin mešani  kruh, 0,7 do 1,0 kg, rezan in pakiran</t>
  </si>
  <si>
    <t>Eko koruzni mešani kruh, 0,7 do 1,0 kg, rezan in pakiran</t>
  </si>
  <si>
    <t>Eko rženi mešani kruh, 0,7 do 1,0 kg, rezan in pakiran</t>
  </si>
  <si>
    <t>Eko ovseni mešani kruh, 0,7 do 1,0 kg, rezan in pakiran</t>
  </si>
  <si>
    <t>Eko pirino mešano pecivo, 40 do 60 g</t>
  </si>
  <si>
    <t>Eko rženo mešano pecivo, 40 do 60 g</t>
  </si>
  <si>
    <t>Eko ovseno mešano pecivo, 40 do 60 g</t>
  </si>
  <si>
    <t>Eko koruzno mešano pecivo, 40 do 60 g</t>
  </si>
  <si>
    <t>Eko pšenično mešano polnozrnato pecivo, 40 do 60 g</t>
  </si>
  <si>
    <t>Eko ajdovo mešano pecivo, 40 do 60 g</t>
  </si>
  <si>
    <t>Eko pšenično pecivo z dodatki (korenček, rozine, sir,…), 40 do 60 g</t>
  </si>
  <si>
    <t xml:space="preserve">Riževi kosmiči brez glutena, mleka in jajc  (kakovost Schar ali podobno) </t>
  </si>
  <si>
    <t xml:space="preserve">Koruzni kosmiči brez glutena, mleka in jajc  (kakovost Schar ali podobno) </t>
  </si>
  <si>
    <t>Ajdovi kosmiči brez glutena, mleka in jajc</t>
  </si>
  <si>
    <t xml:space="preserve">Koruzni zdrob brez glutena, mleka in jajc  (kakovost Schar ali podobno) </t>
  </si>
  <si>
    <t xml:space="preserve">Rižev zdrob brez glutena, mleka in jajc </t>
  </si>
  <si>
    <t>Proseni zdrob brez glutena, mleka in jajc</t>
  </si>
  <si>
    <t xml:space="preserve">Drobtine brez glutena, mleka in jajc  (kakovost Orgran ali podobno) </t>
  </si>
  <si>
    <t xml:space="preserve">Kus kus rižev ali koruzni, brez glutena, mleka in jajc  (kakovost Schar ali podobno) </t>
  </si>
  <si>
    <t>Bela polenta brez glutena, pakiranje do 0,5 kg</t>
  </si>
  <si>
    <t>Rumena polenta brez glutena, pakiranje do 0,5 kg</t>
  </si>
  <si>
    <t>Grisini brez glutena, pakiranje do 250 g</t>
  </si>
  <si>
    <t>Namazi različnih okusov (bučke, por, bazilika…) brez mleka, jajc, soje in glutena</t>
  </si>
  <si>
    <t>Pekovsko pecivo - bombice,  brez glutena (kakovost Schar ali podobno), 40 do 75 g</t>
  </si>
  <si>
    <t>Naročnik zahteva dostavo za vsa živila iz tega sklopa izdelkov med 7:00 in 9:00 uro</t>
  </si>
  <si>
    <t>Jogurt navadni, čvrsti, iz pasteriziranega, homogeniziranega mleka, 3,2% mm, brez konz. in aditivov, 1 kg</t>
  </si>
  <si>
    <t>Jogurt sadni,  iz pasteriziranega, homogeniziranega mleka z dodatkom sadja ali sadnega pripravka (10%), 3,2% mm, brez konz., umetnih sladil in aditivov, 1kg</t>
  </si>
  <si>
    <t>Kislo mleko iz pasteriziranega mleka, 3,2%mm, brez konz., umetnih sladil, dodanega sladkorja in aditivov, 1 kg</t>
  </si>
  <si>
    <t xml:space="preserve">Probiotični navadni jogurt, tekoč, 1,0  do 3,5 % m.m., pakiranje 0,5 - 1 kg  </t>
  </si>
  <si>
    <t>Probiotični navadni jogurt, čvrst, 1,0  do 3,5 % m.m.,  1 kg</t>
  </si>
  <si>
    <t>Navadni čvrsti jogurt, 2,5 do 3,5 % m.m.,  1 kg</t>
  </si>
  <si>
    <t>Sadni jogurt  2,0 do 3,5 % m.m., brez dodatnih umetnih barvil,   1kg</t>
  </si>
  <si>
    <t>Eko jogurt, navaden, 3,2 do 3,5 % m.m., pakiranje 1kg</t>
  </si>
  <si>
    <t>Eko jogurt, sadni, 3,2 do 3,5 % m.m., pakiranje 1kg</t>
  </si>
  <si>
    <t>Eko kefir, navaden, iz tradicionalnih kefirjevih zrn, 3,2 do 3,5 % m.m., pakiranje 1kg</t>
  </si>
  <si>
    <t>Eko surovo maslo 1.vrste, min 82% m.m., pakiranje 125 do 250 g</t>
  </si>
  <si>
    <t>Naročnik zahteva dostavo za vsa živila iz tega sklopa izdelkov med 6 in 7 uro.</t>
  </si>
  <si>
    <t>Vsa živila iz te skupine izdelkov morajo biti brez ojačevalcev okusa in umetnih sladil.</t>
  </si>
  <si>
    <t>Piščančji file, razred kakovosti A, narezan na kocke velikosti cca 2x2 cm (max odstopanje 10 % od velikosti kock, max skupno odstopanje 2 % naročene teže) (puranja prsa BKK)</t>
  </si>
  <si>
    <t>Piščančja bedra (bkk) , razred A</t>
  </si>
  <si>
    <t>Piščančje krače , razred A</t>
  </si>
  <si>
    <t>Piščančje prsi (bkk) , razred A</t>
  </si>
  <si>
    <t>Puranji stegna(bkk) v kosu, ali narezano za zrezke, razred kakovosti A (max skupno odstopanje 2 % naročene mase)</t>
  </si>
  <si>
    <t>Fižol TETOVEC, razred I</t>
  </si>
  <si>
    <t xml:space="preserve">Meso mlade govedine I kat., stegno brez bočnikanarezano na kocke velikosti cca 1,5x1,5cm (max odstopanje 10% od velikosti kock, max skupno odstopanje 2% naročene teže) </t>
  </si>
  <si>
    <t xml:space="preserve">Meso mlade govedine I kat., stegno brez bočnika b.k. , narezano na zrezke 60-70g in potolčene  (max skupno odstopanje 2% naročene teže) </t>
  </si>
  <si>
    <t>Meso mlade govedine I.kat., stegno, mleto (max. Skupno odstopanje 2% naročene teže</t>
  </si>
  <si>
    <t>Mlada govedina - eko, stegno bk v kosu ali narezano (zrezki 70g, kocke 2x2 cm  – max 10% odstopanje od teže naročenega zrezka, velikosti kock, max skupno odstopanje 2% naročene mase) 1.kat., očiščeno</t>
  </si>
  <si>
    <t>Mlada govedina - eko, stegno mleto 1.kat., očiščeno</t>
  </si>
  <si>
    <t>Telečje stegno bk v kosu ali narezano -eko (zrezki, kocke  – max 10% odstopanje od teže naročenega zrezka, velikosti kock, max skupno odstopanje 2% naročene mase), očiščeno</t>
  </si>
  <si>
    <t>Bučke muškatne, razred I</t>
  </si>
  <si>
    <t>Eko kvinoja, pakiranje do 1 kg</t>
  </si>
  <si>
    <t>Eko kruh iz pšenične črne moke (T1100) brez aditivov, 0,7 do 1,0 kg, rezan in pakiran</t>
  </si>
  <si>
    <t>Eko kruh iz pšenične polnozrnate moke, 0,7 do 1,0 kg, brez aditivov, rezan in pakiran</t>
  </si>
  <si>
    <t>Naročnik zahteva dostavo za vsa živila iz tega sklopa izdelkov med 6:00 in 7:00 uro</t>
  </si>
  <si>
    <t>Žrebičkovo stegno bk v kosu ali narezano (zrezki, kocke -max 10% odstopanje od teže naročenega zrezka, velikosti kock, max.skupno odstopanje 2% naročene mase), očiščeno</t>
  </si>
  <si>
    <t>SKUPAJ VREDNOST SKLOPA 5:</t>
  </si>
  <si>
    <t>Sladoled kremni, mlečni, brez umetnih sladil, različni okusi 500 - 1000 ml</t>
  </si>
  <si>
    <t>Piščančja salama extra razreda, najmanj 70 %  piščančjega mesa, brez glutena, v kosu ali narezana na rezine - kvalitete kot Poli salama</t>
  </si>
  <si>
    <t>Piščančje prsi v ovoju,  brez glutena, v kosu ali narezano na rezine</t>
  </si>
  <si>
    <t>Puranja šunka v ovoju, najmanj 70 % puranjega mesa, v kosu ali rezana na rezine</t>
  </si>
  <si>
    <t>Hrenovke -piščančje v naravnem ovoju (teža posamezne hrenovke 60-80g</t>
  </si>
  <si>
    <t>Pečenice puranje (teža posamezne pečenice 60-80g)</t>
  </si>
  <si>
    <t>Čaj gozdni sadeži, filter vrečke, gastro do 1 kg</t>
  </si>
  <si>
    <t>Vsa ponujena živila, morajo biti brez kemičnih konzervansov, umetnih barvil, umetnih arom in sladil.</t>
  </si>
  <si>
    <t>Naročnik zahteva dostavo za vsa živila iz tega sklopa izdelkov med 6:00 in 7:00 uro.</t>
  </si>
  <si>
    <t>V primeru, da je bilo živilo odtajano in ponovno zamrznjeno, bo naročnik tako živilo zavrnil - velja za sladoled.</t>
  </si>
  <si>
    <t>Naročnik bo naročal le sveže in ohlajeno meso - zamrznjeno, globoko zamrznjeno ali odmrznjeno meso bo naročnik zavrnil.</t>
  </si>
  <si>
    <t>Dobavitelj je dolžan na spremni dokumentaciji (dobavnici) označiti poreklo, lot in kategorijo dobavljenega mesa.</t>
  </si>
  <si>
    <r>
      <t xml:space="preserve">Dobavitelj mora zagotoviti, da odstopanja v teži posameznega kosa mesa (zrezki) niso večja od </t>
    </r>
    <r>
      <rPr>
        <sz val="10"/>
        <rFont val="Calibri"/>
        <family val="2"/>
        <charset val="238"/>
      </rPr>
      <t>±</t>
    </r>
    <r>
      <rPr>
        <sz val="10"/>
        <rFont val="Arial Narrow"/>
        <family val="2"/>
        <charset val="238"/>
      </rPr>
      <t xml:space="preserve"> 5 %; celotna dobavljena količina mesa oz. mesnih izdelkov lahko odstopa manj kot ± 2 %.</t>
    </r>
  </si>
  <si>
    <t>Odtajano in ponovno zamrznjeno robo, bo naročnik zavrnil.</t>
  </si>
  <si>
    <t>Sadje mora biti sveže, primerne zrelosti, nepoškodovano in zahtevanega kalibra; naročnik zahteva porcijsko sadje, tako da teža posameznega sadeža ne prekorači normativa za prehrano otrok - 100 do 120 g (oz. za banane do 150 g); naročnik za porcijsko sadje, ki se naroča po kosih, zahteva dostavo po kosih.</t>
  </si>
  <si>
    <t>Sokovi in nektarji v pakiranju 1 L morajo omogočati ponovno zaprtje embalaže - npr. pokrovček z navojem.</t>
  </si>
  <si>
    <t>Vsa živila iz te skupine morajo biti brezojačevalcev okusov, umetnih barvil in kemičnih konzervansov.</t>
  </si>
  <si>
    <t>Odtajano in ponovno zamrznjeno robo bo naročnik zavrnil.</t>
  </si>
  <si>
    <t xml:space="preserve">Pekovsko pecivo mora biti tipičnih oblik, da je uporabniku omogočeno razlikovanje (da niso žemlje in štručke enake). </t>
  </si>
  <si>
    <t>Zamenjave oblik niso dovoljene brez naročnikovega soglasja.</t>
  </si>
  <si>
    <t>Naročnik zahteva dostavo za vsa živila iz tega sklopa izdelkov med 6:00 in 6:30 uro</t>
  </si>
  <si>
    <t>Vsa ponujena živila, ki ne smejo vsebovati ene ali več označenih sestavin (gluten, jajca, mleko, soja…) morajo biti certificirana.</t>
  </si>
  <si>
    <t>Oslič M.capensis- file brez glazure in brez kosti, 1.kval.,posamič zamrznjen, (max 10% odstopanje od naročene teže fileja)</t>
  </si>
  <si>
    <t>Ostriž - nilski- file brez glazure in brez kosti, 1.kval.,posamič zamrznjen, (max 10% odstopanje od naročene teže fileja)</t>
  </si>
  <si>
    <t>Polenovka- file brez glazure in brez kosti, 1.kval.,posamič zamrznjen, (max 10% odstopanje od naročene teže fileja)</t>
  </si>
  <si>
    <t>Paniran oslič , jajčna panada, 60 - 80 g</t>
  </si>
  <si>
    <t>Otroški keksi 1-3kg</t>
  </si>
  <si>
    <t>Navadni keksi, 1 - 3kg</t>
  </si>
  <si>
    <t>Eko pšenica Khorosan, pakiranje do 1 kg</t>
  </si>
  <si>
    <t xml:space="preserve"> MLEKO IN MLEČNI IZDELKI</t>
  </si>
  <si>
    <t>SKLOP 2 : SIRI</t>
  </si>
  <si>
    <t>SKLOP 1: MLEKO, JOGURTI, SKUTE, SMETANA, MASLO in  PUDINGI</t>
  </si>
  <si>
    <t>SKUPAJ VREDNOST SKLOPA 2:</t>
  </si>
  <si>
    <t>SKLOP 3: SLADOLEDI</t>
  </si>
  <si>
    <t>SKUPAJ VREDNOST SKLOPA 3:</t>
  </si>
  <si>
    <t xml:space="preserve">ŽIVILA IZ SHEM KAKOVOSTI (brez eko živil): MLEKO IN MLEČNI IZDELKI (npr.: izbrana kakovost) </t>
  </si>
  <si>
    <t xml:space="preserve">SKLOP 4: ŽIVILA IZ SHEM KAKOVOSTI (brez eko živil): MLEKO IN MLEČNI IZDELKI (npr.: izbrana kakovost) </t>
  </si>
  <si>
    <t>SKUPAJ  VREDNOST SKLOPA 4:</t>
  </si>
  <si>
    <t>EKO MLEKO IN MLEČNI IZDELKI</t>
  </si>
  <si>
    <t xml:space="preserve">SKLOP 5: EKO MLEKO IN MLEČNI IZDELKI </t>
  </si>
  <si>
    <t xml:space="preserve">MESO IN MESNI IZDELKI </t>
  </si>
  <si>
    <t>SKLOP 6: KUNČJE MESO</t>
  </si>
  <si>
    <t>SKLOP 7: ŽREBIČKOVO MESO</t>
  </si>
  <si>
    <t>SKLOP 8: MESNI IZDELKI</t>
  </si>
  <si>
    <t>SKUPAJ  VREDNOST SKLOPA  6:</t>
  </si>
  <si>
    <t>SKUPAJ  VREDNOST SKLOPA 7:</t>
  </si>
  <si>
    <t>SKUPAJ  VREDNOST SKLOPA 8:</t>
  </si>
  <si>
    <t>ŽIVILA IZ SHEM KAKOVOSTI (brez eko živil) GOVEJE MESO (npr,:izbrana kakovost)</t>
  </si>
  <si>
    <t>SKLOP 9: ŽIVILA IZ SHEM KAKOVOSTI (brez eko živil) GOVEJE MESO (npr,:izbrana kakovost)</t>
  </si>
  <si>
    <t>SKUPAJ VREDNOST SKLOPA 9:</t>
  </si>
  <si>
    <t>SKLOP 10: EKO GOVEJE MESO</t>
  </si>
  <si>
    <t>SKUPAJ VREDNOST SKLOPA 10:</t>
  </si>
  <si>
    <t>EKO GOVEJE MESO</t>
  </si>
  <si>
    <t>SVINJSKO MESO</t>
  </si>
  <si>
    <t>SKUPAJ  VREDNOST SKLOPA 13:</t>
  </si>
  <si>
    <t>PERUTNINA IN IZDELKI IZ PERUTNINSKEGA MESA</t>
  </si>
  <si>
    <t>ŽIVILA IZ SHEM KAKOVOSTI  (brez eko živil): PERUTNINA (npr.: višja kakovost ali izbrana kakovost)</t>
  </si>
  <si>
    <t>SKUPAJ  VREDNOST SKLOPA 14:</t>
  </si>
  <si>
    <t>EKO PIŠČANČJE MESO</t>
  </si>
  <si>
    <t>SKUPAJ  VREDNOST SKLOPA 15:</t>
  </si>
  <si>
    <t>SKUPAJ 17 SKLOP</t>
  </si>
  <si>
    <t xml:space="preserve">RIBE  </t>
  </si>
  <si>
    <t>SKLOP 18: JAJCA</t>
  </si>
  <si>
    <t xml:space="preserve">JAJCA </t>
  </si>
  <si>
    <t>SKUPAJ VREDNOST SKLOPA 18:</t>
  </si>
  <si>
    <t>SKLOP 19: EKO JAJCA</t>
  </si>
  <si>
    <t>SKUPAJ VREDNOST SKLOPA 19:</t>
  </si>
  <si>
    <t>EKO JAJCA</t>
  </si>
  <si>
    <t>SVEŽA ZELENJAVA IN SADJE</t>
  </si>
  <si>
    <t xml:space="preserve">SKLOP 20: SVEŽA ZELENJAVA IN  SADJE </t>
  </si>
  <si>
    <t>SKUPAJ VREDNOST SKLOPA 20:</t>
  </si>
  <si>
    <t>ŽIVILA IZ SHEM KAKOVOSTI (brez eko živil): SVEŽA ZELENJAVA (npr.: integrirana pridelava, izbrana kakovost)</t>
  </si>
  <si>
    <t>SKLOP 21: ŽIVILA IZ SHEM KAKOVOSTI (brez eko živil): SVEŽA ZELENJAVA (npr.: integrirana pridelava, izbrana kakovost)</t>
  </si>
  <si>
    <t>SKUPAJ  VREDNOST SKLOPA 21:</t>
  </si>
  <si>
    <t>EKO SVEŽA ZELENJAVA IN SADJE</t>
  </si>
  <si>
    <t>SKLOP 22: EKO SVEŽA ZELENJAVA IN SADJE</t>
  </si>
  <si>
    <t>SKUPAJ  VREDNOST SKLOPA 22:</t>
  </si>
  <si>
    <t>SKLOP 23: STROČNICE IN SUHO SADJE</t>
  </si>
  <si>
    <t>STROČNICE IN SUHO SADJE</t>
  </si>
  <si>
    <t>SKUPAJ VREDNOST SKLOPA 23:</t>
  </si>
  <si>
    <t xml:space="preserve">ZAMRZNJENA IN KONZERVIRANA ZELENJAVA IN SADJE </t>
  </si>
  <si>
    <t>Sklop 24: KONZERVIRANA IN VLOŽENA ZELENJAVA IN SADJE</t>
  </si>
  <si>
    <t>SKUPAJ VREDNOST SKLOPA 24:</t>
  </si>
  <si>
    <t>SKUPAJ VREDNOST SKLOPA 25:</t>
  </si>
  <si>
    <t>Sklop 25: ZAMRZNJENA ZELENJAVA IN SADJE</t>
  </si>
  <si>
    <t>Sklop 26: KISLO ZELJE IN KISLA REPA</t>
  </si>
  <si>
    <t>SKUPAJ VREDNOST SKLOPA 26:</t>
  </si>
  <si>
    <t xml:space="preserve">Sklop 27: SADNI SOKOVI IN NEKTARJI </t>
  </si>
  <si>
    <t xml:space="preserve">SADNI SOKOVI IN NEKTARJI </t>
  </si>
  <si>
    <t>SKUPAJ VREDNOST SKLOPA 27:</t>
  </si>
  <si>
    <t>SKUPAJ VREDNOST SKLOPA 28:</t>
  </si>
  <si>
    <t>SKLOP 28: EKO SADNI SOKOVI</t>
  </si>
  <si>
    <t>EKO SADNI SOKOVI</t>
  </si>
  <si>
    <t>SKLOP 29: ZAMRZNJENI IZDELKI IZ KROMPIRJEVEGA TESTA</t>
  </si>
  <si>
    <t>SKLOP 30: IZDELKI IZ OSTALEGA TESTA</t>
  </si>
  <si>
    <t>SKLOP 31: ZAMRZNJENI ZREZKI, ZAMRZNJENI POLPETI</t>
  </si>
  <si>
    <t>SKUPAJ VREDNOST SKLOPA 29:</t>
  </si>
  <si>
    <t>SKUPAJ VREDNOST SKLOPA 30:</t>
  </si>
  <si>
    <t>SKUPAJ VREDNOST SKLOPA 31:</t>
  </si>
  <si>
    <t>ZAMRZNJENI IN SVEŽI IZDELKI IZ TESTA</t>
  </si>
  <si>
    <t>SKUPAJ VREDNOST SKLOPA 32:</t>
  </si>
  <si>
    <t>EKO ŽITA, KAŠE IN KOSMIČI</t>
  </si>
  <si>
    <t>SKLOP 33: EKO ŽITA, KAŠE IN KOSMIČI</t>
  </si>
  <si>
    <t>SKUPAJ  VREDNOST SKLOPA 33:</t>
  </si>
  <si>
    <t>SKUPAJ  VREDNOST SKLOPA 34</t>
  </si>
  <si>
    <t>EKO TESTNINE</t>
  </si>
  <si>
    <t>SKLOP 34: EKO TESTENINE</t>
  </si>
  <si>
    <t>KONVENCIONALNI  KRUH TER PEKOVSKO PECIVO</t>
  </si>
  <si>
    <t>SKLOP 35: KRUH IN PEKOVSKO PECIVO</t>
  </si>
  <si>
    <t>SKUPAJ VREDNOST SKLOPA 35:</t>
  </si>
  <si>
    <t>SKLOP 36: OSTALO PEKOVSKO PECIVO</t>
  </si>
  <si>
    <t>SKUPAJ VREDNOST SKLOPA 36</t>
  </si>
  <si>
    <t>EKO KRUH IN PEKOVSKO PECIVO</t>
  </si>
  <si>
    <t>SKLOP 37: EKO KRUH IN PEKOVSKO PECIVO</t>
  </si>
  <si>
    <t>SKUPAJ  VREDNOST SKLOPA 37:</t>
  </si>
  <si>
    <t xml:space="preserve">KEKSI, SLAŠČIČARSKI IZDELKI </t>
  </si>
  <si>
    <t>SKLOP 38: KEKSI IN SLAŠČIČARKI IZDELKI</t>
  </si>
  <si>
    <t>SKUPAJ 38 SKLOP</t>
  </si>
  <si>
    <t xml:space="preserve">EKO KEKSI </t>
  </si>
  <si>
    <t>SKLOP 39: EKO KEKSI</t>
  </si>
  <si>
    <t>SKUPAJ VREDNOST SKLOPA 39:</t>
  </si>
  <si>
    <t>SPLOŠNO PREHRAMBENO BLAGO IN OLJA</t>
  </si>
  <si>
    <t>SKLOP 40: SPLOŠNO PREHRAMBENO BLAGO IN OLJA</t>
  </si>
  <si>
    <t>SKUPAJ VREDNOST SKLOPA 40:</t>
  </si>
  <si>
    <t>DIETNA ŽIVILA</t>
  </si>
  <si>
    <t>SKLOP 41: DIETNA ŽIVILA</t>
  </si>
  <si>
    <t>SKUPAJ  VREDNOST SKLOPA 41:</t>
  </si>
  <si>
    <t xml:space="preserve">Atlantski losos – file porcijski, brez kože, posamič zamrznjen,  1.kval., brez kosti, brez glazure (max 10% odstopanje od naročene teže fileja), </t>
  </si>
  <si>
    <t>Eko keksi z žitaricami</t>
  </si>
  <si>
    <t>Eko keksi s sadjem</t>
  </si>
  <si>
    <t>Hladno stiskano bučno olje, 100%, 1 L</t>
  </si>
  <si>
    <t>SKLOP 11: EKO TELEČJE MESO</t>
  </si>
  <si>
    <t>SKUPAJ VREDNOST SKLOPA 11:</t>
  </si>
  <si>
    <t>SKLOP 12: SVINJSKO MESO</t>
  </si>
  <si>
    <t xml:space="preserve">SKUPAJ VREDNOST SKLOPA  12: </t>
  </si>
  <si>
    <t>SKLOP 13: PERUTNINSKO MESO</t>
  </si>
  <si>
    <t>SKLOP 14: PERUTNINSKI IZDELKI</t>
  </si>
  <si>
    <t>SKLOP 15: ŽIVILA IZ SHEM KAKOVOSTI  (brez eko živil): PERUTNINA (npr.: višja kakovost ali izbrana kakovost)</t>
  </si>
  <si>
    <t>SKLOP 16: EKO PIŠČANČJE MESO</t>
  </si>
  <si>
    <t>SKUPAJ  VREDNOST SKLOPA 16:</t>
  </si>
  <si>
    <t>SKLOP 17: ZAMRZNJENE RIBE</t>
  </si>
  <si>
    <t xml:space="preserve">SKLOP 32: ŽITA, MOKE, MLEVSKI IZDELKI, RIŽ, KAŠE, TESTENINE IN KOSMIČI </t>
  </si>
  <si>
    <t xml:space="preserve">ŽITA, MOKE, MLEVSKI IZDELKI, RIŽ, KAŠE, TESTENINE IN KOSMIČI </t>
  </si>
  <si>
    <t>SKUPAJ VREDNOST SKLOPA 1: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</si>
  <si>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 xml:space="preserve">blagovna ali trgovinska znamka ali vsaj proizvajalec ponujenih živil. </t>
    </r>
    <r>
      <rPr>
        <sz val="10"/>
        <rFont val="Arial Narrow"/>
        <family val="2"/>
        <charset val="238"/>
      </rPr>
      <t>Stolpca ni potrebno izpolniti za sklop 6 in7 (sveže meso).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</si>
  <si>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 xml:space="preserve">blagovna ali trgovinska znamka ali vsaj proizvajalec ponujenih živil. </t>
    </r>
    <r>
      <rPr>
        <sz val="10"/>
        <rFont val="Arial Narrow"/>
        <family val="2"/>
        <charset val="238"/>
      </rPr>
      <t>Stolpca ni potrebno izpolniti za sklop 13 (sveže meso).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</si>
  <si>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ni potrebno izpolnjevati (sveža zelenjava).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</si>
  <si>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>blagovna ali trgovinska znamka ali vsaj proizvajalec ponujenih živil</t>
    </r>
    <r>
      <rPr>
        <sz val="10"/>
        <rFont val="Arial Narrow"/>
        <family val="2"/>
        <charset val="238"/>
      </rPr>
      <t>. Stolpec ni potrebno izpolniti  pri artiklih kjer je to označeno (sveža zelenjava).</t>
    </r>
  </si>
  <si>
    <r>
      <t xml:space="preserve">Marelični kompot, manj sladek,  min 55% plodu, pasteriziran ali steriliziran, brez konz., </t>
    </r>
    <r>
      <rPr>
        <sz val="9"/>
        <rFont val="Arial Narrow"/>
        <family val="2"/>
        <charset val="238"/>
      </rPr>
      <t>2,0 - 3,5 kg</t>
    </r>
  </si>
  <si>
    <r>
      <t xml:space="preserve">Zamrznjen brstični ohrovt, </t>
    </r>
    <r>
      <rPr>
        <sz val="9"/>
        <rFont val="Arial Narrow"/>
        <family val="2"/>
        <charset val="238"/>
      </rPr>
      <t>do 2,5 kg</t>
    </r>
  </si>
  <si>
    <r>
      <t xml:space="preserve">Zamrznjene borovnice, od 1do 2,5 </t>
    </r>
    <r>
      <rPr>
        <sz val="9"/>
        <rFont val="Arial Narrow"/>
        <family val="2"/>
        <charset val="238"/>
      </rPr>
      <t>kg</t>
    </r>
  </si>
  <si>
    <r>
      <t xml:space="preserve">Zamrznjena maline, do </t>
    </r>
    <r>
      <rPr>
        <sz val="9"/>
        <rFont val="Arial Narrow"/>
        <family val="2"/>
        <charset val="238"/>
      </rPr>
      <t>1kg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</si>
  <si>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 se OBVEZNO navede</t>
    </r>
    <r>
      <rPr>
        <b/>
        <sz val="10"/>
        <rFont val="Arial Narrow"/>
        <family val="2"/>
        <charset val="238"/>
      </rPr>
      <t xml:space="preserve"> blagovna ali trgovinska znamka ali vsaj proizvajalec</t>
    </r>
    <r>
      <rPr>
        <sz val="10"/>
        <rFont val="Arial Narrow"/>
        <family val="2"/>
        <charset val="238"/>
      </rPr>
      <t xml:space="preserve"> ponujenih živil. </t>
    </r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</si>
  <si>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</t>
    </r>
    <r>
      <rPr>
        <b/>
        <sz val="10"/>
        <rFont val="Arial Narrow"/>
        <family val="2"/>
        <charset val="238"/>
      </rPr>
      <t>blagovna ali trgovinska znamka ali vsaj proizvajalec</t>
    </r>
    <r>
      <rPr>
        <sz val="10"/>
        <rFont val="Arial Narrow"/>
        <family val="2"/>
        <charset val="238"/>
      </rPr>
      <t xml:space="preserve"> ponujenih živil. </t>
    </r>
  </si>
  <si>
    <r>
      <t xml:space="preserve">Riževa  smetana, sladka </t>
    </r>
    <r>
      <rPr>
        <sz val="9"/>
        <rFont val="Arial Narrow"/>
        <family val="2"/>
        <charset val="238"/>
      </rPr>
      <t>do</t>
    </r>
    <r>
      <rPr>
        <sz val="9"/>
        <color indexed="8"/>
        <rFont val="Arial Narrow"/>
        <family val="2"/>
        <charset val="238"/>
      </rPr>
      <t xml:space="preserve"> 300 ml</t>
    </r>
  </si>
  <si>
    <r>
      <t xml:space="preserve">Sojina smetana, sladka </t>
    </r>
    <r>
      <rPr>
        <sz val="9"/>
        <rFont val="Arial Narrow"/>
        <family val="2"/>
        <charset val="238"/>
      </rPr>
      <t>do</t>
    </r>
    <r>
      <rPr>
        <sz val="9"/>
        <color indexed="8"/>
        <rFont val="Arial Narrow"/>
        <family val="2"/>
        <charset val="238"/>
      </rPr>
      <t xml:space="preserve"> 300 ml</t>
    </r>
  </si>
  <si>
    <r>
      <t xml:space="preserve">Jušna zakuha brez jajc, različne oblike do </t>
    </r>
    <r>
      <rPr>
        <sz val="9"/>
        <rFont val="Arial Narrow"/>
        <family val="2"/>
        <charset val="238"/>
      </rPr>
      <t xml:space="preserve">500 </t>
    </r>
    <r>
      <rPr>
        <sz val="9"/>
        <color indexed="8"/>
        <rFont val="Arial Narrow"/>
        <family val="2"/>
        <charset val="238"/>
      </rPr>
      <t>g</t>
    </r>
  </si>
  <si>
    <t>Dobavitelj sladoleda je poleg izdelkov dolžan dostaviti tudi ustrezno (enako) število žličk za enkratno uporabo ( velja za art. št. 3, sklop 3).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</si>
</sst>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"/>
    <numFmt numFmtId="165" formatCode="#,##0.00_ ;\-#,##0.00\ "/>
  </numFmts>
  <fonts count="51" x14ac:knownFonts="1">
    <font>
      <sz val="11"/>
      <color theme="1"/>
      <name val="Calibri"/>
      <family val="2"/>
      <charset val="238"/>
      <scheme val="minor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8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u/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0"/>
      <name val="Arial"/>
      <family val="2"/>
      <charset val="238"/>
    </font>
    <font>
      <sz val="8"/>
      <color indexed="8"/>
      <name val="Arial Narrow"/>
      <family val="2"/>
      <charset val="238"/>
    </font>
    <font>
      <sz val="4"/>
      <color theme="1"/>
      <name val="Arial Narrow"/>
      <family val="2"/>
      <charset val="238"/>
    </font>
    <font>
      <sz val="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7"/>
      <name val="Arial Narrow"/>
      <family val="2"/>
      <charset val="238"/>
    </font>
    <font>
      <sz val="7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sz val="6"/>
      <color theme="1"/>
      <name val="Arial Narrow"/>
      <family val="2"/>
      <charset val="238"/>
    </font>
    <font>
      <b/>
      <u/>
      <sz val="1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11"/>
      <color indexed="8"/>
      <name val="Calibri"/>
      <family val="2"/>
      <charset val="238"/>
    </font>
    <font>
      <sz val="9"/>
      <color indexed="8"/>
      <name val="Arial Narrow"/>
      <family val="2"/>
      <charset val="238"/>
    </font>
    <font>
      <sz val="10"/>
      <name val="Calibri"/>
      <family val="2"/>
      <charset val="238"/>
    </font>
    <font>
      <sz val="9"/>
      <name val="Arial Narrow"/>
      <family val="2"/>
      <charset val="238"/>
    </font>
    <font>
      <b/>
      <sz val="4"/>
      <color theme="1"/>
      <name val="Calibri"/>
      <family val="2"/>
      <charset val="238"/>
      <scheme val="minor"/>
    </font>
    <font>
      <sz val="7"/>
      <color theme="1"/>
      <name val="Arial Narrow"/>
      <family val="2"/>
      <charset val="238"/>
    </font>
    <font>
      <b/>
      <sz val="7"/>
      <color theme="1"/>
      <name val="Arial Narrow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name val="Arial Narrow"/>
      <family val="2"/>
      <charset val="238"/>
    </font>
    <font>
      <b/>
      <sz val="7.5"/>
      <color theme="1"/>
      <name val="Arial Narrow"/>
      <family val="2"/>
      <charset val="238"/>
    </font>
    <font>
      <b/>
      <sz val="7.5"/>
      <name val="Arial Narrow"/>
      <family val="2"/>
      <charset val="238"/>
    </font>
    <font>
      <sz val="7.5"/>
      <color theme="1"/>
      <name val="Calibri"/>
      <family val="2"/>
      <charset val="238"/>
      <scheme val="minor"/>
    </font>
    <font>
      <sz val="7.5"/>
      <color theme="1"/>
      <name val="Arial Narrow"/>
      <family val="2"/>
      <charset val="238"/>
    </font>
    <font>
      <sz val="9"/>
      <color rgb="FFFF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theme="1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8" fillId="0" borderId="0" applyFont="0" applyFill="0" applyBorder="0" applyAlignment="0" applyProtection="0"/>
    <xf numFmtId="0" fontId="25" fillId="0" borderId="0"/>
    <xf numFmtId="0" fontId="36" fillId="0" borderId="0"/>
  </cellStyleXfs>
  <cellXfs count="485"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3" fontId="7" fillId="0" borderId="0" xfId="0" applyNumberFormat="1" applyFont="1" applyAlignment="1">
      <alignment wrapText="1"/>
    </xf>
    <xf numFmtId="4" fontId="7" fillId="0" borderId="0" xfId="0" applyNumberFormat="1" applyFont="1" applyAlignment="1">
      <alignment wrapText="1"/>
    </xf>
    <xf numFmtId="0" fontId="2" fillId="2" borderId="0" xfId="0" applyFont="1" applyFill="1" applyAlignment="1">
      <alignment wrapText="1"/>
    </xf>
    <xf numFmtId="0" fontId="7" fillId="0" borderId="0" xfId="0" applyFont="1"/>
    <xf numFmtId="4" fontId="7" fillId="0" borderId="0" xfId="0" applyNumberFormat="1" applyFont="1"/>
    <xf numFmtId="4" fontId="0" fillId="0" borderId="0" xfId="0" applyNumberFormat="1"/>
    <xf numFmtId="0" fontId="2" fillId="0" borderId="0" xfId="0" applyFont="1"/>
    <xf numFmtId="0" fontId="9" fillId="0" borderId="0" xfId="0" applyFont="1"/>
    <xf numFmtId="3" fontId="10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left" wrapText="1"/>
    </xf>
    <xf numFmtId="0" fontId="10" fillId="0" borderId="1" xfId="0" applyFont="1" applyBorder="1"/>
    <xf numFmtId="0" fontId="10" fillId="0" borderId="0" xfId="0" applyFont="1"/>
    <xf numFmtId="4" fontId="14" fillId="0" borderId="0" xfId="0" applyNumberFormat="1" applyFont="1"/>
    <xf numFmtId="4" fontId="16" fillId="0" borderId="0" xfId="0" applyNumberFormat="1" applyFont="1" applyAlignment="1">
      <alignment wrapText="1"/>
    </xf>
    <xf numFmtId="4" fontId="16" fillId="0" borderId="0" xfId="0" applyNumberFormat="1" applyFont="1"/>
    <xf numFmtId="0" fontId="12" fillId="0" borderId="0" xfId="0" applyFont="1" applyBorder="1" applyAlignment="1">
      <alignment wrapText="1"/>
    </xf>
    <xf numFmtId="3" fontId="12" fillId="0" borderId="0" xfId="0" applyNumberFormat="1" applyFont="1" applyBorder="1" applyAlignment="1">
      <alignment horizontal="center" wrapText="1"/>
    </xf>
    <xf numFmtId="4" fontId="12" fillId="0" borderId="0" xfId="0" applyNumberFormat="1" applyFont="1" applyBorder="1" applyAlignment="1">
      <alignment horizontal="right" wrapText="1"/>
    </xf>
    <xf numFmtId="4" fontId="15" fillId="0" borderId="0" xfId="0" applyNumberFormat="1" applyFont="1" applyBorder="1" applyAlignment="1">
      <alignment horizontal="right" wrapText="1"/>
    </xf>
    <xf numFmtId="4" fontId="17" fillId="0" borderId="0" xfId="0" applyNumberFormat="1" applyFont="1" applyAlignment="1">
      <alignment wrapText="1"/>
    </xf>
    <xf numFmtId="3" fontId="10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7" fillId="0" borderId="0" xfId="0" applyFont="1" applyFill="1" applyAlignment="1">
      <alignment wrapText="1"/>
    </xf>
    <xf numFmtId="4" fontId="16" fillId="0" borderId="0" xfId="0" applyNumberFormat="1" applyFont="1" applyFill="1" applyAlignment="1">
      <alignment wrapText="1"/>
    </xf>
    <xf numFmtId="0" fontId="0" fillId="0" borderId="0" xfId="0" applyFill="1"/>
    <xf numFmtId="0" fontId="7" fillId="0" borderId="0" xfId="0" applyFont="1" applyFill="1"/>
    <xf numFmtId="0" fontId="10" fillId="0" borderId="0" xfId="0" applyFont="1" applyAlignment="1">
      <alignment wrapText="1"/>
    </xf>
    <xf numFmtId="0" fontId="10" fillId="0" borderId="0" xfId="0" applyFont="1" applyFill="1" applyAlignment="1">
      <alignment wrapText="1"/>
    </xf>
    <xf numFmtId="0" fontId="10" fillId="0" borderId="0" xfId="0" applyFont="1" applyFill="1"/>
    <xf numFmtId="0" fontId="10" fillId="2" borderId="0" xfId="0" applyFont="1" applyFill="1" applyAlignment="1">
      <alignment wrapText="1"/>
    </xf>
    <xf numFmtId="0" fontId="4" fillId="2" borderId="0" xfId="0" applyFont="1" applyFill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3" fontId="8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3" fontId="8" fillId="3" borderId="1" xfId="0" applyNumberFormat="1" applyFont="1" applyFill="1" applyBorder="1" applyAlignment="1">
      <alignment horizontal="center" vertical="top" wrapText="1"/>
    </xf>
    <xf numFmtId="0" fontId="20" fillId="0" borderId="0" xfId="0" applyFont="1" applyAlignment="1">
      <alignment wrapText="1"/>
    </xf>
    <xf numFmtId="0" fontId="3" fillId="2" borderId="0" xfId="0" applyFont="1" applyFill="1"/>
    <xf numFmtId="0" fontId="22" fillId="0" borderId="0" xfId="0" applyFont="1"/>
    <xf numFmtId="0" fontId="6" fillId="0" borderId="0" xfId="0" applyFont="1" applyAlignment="1">
      <alignment wrapText="1"/>
    </xf>
    <xf numFmtId="4" fontId="0" fillId="0" borderId="0" xfId="0" applyNumberFormat="1" applyAlignment="1">
      <alignment wrapText="1"/>
    </xf>
    <xf numFmtId="0" fontId="10" fillId="0" borderId="0" xfId="0" applyFont="1" applyAlignment="1" applyProtection="1">
      <alignment wrapText="1"/>
      <protection locked="0"/>
    </xf>
    <xf numFmtId="3" fontId="10" fillId="0" borderId="0" xfId="0" applyNumberFormat="1" applyFont="1" applyAlignment="1" applyProtection="1">
      <alignment wrapText="1"/>
      <protection locked="0"/>
    </xf>
    <xf numFmtId="0" fontId="5" fillId="2" borderId="0" xfId="0" applyFont="1" applyFill="1" applyAlignment="1" applyProtection="1">
      <alignment horizontal="center"/>
      <protection locked="0"/>
    </xf>
    <xf numFmtId="4" fontId="5" fillId="2" borderId="0" xfId="0" applyNumberFormat="1" applyFont="1" applyFill="1" applyProtection="1">
      <protection locked="0"/>
    </xf>
    <xf numFmtId="4" fontId="5" fillId="2" borderId="0" xfId="0" applyNumberFormat="1" applyFont="1" applyFill="1" applyAlignment="1" applyProtection="1">
      <alignment wrapText="1"/>
      <protection locked="0"/>
    </xf>
    <xf numFmtId="0" fontId="21" fillId="0" borderId="0" xfId="0" applyFont="1" applyProtection="1">
      <protection locked="0"/>
    </xf>
    <xf numFmtId="0" fontId="2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3" fillId="0" borderId="0" xfId="0" applyFont="1" applyAlignment="1">
      <alignment wrapText="1"/>
    </xf>
    <xf numFmtId="0" fontId="10" fillId="0" borderId="0" xfId="0" applyFont="1" applyAlignment="1" applyProtection="1">
      <alignment horizontal="left"/>
      <protection locked="0"/>
    </xf>
    <xf numFmtId="0" fontId="0" fillId="0" borderId="0" xfId="0" applyProtection="1">
      <protection locked="0"/>
    </xf>
    <xf numFmtId="0" fontId="23" fillId="0" borderId="0" xfId="0" applyFont="1" applyProtection="1"/>
    <xf numFmtId="0" fontId="23" fillId="0" borderId="0" xfId="0" applyFont="1" applyAlignment="1" applyProtection="1">
      <alignment horizontal="center" vertical="center"/>
    </xf>
    <xf numFmtId="3" fontId="23" fillId="0" borderId="0" xfId="0" applyNumberFormat="1" applyFont="1" applyProtection="1"/>
    <xf numFmtId="0" fontId="24" fillId="0" borderId="0" xfId="0" applyFont="1" applyProtection="1"/>
    <xf numFmtId="0" fontId="0" fillId="0" borderId="0" xfId="0" applyProtection="1"/>
    <xf numFmtId="0" fontId="26" fillId="3" borderId="1" xfId="2" applyFont="1" applyFill="1" applyBorder="1" applyAlignment="1" applyProtection="1">
      <alignment horizontal="center" vertical="center" wrapText="1"/>
    </xf>
    <xf numFmtId="3" fontId="26" fillId="3" borderId="1" xfId="2" applyNumberFormat="1" applyFont="1" applyFill="1" applyBorder="1" applyAlignment="1" applyProtection="1">
      <alignment horizontal="center" vertical="center" wrapText="1"/>
    </xf>
    <xf numFmtId="4" fontId="26" fillId="3" borderId="1" xfId="2" applyNumberFormat="1" applyFont="1" applyFill="1" applyBorder="1" applyAlignment="1" applyProtection="1">
      <alignment horizontal="center" vertical="center" wrapText="1"/>
    </xf>
    <xf numFmtId="0" fontId="27" fillId="0" borderId="0" xfId="0" applyFont="1" applyProtection="1"/>
    <xf numFmtId="0" fontId="26" fillId="3" borderId="5" xfId="2" applyFont="1" applyFill="1" applyBorder="1" applyAlignment="1" applyProtection="1">
      <alignment horizontal="center" vertical="center" wrapText="1"/>
    </xf>
    <xf numFmtId="3" fontId="26" fillId="3" borderId="5" xfId="2" applyNumberFormat="1" applyFont="1" applyFill="1" applyBorder="1" applyAlignment="1" applyProtection="1">
      <alignment horizontal="center" vertical="center" wrapText="1"/>
    </xf>
    <xf numFmtId="4" fontId="26" fillId="3" borderId="5" xfId="2" applyNumberFormat="1" applyFont="1" applyFill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horizontal="justify" vertical="center" wrapText="1"/>
    </xf>
    <xf numFmtId="3" fontId="28" fillId="0" borderId="1" xfId="0" applyNumberFormat="1" applyFont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horizontal="center" vertical="center" wrapText="1"/>
      <protection locked="0"/>
    </xf>
    <xf numFmtId="4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8" fillId="4" borderId="1" xfId="0" applyNumberFormat="1" applyFont="1" applyFill="1" applyBorder="1" applyAlignment="1" applyProtection="1">
      <alignment horizontal="center" vertical="center" wrapText="1"/>
    </xf>
    <xf numFmtId="0" fontId="29" fillId="0" borderId="0" xfId="0" applyFont="1" applyProtection="1"/>
    <xf numFmtId="0" fontId="30" fillId="0" borderId="1" xfId="0" applyFont="1" applyBorder="1" applyAlignment="1" applyProtection="1">
      <alignment horizontal="justify" vertical="center" wrapText="1"/>
    </xf>
    <xf numFmtId="3" fontId="31" fillId="0" borderId="1" xfId="0" quotePrefix="1" applyNumberFormat="1" applyFont="1" applyBorder="1" applyAlignment="1" applyProtection="1">
      <alignment horizontal="center" vertical="center"/>
    </xf>
    <xf numFmtId="3" fontId="31" fillId="2" borderId="1" xfId="0" quotePrefix="1" applyNumberFormat="1" applyFont="1" applyFill="1" applyBorder="1" applyAlignment="1" applyProtection="1">
      <alignment horizontal="center" vertical="center"/>
    </xf>
    <xf numFmtId="4" fontId="30" fillId="4" borderId="1" xfId="0" applyNumberFormat="1" applyFont="1" applyFill="1" applyBorder="1" applyAlignment="1" applyProtection="1">
      <alignment horizontal="center" vertical="center"/>
    </xf>
    <xf numFmtId="0" fontId="32" fillId="0" borderId="0" xfId="0" applyFont="1" applyProtection="1"/>
    <xf numFmtId="0" fontId="32" fillId="0" borderId="0" xfId="0" applyFont="1" applyAlignment="1" applyProtection="1">
      <alignment horizontal="center" vertical="center"/>
    </xf>
    <xf numFmtId="3" fontId="32" fillId="0" borderId="0" xfId="0" applyNumberFormat="1" applyFont="1" applyProtection="1"/>
    <xf numFmtId="0" fontId="33" fillId="0" borderId="0" xfId="0" applyFont="1" applyProtection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3" fontId="10" fillId="0" borderId="0" xfId="0" applyNumberFormat="1" applyFont="1" applyProtection="1"/>
    <xf numFmtId="0" fontId="34" fillId="0" borderId="0" xfId="0" applyFont="1" applyProtection="1"/>
    <xf numFmtId="0" fontId="28" fillId="0" borderId="0" xfId="0" applyFont="1" applyProtection="1"/>
    <xf numFmtId="0" fontId="28" fillId="0" borderId="0" xfId="0" applyFont="1" applyAlignment="1" applyProtection="1">
      <alignment horizontal="center" vertical="center"/>
    </xf>
    <xf numFmtId="3" fontId="28" fillId="0" borderId="0" xfId="0" applyNumberFormat="1" applyFont="1" applyProtection="1"/>
    <xf numFmtId="0" fontId="3" fillId="0" borderId="0" xfId="0" applyNumberFormat="1" applyFont="1"/>
    <xf numFmtId="0" fontId="3" fillId="0" borderId="0" xfId="0" applyFont="1"/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 applyProtection="1">
      <protection locked="0"/>
    </xf>
    <xf numFmtId="0" fontId="0" fillId="0" borderId="0" xfId="0" applyAlignment="1">
      <alignment vertical="center" wrapText="1"/>
    </xf>
    <xf numFmtId="0" fontId="37" fillId="0" borderId="1" xfId="3" applyFont="1" applyBorder="1" applyAlignment="1" applyProtection="1">
      <alignment vertical="center" wrapText="1"/>
    </xf>
    <xf numFmtId="0" fontId="28" fillId="5" borderId="1" xfId="0" applyFont="1" applyFill="1" applyBorder="1" applyAlignment="1" applyProtection="1">
      <alignment horizontal="justify" vertical="center" wrapText="1"/>
    </xf>
    <xf numFmtId="3" fontId="28" fillId="5" borderId="1" xfId="0" applyNumberFormat="1" applyFont="1" applyFill="1" applyBorder="1" applyAlignment="1" applyProtection="1">
      <alignment horizontal="center" vertical="center" wrapText="1"/>
    </xf>
    <xf numFmtId="3" fontId="28" fillId="0" borderId="1" xfId="0" applyNumberFormat="1" applyFont="1" applyFill="1" applyBorder="1" applyAlignment="1" applyProtection="1">
      <alignment horizontal="center" vertical="center"/>
      <protection locked="0"/>
    </xf>
    <xf numFmtId="3" fontId="31" fillId="0" borderId="1" xfId="0" quotePrefix="1" applyNumberFormat="1" applyFont="1" applyBorder="1" applyAlignment="1" applyProtection="1">
      <alignment horizontal="center" vertical="center"/>
      <protection locked="0"/>
    </xf>
    <xf numFmtId="3" fontId="30" fillId="4" borderId="1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vertical="center" wrapText="1"/>
    </xf>
    <xf numFmtId="0" fontId="39" fillId="0" borderId="0" xfId="0" applyFont="1" applyAlignment="1" applyProtection="1">
      <alignment horizontal="left" vertical="center" wrapText="1"/>
    </xf>
    <xf numFmtId="0" fontId="3" fillId="0" borderId="0" xfId="0" applyNumberFormat="1" applyFont="1" applyAlignment="1">
      <alignment wrapText="1"/>
    </xf>
    <xf numFmtId="0" fontId="34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10" fillId="0" borderId="0" xfId="0" applyFont="1" applyProtection="1">
      <protection locked="0"/>
    </xf>
    <xf numFmtId="0" fontId="28" fillId="0" borderId="0" xfId="0" applyFont="1" applyBorder="1" applyAlignment="1" applyProtection="1">
      <alignment horizontal="justify" vertical="center" wrapText="1"/>
    </xf>
    <xf numFmtId="0" fontId="30" fillId="0" borderId="0" xfId="0" applyFont="1" applyBorder="1" applyAlignment="1" applyProtection="1">
      <alignment horizontal="justify" vertical="center" wrapText="1"/>
    </xf>
    <xf numFmtId="3" fontId="31" fillId="0" borderId="0" xfId="0" quotePrefix="1" applyNumberFormat="1" applyFont="1" applyBorder="1" applyAlignment="1" applyProtection="1">
      <alignment horizontal="center" vertical="center"/>
    </xf>
    <xf numFmtId="3" fontId="31" fillId="2" borderId="0" xfId="0" quotePrefix="1" applyNumberFormat="1" applyFont="1" applyFill="1" applyBorder="1" applyAlignment="1" applyProtection="1">
      <alignment horizontal="center" vertical="center"/>
    </xf>
    <xf numFmtId="4" fontId="30" fillId="2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3" fontId="10" fillId="0" borderId="0" xfId="0" applyNumberFormat="1" applyFont="1" applyAlignment="1" applyProtection="1">
      <alignment vertical="center"/>
    </xf>
    <xf numFmtId="0" fontId="40" fillId="0" borderId="0" xfId="0" applyFont="1" applyProtection="1"/>
    <xf numFmtId="0" fontId="41" fillId="0" borderId="0" xfId="0" applyFont="1" applyBorder="1" applyAlignment="1" applyProtection="1">
      <alignment horizontal="justify" vertical="center" wrapText="1"/>
    </xf>
    <xf numFmtId="0" fontId="42" fillId="0" borderId="0" xfId="0" applyFont="1" applyBorder="1" applyAlignment="1" applyProtection="1">
      <alignment horizontal="justify" vertical="center" wrapText="1"/>
    </xf>
    <xf numFmtId="3" fontId="26" fillId="0" borderId="0" xfId="0" quotePrefix="1" applyNumberFormat="1" applyFont="1" applyBorder="1" applyAlignment="1" applyProtection="1">
      <alignment horizontal="center" vertical="center"/>
    </xf>
    <xf numFmtId="0" fontId="43" fillId="0" borderId="0" xfId="0" applyFont="1" applyProtection="1"/>
    <xf numFmtId="0" fontId="39" fillId="0" borderId="1" xfId="0" applyFont="1" applyBorder="1" applyAlignment="1" applyProtection="1">
      <alignment horizontal="left" vertical="center" wrapText="1"/>
    </xf>
    <xf numFmtId="0" fontId="39" fillId="0" borderId="1" xfId="0" applyFont="1" applyBorder="1" applyAlignment="1" applyProtection="1">
      <alignment vertical="center" wrapText="1"/>
    </xf>
    <xf numFmtId="3" fontId="10" fillId="0" borderId="0" xfId="0" applyNumberFormat="1" applyFont="1" applyProtection="1">
      <protection locked="0"/>
    </xf>
    <xf numFmtId="0" fontId="27" fillId="0" borderId="0" xfId="0" applyFont="1" applyAlignment="1" applyProtection="1">
      <alignment horizontal="center" vertical="center"/>
    </xf>
    <xf numFmtId="0" fontId="29" fillId="0" borderId="0" xfId="0" applyFont="1" applyAlignment="1" applyProtection="1">
      <alignment vertical="center"/>
      <protection locked="0"/>
    </xf>
    <xf numFmtId="0" fontId="11" fillId="0" borderId="0" xfId="0" applyFont="1" applyProtection="1"/>
    <xf numFmtId="0" fontId="28" fillId="0" borderId="1" xfId="0" applyFont="1" applyBorder="1" applyAlignment="1" applyProtection="1">
      <alignment horizontal="center" wrapText="1"/>
    </xf>
    <xf numFmtId="3" fontId="26" fillId="2" borderId="0" xfId="0" quotePrefix="1" applyNumberFormat="1" applyFont="1" applyFill="1" applyBorder="1" applyAlignment="1" applyProtection="1">
      <alignment horizontal="center" vertical="center"/>
    </xf>
    <xf numFmtId="0" fontId="5" fillId="0" borderId="0" xfId="0" applyFont="1" applyProtection="1"/>
    <xf numFmtId="4" fontId="30" fillId="0" borderId="0" xfId="0" applyNumberFormat="1" applyFont="1" applyFill="1" applyBorder="1" applyAlignment="1" applyProtection="1">
      <alignment horizontal="center" vertical="center"/>
    </xf>
    <xf numFmtId="0" fontId="29" fillId="2" borderId="0" xfId="0" applyFont="1" applyFill="1" applyProtection="1"/>
    <xf numFmtId="0" fontId="3" fillId="2" borderId="0" xfId="0" applyFont="1" applyFill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10" fillId="0" borderId="0" xfId="0" applyFont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10" fillId="0" borderId="0" xfId="0" applyFont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0" fontId="3" fillId="0" borderId="0" xfId="0" applyFont="1" applyAlignment="1">
      <alignment horizontal="left" wrapText="1"/>
    </xf>
    <xf numFmtId="0" fontId="28" fillId="0" borderId="1" xfId="0" applyFont="1" applyFill="1" applyBorder="1" applyAlignment="1" applyProtection="1">
      <alignment horizontal="center" vertical="center" wrapText="1"/>
    </xf>
    <xf numFmtId="0" fontId="28" fillId="0" borderId="1" xfId="0" applyFont="1" applyFill="1" applyBorder="1" applyAlignment="1" applyProtection="1">
      <alignment horizontal="justify" vertical="center" wrapText="1"/>
    </xf>
    <xf numFmtId="3" fontId="28" fillId="0" borderId="1" xfId="0" applyNumberFormat="1" applyFont="1" applyFill="1" applyBorder="1" applyAlignment="1" applyProtection="1">
      <alignment horizontal="center" vertical="center" wrapText="1"/>
    </xf>
    <xf numFmtId="3" fontId="31" fillId="0" borderId="1" xfId="0" quotePrefix="1" applyNumberFormat="1" applyFont="1" applyFill="1" applyBorder="1" applyAlignment="1" applyProtection="1">
      <alignment horizontal="center" vertical="center"/>
    </xf>
    <xf numFmtId="0" fontId="29" fillId="0" borderId="0" xfId="0" applyFont="1" applyFill="1" applyProtection="1"/>
    <xf numFmtId="3" fontId="31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/>
    </xf>
    <xf numFmtId="0" fontId="30" fillId="0" borderId="1" xfId="0" applyFont="1" applyFill="1" applyBorder="1" applyAlignment="1" applyProtection="1">
      <alignment horizontal="center" vertical="center" wrapText="1"/>
    </xf>
    <xf numFmtId="0" fontId="30" fillId="0" borderId="1" xfId="0" applyFont="1" applyFill="1" applyBorder="1" applyAlignment="1" applyProtection="1">
      <alignment horizontal="justify" vertical="center" wrapText="1"/>
    </xf>
    <xf numFmtId="3" fontId="39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28" fillId="0" borderId="1" xfId="0" applyFont="1" applyFill="1" applyBorder="1" applyAlignment="1" applyProtection="1">
      <alignment horizontal="center" vertical="center" wrapText="1"/>
      <protection locked="0"/>
    </xf>
    <xf numFmtId="3" fontId="7" fillId="0" borderId="0" xfId="0" applyNumberFormat="1" applyFont="1"/>
    <xf numFmtId="3" fontId="30" fillId="0" borderId="1" xfId="0" applyNumberFormat="1" applyFont="1" applyFill="1" applyBorder="1" applyAlignment="1" applyProtection="1">
      <alignment horizontal="center" vertical="center" wrapText="1"/>
    </xf>
    <xf numFmtId="4" fontId="3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wrapText="1"/>
    </xf>
    <xf numFmtId="0" fontId="5" fillId="0" borderId="0" xfId="0" applyFont="1" applyAlignment="1" applyProtection="1">
      <alignment horizontal="left" vertical="center" wrapText="1"/>
    </xf>
    <xf numFmtId="0" fontId="3" fillId="2" borderId="0" xfId="0" applyFont="1" applyFill="1" applyBorder="1"/>
    <xf numFmtId="3" fontId="5" fillId="2" borderId="0" xfId="0" applyNumberFormat="1" applyFont="1" applyFill="1" applyBorder="1" applyAlignment="1">
      <alignment horizontal="center" wrapText="1"/>
    </xf>
    <xf numFmtId="4" fontId="5" fillId="2" borderId="0" xfId="0" applyNumberFormat="1" applyFont="1" applyFill="1" applyBorder="1" applyAlignment="1">
      <alignment horizontal="right" wrapText="1"/>
    </xf>
    <xf numFmtId="1" fontId="5" fillId="2" borderId="0" xfId="0" applyNumberFormat="1" applyFont="1" applyFill="1" applyBorder="1" applyAlignment="1">
      <alignment horizontal="right" wrapText="1"/>
    </xf>
    <xf numFmtId="0" fontId="10" fillId="2" borderId="0" xfId="0" applyFont="1" applyFill="1" applyBorder="1" applyAlignment="1"/>
    <xf numFmtId="0" fontId="12" fillId="2" borderId="0" xfId="0" applyFont="1" applyFill="1" applyBorder="1" applyAlignment="1">
      <alignment wrapText="1"/>
    </xf>
    <xf numFmtId="3" fontId="12" fillId="2" borderId="0" xfId="0" applyNumberFormat="1" applyFont="1" applyFill="1" applyBorder="1" applyAlignment="1">
      <alignment horizontal="center" wrapText="1"/>
    </xf>
    <xf numFmtId="4" fontId="12" fillId="2" borderId="0" xfId="0" applyNumberFormat="1" applyFont="1" applyFill="1" applyBorder="1" applyAlignment="1">
      <alignment horizontal="right" wrapText="1"/>
    </xf>
    <xf numFmtId="4" fontId="12" fillId="2" borderId="0" xfId="0" applyNumberFormat="1" applyFont="1" applyFill="1" applyBorder="1" applyAlignment="1">
      <alignment horizontal="right"/>
    </xf>
    <xf numFmtId="1" fontId="12" fillId="2" borderId="0" xfId="0" applyNumberFormat="1" applyFont="1" applyFill="1" applyBorder="1" applyAlignment="1">
      <alignment horizontal="right" wrapText="1"/>
    </xf>
    <xf numFmtId="0" fontId="44" fillId="0" borderId="0" xfId="0" applyFont="1" applyFill="1" applyProtection="1"/>
    <xf numFmtId="0" fontId="5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/>
      <protection locked="0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justify" wrapText="1"/>
    </xf>
    <xf numFmtId="3" fontId="5" fillId="0" borderId="0" xfId="0" applyNumberFormat="1" applyFont="1" applyFill="1" applyBorder="1" applyAlignment="1">
      <alignment horizontal="center" wrapText="1"/>
    </xf>
    <xf numFmtId="4" fontId="5" fillId="0" borderId="0" xfId="0" applyNumberFormat="1" applyFont="1" applyFill="1" applyBorder="1" applyAlignment="1">
      <alignment horizontal="right" wrapText="1"/>
    </xf>
    <xf numFmtId="3" fontId="5" fillId="0" borderId="0" xfId="0" applyNumberFormat="1" applyFont="1" applyFill="1" applyBorder="1" applyAlignment="1">
      <alignment horizontal="right" wrapText="1"/>
    </xf>
    <xf numFmtId="3" fontId="39" fillId="0" borderId="1" xfId="0" quotePrefix="1" applyNumberFormat="1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left" wrapText="1"/>
    </xf>
    <xf numFmtId="0" fontId="7" fillId="2" borderId="0" xfId="0" applyFont="1" applyFill="1" applyAlignment="1">
      <alignment wrapText="1"/>
    </xf>
    <xf numFmtId="0" fontId="13" fillId="2" borderId="0" xfId="0" applyFont="1" applyFill="1" applyAlignment="1" applyProtection="1">
      <alignment horizontal="center"/>
    </xf>
    <xf numFmtId="0" fontId="35" fillId="2" borderId="0" xfId="0" applyFont="1" applyFill="1" applyAlignment="1" applyProtection="1">
      <alignment horizontal="center"/>
    </xf>
    <xf numFmtId="0" fontId="0" fillId="2" borderId="0" xfId="0" applyFill="1" applyProtection="1"/>
    <xf numFmtId="0" fontId="24" fillId="2" borderId="0" xfId="0" applyFont="1" applyFill="1" applyProtection="1"/>
    <xf numFmtId="0" fontId="43" fillId="2" borderId="0" xfId="0" applyFont="1" applyFill="1" applyProtection="1"/>
    <xf numFmtId="0" fontId="28" fillId="2" borderId="1" xfId="0" applyFont="1" applyFill="1" applyBorder="1" applyAlignment="1" applyProtection="1">
      <alignment horizontal="justify" vertical="center" wrapText="1"/>
    </xf>
    <xf numFmtId="0" fontId="30" fillId="2" borderId="1" xfId="0" applyFont="1" applyFill="1" applyBorder="1" applyAlignment="1" applyProtection="1">
      <alignment horizontal="justify" vertical="center" wrapText="1"/>
    </xf>
    <xf numFmtId="0" fontId="0" fillId="2" borderId="0" xfId="0" applyFill="1" applyAlignment="1">
      <alignment wrapText="1"/>
    </xf>
    <xf numFmtId="0" fontId="0" fillId="2" borderId="0" xfId="0" applyFill="1" applyProtection="1">
      <protection locked="0"/>
    </xf>
    <xf numFmtId="0" fontId="34" fillId="2" borderId="0" xfId="0" applyFont="1" applyFill="1" applyProtection="1"/>
    <xf numFmtId="0" fontId="0" fillId="2" borderId="0" xfId="0" applyFill="1" applyAlignment="1">
      <alignment vertical="center"/>
    </xf>
    <xf numFmtId="0" fontId="5" fillId="2" borderId="0" xfId="0" applyFont="1" applyFill="1" applyProtection="1">
      <protection locked="0"/>
    </xf>
    <xf numFmtId="0" fontId="28" fillId="2" borderId="1" xfId="0" applyFont="1" applyFill="1" applyBorder="1" applyAlignment="1" applyProtection="1">
      <alignment horizontal="center" vertical="center" wrapText="1"/>
    </xf>
    <xf numFmtId="0" fontId="28" fillId="2" borderId="1" xfId="0" applyFont="1" applyFill="1" applyBorder="1" applyAlignment="1" applyProtection="1">
      <alignment horizontal="center" vertical="center" wrapText="1"/>
      <protection locked="0"/>
    </xf>
    <xf numFmtId="3" fontId="28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 vertical="center"/>
    </xf>
    <xf numFmtId="3" fontId="28" fillId="2" borderId="1" xfId="0" applyNumberFormat="1" applyFont="1" applyFill="1" applyBorder="1" applyAlignment="1" applyProtection="1">
      <alignment horizontal="center" vertical="center" wrapText="1"/>
    </xf>
    <xf numFmtId="4" fontId="28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vertical="center"/>
    </xf>
    <xf numFmtId="0" fontId="10" fillId="0" borderId="0" xfId="0" applyFont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0" fontId="28" fillId="0" borderId="0" xfId="0" applyFont="1" applyAlignment="1">
      <alignment wrapText="1"/>
    </xf>
    <xf numFmtId="0" fontId="28" fillId="0" borderId="1" xfId="0" applyFont="1" applyBorder="1" applyAlignment="1">
      <alignment horizontal="justify" vertical="center" wrapText="1"/>
    </xf>
    <xf numFmtId="0" fontId="39" fillId="2" borderId="1" xfId="0" applyFont="1" applyFill="1" applyBorder="1" applyAlignment="1">
      <alignment horizontal="justify" vertical="center" wrapText="1"/>
    </xf>
    <xf numFmtId="3" fontId="28" fillId="0" borderId="1" xfId="0" applyNumberFormat="1" applyFont="1" applyFill="1" applyBorder="1" applyAlignment="1">
      <alignment horizontal="center" wrapText="1"/>
    </xf>
    <xf numFmtId="0" fontId="28" fillId="0" borderId="1" xfId="0" applyFont="1" applyBorder="1" applyAlignment="1">
      <alignment horizontal="center" wrapText="1"/>
    </xf>
    <xf numFmtId="0" fontId="28" fillId="2" borderId="1" xfId="0" applyNumberFormat="1" applyFont="1" applyFill="1" applyBorder="1" applyAlignment="1" applyProtection="1">
      <alignment wrapText="1"/>
      <protection locked="0"/>
    </xf>
    <xf numFmtId="2" fontId="28" fillId="2" borderId="1" xfId="0" applyNumberFormat="1" applyFont="1" applyFill="1" applyBorder="1" applyAlignment="1" applyProtection="1">
      <alignment wrapText="1"/>
      <protection locked="0"/>
    </xf>
    <xf numFmtId="1" fontId="28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39" fillId="0" borderId="1" xfId="0" applyNumberFormat="1" applyFont="1" applyFill="1" applyBorder="1" applyAlignment="1">
      <alignment horizontal="center" wrapText="1"/>
    </xf>
    <xf numFmtId="0" fontId="39" fillId="0" borderId="1" xfId="0" applyFont="1" applyBorder="1" applyAlignment="1">
      <alignment horizontal="center" wrapText="1"/>
    </xf>
    <xf numFmtId="0" fontId="28" fillId="2" borderId="1" xfId="0" applyFont="1" applyFill="1" applyBorder="1" applyAlignment="1">
      <alignment horizontal="justify" vertical="center" wrapText="1"/>
    </xf>
    <xf numFmtId="0" fontId="31" fillId="2" borderId="1" xfId="0" applyFont="1" applyFill="1" applyBorder="1" applyAlignment="1">
      <alignment horizontal="justify" vertical="center" wrapText="1"/>
    </xf>
    <xf numFmtId="3" fontId="30" fillId="2" borderId="1" xfId="0" applyNumberFormat="1" applyFont="1" applyFill="1" applyBorder="1" applyAlignment="1">
      <alignment horizontal="center" wrapText="1"/>
    </xf>
    <xf numFmtId="0" fontId="28" fillId="0" borderId="1" xfId="0" applyFont="1" applyFill="1" applyBorder="1" applyAlignment="1">
      <alignment horizontal="justify" vertical="center" wrapText="1"/>
    </xf>
    <xf numFmtId="0" fontId="39" fillId="0" borderId="1" xfId="0" applyFont="1" applyFill="1" applyBorder="1" applyAlignment="1">
      <alignment horizontal="justify" vertical="center" wrapText="1"/>
    </xf>
    <xf numFmtId="0" fontId="28" fillId="0" borderId="1" xfId="0" applyFont="1" applyFill="1" applyBorder="1" applyAlignment="1">
      <alignment horizontal="center" wrapText="1"/>
    </xf>
    <xf numFmtId="0" fontId="28" fillId="0" borderId="1" xfId="0" applyNumberFormat="1" applyFont="1" applyFill="1" applyBorder="1" applyAlignment="1" applyProtection="1">
      <alignment wrapText="1"/>
      <protection locked="0"/>
    </xf>
    <xf numFmtId="2" fontId="28" fillId="0" borderId="1" xfId="0" applyNumberFormat="1" applyFont="1" applyFill="1" applyBorder="1" applyAlignment="1" applyProtection="1">
      <alignment wrapText="1"/>
      <protection locked="0"/>
    </xf>
    <xf numFmtId="1" fontId="2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Fill="1" applyAlignment="1">
      <alignment wrapText="1"/>
    </xf>
    <xf numFmtId="4" fontId="28" fillId="0" borderId="0" xfId="0" applyNumberFormat="1" applyFont="1" applyFill="1" applyAlignment="1">
      <alignment wrapText="1"/>
    </xf>
    <xf numFmtId="0" fontId="39" fillId="0" borderId="1" xfId="0" applyFont="1" applyFill="1" applyBorder="1" applyAlignment="1">
      <alignment horizontal="center" wrapText="1"/>
    </xf>
    <xf numFmtId="0" fontId="31" fillId="2" borderId="1" xfId="0" applyFont="1" applyFill="1" applyBorder="1" applyAlignment="1">
      <alignment wrapText="1"/>
    </xf>
    <xf numFmtId="0" fontId="28" fillId="0" borderId="0" xfId="0" applyFont="1"/>
    <xf numFmtId="0" fontId="28" fillId="0" borderId="1" xfId="0" applyFont="1" applyFill="1" applyBorder="1" applyAlignment="1">
      <alignment horizontal="left"/>
    </xf>
    <xf numFmtId="3" fontId="28" fillId="0" borderId="1" xfId="0" applyNumberFormat="1" applyFont="1" applyFill="1" applyBorder="1" applyAlignment="1">
      <alignment horizontal="center"/>
    </xf>
    <xf numFmtId="0" fontId="28" fillId="0" borderId="0" xfId="0" applyFont="1" applyFill="1"/>
    <xf numFmtId="0" fontId="28" fillId="2" borderId="1" xfId="0" applyFont="1" applyFill="1" applyBorder="1"/>
    <xf numFmtId="0" fontId="28" fillId="2" borderId="1" xfId="0" applyFont="1" applyFill="1" applyBorder="1" applyAlignment="1">
      <alignment wrapText="1"/>
    </xf>
    <xf numFmtId="3" fontId="28" fillId="2" borderId="1" xfId="0" applyNumberFormat="1" applyFont="1" applyFill="1" applyBorder="1" applyAlignment="1">
      <alignment horizontal="center" wrapText="1"/>
    </xf>
    <xf numFmtId="0" fontId="39" fillId="0" borderId="1" xfId="0" applyFont="1" applyBorder="1" applyAlignment="1">
      <alignment horizontal="left"/>
    </xf>
    <xf numFmtId="0" fontId="39" fillId="0" borderId="1" xfId="0" applyFont="1" applyBorder="1" applyAlignment="1">
      <alignment horizontal="justify" vertical="center" wrapText="1"/>
    </xf>
    <xf numFmtId="3" fontId="39" fillId="0" borderId="1" xfId="0" applyNumberFormat="1" applyFont="1" applyFill="1" applyBorder="1" applyAlignment="1">
      <alignment horizontal="center"/>
    </xf>
    <xf numFmtId="0" fontId="39" fillId="0" borderId="1" xfId="0" applyFont="1" applyBorder="1" applyAlignment="1">
      <alignment horizontal="center"/>
    </xf>
    <xf numFmtId="0" fontId="39" fillId="2" borderId="1" xfId="0" applyNumberFormat="1" applyFont="1" applyFill="1" applyBorder="1" applyAlignment="1" applyProtection="1">
      <alignment wrapText="1"/>
      <protection locked="0"/>
    </xf>
    <xf numFmtId="2" fontId="39" fillId="2" borderId="1" xfId="0" applyNumberFormat="1" applyFont="1" applyFill="1" applyBorder="1" applyProtection="1">
      <protection locked="0"/>
    </xf>
    <xf numFmtId="0" fontId="39" fillId="2" borderId="1" xfId="0" applyFont="1" applyFill="1" applyBorder="1"/>
    <xf numFmtId="3" fontId="31" fillId="2" borderId="1" xfId="0" applyNumberFormat="1" applyFont="1" applyFill="1" applyBorder="1" applyAlignment="1">
      <alignment horizontal="center" wrapText="1"/>
    </xf>
    <xf numFmtId="3" fontId="28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 wrapText="1"/>
    </xf>
    <xf numFmtId="2" fontId="28" fillId="0" borderId="1" xfId="0" applyNumberFormat="1" applyFont="1" applyFill="1" applyBorder="1" applyAlignment="1" applyProtection="1">
      <alignment vertical="center"/>
      <protection locked="0"/>
    </xf>
    <xf numFmtId="3" fontId="28" fillId="2" borderId="1" xfId="0" applyNumberFormat="1" applyFont="1" applyFill="1" applyBorder="1" applyAlignment="1">
      <alignment horizontal="center" vertical="center" wrapText="1"/>
    </xf>
    <xf numFmtId="1" fontId="28" fillId="0" borderId="1" xfId="0" applyNumberFormat="1" applyFont="1" applyFill="1" applyBorder="1" applyAlignment="1" applyProtection="1">
      <alignment horizontal="center" vertical="center"/>
      <protection locked="0"/>
    </xf>
    <xf numFmtId="1" fontId="39" fillId="2" borderId="1" xfId="0" applyNumberFormat="1" applyFont="1" applyFill="1" applyBorder="1" applyAlignment="1" applyProtection="1">
      <alignment horizontal="center"/>
      <protection locked="0"/>
    </xf>
    <xf numFmtId="0" fontId="46" fillId="3" borderId="1" xfId="0" applyFont="1" applyFill="1" applyBorder="1" applyAlignment="1">
      <alignment horizontal="center" vertical="top" wrapText="1"/>
    </xf>
    <xf numFmtId="0" fontId="47" fillId="3" borderId="1" xfId="0" applyFont="1" applyFill="1" applyBorder="1" applyAlignment="1">
      <alignment horizontal="center" vertical="top" wrapText="1"/>
    </xf>
    <xf numFmtId="3" fontId="46" fillId="3" borderId="1" xfId="0" applyNumberFormat="1" applyFont="1" applyFill="1" applyBorder="1" applyAlignment="1">
      <alignment horizontal="center" vertical="top" wrapText="1"/>
    </xf>
    <xf numFmtId="0" fontId="46" fillId="3" borderId="1" xfId="0" applyFont="1" applyFill="1" applyBorder="1" applyAlignment="1">
      <alignment horizontal="center" wrapText="1"/>
    </xf>
    <xf numFmtId="0" fontId="47" fillId="3" borderId="1" xfId="0" applyFont="1" applyFill="1" applyBorder="1" applyAlignment="1">
      <alignment horizontal="center" wrapText="1"/>
    </xf>
    <xf numFmtId="3" fontId="46" fillId="3" borderId="1" xfId="0" applyNumberFormat="1" applyFont="1" applyFill="1" applyBorder="1" applyAlignment="1">
      <alignment horizontal="center" wrapText="1"/>
    </xf>
    <xf numFmtId="0" fontId="28" fillId="0" borderId="1" xfId="0" applyFont="1" applyBorder="1" applyAlignment="1">
      <alignment horizontal="left" wrapText="1"/>
    </xf>
    <xf numFmtId="0" fontId="39" fillId="0" borderId="1" xfId="0" applyFont="1" applyBorder="1" applyAlignment="1">
      <alignment horizontal="justify" wrapText="1"/>
    </xf>
    <xf numFmtId="0" fontId="28" fillId="0" borderId="1" xfId="0" applyFont="1" applyBorder="1" applyAlignment="1">
      <alignment horizontal="center"/>
    </xf>
    <xf numFmtId="3" fontId="28" fillId="0" borderId="1" xfId="0" applyNumberFormat="1" applyFont="1" applyBorder="1" applyAlignment="1">
      <alignment horizontal="center" wrapText="1"/>
    </xf>
    <xf numFmtId="2" fontId="28" fillId="2" borderId="1" xfId="0" applyNumberFormat="1" applyFont="1" applyFill="1" applyBorder="1" applyProtection="1">
      <protection locked="0"/>
    </xf>
    <xf numFmtId="1" fontId="28" fillId="2" borderId="1" xfId="0" applyNumberFormat="1" applyFont="1" applyFill="1" applyBorder="1" applyAlignment="1" applyProtection="1">
      <alignment horizontal="right"/>
      <protection locked="0"/>
    </xf>
    <xf numFmtId="1" fontId="28" fillId="2" borderId="1" xfId="0" applyNumberFormat="1" applyFont="1" applyFill="1" applyBorder="1" applyProtection="1">
      <protection locked="0"/>
    </xf>
    <xf numFmtId="0" fontId="39" fillId="0" borderId="1" xfId="0" applyFont="1" applyBorder="1" applyAlignment="1">
      <alignment horizontal="justify"/>
    </xf>
    <xf numFmtId="0" fontId="30" fillId="2" borderId="1" xfId="0" applyFont="1" applyFill="1" applyBorder="1" applyAlignment="1">
      <alignment wrapText="1"/>
    </xf>
    <xf numFmtId="0" fontId="28" fillId="2" borderId="1" xfId="0" applyFont="1" applyFill="1" applyBorder="1" applyAlignment="1"/>
    <xf numFmtId="0" fontId="28" fillId="0" borderId="1" xfId="0" applyFont="1" applyBorder="1"/>
    <xf numFmtId="0" fontId="28" fillId="0" borderId="1" xfId="0" applyFont="1" applyBorder="1" applyAlignment="1">
      <alignment horizontal="left"/>
    </xf>
    <xf numFmtId="0" fontId="47" fillId="3" borderId="1" xfId="2" applyFont="1" applyFill="1" applyBorder="1" applyAlignment="1" applyProtection="1">
      <alignment horizontal="center" vertical="center" wrapText="1"/>
    </xf>
    <xf numFmtId="3" fontId="47" fillId="3" borderId="1" xfId="2" applyNumberFormat="1" applyFont="1" applyFill="1" applyBorder="1" applyAlignment="1" applyProtection="1">
      <alignment horizontal="center" vertical="center" wrapText="1"/>
    </xf>
    <xf numFmtId="4" fontId="47" fillId="3" borderId="1" xfId="2" applyNumberFormat="1" applyFont="1" applyFill="1" applyBorder="1" applyAlignment="1" applyProtection="1">
      <alignment horizontal="center" vertical="center" wrapText="1"/>
    </xf>
    <xf numFmtId="0" fontId="48" fillId="0" borderId="0" xfId="0" applyFont="1" applyProtection="1"/>
    <xf numFmtId="0" fontId="47" fillId="3" borderId="5" xfId="2" applyFont="1" applyFill="1" applyBorder="1" applyAlignment="1" applyProtection="1">
      <alignment horizontal="center" vertical="center" wrapText="1"/>
    </xf>
    <xf numFmtId="3" fontId="47" fillId="3" borderId="5" xfId="2" applyNumberFormat="1" applyFont="1" applyFill="1" applyBorder="1" applyAlignment="1" applyProtection="1">
      <alignment horizontal="center" vertical="center" wrapText="1"/>
    </xf>
    <xf numFmtId="4" fontId="47" fillId="3" borderId="5" xfId="2" applyNumberFormat="1" applyFont="1" applyFill="1" applyBorder="1" applyAlignment="1" applyProtection="1">
      <alignment horizontal="center" vertical="center" wrapText="1"/>
    </xf>
    <xf numFmtId="0" fontId="28" fillId="2" borderId="1" xfId="0" applyFont="1" applyFill="1" applyBorder="1" applyAlignment="1">
      <alignment horizontal="left"/>
    </xf>
    <xf numFmtId="0" fontId="39" fillId="2" borderId="1" xfId="0" applyFont="1" applyFill="1" applyBorder="1" applyAlignment="1">
      <alignment horizontal="justify" wrapText="1"/>
    </xf>
    <xf numFmtId="0" fontId="28" fillId="2" borderId="1" xfId="0" applyNumberFormat="1" applyFont="1" applyFill="1" applyBorder="1" applyProtection="1">
      <protection locked="0"/>
    </xf>
    <xf numFmtId="4" fontId="28" fillId="0" borderId="0" xfId="0" applyNumberFormat="1" applyFont="1"/>
    <xf numFmtId="0" fontId="30" fillId="2" borderId="1" xfId="0" applyFont="1" applyFill="1" applyBorder="1"/>
    <xf numFmtId="0" fontId="30" fillId="0" borderId="1" xfId="0" applyFont="1" applyBorder="1"/>
    <xf numFmtId="0" fontId="30" fillId="0" borderId="0" xfId="0" applyFont="1"/>
    <xf numFmtId="0" fontId="49" fillId="0" borderId="0" xfId="0" applyFont="1"/>
    <xf numFmtId="4" fontId="30" fillId="2" borderId="1" xfId="0" applyNumberFormat="1" applyFont="1" applyFill="1" applyBorder="1" applyAlignment="1">
      <alignment horizontal="center" wrapText="1"/>
    </xf>
    <xf numFmtId="1" fontId="28" fillId="2" borderId="1" xfId="0" applyNumberFormat="1" applyFont="1" applyFill="1" applyBorder="1" applyAlignment="1" applyProtection="1">
      <alignment horizontal="center"/>
      <protection locked="0"/>
    </xf>
    <xf numFmtId="0" fontId="29" fillId="0" borderId="0" xfId="0" applyFont="1"/>
    <xf numFmtId="3" fontId="28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8" fillId="2" borderId="1" xfId="0" applyNumberFormat="1" applyFont="1" applyFill="1" applyBorder="1" applyAlignment="1" applyProtection="1">
      <alignment horizontal="center" vertical="center"/>
      <protection locked="0"/>
    </xf>
    <xf numFmtId="2" fontId="28" fillId="2" borderId="1" xfId="0" applyNumberFormat="1" applyFont="1" applyFill="1" applyBorder="1" applyAlignment="1" applyProtection="1">
      <alignment horizontal="center" vertical="center"/>
      <protection locked="0"/>
    </xf>
    <xf numFmtId="3" fontId="28" fillId="2" borderId="1" xfId="0" applyNumberFormat="1" applyFont="1" applyFill="1" applyBorder="1" applyAlignment="1" applyProtection="1">
      <alignment horizontal="right" vertical="center"/>
      <protection locked="0"/>
    </xf>
    <xf numFmtId="0" fontId="48" fillId="0" borderId="0" xfId="0" applyFont="1"/>
    <xf numFmtId="0" fontId="49" fillId="0" borderId="0" xfId="0" applyFont="1" applyAlignment="1">
      <alignment wrapText="1"/>
    </xf>
    <xf numFmtId="0" fontId="39" fillId="0" borderId="1" xfId="0" applyFont="1" applyFill="1" applyBorder="1" applyAlignment="1">
      <alignment horizontal="left" wrapText="1"/>
    </xf>
    <xf numFmtId="0" fontId="28" fillId="0" borderId="1" xfId="0" applyFont="1" applyFill="1" applyBorder="1" applyAlignment="1">
      <alignment horizontal="justify" wrapText="1"/>
    </xf>
    <xf numFmtId="3" fontId="30" fillId="0" borderId="1" xfId="0" applyNumberFormat="1" applyFont="1" applyFill="1" applyBorder="1" applyAlignment="1">
      <alignment horizontal="center" wrapText="1"/>
    </xf>
    <xf numFmtId="1" fontId="28" fillId="0" borderId="1" xfId="0" applyNumberFormat="1" applyFont="1" applyFill="1" applyBorder="1" applyAlignment="1" applyProtection="1">
      <alignment horizontal="right" wrapText="1"/>
      <protection locked="0"/>
    </xf>
    <xf numFmtId="0" fontId="39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justify" wrapText="1"/>
    </xf>
    <xf numFmtId="0" fontId="30" fillId="2" borderId="1" xfId="0" applyFont="1" applyFill="1" applyBorder="1" applyAlignment="1">
      <alignment horizontal="center" wrapText="1"/>
    </xf>
    <xf numFmtId="0" fontId="30" fillId="0" borderId="0" xfId="0" applyFont="1" applyFill="1" applyAlignment="1">
      <alignment wrapText="1"/>
    </xf>
    <xf numFmtId="0" fontId="31" fillId="2" borderId="0" xfId="0" applyFont="1" applyFill="1" applyBorder="1" applyAlignment="1">
      <alignment wrapText="1"/>
    </xf>
    <xf numFmtId="0" fontId="31" fillId="2" borderId="0" xfId="0" applyFont="1" applyFill="1" applyBorder="1" applyAlignment="1">
      <alignment horizontal="justify" vertical="center" wrapText="1"/>
    </xf>
    <xf numFmtId="3" fontId="30" fillId="2" borderId="0" xfId="0" applyNumberFormat="1" applyFont="1" applyFill="1" applyBorder="1" applyAlignment="1">
      <alignment horizontal="center" wrapText="1"/>
    </xf>
    <xf numFmtId="0" fontId="30" fillId="2" borderId="0" xfId="0" applyFont="1" applyFill="1" applyBorder="1" applyAlignment="1">
      <alignment horizontal="center" wrapText="1"/>
    </xf>
    <xf numFmtId="4" fontId="30" fillId="2" borderId="0" xfId="0" applyNumberFormat="1" applyFont="1" applyFill="1" applyBorder="1" applyAlignment="1">
      <alignment horizontal="center" wrapText="1"/>
    </xf>
    <xf numFmtId="4" fontId="30" fillId="2" borderId="0" xfId="0" applyNumberFormat="1" applyFont="1" applyFill="1" applyBorder="1" applyAlignment="1">
      <alignment horizontal="right" wrapText="1"/>
    </xf>
    <xf numFmtId="1" fontId="30" fillId="2" borderId="0" xfId="0" applyNumberFormat="1" applyFont="1" applyFill="1" applyBorder="1" applyAlignment="1">
      <alignment horizontal="right" wrapText="1"/>
    </xf>
    <xf numFmtId="0" fontId="29" fillId="2" borderId="0" xfId="0" applyFont="1" applyFill="1" applyAlignment="1" applyProtection="1">
      <alignment vertical="center"/>
    </xf>
    <xf numFmtId="0" fontId="48" fillId="0" borderId="0" xfId="0" applyFont="1" applyAlignment="1" applyProtection="1">
      <alignment horizontal="center" vertical="center"/>
    </xf>
    <xf numFmtId="0" fontId="48" fillId="0" borderId="0" xfId="0" applyFont="1" applyFill="1"/>
    <xf numFmtId="3" fontId="39" fillId="0" borderId="1" xfId="0" applyNumberFormat="1" applyFont="1" applyBorder="1" applyAlignment="1">
      <alignment horizontal="center" wrapText="1"/>
    </xf>
    <xf numFmtId="0" fontId="28" fillId="2" borderId="1" xfId="0" applyFont="1" applyFill="1" applyBorder="1" applyAlignment="1">
      <alignment horizontal="justify" wrapText="1"/>
    </xf>
    <xf numFmtId="2" fontId="28" fillId="2" borderId="1" xfId="0" applyNumberFormat="1" applyFont="1" applyFill="1" applyBorder="1" applyAlignment="1" applyProtection="1">
      <protection locked="0"/>
    </xf>
    <xf numFmtId="1" fontId="28" fillId="2" borderId="1" xfId="0" applyNumberFormat="1" applyFont="1" applyFill="1" applyBorder="1" applyAlignment="1" applyProtection="1">
      <protection locked="0"/>
    </xf>
    <xf numFmtId="0" fontId="28" fillId="2" borderId="1" xfId="0" applyFont="1" applyFill="1" applyBorder="1" applyAlignment="1">
      <alignment horizontal="left" wrapText="1"/>
    </xf>
    <xf numFmtId="0" fontId="28" fillId="0" borderId="1" xfId="0" applyFont="1" applyBorder="1" applyAlignment="1">
      <alignment horizontal="justify" wrapText="1"/>
    </xf>
    <xf numFmtId="3" fontId="39" fillId="0" borderId="1" xfId="0" applyNumberFormat="1" applyFont="1" applyFill="1" applyBorder="1" applyAlignment="1">
      <alignment horizontal="center" vertical="center" wrapText="1"/>
    </xf>
    <xf numFmtId="44" fontId="30" fillId="2" borderId="1" xfId="1" applyFont="1" applyFill="1" applyBorder="1" applyAlignment="1"/>
    <xf numFmtId="44" fontId="30" fillId="2" borderId="1" xfId="1" applyFont="1" applyFill="1" applyBorder="1" applyAlignment="1">
      <alignment horizontal="center" wrapText="1"/>
    </xf>
    <xf numFmtId="44" fontId="28" fillId="0" borderId="0" xfId="1" applyFont="1" applyFill="1"/>
    <xf numFmtId="0" fontId="48" fillId="0" borderId="0" xfId="0" applyFont="1" applyAlignment="1">
      <alignment wrapText="1"/>
    </xf>
    <xf numFmtId="4" fontId="28" fillId="2" borderId="1" xfId="0" applyNumberFormat="1" applyFont="1" applyFill="1" applyBorder="1" applyAlignment="1" applyProtection="1">
      <alignment wrapText="1"/>
      <protection locked="0"/>
    </xf>
    <xf numFmtId="1" fontId="28" fillId="2" borderId="1" xfId="0" applyNumberFormat="1" applyFont="1" applyFill="1" applyBorder="1" applyAlignment="1" applyProtection="1">
      <alignment wrapText="1"/>
      <protection locked="0"/>
    </xf>
    <xf numFmtId="4" fontId="28" fillId="0" borderId="1" xfId="0" applyNumberFormat="1" applyFont="1" applyFill="1" applyBorder="1" applyAlignment="1" applyProtection="1">
      <alignment wrapText="1"/>
      <protection locked="0"/>
    </xf>
    <xf numFmtId="1" fontId="28" fillId="0" borderId="1" xfId="0" applyNumberFormat="1" applyFont="1" applyFill="1" applyBorder="1" applyAlignment="1" applyProtection="1">
      <alignment wrapText="1"/>
      <protection locked="0"/>
    </xf>
    <xf numFmtId="0" fontId="28" fillId="2" borderId="0" xfId="0" applyFont="1" applyFill="1" applyAlignment="1">
      <alignment wrapText="1"/>
    </xf>
    <xf numFmtId="2" fontId="39" fillId="2" borderId="1" xfId="0" applyNumberFormat="1" applyFont="1" applyFill="1" applyBorder="1" applyAlignment="1" applyProtection="1">
      <alignment wrapText="1"/>
      <protection locked="0"/>
    </xf>
    <xf numFmtId="1" fontId="39" fillId="2" borderId="1" xfId="0" applyNumberFormat="1" applyFont="1" applyFill="1" applyBorder="1" applyAlignment="1" applyProtection="1">
      <alignment wrapText="1"/>
      <protection locked="0"/>
    </xf>
    <xf numFmtId="3" fontId="28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wrapText="1"/>
    </xf>
    <xf numFmtId="3" fontId="39" fillId="2" borderId="1" xfId="0" applyNumberFormat="1" applyFont="1" applyFill="1" applyBorder="1" applyAlignment="1" applyProtection="1">
      <alignment wrapText="1"/>
      <protection locked="0"/>
    </xf>
    <xf numFmtId="0" fontId="31" fillId="2" borderId="1" xfId="0" applyFont="1" applyFill="1" applyBorder="1" applyAlignment="1">
      <alignment horizontal="justify" wrapText="1"/>
    </xf>
    <xf numFmtId="0" fontId="31" fillId="0" borderId="0" xfId="0" applyFont="1" applyFill="1" applyBorder="1" applyAlignment="1">
      <alignment wrapText="1"/>
    </xf>
    <xf numFmtId="0" fontId="31" fillId="0" borderId="0" xfId="0" applyFont="1" applyFill="1" applyBorder="1" applyAlignment="1">
      <alignment horizontal="justify" wrapText="1"/>
    </xf>
    <xf numFmtId="3" fontId="31" fillId="0" borderId="0" xfId="0" applyNumberFormat="1" applyFont="1" applyFill="1" applyBorder="1" applyAlignment="1">
      <alignment horizontal="center" wrapText="1"/>
    </xf>
    <xf numFmtId="4" fontId="31" fillId="0" borderId="0" xfId="0" applyNumberFormat="1" applyFont="1" applyFill="1" applyBorder="1" applyAlignment="1">
      <alignment horizontal="right" wrapText="1"/>
    </xf>
    <xf numFmtId="3" fontId="31" fillId="0" borderId="0" xfId="0" applyNumberFormat="1" applyFont="1" applyFill="1" applyBorder="1" applyAlignment="1">
      <alignment horizontal="right" wrapText="1"/>
    </xf>
    <xf numFmtId="0" fontId="28" fillId="2" borderId="0" xfId="0" applyFont="1" applyFill="1" applyBorder="1" applyAlignment="1" applyProtection="1">
      <alignment horizontal="justify" vertical="center" wrapText="1"/>
    </xf>
    <xf numFmtId="0" fontId="30" fillId="2" borderId="0" xfId="0" applyFont="1" applyFill="1" applyBorder="1" applyAlignment="1" applyProtection="1">
      <alignment horizontal="justify" vertical="center" wrapText="1"/>
    </xf>
    <xf numFmtId="3" fontId="28" fillId="0" borderId="0" xfId="0" applyNumberFormat="1" applyFont="1" applyFill="1" applyAlignment="1">
      <alignment wrapText="1"/>
    </xf>
    <xf numFmtId="0" fontId="39" fillId="0" borderId="1" xfId="0" applyNumberFormat="1" applyFont="1" applyFill="1" applyBorder="1" applyAlignment="1" applyProtection="1">
      <alignment wrapText="1"/>
      <protection locked="0"/>
    </xf>
    <xf numFmtId="2" fontId="39" fillId="0" borderId="1" xfId="0" applyNumberFormat="1" applyFont="1" applyFill="1" applyBorder="1" applyAlignment="1" applyProtection="1">
      <alignment wrapText="1"/>
      <protection locked="0"/>
    </xf>
    <xf numFmtId="1" fontId="39" fillId="0" borderId="1" xfId="0" applyNumberFormat="1" applyFont="1" applyFill="1" applyBorder="1" applyAlignment="1" applyProtection="1">
      <alignment wrapText="1"/>
      <protection locked="0"/>
    </xf>
    <xf numFmtId="0" fontId="30" fillId="2" borderId="0" xfId="0" applyFont="1" applyFill="1" applyAlignment="1">
      <alignment wrapText="1"/>
    </xf>
    <xf numFmtId="0" fontId="31" fillId="0" borderId="1" xfId="0" applyFont="1" applyFill="1" applyBorder="1" applyAlignment="1">
      <alignment wrapText="1"/>
    </xf>
    <xf numFmtId="0" fontId="30" fillId="0" borderId="1" xfId="0" applyFont="1" applyFill="1" applyBorder="1" applyAlignment="1">
      <alignment wrapText="1"/>
    </xf>
    <xf numFmtId="0" fontId="48" fillId="0" borderId="0" xfId="0" applyFont="1" applyFill="1" applyAlignment="1">
      <alignment wrapText="1"/>
    </xf>
    <xf numFmtId="0" fontId="39" fillId="0" borderId="1" xfId="0" applyFont="1" applyFill="1" applyBorder="1" applyAlignment="1">
      <alignment horizontal="center"/>
    </xf>
    <xf numFmtId="0" fontId="28" fillId="0" borderId="1" xfId="0" applyNumberFormat="1" applyFont="1" applyFill="1" applyBorder="1" applyAlignment="1" applyProtection="1">
      <protection locked="0"/>
    </xf>
    <xf numFmtId="2" fontId="28" fillId="0" borderId="1" xfId="0" applyNumberFormat="1" applyFont="1" applyFill="1" applyBorder="1" applyAlignment="1" applyProtection="1">
      <protection locked="0"/>
    </xf>
    <xf numFmtId="1" fontId="28" fillId="0" borderId="1" xfId="0" applyNumberFormat="1" applyFont="1" applyFill="1" applyBorder="1" applyAlignment="1" applyProtection="1">
      <protection locked="0"/>
    </xf>
    <xf numFmtId="0" fontId="28" fillId="0" borderId="1" xfId="0" applyFont="1" applyFill="1" applyBorder="1" applyAlignment="1">
      <alignment horizontal="center" vertical="center" wrapText="1"/>
    </xf>
    <xf numFmtId="0" fontId="28" fillId="0" borderId="1" xfId="0" applyNumberFormat="1" applyFont="1" applyFill="1" applyBorder="1" applyProtection="1">
      <protection locked="0"/>
    </xf>
    <xf numFmtId="2" fontId="28" fillId="0" borderId="1" xfId="0" applyNumberFormat="1" applyFont="1" applyFill="1" applyBorder="1" applyProtection="1">
      <protection locked="0"/>
    </xf>
    <xf numFmtId="0" fontId="39" fillId="0" borderId="1" xfId="0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wrapText="1"/>
    </xf>
    <xf numFmtId="1" fontId="39" fillId="0" borderId="1" xfId="0" applyNumberFormat="1" applyFont="1" applyFill="1" applyBorder="1" applyAlignment="1" applyProtection="1">
      <protection locked="0"/>
    </xf>
    <xf numFmtId="0" fontId="50" fillId="0" borderId="0" xfId="0" applyFont="1" applyAlignment="1">
      <alignment wrapText="1"/>
    </xf>
    <xf numFmtId="164" fontId="39" fillId="0" borderId="1" xfId="0" applyNumberFormat="1" applyFont="1" applyFill="1" applyBorder="1" applyAlignment="1">
      <alignment horizontal="center" wrapText="1"/>
    </xf>
    <xf numFmtId="0" fontId="31" fillId="2" borderId="1" xfId="0" applyFont="1" applyFill="1" applyBorder="1"/>
    <xf numFmtId="0" fontId="28" fillId="2" borderId="1" xfId="0" applyFont="1" applyFill="1" applyBorder="1" applyAlignment="1">
      <alignment horizontal="center"/>
    </xf>
    <xf numFmtId="0" fontId="28" fillId="2" borderId="0" xfId="0" applyFont="1" applyFill="1"/>
    <xf numFmtId="0" fontId="48" fillId="2" borderId="0" xfId="0" applyFont="1" applyFill="1" applyProtection="1"/>
    <xf numFmtId="0" fontId="48" fillId="2" borderId="0" xfId="0" applyFont="1" applyFill="1" applyAlignment="1" applyProtection="1">
      <alignment horizontal="center" vertical="center"/>
    </xf>
    <xf numFmtId="0" fontId="30" fillId="2" borderId="0" xfId="0" applyFont="1" applyFill="1" applyBorder="1" applyAlignment="1">
      <alignment wrapText="1"/>
    </xf>
    <xf numFmtId="0" fontId="39" fillId="2" borderId="1" xfId="0" applyFont="1" applyFill="1" applyBorder="1" applyAlignment="1">
      <alignment horizontal="left"/>
    </xf>
    <xf numFmtId="0" fontId="39" fillId="2" borderId="1" xfId="0" applyNumberFormat="1" applyFont="1" applyFill="1" applyBorder="1" applyProtection="1">
      <protection locked="0"/>
    </xf>
    <xf numFmtId="1" fontId="39" fillId="2" borderId="1" xfId="0" applyNumberFormat="1" applyFont="1" applyFill="1" applyBorder="1" applyProtection="1">
      <protection locked="0"/>
    </xf>
    <xf numFmtId="0" fontId="50" fillId="2" borderId="0" xfId="0" applyFont="1" applyFill="1"/>
    <xf numFmtId="0" fontId="50" fillId="0" borderId="0" xfId="0" applyFont="1"/>
    <xf numFmtId="0" fontId="39" fillId="2" borderId="1" xfId="0" applyFont="1" applyFill="1" applyBorder="1" applyAlignment="1">
      <alignment horizontal="center"/>
    </xf>
    <xf numFmtId="3" fontId="30" fillId="4" borderId="1" xfId="0" applyNumberFormat="1" applyFont="1" applyFill="1" applyBorder="1" applyAlignment="1" applyProtection="1">
      <alignment horizontal="right" vertical="center"/>
    </xf>
    <xf numFmtId="4" fontId="30" fillId="4" borderId="1" xfId="0" applyNumberFormat="1" applyFont="1" applyFill="1" applyBorder="1" applyAlignment="1" applyProtection="1">
      <alignment horizontal="right" vertical="center"/>
    </xf>
    <xf numFmtId="4" fontId="30" fillId="4" borderId="1" xfId="0" applyNumberFormat="1" applyFont="1" applyFill="1" applyBorder="1" applyAlignment="1">
      <alignment horizontal="right" wrapText="1"/>
    </xf>
    <xf numFmtId="1" fontId="30" fillId="4" borderId="1" xfId="0" applyNumberFormat="1" applyFont="1" applyFill="1" applyBorder="1" applyAlignment="1">
      <alignment horizontal="center" vertical="center" wrapText="1"/>
    </xf>
    <xf numFmtId="4" fontId="28" fillId="4" borderId="1" xfId="0" applyNumberFormat="1" applyFont="1" applyFill="1" applyBorder="1" applyAlignment="1">
      <alignment wrapText="1"/>
    </xf>
    <xf numFmtId="0" fontId="27" fillId="0" borderId="0" xfId="0" applyFont="1" applyBorder="1" applyProtection="1"/>
    <xf numFmtId="0" fontId="29" fillId="0" borderId="0" xfId="0" applyFont="1" applyBorder="1" applyProtection="1"/>
    <xf numFmtId="4" fontId="28" fillId="4" borderId="1" xfId="0" applyNumberFormat="1" applyFont="1" applyFill="1" applyBorder="1" applyAlignment="1">
      <alignment horizontal="right" vertical="center"/>
    </xf>
    <xf numFmtId="4" fontId="28" fillId="4" borderId="1" xfId="0" quotePrefix="1" applyNumberFormat="1" applyFont="1" applyFill="1" applyBorder="1" applyAlignment="1">
      <alignment horizontal="right" vertical="center"/>
    </xf>
    <xf numFmtId="4" fontId="28" fillId="4" borderId="1" xfId="0" applyNumberFormat="1" applyFont="1" applyFill="1" applyBorder="1" applyAlignment="1">
      <alignment horizontal="right" vertical="center" wrapText="1"/>
    </xf>
    <xf numFmtId="4" fontId="39" fillId="4" borderId="1" xfId="0" applyNumberFormat="1" applyFont="1" applyFill="1" applyBorder="1" applyAlignment="1">
      <alignment horizontal="right"/>
    </xf>
    <xf numFmtId="4" fontId="31" fillId="4" borderId="1" xfId="0" applyNumberFormat="1" applyFont="1" applyFill="1" applyBorder="1" applyAlignment="1">
      <alignment horizontal="right" wrapText="1"/>
    </xf>
    <xf numFmtId="4" fontId="28" fillId="4" borderId="1" xfId="0" applyNumberFormat="1" applyFont="1" applyFill="1" applyBorder="1" applyAlignment="1">
      <alignment horizontal="right"/>
    </xf>
    <xf numFmtId="4" fontId="28" fillId="4" borderId="1" xfId="0" quotePrefix="1" applyNumberFormat="1" applyFont="1" applyFill="1" applyBorder="1" applyAlignment="1">
      <alignment horizontal="right"/>
    </xf>
    <xf numFmtId="4" fontId="30" fillId="4" borderId="1" xfId="0" applyNumberFormat="1" applyFont="1" applyFill="1" applyBorder="1"/>
    <xf numFmtId="0" fontId="3" fillId="2" borderId="0" xfId="0" applyNumberFormat="1" applyFont="1" applyFill="1"/>
    <xf numFmtId="0" fontId="3" fillId="2" borderId="0" xfId="0" applyFont="1" applyFill="1" applyAlignment="1">
      <alignment horizontal="left" vertical="center"/>
    </xf>
    <xf numFmtId="0" fontId="11" fillId="2" borderId="0" xfId="0" applyFont="1" applyFill="1" applyAlignment="1">
      <alignment wrapText="1"/>
    </xf>
    <xf numFmtId="0" fontId="21" fillId="2" borderId="0" xfId="0" applyFont="1" applyFill="1" applyProtection="1">
      <protection locked="0"/>
    </xf>
    <xf numFmtId="0" fontId="11" fillId="2" borderId="0" xfId="0" applyFont="1" applyFill="1" applyAlignment="1" applyProtection="1">
      <alignment wrapText="1"/>
      <protection locked="0"/>
    </xf>
    <xf numFmtId="4" fontId="30" fillId="4" borderId="1" xfId="0" applyNumberFormat="1" applyFont="1" applyFill="1" applyBorder="1" applyAlignment="1" applyProtection="1">
      <alignment horizontal="center" vertical="center" wrapText="1"/>
    </xf>
    <xf numFmtId="4" fontId="28" fillId="4" borderId="1" xfId="0" applyNumberFormat="1" applyFont="1" applyFill="1" applyBorder="1"/>
    <xf numFmtId="4" fontId="28" fillId="4" borderId="1" xfId="0" applyNumberFormat="1" applyFont="1" applyFill="1" applyBorder="1" applyAlignment="1">
      <alignment horizontal="right" wrapText="1"/>
    </xf>
    <xf numFmtId="1" fontId="30" fillId="4" borderId="1" xfId="0" applyNumberFormat="1" applyFont="1" applyFill="1" applyBorder="1" applyAlignment="1">
      <alignment horizontal="right" wrapText="1"/>
    </xf>
    <xf numFmtId="165" fontId="30" fillId="4" borderId="1" xfId="1" applyNumberFormat="1" applyFont="1" applyFill="1" applyBorder="1" applyAlignment="1">
      <alignment horizontal="right" wrapText="1"/>
    </xf>
    <xf numFmtId="1" fontId="30" fillId="4" borderId="1" xfId="1" applyNumberFormat="1" applyFont="1" applyFill="1" applyBorder="1" applyAlignment="1">
      <alignment horizontal="right" wrapText="1"/>
    </xf>
    <xf numFmtId="4" fontId="39" fillId="4" borderId="1" xfId="0" applyNumberFormat="1" applyFont="1" applyFill="1" applyBorder="1" applyAlignment="1">
      <alignment wrapText="1"/>
    </xf>
    <xf numFmtId="0" fontId="29" fillId="4" borderId="0" xfId="0" applyFont="1" applyFill="1" applyAlignment="1">
      <alignment wrapText="1"/>
    </xf>
    <xf numFmtId="3" fontId="31" fillId="4" borderId="1" xfId="0" applyNumberFormat="1" applyFont="1" applyFill="1" applyBorder="1" applyAlignment="1">
      <alignment horizontal="right" wrapText="1"/>
    </xf>
    <xf numFmtId="1" fontId="31" fillId="4" borderId="1" xfId="0" applyNumberFormat="1" applyFont="1" applyFill="1" applyBorder="1" applyAlignment="1">
      <alignment horizontal="right" wrapText="1"/>
    </xf>
    <xf numFmtId="4" fontId="28" fillId="4" borderId="1" xfId="0" applyNumberFormat="1" applyFont="1" applyFill="1" applyBorder="1" applyAlignment="1"/>
    <xf numFmtId="4" fontId="39" fillId="4" borderId="1" xfId="0" applyNumberFormat="1" applyFont="1" applyFill="1" applyBorder="1" applyAlignment="1"/>
    <xf numFmtId="1" fontId="31" fillId="4" borderId="1" xfId="0" applyNumberFormat="1" applyFont="1" applyFill="1" applyBorder="1" applyAlignment="1"/>
    <xf numFmtId="0" fontId="28" fillId="4" borderId="0" xfId="0" applyFont="1" applyFill="1"/>
    <xf numFmtId="1" fontId="31" fillId="4" borderId="1" xfId="0" applyNumberFormat="1" applyFont="1" applyFill="1" applyBorder="1" applyAlignment="1">
      <alignment horizontal="center" vertical="center" wrapText="1"/>
    </xf>
    <xf numFmtId="3" fontId="30" fillId="4" borderId="1" xfId="0" applyNumberFormat="1" applyFont="1" applyFill="1" applyBorder="1" applyAlignment="1" applyProtection="1">
      <alignment horizontal="center" vertical="center"/>
      <protection locked="0"/>
    </xf>
    <xf numFmtId="1" fontId="30" fillId="4" borderId="1" xfId="0" applyNumberFormat="1" applyFont="1" applyFill="1" applyBorder="1" applyAlignment="1">
      <alignment horizontal="center" wrapText="1"/>
    </xf>
    <xf numFmtId="3" fontId="30" fillId="4" borderId="1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0" fillId="2" borderId="0" xfId="0" applyFill="1"/>
    <xf numFmtId="0" fontId="3" fillId="0" borderId="0" xfId="0" applyFont="1" applyAlignment="1" applyProtection="1">
      <alignment horizontal="left" wrapText="1"/>
      <protection locked="0"/>
    </xf>
    <xf numFmtId="0" fontId="4" fillId="2" borderId="0" xfId="0" applyFont="1" applyFill="1" applyAlignment="1">
      <alignment horizontal="center" wrapText="1"/>
    </xf>
    <xf numFmtId="0" fontId="31" fillId="3" borderId="1" xfId="0" applyFont="1" applyFill="1" applyBorder="1" applyAlignment="1">
      <alignment horizontal="left" wrapText="1"/>
    </xf>
    <xf numFmtId="0" fontId="45" fillId="3" borderId="0" xfId="0" applyFont="1" applyFill="1" applyAlignment="1">
      <alignment horizontal="center" vertical="center" wrapText="1"/>
    </xf>
    <xf numFmtId="0" fontId="31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 vertical="center" wrapText="1"/>
    </xf>
    <xf numFmtId="0" fontId="3" fillId="2" borderId="0" xfId="0" applyFont="1" applyFill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10" fillId="0" borderId="0" xfId="0" applyFont="1" applyAlignment="1" applyProtection="1">
      <alignment horizontal="left"/>
      <protection locked="0"/>
    </xf>
    <xf numFmtId="0" fontId="35" fillId="3" borderId="0" xfId="0" applyFont="1" applyFill="1" applyAlignment="1" applyProtection="1">
      <alignment horizontal="center" vertical="center"/>
    </xf>
    <xf numFmtId="0" fontId="35" fillId="3" borderId="0" xfId="0" applyFont="1" applyFill="1" applyAlignment="1" applyProtection="1">
      <alignment horizontal="center"/>
    </xf>
    <xf numFmtId="0" fontId="5" fillId="3" borderId="2" xfId="0" applyFont="1" applyFill="1" applyBorder="1" applyAlignment="1">
      <alignment horizontal="left" wrapText="1"/>
    </xf>
    <xf numFmtId="0" fontId="5" fillId="3" borderId="3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5" fillId="3" borderId="0" xfId="0" applyFont="1" applyFill="1" applyAlignment="1">
      <alignment horizontal="center" vertical="center" wrapText="1"/>
    </xf>
    <xf numFmtId="0" fontId="30" fillId="3" borderId="1" xfId="0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0" fontId="5" fillId="2" borderId="0" xfId="0" applyFont="1" applyFill="1" applyAlignment="1" applyProtection="1">
      <alignment horizontal="left" wrapText="1"/>
      <protection locked="0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3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0" fontId="5" fillId="3" borderId="2" xfId="2" applyFont="1" applyFill="1" applyBorder="1" applyAlignment="1" applyProtection="1">
      <alignment horizontal="left" vertical="center" wrapText="1"/>
    </xf>
    <xf numFmtId="0" fontId="5" fillId="3" borderId="3" xfId="2" applyFont="1" applyFill="1" applyBorder="1" applyAlignment="1" applyProtection="1">
      <alignment horizontal="left" vertical="center" wrapText="1"/>
    </xf>
    <xf numFmtId="0" fontId="5" fillId="3" borderId="4" xfId="2" applyFont="1" applyFill="1" applyBorder="1" applyAlignment="1" applyProtection="1">
      <alignment horizontal="left" vertical="center" wrapText="1"/>
    </xf>
    <xf numFmtId="0" fontId="33" fillId="0" borderId="0" xfId="0" applyFont="1" applyAlignment="1" applyProtection="1">
      <alignment horizontal="left" vertical="center" wrapText="1"/>
    </xf>
    <xf numFmtId="0" fontId="31" fillId="3" borderId="2" xfId="2" applyFont="1" applyFill="1" applyBorder="1" applyAlignment="1" applyProtection="1">
      <alignment horizontal="left" vertical="center" wrapText="1"/>
    </xf>
    <xf numFmtId="0" fontId="31" fillId="3" borderId="3" xfId="2" applyFont="1" applyFill="1" applyBorder="1" applyAlignment="1" applyProtection="1">
      <alignment horizontal="left" vertical="center" wrapText="1"/>
    </xf>
    <xf numFmtId="0" fontId="31" fillId="3" borderId="4" xfId="2" applyFont="1" applyFill="1" applyBorder="1" applyAlignment="1" applyProtection="1">
      <alignment horizontal="left" vertical="center" wrapText="1"/>
    </xf>
    <xf numFmtId="0" fontId="10" fillId="0" borderId="0" xfId="0" applyFont="1" applyAlignment="1" applyProtection="1">
      <alignment horizontal="left" wrapText="1"/>
      <protection locked="0"/>
    </xf>
    <xf numFmtId="0" fontId="31" fillId="3" borderId="1" xfId="0" applyFont="1" applyFill="1" applyBorder="1" applyAlignment="1">
      <alignment horizontal="left"/>
    </xf>
    <xf numFmtId="3" fontId="13" fillId="3" borderId="0" xfId="0" applyNumberFormat="1" applyFont="1" applyFill="1" applyAlignment="1">
      <alignment horizontal="center" wrapText="1"/>
    </xf>
    <xf numFmtId="0" fontId="30" fillId="3" borderId="2" xfId="0" applyFont="1" applyFill="1" applyBorder="1" applyAlignment="1">
      <alignment horizontal="left" wrapText="1"/>
    </xf>
    <xf numFmtId="0" fontId="30" fillId="3" borderId="3" xfId="0" applyFont="1" applyFill="1" applyBorder="1" applyAlignment="1">
      <alignment horizontal="left" wrapText="1"/>
    </xf>
    <xf numFmtId="0" fontId="30" fillId="3" borderId="1" xfId="0" applyFont="1" applyFill="1" applyBorder="1" applyAlignment="1">
      <alignment horizontal="left" wrapText="1"/>
    </xf>
    <xf numFmtId="0" fontId="4" fillId="3" borderId="0" xfId="0" applyFont="1" applyFill="1" applyAlignment="1">
      <alignment horizontal="center" wrapText="1"/>
    </xf>
    <xf numFmtId="0" fontId="30" fillId="3" borderId="1" xfId="0" applyFont="1" applyFill="1" applyBorder="1" applyAlignment="1">
      <alignment horizontal="left" vertical="center" wrapText="1"/>
    </xf>
    <xf numFmtId="0" fontId="13" fillId="3" borderId="0" xfId="0" applyFont="1" applyFill="1" applyAlignment="1" applyProtection="1">
      <alignment horizontal="center"/>
    </xf>
    <xf numFmtId="0" fontId="12" fillId="3" borderId="1" xfId="0" applyFont="1" applyFill="1" applyBorder="1" applyAlignment="1">
      <alignment horizontal="left" wrapText="1"/>
    </xf>
    <xf numFmtId="0" fontId="12" fillId="3" borderId="2" xfId="0" applyFont="1" applyFill="1" applyBorder="1" applyAlignment="1">
      <alignment horizontal="left" wrapText="1"/>
    </xf>
    <xf numFmtId="0" fontId="12" fillId="3" borderId="3" xfId="0" applyFont="1" applyFill="1" applyBorder="1" applyAlignment="1">
      <alignment horizontal="left" wrapText="1"/>
    </xf>
    <xf numFmtId="0" fontId="12" fillId="3" borderId="4" xfId="0" applyFont="1" applyFill="1" applyBorder="1" applyAlignment="1">
      <alignment horizontal="left" wrapText="1"/>
    </xf>
    <xf numFmtId="0" fontId="19" fillId="0" borderId="0" xfId="0" applyFont="1" applyAlignment="1">
      <alignment horizontal="left" wrapText="1"/>
    </xf>
    <xf numFmtId="0" fontId="35" fillId="3" borderId="0" xfId="0" applyFont="1" applyFill="1" applyAlignment="1">
      <alignment horizontal="center" wrapText="1"/>
    </xf>
    <xf numFmtId="0" fontId="5" fillId="2" borderId="0" xfId="0" applyFont="1" applyFill="1" applyAlignment="1" applyProtection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wrapText="1"/>
    </xf>
    <xf numFmtId="0" fontId="45" fillId="3" borderId="0" xfId="0" applyFont="1" applyFill="1" applyAlignment="1">
      <alignment horizontal="center" wrapText="1"/>
    </xf>
    <xf numFmtId="0" fontId="30" fillId="3" borderId="4" xfId="0" applyFont="1" applyFill="1" applyBorder="1" applyAlignment="1">
      <alignment horizontal="left" wrapText="1"/>
    </xf>
    <xf numFmtId="4" fontId="28" fillId="2" borderId="1" xfId="0" applyNumberFormat="1" applyFont="1" applyFill="1" applyBorder="1" applyAlignment="1" applyProtection="1">
      <alignment horizontal="right" vertical="center" wrapText="1"/>
      <protection locked="0"/>
    </xf>
    <xf numFmtId="3" fontId="31" fillId="2" borderId="1" xfId="0" quotePrefix="1" applyNumberFormat="1" applyFont="1" applyFill="1" applyBorder="1" applyAlignment="1" applyProtection="1">
      <alignment horizontal="center" vertical="center"/>
      <protection locked="0"/>
    </xf>
    <xf numFmtId="4" fontId="28" fillId="2" borderId="1" xfId="0" applyNumberFormat="1" applyFont="1" applyFill="1" applyBorder="1" applyProtection="1">
      <protection locked="0"/>
    </xf>
    <xf numFmtId="4" fontId="28" fillId="0" borderId="1" xfId="0" applyNumberFormat="1" applyFont="1" applyFill="1" applyBorder="1" applyAlignment="1" applyProtection="1">
      <alignment horizontal="right" wrapText="1"/>
      <protection locked="0"/>
    </xf>
    <xf numFmtId="0" fontId="29" fillId="0" borderId="0" xfId="0" applyFont="1" applyAlignment="1" applyProtection="1">
      <alignment wrapText="1"/>
      <protection locked="0"/>
    </xf>
  </cellXfs>
  <cellStyles count="4">
    <cellStyle name="Navadno" xfId="0" builtinId="0"/>
    <cellStyle name="Navadno 2" xfId="2"/>
    <cellStyle name="Normal_renata - vse-MLEKO-IN-MLECNI" xfId="3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="110" zoomScaleNormal="110" workbookViewId="0">
      <selection activeCell="D15" sqref="D15"/>
    </sheetView>
  </sheetViews>
  <sheetFormatPr defaultColWidth="9.140625" defaultRowHeight="12.75" x14ac:dyDescent="0.25"/>
  <cols>
    <col min="1" max="1" width="4.28515625" style="2" customWidth="1"/>
    <col min="2" max="2" width="41.140625" style="5" customWidth="1"/>
    <col min="3" max="3" width="8.28515625" style="3" customWidth="1"/>
    <col min="4" max="4" width="5.28515625" style="2" customWidth="1"/>
    <col min="5" max="5" width="19.85546875" style="2" customWidth="1"/>
    <col min="6" max="7" width="9.7109375" style="2" customWidth="1"/>
    <col min="8" max="8" width="11.7109375" style="2" customWidth="1"/>
    <col min="9" max="10" width="9.7109375" style="2" customWidth="1"/>
    <col min="11" max="11" width="10.140625" style="2" bestFit="1" customWidth="1"/>
    <col min="12" max="16384" width="9.140625" style="2"/>
  </cols>
  <sheetData>
    <row r="1" spans="1:10" s="47" customFormat="1" ht="12.75" customHeight="1" x14ac:dyDescent="0.2">
      <c r="B1" s="47" t="s">
        <v>4</v>
      </c>
      <c r="C1" s="48"/>
      <c r="F1" s="420"/>
      <c r="G1" s="420"/>
      <c r="H1" s="420"/>
      <c r="I1" s="420"/>
      <c r="J1" s="420"/>
    </row>
    <row r="2" spans="1:10" s="31" customFormat="1" ht="12.75" customHeight="1" x14ac:dyDescent="0.2">
      <c r="B2" s="31" t="s">
        <v>219</v>
      </c>
      <c r="C2" s="11"/>
      <c r="F2" s="137"/>
      <c r="G2" s="137"/>
      <c r="H2" s="137"/>
      <c r="I2" s="137"/>
      <c r="J2" s="137"/>
    </row>
    <row r="3" spans="1:10" s="31" customFormat="1" ht="12.75" customHeight="1" x14ac:dyDescent="0.2">
      <c r="C3" s="11"/>
      <c r="F3" s="181"/>
      <c r="G3" s="181"/>
      <c r="H3" s="181"/>
      <c r="I3" s="181"/>
      <c r="J3" s="181"/>
    </row>
    <row r="4" spans="1:10" s="31" customFormat="1" ht="21" customHeight="1" x14ac:dyDescent="0.2">
      <c r="A4" s="423" t="s">
        <v>597</v>
      </c>
      <c r="B4" s="423"/>
      <c r="C4" s="423"/>
      <c r="D4" s="423"/>
      <c r="E4" s="423"/>
      <c r="F4" s="423"/>
      <c r="G4" s="423"/>
      <c r="H4" s="423"/>
      <c r="I4" s="423"/>
      <c r="J4" s="423"/>
    </row>
    <row r="5" spans="1:10" s="182" customFormat="1" ht="15" customHeight="1" x14ac:dyDescent="0.25">
      <c r="A5" s="421"/>
      <c r="B5" s="421"/>
      <c r="C5" s="421"/>
      <c r="D5" s="421"/>
      <c r="E5" s="421"/>
      <c r="F5" s="421"/>
      <c r="G5" s="421"/>
      <c r="H5" s="421"/>
      <c r="I5" s="421"/>
      <c r="J5" s="421"/>
    </row>
    <row r="6" spans="1:10" s="66" customFormat="1" ht="45" x14ac:dyDescent="0.15">
      <c r="A6" s="63" t="s">
        <v>208</v>
      </c>
      <c r="B6" s="63" t="s">
        <v>209</v>
      </c>
      <c r="C6" s="64" t="s">
        <v>0</v>
      </c>
      <c r="D6" s="64" t="s">
        <v>210</v>
      </c>
      <c r="E6" s="65" t="s">
        <v>211</v>
      </c>
      <c r="F6" s="65" t="s">
        <v>383</v>
      </c>
      <c r="G6" s="65" t="s">
        <v>384</v>
      </c>
      <c r="H6" s="65" t="s">
        <v>385</v>
      </c>
      <c r="I6" s="65" t="s">
        <v>386</v>
      </c>
      <c r="J6" s="65" t="s">
        <v>411</v>
      </c>
    </row>
    <row r="7" spans="1:10" s="66" customFormat="1" ht="11.25" x14ac:dyDescent="0.15">
      <c r="A7" s="67">
        <v>1</v>
      </c>
      <c r="B7" s="67">
        <v>2</v>
      </c>
      <c r="C7" s="68">
        <v>3</v>
      </c>
      <c r="D7" s="68">
        <v>4</v>
      </c>
      <c r="E7" s="68">
        <v>5</v>
      </c>
      <c r="F7" s="68">
        <v>6</v>
      </c>
      <c r="G7" s="69" t="s">
        <v>387</v>
      </c>
      <c r="H7" s="68" t="s">
        <v>388</v>
      </c>
      <c r="I7" s="69" t="s">
        <v>389</v>
      </c>
      <c r="J7" s="68">
        <v>10</v>
      </c>
    </row>
    <row r="8" spans="1:10" s="204" customFormat="1" ht="15" customHeight="1" x14ac:dyDescent="0.25">
      <c r="A8" s="422" t="s">
        <v>599</v>
      </c>
      <c r="B8" s="422"/>
      <c r="C8" s="422"/>
      <c r="D8" s="422"/>
      <c r="E8" s="422"/>
      <c r="F8" s="422"/>
      <c r="G8" s="422"/>
      <c r="H8" s="422"/>
      <c r="I8" s="422"/>
      <c r="J8" s="422"/>
    </row>
    <row r="9" spans="1:10" s="204" customFormat="1" ht="27" x14ac:dyDescent="0.25">
      <c r="A9" s="205">
        <v>1</v>
      </c>
      <c r="B9" s="206" t="s">
        <v>78</v>
      </c>
      <c r="C9" s="207">
        <v>34900</v>
      </c>
      <c r="D9" s="208" t="s">
        <v>1</v>
      </c>
      <c r="E9" s="209"/>
      <c r="F9" s="210"/>
      <c r="G9" s="379">
        <f>C9*F9</f>
        <v>0</v>
      </c>
      <c r="H9" s="379">
        <f>G9*0.095</f>
        <v>0</v>
      </c>
      <c r="I9" s="379">
        <f>G9+H9</f>
        <v>0</v>
      </c>
      <c r="J9" s="211"/>
    </row>
    <row r="10" spans="1:10" s="204" customFormat="1" ht="27" x14ac:dyDescent="0.25">
      <c r="A10" s="205">
        <v>2</v>
      </c>
      <c r="B10" s="206" t="s">
        <v>79</v>
      </c>
      <c r="C10" s="207">
        <v>349</v>
      </c>
      <c r="D10" s="208" t="s">
        <v>1</v>
      </c>
      <c r="E10" s="209"/>
      <c r="F10" s="210"/>
      <c r="G10" s="379">
        <f t="shared" ref="G10:G28" si="0">C10*F10</f>
        <v>0</v>
      </c>
      <c r="H10" s="379">
        <f t="shared" ref="H10:H28" si="1">G10*0.095</f>
        <v>0</v>
      </c>
      <c r="I10" s="379">
        <f t="shared" ref="I10:I28" si="2">G10+H10</f>
        <v>0</v>
      </c>
      <c r="J10" s="211"/>
    </row>
    <row r="11" spans="1:10" s="204" customFormat="1" ht="27" x14ac:dyDescent="0.25">
      <c r="A11" s="205">
        <v>3</v>
      </c>
      <c r="B11" s="206" t="s">
        <v>80</v>
      </c>
      <c r="C11" s="207">
        <v>6475</v>
      </c>
      <c r="D11" s="208" t="s">
        <v>1</v>
      </c>
      <c r="E11" s="209"/>
      <c r="F11" s="210"/>
      <c r="G11" s="379">
        <f t="shared" si="0"/>
        <v>0</v>
      </c>
      <c r="H11" s="379">
        <f t="shared" si="1"/>
        <v>0</v>
      </c>
      <c r="I11" s="379">
        <f t="shared" si="2"/>
        <v>0</v>
      </c>
      <c r="J11" s="211"/>
    </row>
    <row r="12" spans="1:10" s="204" customFormat="1" ht="27" x14ac:dyDescent="0.25">
      <c r="A12" s="205">
        <v>4</v>
      </c>
      <c r="B12" s="206" t="s">
        <v>220</v>
      </c>
      <c r="C12" s="212">
        <v>1750</v>
      </c>
      <c r="D12" s="213" t="s">
        <v>222</v>
      </c>
      <c r="E12" s="209"/>
      <c r="F12" s="210"/>
      <c r="G12" s="379">
        <f t="shared" si="0"/>
        <v>0</v>
      </c>
      <c r="H12" s="379">
        <f t="shared" si="1"/>
        <v>0</v>
      </c>
      <c r="I12" s="379">
        <f t="shared" si="2"/>
        <v>0</v>
      </c>
      <c r="J12" s="211"/>
    </row>
    <row r="13" spans="1:10" s="204" customFormat="1" ht="27" x14ac:dyDescent="0.25">
      <c r="A13" s="205">
        <v>5</v>
      </c>
      <c r="B13" s="206" t="s">
        <v>221</v>
      </c>
      <c r="C13" s="212">
        <v>1750</v>
      </c>
      <c r="D13" s="213" t="s">
        <v>222</v>
      </c>
      <c r="E13" s="209"/>
      <c r="F13" s="210"/>
      <c r="G13" s="379">
        <f t="shared" si="0"/>
        <v>0</v>
      </c>
      <c r="H13" s="379">
        <f t="shared" si="1"/>
        <v>0</v>
      </c>
      <c r="I13" s="379">
        <f t="shared" si="2"/>
        <v>0</v>
      </c>
      <c r="J13" s="211"/>
    </row>
    <row r="14" spans="1:10" s="204" customFormat="1" ht="27" x14ac:dyDescent="0.25">
      <c r="A14" s="205">
        <v>6</v>
      </c>
      <c r="B14" s="206" t="s">
        <v>536</v>
      </c>
      <c r="C14" s="207">
        <v>2055</v>
      </c>
      <c r="D14" s="208" t="s">
        <v>2</v>
      </c>
      <c r="E14" s="209"/>
      <c r="F14" s="210"/>
      <c r="G14" s="379">
        <f t="shared" si="0"/>
        <v>0</v>
      </c>
      <c r="H14" s="379">
        <f t="shared" si="1"/>
        <v>0</v>
      </c>
      <c r="I14" s="379">
        <f t="shared" si="2"/>
        <v>0</v>
      </c>
      <c r="J14" s="211"/>
    </row>
    <row r="15" spans="1:10" s="204" customFormat="1" ht="40.5" x14ac:dyDescent="0.25">
      <c r="A15" s="205">
        <v>7</v>
      </c>
      <c r="B15" s="206" t="s">
        <v>537</v>
      </c>
      <c r="C15" s="207">
        <v>2055</v>
      </c>
      <c r="D15" s="208" t="s">
        <v>2</v>
      </c>
      <c r="E15" s="209"/>
      <c r="F15" s="210"/>
      <c r="G15" s="379">
        <f t="shared" si="0"/>
        <v>0</v>
      </c>
      <c r="H15" s="379">
        <f t="shared" si="1"/>
        <v>0</v>
      </c>
      <c r="I15" s="379">
        <f t="shared" si="2"/>
        <v>0</v>
      </c>
      <c r="J15" s="211"/>
    </row>
    <row r="16" spans="1:10" s="204" customFormat="1" ht="27" x14ac:dyDescent="0.25">
      <c r="A16" s="205">
        <v>8</v>
      </c>
      <c r="B16" s="206" t="s">
        <v>83</v>
      </c>
      <c r="C16" s="207">
        <v>822</v>
      </c>
      <c r="D16" s="208" t="s">
        <v>1</v>
      </c>
      <c r="E16" s="209"/>
      <c r="F16" s="210"/>
      <c r="G16" s="379">
        <f t="shared" si="0"/>
        <v>0</v>
      </c>
      <c r="H16" s="379">
        <f t="shared" si="1"/>
        <v>0</v>
      </c>
      <c r="I16" s="379">
        <f t="shared" si="2"/>
        <v>0</v>
      </c>
      <c r="J16" s="211"/>
    </row>
    <row r="17" spans="1:12" s="204" customFormat="1" ht="27" x14ac:dyDescent="0.25">
      <c r="A17" s="205">
        <v>9</v>
      </c>
      <c r="B17" s="206" t="s">
        <v>538</v>
      </c>
      <c r="C17" s="207">
        <v>256</v>
      </c>
      <c r="D17" s="208" t="s">
        <v>2</v>
      </c>
      <c r="E17" s="209"/>
      <c r="F17" s="210"/>
      <c r="G17" s="379">
        <f t="shared" si="0"/>
        <v>0</v>
      </c>
      <c r="H17" s="379">
        <f t="shared" si="1"/>
        <v>0</v>
      </c>
      <c r="I17" s="379">
        <f t="shared" si="2"/>
        <v>0</v>
      </c>
      <c r="J17" s="211"/>
    </row>
    <row r="18" spans="1:12" s="204" customFormat="1" ht="27" x14ac:dyDescent="0.25">
      <c r="A18" s="205">
        <v>10</v>
      </c>
      <c r="B18" s="206" t="s">
        <v>84</v>
      </c>
      <c r="C18" s="207">
        <v>1233</v>
      </c>
      <c r="D18" s="208" t="s">
        <v>2</v>
      </c>
      <c r="E18" s="209"/>
      <c r="F18" s="210"/>
      <c r="G18" s="379">
        <f t="shared" si="0"/>
        <v>0</v>
      </c>
      <c r="H18" s="379">
        <f t="shared" si="1"/>
        <v>0</v>
      </c>
      <c r="I18" s="379">
        <f t="shared" si="2"/>
        <v>0</v>
      </c>
      <c r="J18" s="211"/>
    </row>
    <row r="19" spans="1:12" s="204" customFormat="1" ht="13.5" x14ac:dyDescent="0.25">
      <c r="A19" s="205">
        <v>11</v>
      </c>
      <c r="B19" s="206" t="s">
        <v>350</v>
      </c>
      <c r="C19" s="207">
        <v>1366</v>
      </c>
      <c r="D19" s="208" t="s">
        <v>2</v>
      </c>
      <c r="E19" s="209"/>
      <c r="F19" s="210"/>
      <c r="G19" s="379">
        <f t="shared" si="0"/>
        <v>0</v>
      </c>
      <c r="H19" s="379">
        <f t="shared" si="1"/>
        <v>0</v>
      </c>
      <c r="I19" s="379">
        <f t="shared" si="2"/>
        <v>0</v>
      </c>
      <c r="J19" s="211"/>
    </row>
    <row r="20" spans="1:12" s="204" customFormat="1" ht="27" x14ac:dyDescent="0.25">
      <c r="A20" s="205">
        <v>12</v>
      </c>
      <c r="B20" s="206" t="s">
        <v>357</v>
      </c>
      <c r="C20" s="207">
        <v>560</v>
      </c>
      <c r="D20" s="213" t="s">
        <v>1</v>
      </c>
      <c r="E20" s="209"/>
      <c r="F20" s="210"/>
      <c r="G20" s="379">
        <f t="shared" si="0"/>
        <v>0</v>
      </c>
      <c r="H20" s="379">
        <f t="shared" si="1"/>
        <v>0</v>
      </c>
      <c r="I20" s="379">
        <f t="shared" si="2"/>
        <v>0</v>
      </c>
      <c r="J20" s="211"/>
    </row>
    <row r="21" spans="1:12" s="204" customFormat="1" ht="13.5" x14ac:dyDescent="0.25">
      <c r="A21" s="205">
        <v>13</v>
      </c>
      <c r="B21" s="206" t="s">
        <v>157</v>
      </c>
      <c r="C21" s="212">
        <v>698</v>
      </c>
      <c r="D21" s="213" t="s">
        <v>1</v>
      </c>
      <c r="E21" s="209"/>
      <c r="F21" s="210"/>
      <c r="G21" s="379">
        <f t="shared" si="0"/>
        <v>0</v>
      </c>
      <c r="H21" s="379">
        <f t="shared" si="1"/>
        <v>0</v>
      </c>
      <c r="I21" s="379">
        <f t="shared" si="2"/>
        <v>0</v>
      </c>
      <c r="J21" s="211"/>
    </row>
    <row r="22" spans="1:12" s="204" customFormat="1" ht="27" x14ac:dyDescent="0.25">
      <c r="A22" s="205">
        <v>14</v>
      </c>
      <c r="B22" s="206" t="s">
        <v>81</v>
      </c>
      <c r="C22" s="207">
        <v>2466</v>
      </c>
      <c r="D22" s="208" t="s">
        <v>2</v>
      </c>
      <c r="E22" s="209"/>
      <c r="F22" s="210"/>
      <c r="G22" s="379">
        <f t="shared" si="0"/>
        <v>0</v>
      </c>
      <c r="H22" s="379">
        <f t="shared" si="1"/>
        <v>0</v>
      </c>
      <c r="I22" s="379">
        <f t="shared" si="2"/>
        <v>0</v>
      </c>
      <c r="J22" s="211"/>
    </row>
    <row r="23" spans="1:12" s="204" customFormat="1" ht="27" x14ac:dyDescent="0.25">
      <c r="A23" s="205">
        <v>15</v>
      </c>
      <c r="B23" s="206" t="s">
        <v>223</v>
      </c>
      <c r="C23" s="212">
        <v>154</v>
      </c>
      <c r="D23" s="208" t="s">
        <v>2</v>
      </c>
      <c r="E23" s="209"/>
      <c r="F23" s="210"/>
      <c r="G23" s="379">
        <f t="shared" si="0"/>
        <v>0</v>
      </c>
      <c r="H23" s="379">
        <f t="shared" si="1"/>
        <v>0</v>
      </c>
      <c r="I23" s="379">
        <f t="shared" si="2"/>
        <v>0</v>
      </c>
      <c r="J23" s="211"/>
    </row>
    <row r="24" spans="1:12" s="204" customFormat="1" ht="27" x14ac:dyDescent="0.25">
      <c r="A24" s="205">
        <v>16</v>
      </c>
      <c r="B24" s="206" t="s">
        <v>224</v>
      </c>
      <c r="C24" s="212">
        <v>154</v>
      </c>
      <c r="D24" s="208" t="s">
        <v>52</v>
      </c>
      <c r="E24" s="209"/>
      <c r="F24" s="210"/>
      <c r="G24" s="379">
        <f t="shared" si="0"/>
        <v>0</v>
      </c>
      <c r="H24" s="379">
        <f t="shared" si="1"/>
        <v>0</v>
      </c>
      <c r="I24" s="379">
        <f t="shared" si="2"/>
        <v>0</v>
      </c>
      <c r="J24" s="211"/>
    </row>
    <row r="25" spans="1:12" s="204" customFormat="1" ht="27" x14ac:dyDescent="0.25">
      <c r="A25" s="205">
        <v>17</v>
      </c>
      <c r="B25" s="206" t="s">
        <v>85</v>
      </c>
      <c r="C25" s="207">
        <v>1027</v>
      </c>
      <c r="D25" s="208" t="s">
        <v>2</v>
      </c>
      <c r="E25" s="209"/>
      <c r="F25" s="210"/>
      <c r="G25" s="379">
        <f t="shared" si="0"/>
        <v>0</v>
      </c>
      <c r="H25" s="379">
        <f t="shared" si="1"/>
        <v>0</v>
      </c>
      <c r="I25" s="379">
        <f t="shared" si="2"/>
        <v>0</v>
      </c>
      <c r="J25" s="211"/>
    </row>
    <row r="26" spans="1:12" s="204" customFormat="1" ht="18" customHeight="1" x14ac:dyDescent="0.25">
      <c r="A26" s="205">
        <v>18</v>
      </c>
      <c r="B26" s="206" t="s">
        <v>82</v>
      </c>
      <c r="C26" s="212">
        <v>4496</v>
      </c>
      <c r="D26" s="213" t="s">
        <v>222</v>
      </c>
      <c r="E26" s="209"/>
      <c r="F26" s="210"/>
      <c r="G26" s="379">
        <f t="shared" si="0"/>
        <v>0</v>
      </c>
      <c r="H26" s="379">
        <f t="shared" si="1"/>
        <v>0</v>
      </c>
      <c r="I26" s="379">
        <f t="shared" si="2"/>
        <v>0</v>
      </c>
      <c r="J26" s="211"/>
    </row>
    <row r="27" spans="1:12" s="204" customFormat="1" ht="13.5" x14ac:dyDescent="0.25">
      <c r="A27" s="205">
        <v>19</v>
      </c>
      <c r="B27" s="206" t="s">
        <v>158</v>
      </c>
      <c r="C27" s="207">
        <v>392</v>
      </c>
      <c r="D27" s="208" t="s">
        <v>2</v>
      </c>
      <c r="E27" s="209"/>
      <c r="F27" s="210"/>
      <c r="G27" s="379">
        <f t="shared" si="0"/>
        <v>0</v>
      </c>
      <c r="H27" s="379">
        <f t="shared" si="1"/>
        <v>0</v>
      </c>
      <c r="I27" s="379">
        <f t="shared" si="2"/>
        <v>0</v>
      </c>
      <c r="J27" s="211"/>
    </row>
    <row r="28" spans="1:12" s="204" customFormat="1" ht="13.5" x14ac:dyDescent="0.25">
      <c r="A28" s="205">
        <v>20</v>
      </c>
      <c r="B28" s="214" t="s">
        <v>193</v>
      </c>
      <c r="C28" s="207">
        <v>133</v>
      </c>
      <c r="D28" s="208" t="s">
        <v>1</v>
      </c>
      <c r="E28" s="209"/>
      <c r="F28" s="210"/>
      <c r="G28" s="379">
        <f t="shared" si="0"/>
        <v>0</v>
      </c>
      <c r="H28" s="379">
        <f t="shared" si="1"/>
        <v>0</v>
      </c>
      <c r="I28" s="379">
        <f t="shared" si="2"/>
        <v>0</v>
      </c>
      <c r="J28" s="211"/>
    </row>
    <row r="29" spans="1:12" s="204" customFormat="1" ht="13.5" x14ac:dyDescent="0.25">
      <c r="A29" s="214"/>
      <c r="B29" s="215" t="s">
        <v>711</v>
      </c>
      <c r="C29" s="216" t="s">
        <v>3</v>
      </c>
      <c r="D29" s="216" t="s">
        <v>3</v>
      </c>
      <c r="E29" s="216" t="s">
        <v>3</v>
      </c>
      <c r="F29" s="216" t="s">
        <v>3</v>
      </c>
      <c r="G29" s="377">
        <f>SUM(G9:G28)</f>
        <v>0</v>
      </c>
      <c r="H29" s="377">
        <f t="shared" ref="H29:I29" si="3">SUM(H9:H28)</f>
        <v>0</v>
      </c>
      <c r="I29" s="377">
        <f t="shared" si="3"/>
        <v>0</v>
      </c>
      <c r="J29" s="378">
        <f>SUM(J9:J28)</f>
        <v>0</v>
      </c>
    </row>
    <row r="30" spans="1:12" s="204" customFormat="1" ht="15" customHeight="1" x14ac:dyDescent="0.25">
      <c r="A30" s="424" t="s">
        <v>598</v>
      </c>
      <c r="B30" s="424"/>
      <c r="C30" s="424"/>
      <c r="D30" s="424"/>
      <c r="E30" s="424"/>
      <c r="F30" s="424"/>
      <c r="G30" s="424"/>
      <c r="H30" s="424"/>
      <c r="I30" s="424"/>
      <c r="J30" s="424"/>
    </row>
    <row r="31" spans="1:12" s="223" customFormat="1" ht="27" x14ac:dyDescent="0.25">
      <c r="A31" s="217">
        <v>1</v>
      </c>
      <c r="B31" s="218" t="s">
        <v>351</v>
      </c>
      <c r="C31" s="207">
        <v>2877</v>
      </c>
      <c r="D31" s="219" t="s">
        <v>2</v>
      </c>
      <c r="E31" s="220"/>
      <c r="F31" s="221"/>
      <c r="G31" s="379">
        <f>C31*F31</f>
        <v>0</v>
      </c>
      <c r="H31" s="379">
        <f>G31*0.095</f>
        <v>0</v>
      </c>
      <c r="I31" s="379">
        <f>G31+H31</f>
        <v>0</v>
      </c>
      <c r="J31" s="222"/>
      <c r="K31" s="204"/>
    </row>
    <row r="32" spans="1:12" s="223" customFormat="1" ht="27" x14ac:dyDescent="0.25">
      <c r="A32" s="217">
        <v>2</v>
      </c>
      <c r="B32" s="218" t="s">
        <v>353</v>
      </c>
      <c r="C32" s="207">
        <v>1541</v>
      </c>
      <c r="D32" s="219" t="s">
        <v>2</v>
      </c>
      <c r="E32" s="220"/>
      <c r="F32" s="221"/>
      <c r="G32" s="379">
        <f t="shared" ref="G32:G36" si="4">C32*F32</f>
        <v>0</v>
      </c>
      <c r="H32" s="379">
        <f t="shared" ref="H32:H36" si="5">G32*0.095</f>
        <v>0</v>
      </c>
      <c r="I32" s="379">
        <f t="shared" ref="I32:I36" si="6">G32+H32</f>
        <v>0</v>
      </c>
      <c r="J32" s="222"/>
      <c r="K32" s="204"/>
      <c r="L32" s="224"/>
    </row>
    <row r="33" spans="1:11" s="223" customFormat="1" ht="27" x14ac:dyDescent="0.25">
      <c r="A33" s="217">
        <v>3</v>
      </c>
      <c r="B33" s="218" t="s">
        <v>86</v>
      </c>
      <c r="C33" s="207">
        <v>246</v>
      </c>
      <c r="D33" s="219" t="s">
        <v>2</v>
      </c>
      <c r="E33" s="220"/>
      <c r="F33" s="221"/>
      <c r="G33" s="379">
        <f t="shared" si="4"/>
        <v>0</v>
      </c>
      <c r="H33" s="379">
        <f t="shared" si="5"/>
        <v>0</v>
      </c>
      <c r="I33" s="379">
        <f t="shared" si="6"/>
        <v>0</v>
      </c>
      <c r="J33" s="222"/>
      <c r="K33" s="204"/>
    </row>
    <row r="34" spans="1:11" s="223" customFormat="1" ht="27" x14ac:dyDescent="0.25">
      <c r="A34" s="217">
        <v>4</v>
      </c>
      <c r="B34" s="218" t="s">
        <v>349</v>
      </c>
      <c r="C34" s="207">
        <v>246</v>
      </c>
      <c r="D34" s="219" t="s">
        <v>2</v>
      </c>
      <c r="E34" s="220"/>
      <c r="F34" s="221"/>
      <c r="G34" s="379">
        <f t="shared" si="4"/>
        <v>0</v>
      </c>
      <c r="H34" s="379">
        <f t="shared" si="5"/>
        <v>0</v>
      </c>
      <c r="I34" s="379">
        <f t="shared" si="6"/>
        <v>0</v>
      </c>
      <c r="J34" s="222"/>
      <c r="K34" s="204"/>
    </row>
    <row r="35" spans="1:11" s="223" customFormat="1" ht="27" x14ac:dyDescent="0.25">
      <c r="A35" s="217">
        <v>5</v>
      </c>
      <c r="B35" s="218" t="s">
        <v>352</v>
      </c>
      <c r="C35" s="207">
        <v>1233</v>
      </c>
      <c r="D35" s="225" t="s">
        <v>222</v>
      </c>
      <c r="E35" s="220"/>
      <c r="F35" s="221"/>
      <c r="G35" s="379">
        <f t="shared" si="4"/>
        <v>0</v>
      </c>
      <c r="H35" s="379">
        <f t="shared" si="5"/>
        <v>0</v>
      </c>
      <c r="I35" s="379">
        <f t="shared" si="6"/>
        <v>0</v>
      </c>
      <c r="J35" s="222"/>
      <c r="K35" s="204"/>
    </row>
    <row r="36" spans="1:11" s="223" customFormat="1" ht="27" x14ac:dyDescent="0.25">
      <c r="A36" s="217">
        <v>6</v>
      </c>
      <c r="B36" s="218" t="s">
        <v>354</v>
      </c>
      <c r="C36" s="212">
        <v>925</v>
      </c>
      <c r="D36" s="225" t="s">
        <v>2</v>
      </c>
      <c r="E36" s="220"/>
      <c r="F36" s="221"/>
      <c r="G36" s="379">
        <f t="shared" si="4"/>
        <v>0</v>
      </c>
      <c r="H36" s="379">
        <f t="shared" si="5"/>
        <v>0</v>
      </c>
      <c r="I36" s="379">
        <f t="shared" si="6"/>
        <v>0</v>
      </c>
      <c r="J36" s="222"/>
      <c r="K36" s="204"/>
    </row>
    <row r="37" spans="1:11" s="204" customFormat="1" ht="13.5" x14ac:dyDescent="0.25">
      <c r="A37" s="214"/>
      <c r="B37" s="215" t="s">
        <v>600</v>
      </c>
      <c r="C37" s="216" t="s">
        <v>3</v>
      </c>
      <c r="D37" s="216" t="s">
        <v>3</v>
      </c>
      <c r="E37" s="216" t="s">
        <v>3</v>
      </c>
      <c r="F37" s="216" t="s">
        <v>3</v>
      </c>
      <c r="G37" s="377">
        <f>SUM(G31:G36)</f>
        <v>0</v>
      </c>
      <c r="H37" s="377">
        <f t="shared" ref="H37:I37" si="7">SUM(H31:H36)</f>
        <v>0</v>
      </c>
      <c r="I37" s="377">
        <f t="shared" si="7"/>
        <v>0</v>
      </c>
      <c r="J37" s="378">
        <f>SUM(J31:J36)</f>
        <v>0</v>
      </c>
    </row>
    <row r="38" spans="1:11" s="204" customFormat="1" ht="15" customHeight="1" x14ac:dyDescent="0.25">
      <c r="A38" s="422" t="s">
        <v>601</v>
      </c>
      <c r="B38" s="422"/>
      <c r="C38" s="422"/>
      <c r="D38" s="422"/>
      <c r="E38" s="422"/>
      <c r="F38" s="422"/>
      <c r="G38" s="422"/>
      <c r="H38" s="422"/>
      <c r="I38" s="422"/>
      <c r="J38" s="422"/>
    </row>
    <row r="39" spans="1:11" s="204" customFormat="1" ht="27" x14ac:dyDescent="0.25">
      <c r="A39" s="205">
        <v>1</v>
      </c>
      <c r="B39" s="206" t="s">
        <v>225</v>
      </c>
      <c r="C39" s="207">
        <v>2550</v>
      </c>
      <c r="D39" s="208" t="s">
        <v>1</v>
      </c>
      <c r="E39" s="209"/>
      <c r="F39" s="210"/>
      <c r="G39" s="379">
        <f>C39*F39</f>
        <v>0</v>
      </c>
      <c r="H39" s="379">
        <f>G39*0.095</f>
        <v>0</v>
      </c>
      <c r="I39" s="379">
        <f>G39+H39</f>
        <v>0</v>
      </c>
      <c r="J39" s="211"/>
    </row>
    <row r="40" spans="1:11" s="204" customFormat="1" ht="27" x14ac:dyDescent="0.25">
      <c r="A40" s="205">
        <v>2</v>
      </c>
      <c r="B40" s="206" t="s">
        <v>159</v>
      </c>
      <c r="C40" s="212">
        <v>640</v>
      </c>
      <c r="D40" s="213" t="s">
        <v>1</v>
      </c>
      <c r="E40" s="209"/>
      <c r="F40" s="210"/>
      <c r="G40" s="379">
        <f>C40*F40</f>
        <v>0</v>
      </c>
      <c r="H40" s="379">
        <f>G40*0.095</f>
        <v>0</v>
      </c>
      <c r="I40" s="379">
        <f>G40+H40</f>
        <v>0</v>
      </c>
      <c r="J40" s="211"/>
    </row>
    <row r="41" spans="1:11" s="204" customFormat="1" ht="27" x14ac:dyDescent="0.25">
      <c r="A41" s="205">
        <v>3</v>
      </c>
      <c r="B41" s="206" t="s">
        <v>568</v>
      </c>
      <c r="C41" s="207">
        <v>280</v>
      </c>
      <c r="D41" s="213" t="s">
        <v>1</v>
      </c>
      <c r="E41" s="209"/>
      <c r="F41" s="210"/>
      <c r="G41" s="379">
        <f>C41*F41</f>
        <v>0</v>
      </c>
      <c r="H41" s="379">
        <f>G41*0.095</f>
        <v>0</v>
      </c>
      <c r="I41" s="379">
        <f>G41+H41</f>
        <v>0</v>
      </c>
      <c r="J41" s="211"/>
    </row>
    <row r="42" spans="1:11" s="204" customFormat="1" ht="13.5" x14ac:dyDescent="0.25">
      <c r="A42" s="214"/>
      <c r="B42" s="215" t="s">
        <v>602</v>
      </c>
      <c r="C42" s="216" t="s">
        <v>3</v>
      </c>
      <c r="D42" s="216" t="s">
        <v>3</v>
      </c>
      <c r="E42" s="216" t="s">
        <v>3</v>
      </c>
      <c r="F42" s="216" t="s">
        <v>3</v>
      </c>
      <c r="G42" s="377">
        <f>SUM(G39:G41)</f>
        <v>0</v>
      </c>
      <c r="H42" s="377">
        <f t="shared" ref="H42:I42" si="8">SUM(H39:H41)</f>
        <v>0</v>
      </c>
      <c r="I42" s="377">
        <f t="shared" si="8"/>
        <v>0</v>
      </c>
      <c r="J42" s="378">
        <f>SUM(J39:J41)</f>
        <v>0</v>
      </c>
    </row>
    <row r="43" spans="1:11" x14ac:dyDescent="0.25">
      <c r="G43" s="18"/>
      <c r="I43" s="18"/>
      <c r="J43" s="18"/>
    </row>
    <row r="44" spans="1:11" s="88" customFormat="1" ht="17.100000000000001" customHeight="1" x14ac:dyDescent="0.2">
      <c r="A44" s="84" t="s">
        <v>400</v>
      </c>
      <c r="B44" s="85"/>
      <c r="C44" s="86"/>
      <c r="D44" s="87"/>
      <c r="E44" s="85"/>
      <c r="F44" s="85"/>
      <c r="G44" s="85"/>
      <c r="H44" s="85"/>
      <c r="I44" s="85"/>
      <c r="J44" s="85"/>
    </row>
    <row r="45" spans="1:11" s="88" customFormat="1" ht="12.95" customHeight="1" x14ac:dyDescent="0.2">
      <c r="A45" s="429" t="s">
        <v>576</v>
      </c>
      <c r="B45" s="429"/>
      <c r="C45" s="429"/>
      <c r="D45" s="429"/>
      <c r="E45" s="429"/>
      <c r="F45" s="429"/>
      <c r="G45" s="429"/>
      <c r="H45" s="429"/>
      <c r="I45" s="429"/>
      <c r="J45" s="429"/>
    </row>
    <row r="46" spans="1:11" s="88" customFormat="1" ht="12.95" customHeight="1" x14ac:dyDescent="0.2">
      <c r="A46" s="429" t="s">
        <v>548</v>
      </c>
      <c r="B46" s="429"/>
      <c r="C46" s="429"/>
      <c r="D46" s="429"/>
      <c r="E46" s="429"/>
      <c r="F46" s="429"/>
      <c r="G46" s="429"/>
      <c r="H46" s="429"/>
      <c r="I46" s="429"/>
      <c r="J46" s="429"/>
    </row>
    <row r="47" spans="1:11" s="192" customFormat="1" ht="12.95" customHeight="1" x14ac:dyDescent="0.2">
      <c r="A47" s="430" t="s">
        <v>725</v>
      </c>
      <c r="B47" s="430"/>
      <c r="C47" s="430"/>
      <c r="D47" s="430"/>
      <c r="E47" s="430"/>
      <c r="F47" s="430"/>
      <c r="G47" s="430"/>
      <c r="H47" s="430"/>
      <c r="I47" s="430"/>
      <c r="J47" s="430"/>
    </row>
    <row r="48" spans="1:11" s="88" customFormat="1" ht="12.95" customHeight="1" x14ac:dyDescent="0.2">
      <c r="A48" s="431" t="s">
        <v>577</v>
      </c>
      <c r="B48" s="431"/>
      <c r="C48" s="431"/>
      <c r="D48" s="431"/>
      <c r="E48" s="431"/>
      <c r="F48" s="431"/>
      <c r="G48" s="431"/>
      <c r="H48" s="431"/>
      <c r="I48" s="431"/>
      <c r="J48" s="431"/>
    </row>
    <row r="49" spans="1:10" s="62" customFormat="1" ht="17.100000000000001" customHeight="1" x14ac:dyDescent="0.25">
      <c r="A49" s="89"/>
      <c r="B49" s="89"/>
      <c r="C49" s="90"/>
      <c r="D49" s="91"/>
      <c r="E49" s="89"/>
      <c r="F49" s="89"/>
      <c r="G49" s="89"/>
      <c r="H49" s="89"/>
      <c r="I49" s="89"/>
      <c r="J49" s="89"/>
    </row>
    <row r="50" spans="1:10" s="93" customFormat="1" ht="15" customHeight="1" x14ac:dyDescent="0.2">
      <c r="A50" s="434" t="s">
        <v>401</v>
      </c>
      <c r="B50" s="435"/>
      <c r="C50" s="92"/>
    </row>
    <row r="51" spans="1:10" s="95" customFormat="1" ht="25.5" customHeight="1" x14ac:dyDescent="0.25">
      <c r="A51" s="432" t="s">
        <v>226</v>
      </c>
      <c r="B51" s="433"/>
      <c r="C51" s="433"/>
      <c r="D51" s="433"/>
      <c r="E51" s="433"/>
      <c r="F51" s="433"/>
      <c r="G51" s="433"/>
      <c r="H51" s="433"/>
      <c r="I51" s="433"/>
      <c r="J51" s="433"/>
    </row>
    <row r="52" spans="1:10" s="95" customFormat="1" ht="14.25" customHeight="1" x14ac:dyDescent="0.25">
      <c r="A52" s="432" t="s">
        <v>402</v>
      </c>
      <c r="B52" s="432"/>
      <c r="C52" s="432"/>
      <c r="D52" s="432"/>
      <c r="E52" s="432"/>
      <c r="F52" s="432"/>
      <c r="G52" s="432"/>
      <c r="H52" s="432"/>
      <c r="I52" s="432"/>
      <c r="J52" s="432"/>
    </row>
    <row r="53" spans="1:10" s="95" customFormat="1" ht="15" x14ac:dyDescent="0.25">
      <c r="A53" s="428" t="s">
        <v>403</v>
      </c>
      <c r="B53" s="428"/>
      <c r="C53" s="428"/>
      <c r="D53" s="428"/>
      <c r="E53" s="428"/>
      <c r="F53" s="428"/>
      <c r="G53" s="428"/>
      <c r="H53" s="428"/>
      <c r="I53" s="428"/>
      <c r="J53" s="428"/>
    </row>
    <row r="54" spans="1:10" s="93" customFormat="1" x14ac:dyDescent="0.2">
      <c r="A54" s="428" t="s">
        <v>404</v>
      </c>
      <c r="B54" s="428"/>
      <c r="C54" s="428"/>
      <c r="D54" s="428"/>
      <c r="E54" s="428"/>
      <c r="F54" s="428"/>
      <c r="G54" s="428"/>
      <c r="H54" s="428"/>
      <c r="I54" s="428"/>
      <c r="J54" s="428"/>
    </row>
    <row r="55" spans="1:10" s="97" customFormat="1" ht="15" x14ac:dyDescent="0.2">
      <c r="A55" s="151" t="s">
        <v>405</v>
      </c>
      <c r="B55" s="95"/>
      <c r="C55" s="95"/>
      <c r="D55" s="95"/>
      <c r="E55" s="95"/>
      <c r="F55" s="95"/>
      <c r="G55" s="95"/>
      <c r="H55" s="95"/>
      <c r="I55" s="95"/>
      <c r="J55" s="95"/>
    </row>
    <row r="56" spans="1:10" s="62" customFormat="1" ht="15" x14ac:dyDescent="0.25">
      <c r="A56" s="151" t="s">
        <v>406</v>
      </c>
      <c r="B56" s="95"/>
      <c r="C56" s="95"/>
      <c r="D56" s="95"/>
      <c r="E56" s="95"/>
      <c r="F56" s="95"/>
      <c r="G56" s="95"/>
      <c r="H56" s="95"/>
      <c r="I56" s="95"/>
      <c r="J56" s="95"/>
    </row>
    <row r="57" spans="1:10" s="62" customFormat="1" ht="29.25" customHeight="1" x14ac:dyDescent="0.25">
      <c r="A57" s="425" t="s">
        <v>407</v>
      </c>
      <c r="B57" s="426"/>
      <c r="C57" s="426"/>
      <c r="D57" s="426"/>
      <c r="E57" s="426"/>
      <c r="F57" s="426"/>
      <c r="G57" s="426"/>
      <c r="H57" s="426"/>
      <c r="I57" s="426"/>
      <c r="J57" s="426"/>
    </row>
    <row r="58" spans="1:10" s="62" customFormat="1" ht="28.5" customHeight="1" x14ac:dyDescent="0.25">
      <c r="A58" s="427" t="s">
        <v>420</v>
      </c>
      <c r="B58" s="427"/>
      <c r="C58" s="427"/>
      <c r="D58" s="427"/>
      <c r="E58" s="427"/>
      <c r="F58" s="427"/>
      <c r="G58" s="427"/>
      <c r="H58" s="427"/>
      <c r="I58" s="427"/>
      <c r="J58" s="427"/>
    </row>
  </sheetData>
  <sheetProtection algorithmName="SHA-512" hashValue="2ietlQBRpIZ762SigmwMReXSRxL6fFWK72zArjNYjXo/+/qLP+dIDJRFT8wxjkGfP6F8+RVr0j3C/v/oEP6Y8g==" saltValue="OpOGhqbhm7Gu9ehPVLD7cg==" spinCount="100000" sheet="1" objects="1" scenarios="1"/>
  <mergeCells count="17">
    <mergeCell ref="A57:J57"/>
    <mergeCell ref="A58:J58"/>
    <mergeCell ref="A53:J53"/>
    <mergeCell ref="A54:J54"/>
    <mergeCell ref="A45:J45"/>
    <mergeCell ref="A46:J46"/>
    <mergeCell ref="A47:J47"/>
    <mergeCell ref="A48:J48"/>
    <mergeCell ref="A51:J51"/>
    <mergeCell ref="A52:J52"/>
    <mergeCell ref="A50:B50"/>
    <mergeCell ref="F1:J1"/>
    <mergeCell ref="A5:J5"/>
    <mergeCell ref="A8:J8"/>
    <mergeCell ref="A38:J38"/>
    <mergeCell ref="A4:J4"/>
    <mergeCell ref="A30:J30"/>
  </mergeCells>
  <dataValidations count="1">
    <dataValidation type="whole" operator="equal" allowBlank="1" showInputMessage="1" showErrorMessage="1" prompt="V celico vnesete vrednost &quot;1&quot; za živila, ki so uvrščena v shemo kakovosti." sqref="J9:J28 J31:J36 J39:J41">
      <formula1>1</formula1>
    </dataValidation>
  </dataValidations>
  <pageMargins left="0.7" right="0.7" top="0.75" bottom="0.75" header="0.3" footer="0.3"/>
  <pageSetup paperSize="9" orientation="landscape" r:id="rId1"/>
  <rowBreaks count="1" manualBreakCount="1">
    <brk id="43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zoomScale="120" zoomScaleNormal="120" workbookViewId="0">
      <selection activeCell="F9" activeCellId="1" sqref="A1:XFD1 F9:F12"/>
    </sheetView>
  </sheetViews>
  <sheetFormatPr defaultColWidth="9.28515625" defaultRowHeight="15" x14ac:dyDescent="0.25"/>
  <cols>
    <col min="1" max="1" width="3.85546875" style="62" customWidth="1"/>
    <col min="2" max="2" width="34.42578125" style="62" customWidth="1"/>
    <col min="3" max="3" width="7.140625" style="62" customWidth="1"/>
    <col min="4" max="4" width="4.85546875" style="62" customWidth="1"/>
    <col min="5" max="5" width="15" style="62" customWidth="1"/>
    <col min="6" max="6" width="12" style="62" customWidth="1"/>
    <col min="7" max="7" width="10.85546875" style="62" customWidth="1"/>
    <col min="8" max="8" width="12.5703125" style="62" customWidth="1"/>
    <col min="9" max="9" width="10.85546875" style="62" customWidth="1"/>
    <col min="10" max="16384" width="9.28515625" style="62"/>
  </cols>
  <sheetData>
    <row r="1" spans="1:10" s="57" customFormat="1" x14ac:dyDescent="0.25">
      <c r="A1" s="436" t="s">
        <v>4</v>
      </c>
      <c r="B1" s="436"/>
      <c r="C1" s="436"/>
      <c r="D1" s="436"/>
      <c r="E1" s="110"/>
      <c r="F1" s="110"/>
      <c r="H1" s="110"/>
    </row>
    <row r="2" spans="1:10" s="57" customFormat="1" ht="15.75" customHeight="1" x14ac:dyDescent="0.25">
      <c r="A2" s="56" t="s">
        <v>219</v>
      </c>
      <c r="B2" s="56"/>
      <c r="C2" s="56"/>
      <c r="D2" s="56"/>
      <c r="E2" s="56"/>
      <c r="F2" s="56"/>
      <c r="G2" s="56"/>
      <c r="H2" s="56"/>
      <c r="I2" s="56"/>
    </row>
    <row r="3" spans="1:10" s="61" customFormat="1" ht="15.75" customHeight="1" x14ac:dyDescent="0.15">
      <c r="A3" s="58"/>
      <c r="B3" s="58"/>
      <c r="C3" s="58"/>
      <c r="D3" s="60"/>
      <c r="E3" s="58"/>
      <c r="F3" s="58"/>
      <c r="G3" s="58"/>
      <c r="H3" s="58"/>
      <c r="I3" s="58"/>
    </row>
    <row r="4" spans="1:10" ht="18" x14ac:dyDescent="0.25">
      <c r="A4" s="437" t="s">
        <v>626</v>
      </c>
      <c r="B4" s="437"/>
      <c r="C4" s="437"/>
      <c r="D4" s="437"/>
      <c r="E4" s="437"/>
      <c r="F4" s="437"/>
      <c r="G4" s="437"/>
      <c r="H4" s="437"/>
      <c r="I4" s="437"/>
    </row>
    <row r="5" spans="1:10" s="185" customFormat="1" ht="18" x14ac:dyDescent="0.25">
      <c r="A5" s="184"/>
      <c r="B5" s="184"/>
      <c r="C5" s="184"/>
      <c r="D5" s="184"/>
      <c r="E5" s="184"/>
      <c r="F5" s="184"/>
      <c r="G5" s="184"/>
      <c r="H5" s="184"/>
      <c r="I5" s="184"/>
    </row>
    <row r="6" spans="1:10" s="270" customFormat="1" ht="49.5" customHeight="1" x14ac:dyDescent="0.2">
      <c r="A6" s="267" t="s">
        <v>208</v>
      </c>
      <c r="B6" s="267" t="s">
        <v>209</v>
      </c>
      <c r="C6" s="268" t="s">
        <v>0</v>
      </c>
      <c r="D6" s="268" t="s">
        <v>210</v>
      </c>
      <c r="E6" s="269" t="s">
        <v>211</v>
      </c>
      <c r="F6" s="269" t="s">
        <v>383</v>
      </c>
      <c r="G6" s="269" t="s">
        <v>384</v>
      </c>
      <c r="H6" s="269" t="s">
        <v>385</v>
      </c>
      <c r="I6" s="269" t="s">
        <v>386</v>
      </c>
    </row>
    <row r="7" spans="1:10" s="270" customFormat="1" ht="13.5" customHeight="1" x14ac:dyDescent="0.2">
      <c r="A7" s="271">
        <v>1</v>
      </c>
      <c r="B7" s="271">
        <v>2</v>
      </c>
      <c r="C7" s="272">
        <v>3</v>
      </c>
      <c r="D7" s="272">
        <v>4</v>
      </c>
      <c r="E7" s="272">
        <v>5</v>
      </c>
      <c r="F7" s="272">
        <v>6</v>
      </c>
      <c r="G7" s="273" t="s">
        <v>387</v>
      </c>
      <c r="H7" s="272" t="s">
        <v>388</v>
      </c>
      <c r="I7" s="273" t="s">
        <v>389</v>
      </c>
    </row>
    <row r="8" spans="1:10" s="76" customFormat="1" ht="12.75" customHeight="1" x14ac:dyDescent="0.2">
      <c r="A8" s="456" t="s">
        <v>706</v>
      </c>
      <c r="B8" s="457"/>
      <c r="C8" s="457"/>
      <c r="D8" s="457"/>
      <c r="E8" s="457"/>
      <c r="F8" s="457"/>
      <c r="G8" s="457"/>
      <c r="H8" s="457"/>
      <c r="I8" s="458"/>
    </row>
    <row r="9" spans="1:10" s="149" customFormat="1" ht="26.25" customHeight="1" x14ac:dyDescent="0.2">
      <c r="A9" s="145">
        <v>1</v>
      </c>
      <c r="B9" s="146" t="s">
        <v>421</v>
      </c>
      <c r="C9" s="147">
        <v>72</v>
      </c>
      <c r="D9" s="145" t="s">
        <v>52</v>
      </c>
      <c r="E9" s="148" t="s">
        <v>3</v>
      </c>
      <c r="F9" s="74"/>
      <c r="G9" s="75">
        <f>C9*F9</f>
        <v>0</v>
      </c>
      <c r="H9" s="75">
        <f>G9*0.095</f>
        <v>0</v>
      </c>
      <c r="I9" s="75">
        <f>G9+H9</f>
        <v>0</v>
      </c>
    </row>
    <row r="10" spans="1:10" s="149" customFormat="1" ht="15.75" customHeight="1" x14ac:dyDescent="0.2">
      <c r="A10" s="145">
        <v>2</v>
      </c>
      <c r="B10" s="146" t="s">
        <v>425</v>
      </c>
      <c r="C10" s="147">
        <v>72</v>
      </c>
      <c r="D10" s="145" t="s">
        <v>52</v>
      </c>
      <c r="E10" s="148" t="s">
        <v>3</v>
      </c>
      <c r="F10" s="74"/>
      <c r="G10" s="75">
        <f t="shared" ref="G10:G12" si="0">C10*F10</f>
        <v>0</v>
      </c>
      <c r="H10" s="75">
        <f t="shared" ref="H10:H12" si="1">G10*0.095</f>
        <v>0</v>
      </c>
      <c r="I10" s="75">
        <f t="shared" ref="I10:I12" si="2">G10+H10</f>
        <v>0</v>
      </c>
    </row>
    <row r="11" spans="1:10" s="149" customFormat="1" ht="15.75" customHeight="1" x14ac:dyDescent="0.2">
      <c r="A11" s="145">
        <v>3</v>
      </c>
      <c r="B11" s="146" t="s">
        <v>426</v>
      </c>
      <c r="C11" s="147">
        <v>72</v>
      </c>
      <c r="D11" s="145" t="s">
        <v>52</v>
      </c>
      <c r="E11" s="148" t="s">
        <v>3</v>
      </c>
      <c r="F11" s="74"/>
      <c r="G11" s="75">
        <f t="shared" si="0"/>
        <v>0</v>
      </c>
      <c r="H11" s="75">
        <f t="shared" si="1"/>
        <v>0</v>
      </c>
      <c r="I11" s="75">
        <f t="shared" si="2"/>
        <v>0</v>
      </c>
    </row>
    <row r="12" spans="1:10" s="76" customFormat="1" ht="15.75" customHeight="1" x14ac:dyDescent="0.2">
      <c r="A12" s="70">
        <v>4</v>
      </c>
      <c r="B12" s="71" t="s">
        <v>427</v>
      </c>
      <c r="C12" s="147">
        <v>72</v>
      </c>
      <c r="D12" s="70" t="s">
        <v>52</v>
      </c>
      <c r="E12" s="78" t="s">
        <v>3</v>
      </c>
      <c r="F12" s="74"/>
      <c r="G12" s="75">
        <f t="shared" si="0"/>
        <v>0</v>
      </c>
      <c r="H12" s="75">
        <f t="shared" si="1"/>
        <v>0</v>
      </c>
      <c r="I12" s="75">
        <f t="shared" si="2"/>
        <v>0</v>
      </c>
      <c r="J12" s="149"/>
    </row>
    <row r="13" spans="1:10" s="76" customFormat="1" ht="13.5" x14ac:dyDescent="0.2">
      <c r="A13" s="71"/>
      <c r="B13" s="77" t="s">
        <v>707</v>
      </c>
      <c r="C13" s="78" t="s">
        <v>3</v>
      </c>
      <c r="D13" s="78" t="s">
        <v>3</v>
      </c>
      <c r="E13" s="78" t="s">
        <v>3</v>
      </c>
      <c r="F13" s="79" t="s">
        <v>3</v>
      </c>
      <c r="G13" s="80">
        <f>SUM(G9:G12)</f>
        <v>0</v>
      </c>
      <c r="H13" s="80">
        <f t="shared" ref="H13:I13" si="3">SUM(H9:H12)</f>
        <v>0</v>
      </c>
      <c r="I13" s="80">
        <f t="shared" si="3"/>
        <v>0</v>
      </c>
    </row>
    <row r="14" spans="1:10" s="76" customFormat="1" ht="13.5" x14ac:dyDescent="0.2">
      <c r="A14" s="111"/>
      <c r="B14" s="112"/>
      <c r="C14" s="113"/>
      <c r="D14" s="113"/>
      <c r="E14" s="113"/>
      <c r="F14" s="114"/>
      <c r="G14" s="115"/>
      <c r="H14" s="115"/>
      <c r="I14" s="115"/>
    </row>
    <row r="15" spans="1:10" s="76" customFormat="1" ht="12.75" x14ac:dyDescent="0.2">
      <c r="A15" s="116" t="s">
        <v>400</v>
      </c>
      <c r="B15" s="117"/>
      <c r="C15" s="86"/>
      <c r="D15" s="118"/>
      <c r="E15" s="117"/>
      <c r="F15" s="117"/>
      <c r="G15" s="117"/>
      <c r="H15" s="117"/>
      <c r="I15" s="117"/>
    </row>
    <row r="16" spans="1:10" s="76" customFormat="1" ht="24" customHeight="1" x14ac:dyDescent="0.2">
      <c r="A16" s="429" t="s">
        <v>576</v>
      </c>
      <c r="B16" s="429"/>
      <c r="C16" s="429"/>
      <c r="D16" s="429"/>
      <c r="E16" s="429"/>
      <c r="F16" s="429"/>
      <c r="G16" s="429"/>
      <c r="H16" s="429"/>
      <c r="I16" s="429"/>
    </row>
    <row r="17" spans="1:9" s="76" customFormat="1" ht="12.75" x14ac:dyDescent="0.2">
      <c r="A17" s="431" t="s">
        <v>578</v>
      </c>
      <c r="B17" s="431"/>
      <c r="C17" s="431"/>
      <c r="D17" s="431"/>
      <c r="E17" s="431"/>
      <c r="F17" s="431"/>
      <c r="G17" s="431"/>
      <c r="H17" s="431"/>
      <c r="I17" s="431"/>
    </row>
    <row r="18" spans="1:9" s="76" customFormat="1" ht="24" customHeight="1" x14ac:dyDescent="0.2">
      <c r="A18" s="431" t="s">
        <v>579</v>
      </c>
      <c r="B18" s="431"/>
      <c r="C18" s="431"/>
      <c r="D18" s="431"/>
      <c r="E18" s="431"/>
      <c r="F18" s="431"/>
      <c r="G18" s="431"/>
      <c r="H18" s="431"/>
      <c r="I18" s="431"/>
    </row>
    <row r="19" spans="1:9" s="76" customFormat="1" ht="24" customHeight="1" x14ac:dyDescent="0.2">
      <c r="A19" s="431" t="s">
        <v>580</v>
      </c>
      <c r="B19" s="431"/>
      <c r="C19" s="431"/>
      <c r="D19" s="431"/>
      <c r="E19" s="431"/>
      <c r="F19" s="431"/>
      <c r="G19" s="431"/>
      <c r="H19" s="431"/>
      <c r="I19" s="431"/>
    </row>
    <row r="20" spans="1:9" s="108" customFormat="1" ht="12.95" customHeight="1" x14ac:dyDescent="0.25">
      <c r="A20" s="62"/>
      <c r="B20" s="62"/>
      <c r="C20" s="62"/>
      <c r="D20" s="62"/>
      <c r="E20" s="62"/>
      <c r="F20" s="62"/>
      <c r="G20" s="62"/>
      <c r="H20" s="62"/>
      <c r="I20" s="62"/>
    </row>
    <row r="21" spans="1:9" s="108" customFormat="1" ht="12.95" customHeight="1" x14ac:dyDescent="0.2">
      <c r="A21" s="434" t="s">
        <v>401</v>
      </c>
      <c r="B21" s="435"/>
      <c r="C21" s="92"/>
      <c r="D21" s="93"/>
      <c r="E21" s="93"/>
      <c r="F21" s="93"/>
      <c r="G21" s="93"/>
      <c r="H21" s="93"/>
      <c r="I21" s="93"/>
    </row>
    <row r="22" spans="1:9" s="108" customFormat="1" ht="26.25" customHeight="1" x14ac:dyDescent="0.25">
      <c r="A22" s="432" t="s">
        <v>226</v>
      </c>
      <c r="B22" s="432"/>
      <c r="C22" s="432"/>
      <c r="D22" s="432"/>
      <c r="E22" s="432"/>
      <c r="F22" s="432"/>
      <c r="G22" s="432"/>
      <c r="H22" s="432"/>
      <c r="I22" s="432"/>
    </row>
    <row r="23" spans="1:9" s="108" customFormat="1" ht="12.95" customHeight="1" x14ac:dyDescent="0.25">
      <c r="A23" s="432" t="s">
        <v>402</v>
      </c>
      <c r="B23" s="432"/>
      <c r="C23" s="432"/>
      <c r="D23" s="432"/>
      <c r="E23" s="432"/>
      <c r="F23" s="432"/>
      <c r="G23" s="432"/>
      <c r="H23" s="432"/>
      <c r="I23" s="432"/>
    </row>
    <row r="24" spans="1:9" s="108" customFormat="1" ht="16.5" customHeight="1" x14ac:dyDescent="0.25">
      <c r="A24" s="428" t="s">
        <v>429</v>
      </c>
      <c r="B24" s="428"/>
      <c r="C24" s="428"/>
      <c r="D24" s="428"/>
      <c r="E24" s="428"/>
      <c r="F24" s="428"/>
      <c r="G24" s="428"/>
      <c r="H24" s="428"/>
      <c r="I24" s="428"/>
    </row>
    <row r="25" spans="1:9" s="108" customFormat="1" ht="16.5" customHeight="1" x14ac:dyDescent="0.25">
      <c r="A25" s="428" t="s">
        <v>404</v>
      </c>
      <c r="B25" s="428"/>
      <c r="C25" s="428"/>
      <c r="D25" s="428"/>
      <c r="E25" s="428"/>
      <c r="F25" s="428"/>
      <c r="G25" s="428"/>
      <c r="H25" s="428"/>
      <c r="I25" s="428"/>
    </row>
    <row r="26" spans="1:9" s="108" customFormat="1" ht="16.5" customHeight="1" x14ac:dyDescent="0.25">
      <c r="A26" s="198" t="s">
        <v>405</v>
      </c>
      <c r="B26" s="95"/>
      <c r="C26" s="95"/>
      <c r="D26" s="95"/>
      <c r="E26" s="95"/>
      <c r="F26" s="95"/>
      <c r="G26" s="95"/>
      <c r="H26" s="95"/>
      <c r="I26" s="95"/>
    </row>
    <row r="27" spans="1:9" s="109" customFormat="1" ht="16.5" customHeight="1" x14ac:dyDescent="0.25">
      <c r="A27" s="198" t="s">
        <v>406</v>
      </c>
      <c r="B27" s="95"/>
      <c r="C27" s="95"/>
      <c r="D27" s="95"/>
      <c r="E27" s="95"/>
      <c r="F27" s="95"/>
      <c r="G27" s="95"/>
      <c r="H27" s="95"/>
      <c r="I27" s="95"/>
    </row>
    <row r="28" spans="1:9" s="93" customFormat="1" ht="27.75" customHeight="1" x14ac:dyDescent="0.2">
      <c r="A28" s="425" t="s">
        <v>407</v>
      </c>
      <c r="B28" s="425"/>
      <c r="C28" s="425"/>
      <c r="D28" s="425"/>
      <c r="E28" s="425"/>
      <c r="F28" s="425"/>
      <c r="G28" s="425"/>
      <c r="H28" s="425"/>
      <c r="I28" s="425"/>
    </row>
    <row r="29" spans="1:9" s="93" customFormat="1" ht="27" customHeight="1" x14ac:dyDescent="0.25">
      <c r="A29" s="62"/>
      <c r="B29" s="62"/>
      <c r="C29" s="62"/>
      <c r="D29" s="62"/>
      <c r="E29" s="62"/>
      <c r="F29" s="62"/>
      <c r="G29" s="62"/>
      <c r="H29" s="62"/>
      <c r="I29" s="62"/>
    </row>
    <row r="30" spans="1:9" s="93" customFormat="1" x14ac:dyDescent="0.25">
      <c r="A30" s="62"/>
      <c r="B30" s="62"/>
      <c r="C30" s="62"/>
      <c r="D30" s="62"/>
      <c r="E30" s="62"/>
      <c r="F30" s="62"/>
      <c r="G30" s="62"/>
      <c r="H30" s="62"/>
      <c r="I30" s="62"/>
    </row>
    <row r="31" spans="1:9" s="93" customFormat="1" x14ac:dyDescent="0.25">
      <c r="A31" s="62"/>
      <c r="B31" s="62"/>
      <c r="C31" s="62"/>
      <c r="D31" s="62"/>
      <c r="E31" s="62"/>
      <c r="F31" s="62"/>
      <c r="G31" s="62"/>
      <c r="H31" s="62"/>
      <c r="I31" s="62"/>
    </row>
    <row r="32" spans="1:9" s="93" customFormat="1" x14ac:dyDescent="0.25">
      <c r="A32" s="62"/>
      <c r="B32" s="62"/>
      <c r="C32" s="62"/>
      <c r="D32" s="62"/>
      <c r="E32" s="62"/>
      <c r="F32" s="62"/>
      <c r="G32" s="62"/>
      <c r="H32" s="62"/>
      <c r="I32" s="62"/>
    </row>
    <row r="33" spans="1:9" s="93" customFormat="1" x14ac:dyDescent="0.25">
      <c r="A33" s="62"/>
      <c r="B33" s="62"/>
      <c r="C33" s="62"/>
      <c r="D33" s="62"/>
      <c r="E33" s="62"/>
      <c r="F33" s="62"/>
      <c r="G33" s="62"/>
      <c r="H33" s="62"/>
      <c r="I33" s="62"/>
    </row>
    <row r="34" spans="1:9" s="93" customFormat="1" x14ac:dyDescent="0.25">
      <c r="A34" s="62"/>
      <c r="B34" s="62"/>
      <c r="C34" s="62"/>
      <c r="D34" s="62"/>
      <c r="E34" s="62"/>
      <c r="F34" s="62"/>
      <c r="G34" s="62"/>
      <c r="H34" s="62"/>
      <c r="I34" s="62"/>
    </row>
    <row r="35" spans="1:9" s="93" customFormat="1" ht="25.5" customHeight="1" x14ac:dyDescent="0.25">
      <c r="A35" s="62"/>
      <c r="B35" s="62"/>
      <c r="C35" s="62"/>
      <c r="D35" s="62"/>
      <c r="E35" s="62"/>
      <c r="F35" s="62"/>
      <c r="G35" s="62"/>
      <c r="H35" s="62"/>
      <c r="I35" s="62"/>
    </row>
    <row r="36" spans="1:9" s="93" customFormat="1" ht="25.5" customHeight="1" x14ac:dyDescent="0.25">
      <c r="A36" s="62"/>
      <c r="B36" s="62"/>
      <c r="C36" s="62"/>
      <c r="D36" s="62"/>
      <c r="E36" s="62"/>
      <c r="F36" s="62"/>
      <c r="G36" s="62"/>
      <c r="H36" s="62"/>
      <c r="I36" s="62"/>
    </row>
    <row r="37" spans="1:9" s="93" customFormat="1" ht="19.5" customHeight="1" x14ac:dyDescent="0.25">
      <c r="A37" s="62"/>
      <c r="B37" s="62"/>
      <c r="C37" s="62"/>
      <c r="D37" s="62"/>
      <c r="E37" s="62"/>
      <c r="F37" s="62"/>
      <c r="G37" s="62"/>
      <c r="H37" s="62"/>
      <c r="I37" s="62"/>
    </row>
    <row r="38" spans="1:9" s="97" customFormat="1" x14ac:dyDescent="0.25">
      <c r="A38" s="62"/>
      <c r="B38" s="62"/>
      <c r="C38" s="62"/>
      <c r="D38" s="62"/>
      <c r="E38" s="62"/>
      <c r="F38" s="62"/>
      <c r="G38" s="62"/>
      <c r="H38" s="62"/>
      <c r="I38" s="62"/>
    </row>
  </sheetData>
  <sheetProtection algorithmName="SHA-512" hashValue="tTxHH9g8mg9G6DjDt/OgWtvTpVrhH4yZENjl25bXcgOfiqdegU50dRTpRylkTvkXFaF4qbYmzHuJOat6ljEqkQ==" saltValue="PiDg8zC2tzyLv1JA8UBclg==" spinCount="100000" sheet="1" objects="1" scenarios="1"/>
  <mergeCells count="13">
    <mergeCell ref="A25:I25"/>
    <mergeCell ref="A28:I28"/>
    <mergeCell ref="A1:D1"/>
    <mergeCell ref="A4:I4"/>
    <mergeCell ref="A16:I16"/>
    <mergeCell ref="A17:I17"/>
    <mergeCell ref="A18:I18"/>
    <mergeCell ref="A19:I19"/>
    <mergeCell ref="A23:I23"/>
    <mergeCell ref="A8:I8"/>
    <mergeCell ref="A21:B21"/>
    <mergeCell ref="A22:I22"/>
    <mergeCell ref="A24:I24"/>
  </mergeCells>
  <pageMargins left="0.70866141732283472" right="0.70866141732283472" top="0.55118110236220474" bottom="0.35433070866141736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zoomScale="120" zoomScaleNormal="120" workbookViewId="0">
      <selection activeCellId="2" sqref="E9:F13 J9:J12 A1:XFD1"/>
    </sheetView>
  </sheetViews>
  <sheetFormatPr defaultColWidth="9.140625" defaultRowHeight="12.75" x14ac:dyDescent="0.25"/>
  <cols>
    <col min="1" max="1" width="3.5703125" style="6" customWidth="1"/>
    <col min="2" max="2" width="33.42578125" style="9" customWidth="1"/>
    <col min="3" max="3" width="7.140625" style="6" customWidth="1"/>
    <col min="4" max="4" width="5.140625" style="6" customWidth="1"/>
    <col min="5" max="5" width="17.5703125" style="6" customWidth="1"/>
    <col min="6" max="7" width="8" style="6" customWidth="1"/>
    <col min="8" max="8" width="11.28515625" style="6" customWidth="1"/>
    <col min="9" max="10" width="9.140625" style="6" customWidth="1"/>
    <col min="11" max="16384" width="9.140625" style="6"/>
  </cols>
  <sheetData>
    <row r="1" spans="1:11" s="47" customFormat="1" ht="12.75" customHeight="1" x14ac:dyDescent="0.2">
      <c r="B1" s="47" t="s">
        <v>4</v>
      </c>
      <c r="C1" s="48"/>
      <c r="F1" s="420"/>
      <c r="G1" s="420"/>
      <c r="H1" s="420"/>
      <c r="I1" s="420"/>
      <c r="J1" s="420"/>
    </row>
    <row r="2" spans="1:11" s="31" customFormat="1" ht="12.75" customHeight="1" x14ac:dyDescent="0.2">
      <c r="B2" s="31" t="s">
        <v>219</v>
      </c>
      <c r="C2" s="11"/>
      <c r="F2" s="141"/>
      <c r="G2" s="141"/>
      <c r="H2" s="141"/>
      <c r="I2" s="141"/>
      <c r="J2" s="141"/>
    </row>
    <row r="3" spans="1:11" ht="13.5" customHeight="1" x14ac:dyDescent="0.25">
      <c r="A3" s="2"/>
      <c r="B3" s="140"/>
      <c r="C3" s="11"/>
      <c r="D3" s="31"/>
      <c r="E3" s="31"/>
      <c r="F3" s="14"/>
      <c r="G3" s="442"/>
      <c r="H3" s="442"/>
      <c r="I3" s="442"/>
      <c r="J3" s="442"/>
    </row>
    <row r="4" spans="1:11" ht="18" customHeight="1" x14ac:dyDescent="0.25">
      <c r="A4" s="443" t="s">
        <v>629</v>
      </c>
      <c r="B4" s="443"/>
      <c r="C4" s="443"/>
      <c r="D4" s="443"/>
      <c r="E4" s="443"/>
      <c r="F4" s="443"/>
      <c r="G4" s="443"/>
      <c r="H4" s="443"/>
      <c r="I4" s="443"/>
      <c r="J4" s="443"/>
    </row>
    <row r="5" spans="1:11" x14ac:dyDescent="0.25">
      <c r="A5" s="2"/>
      <c r="B5" s="5"/>
      <c r="C5" s="3"/>
      <c r="D5" s="2"/>
      <c r="E5" s="2"/>
      <c r="F5" s="2"/>
      <c r="G5" s="2"/>
      <c r="H5" s="2"/>
      <c r="I5" s="2"/>
      <c r="J5" s="2"/>
    </row>
    <row r="6" spans="1:11" s="281" customFormat="1" ht="60" x14ac:dyDescent="0.25">
      <c r="A6" s="249" t="s">
        <v>208</v>
      </c>
      <c r="B6" s="250" t="s">
        <v>209</v>
      </c>
      <c r="C6" s="251" t="s">
        <v>0</v>
      </c>
      <c r="D6" s="249" t="s">
        <v>210</v>
      </c>
      <c r="E6" s="249" t="s">
        <v>211</v>
      </c>
      <c r="F6" s="249" t="s">
        <v>212</v>
      </c>
      <c r="G6" s="249" t="s">
        <v>213</v>
      </c>
      <c r="H6" s="249" t="s">
        <v>214</v>
      </c>
      <c r="I6" s="249" t="s">
        <v>215</v>
      </c>
      <c r="J6" s="249" t="s">
        <v>359</v>
      </c>
    </row>
    <row r="7" spans="1:11" s="281" customFormat="1" ht="13.5" customHeight="1" x14ac:dyDescent="0.25">
      <c r="A7" s="252">
        <v>1</v>
      </c>
      <c r="B7" s="253">
        <v>2</v>
      </c>
      <c r="C7" s="254">
        <v>3</v>
      </c>
      <c r="D7" s="252">
        <v>4</v>
      </c>
      <c r="E7" s="252">
        <v>5</v>
      </c>
      <c r="F7" s="252">
        <v>6</v>
      </c>
      <c r="G7" s="252" t="s">
        <v>216</v>
      </c>
      <c r="H7" s="252" t="s">
        <v>217</v>
      </c>
      <c r="I7" s="252" t="s">
        <v>218</v>
      </c>
      <c r="J7" s="252">
        <v>10</v>
      </c>
    </row>
    <row r="8" spans="1:11" s="227" customFormat="1" ht="15" customHeight="1" x14ac:dyDescent="0.25">
      <c r="A8" s="460" t="s">
        <v>708</v>
      </c>
      <c r="B8" s="460"/>
      <c r="C8" s="460"/>
      <c r="D8" s="460"/>
      <c r="E8" s="460"/>
      <c r="F8" s="460"/>
      <c r="G8" s="460"/>
      <c r="H8" s="460"/>
      <c r="I8" s="460"/>
      <c r="J8" s="460"/>
    </row>
    <row r="9" spans="1:11" s="227" customFormat="1" ht="44.25" customHeight="1" x14ac:dyDescent="0.25">
      <c r="A9" s="274">
        <v>1</v>
      </c>
      <c r="B9" s="275" t="s">
        <v>695</v>
      </c>
      <c r="C9" s="229">
        <v>328</v>
      </c>
      <c r="D9" s="257" t="s">
        <v>2</v>
      </c>
      <c r="E9" s="276"/>
      <c r="F9" s="482"/>
      <c r="G9" s="396">
        <f>C9*F9</f>
        <v>0</v>
      </c>
      <c r="H9" s="396">
        <f>G9*0.095</f>
        <v>0</v>
      </c>
      <c r="I9" s="396">
        <f>G9+H9</f>
        <v>0</v>
      </c>
      <c r="J9" s="283"/>
    </row>
    <row r="10" spans="1:11" s="227" customFormat="1" ht="40.5" x14ac:dyDescent="0.25">
      <c r="A10" s="274">
        <v>2</v>
      </c>
      <c r="B10" s="275" t="s">
        <v>590</v>
      </c>
      <c r="C10" s="229">
        <v>719</v>
      </c>
      <c r="D10" s="257" t="s">
        <v>2</v>
      </c>
      <c r="E10" s="276"/>
      <c r="F10" s="482"/>
      <c r="G10" s="396">
        <f t="shared" ref="G10:G13" si="0">C10*F10</f>
        <v>0</v>
      </c>
      <c r="H10" s="396">
        <f t="shared" ref="H10:H13" si="1">G10*0.095</f>
        <v>0</v>
      </c>
      <c r="I10" s="396">
        <f t="shared" ref="I10:I13" si="2">G10+H10</f>
        <v>0</v>
      </c>
      <c r="J10" s="283"/>
    </row>
    <row r="11" spans="1:11" s="227" customFormat="1" ht="40.5" x14ac:dyDescent="0.25">
      <c r="A11" s="274">
        <v>3</v>
      </c>
      <c r="B11" s="275" t="s">
        <v>591</v>
      </c>
      <c r="C11" s="229">
        <v>800</v>
      </c>
      <c r="D11" s="257" t="s">
        <v>2</v>
      </c>
      <c r="E11" s="276"/>
      <c r="F11" s="482"/>
      <c r="G11" s="396">
        <f t="shared" si="0"/>
        <v>0</v>
      </c>
      <c r="H11" s="396">
        <f t="shared" si="1"/>
        <v>0</v>
      </c>
      <c r="I11" s="396">
        <f t="shared" si="2"/>
        <v>0</v>
      </c>
      <c r="J11" s="283"/>
      <c r="K11" s="277"/>
    </row>
    <row r="12" spans="1:11" s="227" customFormat="1" ht="40.5" x14ac:dyDescent="0.25">
      <c r="A12" s="274">
        <v>4</v>
      </c>
      <c r="B12" s="275" t="s">
        <v>592</v>
      </c>
      <c r="C12" s="229">
        <v>308</v>
      </c>
      <c r="D12" s="257" t="s">
        <v>2</v>
      </c>
      <c r="E12" s="276"/>
      <c r="F12" s="482"/>
      <c r="G12" s="396">
        <f t="shared" si="0"/>
        <v>0</v>
      </c>
      <c r="H12" s="396">
        <f t="shared" si="1"/>
        <v>0</v>
      </c>
      <c r="I12" s="396">
        <f t="shared" si="2"/>
        <v>0</v>
      </c>
      <c r="J12" s="283"/>
    </row>
    <row r="13" spans="1:11" s="227" customFormat="1" ht="13.5" x14ac:dyDescent="0.25">
      <c r="A13" s="274">
        <v>5</v>
      </c>
      <c r="B13" s="275" t="s">
        <v>593</v>
      </c>
      <c r="C13" s="229">
        <v>287</v>
      </c>
      <c r="D13" s="257" t="s">
        <v>2</v>
      </c>
      <c r="E13" s="276"/>
      <c r="F13" s="482"/>
      <c r="G13" s="396">
        <f t="shared" si="0"/>
        <v>0</v>
      </c>
      <c r="H13" s="396">
        <f t="shared" si="1"/>
        <v>0</v>
      </c>
      <c r="I13" s="396">
        <f t="shared" si="2"/>
        <v>0</v>
      </c>
      <c r="J13" s="283"/>
    </row>
    <row r="14" spans="1:11" s="280" customFormat="1" ht="17.25" customHeight="1" x14ac:dyDescent="0.25">
      <c r="A14" s="278"/>
      <c r="B14" s="215" t="s">
        <v>628</v>
      </c>
      <c r="C14" s="216" t="s">
        <v>3</v>
      </c>
      <c r="D14" s="216" t="s">
        <v>3</v>
      </c>
      <c r="E14" s="216" t="s">
        <v>3</v>
      </c>
      <c r="F14" s="282" t="s">
        <v>3</v>
      </c>
      <c r="G14" s="389">
        <f>SUM(G9:G13)</f>
        <v>0</v>
      </c>
      <c r="H14" s="389">
        <f t="shared" ref="H14:I14" si="3">SUM(H9:H13)</f>
        <v>0</v>
      </c>
      <c r="I14" s="389">
        <f t="shared" si="3"/>
        <v>0</v>
      </c>
      <c r="J14" s="411">
        <f>SUM(J9:J13)</f>
        <v>0</v>
      </c>
    </row>
    <row r="15" spans="1:11" ht="20.25" customHeight="1" x14ac:dyDescent="0.25">
      <c r="G15" s="19"/>
      <c r="H15" s="7"/>
      <c r="I15" s="19"/>
      <c r="J15" s="19"/>
    </row>
    <row r="16" spans="1:11" s="76" customFormat="1" x14ac:dyDescent="0.2">
      <c r="A16" s="455" t="s">
        <v>400</v>
      </c>
      <c r="B16" s="455"/>
      <c r="C16" s="455"/>
      <c r="D16" s="455"/>
      <c r="E16" s="455"/>
      <c r="F16" s="455"/>
      <c r="G16" s="455"/>
      <c r="H16" s="455"/>
      <c r="I16" s="455"/>
      <c r="J16" s="105"/>
    </row>
    <row r="17" spans="1:10" s="76" customFormat="1" x14ac:dyDescent="0.2">
      <c r="A17" s="429" t="s">
        <v>576</v>
      </c>
      <c r="B17" s="429"/>
      <c r="C17" s="429"/>
      <c r="D17" s="429"/>
      <c r="E17" s="429"/>
      <c r="F17" s="429"/>
      <c r="G17" s="429"/>
      <c r="H17" s="429"/>
      <c r="I17" s="429"/>
      <c r="J17" s="429"/>
    </row>
    <row r="18" spans="1:10" s="76" customFormat="1" x14ac:dyDescent="0.2">
      <c r="A18" s="429" t="s">
        <v>581</v>
      </c>
      <c r="B18" s="429"/>
      <c r="C18" s="429"/>
      <c r="D18" s="429"/>
      <c r="E18" s="429"/>
      <c r="F18" s="429"/>
      <c r="G18" s="429"/>
      <c r="H18" s="429"/>
      <c r="I18" s="429"/>
      <c r="J18" s="429"/>
    </row>
    <row r="19" spans="1:10" s="42" customFormat="1" ht="13.9" customHeight="1" x14ac:dyDescent="0.25">
      <c r="A19" s="159"/>
      <c r="B19" s="159"/>
      <c r="C19" s="159"/>
      <c r="D19" s="159"/>
      <c r="E19" s="159"/>
      <c r="F19" s="159"/>
      <c r="G19" s="159"/>
      <c r="H19" s="159"/>
      <c r="I19" s="159"/>
      <c r="J19" s="159"/>
    </row>
    <row r="20" spans="1:10" ht="13.5" customHeight="1" x14ac:dyDescent="0.25">
      <c r="A20" s="434" t="s">
        <v>401</v>
      </c>
      <c r="B20" s="435"/>
      <c r="C20" s="92"/>
      <c r="D20" s="93"/>
      <c r="E20" s="93"/>
      <c r="F20" s="93"/>
      <c r="G20" s="93"/>
      <c r="H20" s="93"/>
      <c r="I20" s="93"/>
      <c r="J20" s="93"/>
    </row>
    <row r="21" spans="1:10" ht="26.25" customHeight="1" x14ac:dyDescent="0.25">
      <c r="A21" s="432" t="s">
        <v>226</v>
      </c>
      <c r="B21" s="433"/>
      <c r="C21" s="433"/>
      <c r="D21" s="433"/>
      <c r="E21" s="433"/>
      <c r="F21" s="433"/>
      <c r="G21" s="433"/>
      <c r="H21" s="433"/>
      <c r="I21" s="433"/>
      <c r="J21" s="433"/>
    </row>
    <row r="22" spans="1:10" ht="12.75" customHeight="1" x14ac:dyDescent="0.25">
      <c r="A22" s="432" t="s">
        <v>402</v>
      </c>
      <c r="B22" s="432"/>
      <c r="C22" s="432"/>
      <c r="D22" s="432"/>
      <c r="E22" s="432"/>
      <c r="F22" s="432"/>
      <c r="G22" s="432"/>
      <c r="H22" s="432"/>
      <c r="I22" s="432"/>
      <c r="J22" s="432"/>
    </row>
    <row r="23" spans="1:10" x14ac:dyDescent="0.25">
      <c r="A23" s="428" t="s">
        <v>403</v>
      </c>
      <c r="B23" s="428"/>
      <c r="C23" s="428"/>
      <c r="D23" s="428"/>
      <c r="E23" s="428"/>
      <c r="F23" s="428"/>
      <c r="G23" s="428"/>
      <c r="H23" s="428"/>
      <c r="I23" s="428"/>
      <c r="J23" s="428"/>
    </row>
    <row r="24" spans="1:10" x14ac:dyDescent="0.25">
      <c r="A24" s="428" t="s">
        <v>404</v>
      </c>
      <c r="B24" s="428"/>
      <c r="C24" s="428"/>
      <c r="D24" s="428"/>
      <c r="E24" s="428"/>
      <c r="F24" s="428"/>
      <c r="G24" s="428"/>
      <c r="H24" s="428"/>
      <c r="I24" s="428"/>
      <c r="J24" s="428"/>
    </row>
    <row r="25" spans="1:10" ht="15" x14ac:dyDescent="0.25">
      <c r="A25" s="198" t="s">
        <v>405</v>
      </c>
      <c r="B25" s="95"/>
      <c r="C25" s="95"/>
      <c r="D25" s="95"/>
      <c r="E25" s="95"/>
      <c r="F25" s="95"/>
      <c r="G25" s="95"/>
      <c r="H25" s="95"/>
      <c r="I25" s="95"/>
      <c r="J25" s="95"/>
    </row>
    <row r="26" spans="1:10" ht="15" x14ac:dyDescent="0.25">
      <c r="A26" s="198" t="s">
        <v>406</v>
      </c>
      <c r="B26" s="95"/>
      <c r="C26" s="95"/>
      <c r="D26" s="95"/>
      <c r="E26" s="95"/>
      <c r="F26" s="95"/>
      <c r="G26" s="95"/>
      <c r="H26" s="95"/>
      <c r="I26" s="95"/>
      <c r="J26" s="95"/>
    </row>
    <row r="27" spans="1:10" ht="26.25" customHeight="1" x14ac:dyDescent="0.25">
      <c r="A27" s="425" t="s">
        <v>407</v>
      </c>
      <c r="B27" s="426"/>
      <c r="C27" s="426"/>
      <c r="D27" s="426"/>
      <c r="E27" s="426"/>
      <c r="F27" s="426"/>
      <c r="G27" s="426"/>
      <c r="H27" s="426"/>
      <c r="I27" s="426"/>
      <c r="J27" s="426"/>
    </row>
    <row r="28" spans="1:10" ht="36" customHeight="1" x14ac:dyDescent="0.25">
      <c r="A28" s="427" t="s">
        <v>420</v>
      </c>
      <c r="B28" s="427"/>
      <c r="C28" s="427"/>
      <c r="D28" s="427"/>
      <c r="E28" s="427"/>
      <c r="F28" s="427"/>
      <c r="G28" s="427"/>
      <c r="H28" s="427"/>
      <c r="I28" s="427"/>
      <c r="J28" s="427"/>
    </row>
  </sheetData>
  <sheetProtection algorithmName="SHA-512" hashValue="SN1/yC6uxvrtT/3+I4wBcVLaQ70YuS8x8s3nV6foRC3bK7EZSbqpJYycv7EH5GiDQGYlReur4rv1b/xdDJRz2w==" saltValue="CgZ6us+1G/B2pulO9ly50w==" spinCount="100000" sheet="1" objects="1" scenarios="1"/>
  <mergeCells count="14">
    <mergeCell ref="A28:J28"/>
    <mergeCell ref="F1:J1"/>
    <mergeCell ref="G3:J3"/>
    <mergeCell ref="A4:J4"/>
    <mergeCell ref="A8:J8"/>
    <mergeCell ref="A16:I16"/>
    <mergeCell ref="A17:J17"/>
    <mergeCell ref="A18:J18"/>
    <mergeCell ref="A20:B20"/>
    <mergeCell ref="A21:J21"/>
    <mergeCell ref="A22:J22"/>
    <mergeCell ref="A23:J23"/>
    <mergeCell ref="A24:J24"/>
    <mergeCell ref="A27:J27"/>
  </mergeCells>
  <dataValidations count="1">
    <dataValidation type="whole" operator="equal" allowBlank="1" showInputMessage="1" showErrorMessage="1" prompt="V celico vnesete vrednost &quot;1&quot; za živila, ki so uvrščena v shemo kakovosti." sqref="J9:J13">
      <formula1>1</formula1>
    </dataValidation>
  </dataValidations>
  <pageMargins left="0.70866141732283472" right="0.70866141732283472" top="0.55118110236220474" bottom="0.35433070866141736" header="0.31496062992125984" footer="0.31496062992125984"/>
  <pageSetup paperSize="9" scale="9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="120" zoomScaleNormal="120" workbookViewId="0">
      <selection activeCell="A17" sqref="A17:J17"/>
    </sheetView>
  </sheetViews>
  <sheetFormatPr defaultRowHeight="15" x14ac:dyDescent="0.25"/>
  <cols>
    <col min="1" max="1" width="3.85546875" customWidth="1"/>
    <col min="2" max="2" width="33.140625" customWidth="1"/>
    <col min="3" max="3" width="8" customWidth="1"/>
    <col min="4" max="4" width="6.42578125" customWidth="1"/>
    <col min="5" max="5" width="16.140625" customWidth="1"/>
    <col min="6" max="6" width="8.5703125" customWidth="1"/>
    <col min="7" max="7" width="8.85546875" customWidth="1"/>
    <col min="8" max="8" width="8.42578125" customWidth="1"/>
    <col min="9" max="9" width="8.7109375" customWidth="1"/>
    <col min="10" max="10" width="9.7109375" customWidth="1"/>
  </cols>
  <sheetData>
    <row r="1" spans="1:10" s="47" customFormat="1" ht="12.75" customHeight="1" x14ac:dyDescent="0.2">
      <c r="B1" s="47" t="s">
        <v>4</v>
      </c>
      <c r="C1" s="48"/>
      <c r="F1" s="420"/>
      <c r="G1" s="420"/>
      <c r="H1" s="420"/>
      <c r="I1" s="420"/>
      <c r="J1" s="420"/>
    </row>
    <row r="2" spans="1:10" s="31" customFormat="1" ht="12.75" customHeight="1" x14ac:dyDescent="0.2">
      <c r="B2" s="31" t="s">
        <v>219</v>
      </c>
      <c r="C2" s="11"/>
      <c r="F2" s="137"/>
      <c r="G2" s="137"/>
      <c r="H2" s="137"/>
      <c r="I2" s="137"/>
      <c r="J2" s="137"/>
    </row>
    <row r="3" spans="1:10" ht="15" customHeight="1" x14ac:dyDescent="0.25">
      <c r="A3" s="2"/>
      <c r="B3" s="136"/>
      <c r="C3" s="3"/>
      <c r="D3" s="2"/>
      <c r="E3" s="2"/>
      <c r="F3" s="2"/>
      <c r="G3" s="442"/>
      <c r="H3" s="442"/>
      <c r="I3" s="442"/>
      <c r="J3" s="442"/>
    </row>
    <row r="4" spans="1:10" ht="15.75" x14ac:dyDescent="0.25">
      <c r="A4" s="461" t="s">
        <v>631</v>
      </c>
      <c r="B4" s="461"/>
      <c r="C4" s="461"/>
      <c r="D4" s="461"/>
      <c r="E4" s="461"/>
      <c r="F4" s="461"/>
      <c r="G4" s="461"/>
      <c r="H4" s="461"/>
      <c r="I4" s="461"/>
      <c r="J4" s="461"/>
    </row>
    <row r="6" spans="1:10" s="290" customFormat="1" ht="60" x14ac:dyDescent="0.2">
      <c r="A6" s="249" t="s">
        <v>208</v>
      </c>
      <c r="B6" s="250" t="s">
        <v>209</v>
      </c>
      <c r="C6" s="251" t="s">
        <v>0</v>
      </c>
      <c r="D6" s="249" t="s">
        <v>210</v>
      </c>
      <c r="E6" s="249" t="s">
        <v>211</v>
      </c>
      <c r="F6" s="249" t="s">
        <v>212</v>
      </c>
      <c r="G6" s="249" t="s">
        <v>213</v>
      </c>
      <c r="H6" s="249" t="s">
        <v>214</v>
      </c>
      <c r="I6" s="249" t="s">
        <v>215</v>
      </c>
      <c r="J6" s="249" t="s">
        <v>359</v>
      </c>
    </row>
    <row r="7" spans="1:10" s="290" customFormat="1" ht="24" x14ac:dyDescent="0.25">
      <c r="A7" s="252">
        <v>1</v>
      </c>
      <c r="B7" s="253">
        <v>2</v>
      </c>
      <c r="C7" s="254">
        <v>3</v>
      </c>
      <c r="D7" s="252">
        <v>4</v>
      </c>
      <c r="E7" s="252">
        <v>5</v>
      </c>
      <c r="F7" s="252">
        <v>6</v>
      </c>
      <c r="G7" s="252" t="s">
        <v>216</v>
      </c>
      <c r="H7" s="252" t="s">
        <v>217</v>
      </c>
      <c r="I7" s="252" t="s">
        <v>218</v>
      </c>
      <c r="J7" s="252">
        <v>10</v>
      </c>
    </row>
    <row r="8" spans="1:10" s="284" customFormat="1" ht="15" customHeight="1" x14ac:dyDescent="0.25">
      <c r="A8" s="462" t="s">
        <v>630</v>
      </c>
      <c r="B8" s="463"/>
      <c r="C8" s="463"/>
      <c r="D8" s="463"/>
      <c r="E8" s="463"/>
      <c r="F8" s="463"/>
      <c r="G8" s="463"/>
      <c r="H8" s="463"/>
      <c r="I8" s="463"/>
      <c r="J8" s="463"/>
    </row>
    <row r="9" spans="1:10" s="227" customFormat="1" ht="21" customHeight="1" x14ac:dyDescent="0.25">
      <c r="A9" s="205">
        <v>1</v>
      </c>
      <c r="B9" s="235" t="s">
        <v>280</v>
      </c>
      <c r="C9" s="285">
        <v>69600</v>
      </c>
      <c r="D9" s="286" t="s">
        <v>9</v>
      </c>
      <c r="E9" s="287"/>
      <c r="F9" s="288"/>
      <c r="G9" s="382">
        <f>C9*F9</f>
        <v>0</v>
      </c>
      <c r="H9" s="382">
        <f>G9*0.095</f>
        <v>0</v>
      </c>
      <c r="I9" s="382">
        <f>G9+H9</f>
        <v>0</v>
      </c>
      <c r="J9" s="289"/>
    </row>
    <row r="10" spans="1:10" s="227" customFormat="1" ht="13.5" x14ac:dyDescent="0.25">
      <c r="A10" s="265"/>
      <c r="B10" s="279" t="s">
        <v>632</v>
      </c>
      <c r="C10" s="258" t="s">
        <v>3</v>
      </c>
      <c r="D10" s="258" t="s">
        <v>3</v>
      </c>
      <c r="E10" s="258" t="s">
        <v>3</v>
      </c>
      <c r="F10" s="258" t="s">
        <v>3</v>
      </c>
      <c r="G10" s="386">
        <f>SUM(G9)</f>
        <v>0</v>
      </c>
      <c r="H10" s="386">
        <f t="shared" ref="H10:I10" si="0">SUM(H9)</f>
        <v>0</v>
      </c>
      <c r="I10" s="386">
        <f t="shared" si="0"/>
        <v>0</v>
      </c>
      <c r="J10" s="412">
        <f>SUM(J9)</f>
        <v>0</v>
      </c>
    </row>
    <row r="12" spans="1:10" s="88" customFormat="1" ht="12.75" x14ac:dyDescent="0.2">
      <c r="A12" s="84" t="s">
        <v>400</v>
      </c>
      <c r="B12" s="85"/>
      <c r="C12" s="86"/>
      <c r="D12" s="87"/>
      <c r="E12" s="85"/>
      <c r="F12" s="85"/>
      <c r="G12" s="85"/>
      <c r="H12" s="85"/>
      <c r="I12" s="85"/>
    </row>
    <row r="13" spans="1:10" s="88" customFormat="1" ht="12.75" x14ac:dyDescent="0.2">
      <c r="A13" s="429" t="s">
        <v>431</v>
      </c>
      <c r="B13" s="429"/>
      <c r="C13" s="429"/>
      <c r="D13" s="429"/>
      <c r="E13" s="429"/>
      <c r="F13" s="429"/>
      <c r="G13" s="429"/>
      <c r="H13" s="429"/>
      <c r="I13" s="429"/>
    </row>
    <row r="14" spans="1:10" s="88" customFormat="1" ht="12.75" x14ac:dyDescent="0.2">
      <c r="A14" s="431" t="s">
        <v>432</v>
      </c>
      <c r="B14" s="431"/>
      <c r="C14" s="431"/>
      <c r="D14" s="431"/>
      <c r="E14" s="431"/>
      <c r="F14" s="431"/>
      <c r="G14" s="431"/>
      <c r="H14" s="431"/>
      <c r="I14" s="431"/>
    </row>
    <row r="16" spans="1:10" s="6" customFormat="1" ht="13.5" customHeight="1" x14ac:dyDescent="0.25">
      <c r="A16" s="434" t="s">
        <v>401</v>
      </c>
      <c r="B16" s="435"/>
      <c r="C16" s="92"/>
      <c r="D16" s="93"/>
      <c r="E16" s="93"/>
      <c r="F16" s="93"/>
      <c r="G16" s="93"/>
      <c r="H16" s="93"/>
      <c r="I16" s="93"/>
      <c r="J16" s="93"/>
    </row>
    <row r="17" spans="1:10" s="6" customFormat="1" ht="26.25" customHeight="1" x14ac:dyDescent="0.25">
      <c r="A17" s="432" t="s">
        <v>226</v>
      </c>
      <c r="B17" s="433"/>
      <c r="C17" s="433"/>
      <c r="D17" s="433"/>
      <c r="E17" s="433"/>
      <c r="F17" s="433"/>
      <c r="G17" s="433"/>
      <c r="H17" s="433"/>
      <c r="I17" s="433"/>
      <c r="J17" s="433"/>
    </row>
    <row r="18" spans="1:10" s="6" customFormat="1" ht="12.75" customHeight="1" x14ac:dyDescent="0.25">
      <c r="A18" s="432" t="s">
        <v>402</v>
      </c>
      <c r="B18" s="432"/>
      <c r="C18" s="432"/>
      <c r="D18" s="432"/>
      <c r="E18" s="432"/>
      <c r="F18" s="432"/>
      <c r="G18" s="432"/>
      <c r="H18" s="432"/>
      <c r="I18" s="432"/>
      <c r="J18" s="432"/>
    </row>
    <row r="19" spans="1:10" s="6" customFormat="1" ht="12.75" x14ac:dyDescent="0.25">
      <c r="A19" s="428" t="s">
        <v>403</v>
      </c>
      <c r="B19" s="428"/>
      <c r="C19" s="428"/>
      <c r="D19" s="428"/>
      <c r="E19" s="428"/>
      <c r="F19" s="428"/>
      <c r="G19" s="428"/>
      <c r="H19" s="428"/>
      <c r="I19" s="428"/>
      <c r="J19" s="428"/>
    </row>
    <row r="20" spans="1:10" s="6" customFormat="1" ht="12.75" x14ac:dyDescent="0.25">
      <c r="A20" s="428" t="s">
        <v>404</v>
      </c>
      <c r="B20" s="428"/>
      <c r="C20" s="428"/>
      <c r="D20" s="428"/>
      <c r="E20" s="428"/>
      <c r="F20" s="428"/>
      <c r="G20" s="428"/>
      <c r="H20" s="428"/>
      <c r="I20" s="428"/>
      <c r="J20" s="428"/>
    </row>
    <row r="21" spans="1:10" s="6" customFormat="1" x14ac:dyDescent="0.25">
      <c r="A21" s="198" t="s">
        <v>405</v>
      </c>
      <c r="B21" s="95"/>
      <c r="C21" s="95"/>
      <c r="D21" s="95"/>
      <c r="E21" s="95"/>
      <c r="F21" s="95"/>
      <c r="G21" s="95"/>
      <c r="H21" s="95"/>
      <c r="I21" s="95"/>
      <c r="J21" s="95"/>
    </row>
    <row r="22" spans="1:10" s="6" customFormat="1" x14ac:dyDescent="0.25">
      <c r="A22" s="198" t="s">
        <v>406</v>
      </c>
      <c r="B22" s="95"/>
      <c r="C22" s="95"/>
      <c r="D22" s="95"/>
      <c r="E22" s="95"/>
      <c r="F22" s="95"/>
      <c r="G22" s="95"/>
      <c r="H22" s="95"/>
      <c r="I22" s="95"/>
      <c r="J22" s="95"/>
    </row>
    <row r="23" spans="1:10" s="6" customFormat="1" ht="26.25" customHeight="1" x14ac:dyDescent="0.25">
      <c r="A23" s="425" t="s">
        <v>407</v>
      </c>
      <c r="B23" s="426"/>
      <c r="C23" s="426"/>
      <c r="D23" s="426"/>
      <c r="E23" s="426"/>
      <c r="F23" s="426"/>
      <c r="G23" s="426"/>
      <c r="H23" s="426"/>
      <c r="I23" s="426"/>
      <c r="J23" s="426"/>
    </row>
    <row r="24" spans="1:10" s="6" customFormat="1" ht="36" customHeight="1" x14ac:dyDescent="0.25">
      <c r="A24" s="427" t="s">
        <v>420</v>
      </c>
      <c r="B24" s="427"/>
      <c r="C24" s="427"/>
      <c r="D24" s="427"/>
      <c r="E24" s="427"/>
      <c r="F24" s="427"/>
      <c r="G24" s="427"/>
      <c r="H24" s="427"/>
      <c r="I24" s="427"/>
      <c r="J24" s="427"/>
    </row>
  </sheetData>
  <sheetProtection algorithmName="SHA-512" hashValue="u1hHQXkj/wE9vGNcg1KxZgQdqhoYa3V7SGDeojB6hMwZhWfID4v3FgtDR7l/zC77mUvf7dYLbxfWzNc1x301UQ==" saltValue="OAdEKwgzw1q2BqjiE1/NxA==" spinCount="100000" sheet="1" objects="1" scenarios="1"/>
  <mergeCells count="13">
    <mergeCell ref="A17:J17"/>
    <mergeCell ref="A18:J18"/>
    <mergeCell ref="A19:J19"/>
    <mergeCell ref="A23:J23"/>
    <mergeCell ref="A24:J24"/>
    <mergeCell ref="A20:J20"/>
    <mergeCell ref="A16:B16"/>
    <mergeCell ref="F1:J1"/>
    <mergeCell ref="G3:J3"/>
    <mergeCell ref="A4:J4"/>
    <mergeCell ref="A13:I13"/>
    <mergeCell ref="A14:I14"/>
    <mergeCell ref="A8:J8"/>
  </mergeCells>
  <dataValidations count="1">
    <dataValidation type="whole" operator="equal" allowBlank="1" showInputMessage="1" showErrorMessage="1" prompt="V celico vnesete vrednost &quot;1&quot; za živila, ki so uvrščena v shemo kakovosti." sqref="J9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zoomScale="110" zoomScaleNormal="110" workbookViewId="0">
      <selection activeCell="E9" activeCellId="1" sqref="A1:XFD1 E9:F21"/>
    </sheetView>
  </sheetViews>
  <sheetFormatPr defaultColWidth="9.28515625" defaultRowHeight="19.899999999999999" customHeight="1" x14ac:dyDescent="0.3"/>
  <cols>
    <col min="1" max="1" width="4.140625" style="81" customWidth="1"/>
    <col min="2" max="2" width="35.5703125" style="81" customWidth="1"/>
    <col min="3" max="3" width="7" style="82" customWidth="1"/>
    <col min="4" max="4" width="4.42578125" style="83" customWidth="1"/>
    <col min="5" max="5" width="20.85546875" style="81" customWidth="1"/>
    <col min="6" max="8" width="10.85546875" style="81" customWidth="1"/>
    <col min="9" max="9" width="13" style="81" customWidth="1"/>
    <col min="10" max="16384" width="9.28515625" style="62"/>
  </cols>
  <sheetData>
    <row r="1" spans="1:10" s="57" customFormat="1" ht="19.899999999999999" customHeight="1" x14ac:dyDescent="0.25">
      <c r="A1" s="436" t="s">
        <v>4</v>
      </c>
      <c r="B1" s="436"/>
      <c r="C1" s="436"/>
      <c r="D1" s="436"/>
      <c r="E1" s="436"/>
    </row>
    <row r="2" spans="1:10" s="61" customFormat="1" ht="19.899999999999999" customHeight="1" x14ac:dyDescent="0.2">
      <c r="A2" s="436" t="s">
        <v>219</v>
      </c>
      <c r="B2" s="436"/>
      <c r="C2" s="436"/>
      <c r="D2" s="436"/>
      <c r="E2" s="58"/>
      <c r="F2" s="58"/>
      <c r="G2" s="58"/>
      <c r="H2" s="58"/>
      <c r="I2" s="58"/>
    </row>
    <row r="3" spans="1:10" s="61" customFormat="1" ht="19.899999999999999" customHeight="1" x14ac:dyDescent="0.2">
      <c r="A3" s="180"/>
      <c r="B3" s="180"/>
      <c r="C3" s="180"/>
      <c r="D3" s="180"/>
      <c r="E3" s="58"/>
      <c r="F3" s="58"/>
      <c r="G3" s="58"/>
      <c r="H3" s="58"/>
      <c r="I3" s="58"/>
    </row>
    <row r="4" spans="1:10" ht="19.899999999999999" customHeight="1" x14ac:dyDescent="0.25">
      <c r="A4" s="437" t="s">
        <v>603</v>
      </c>
      <c r="B4" s="437"/>
      <c r="C4" s="437"/>
      <c r="D4" s="437"/>
      <c r="E4" s="437"/>
      <c r="F4" s="437"/>
      <c r="G4" s="437"/>
      <c r="H4" s="437"/>
      <c r="I4" s="437"/>
    </row>
    <row r="5" spans="1:10" ht="19.899999999999999" customHeight="1" x14ac:dyDescent="0.25">
      <c r="A5" s="183"/>
      <c r="B5" s="183"/>
      <c r="C5" s="183"/>
      <c r="D5" s="183"/>
      <c r="E5" s="183"/>
      <c r="F5" s="183"/>
      <c r="G5" s="183"/>
      <c r="H5" s="183"/>
      <c r="I5" s="183"/>
    </row>
    <row r="6" spans="1:10" s="66" customFormat="1" ht="45" x14ac:dyDescent="0.15">
      <c r="A6" s="63" t="s">
        <v>208</v>
      </c>
      <c r="B6" s="63" t="s">
        <v>209</v>
      </c>
      <c r="C6" s="64" t="s">
        <v>0</v>
      </c>
      <c r="D6" s="64" t="s">
        <v>210</v>
      </c>
      <c r="E6" s="65" t="s">
        <v>211</v>
      </c>
      <c r="F6" s="65" t="s">
        <v>383</v>
      </c>
      <c r="G6" s="65" t="s">
        <v>384</v>
      </c>
      <c r="H6" s="65" t="s">
        <v>385</v>
      </c>
      <c r="I6" s="65" t="s">
        <v>386</v>
      </c>
      <c r="J6" s="380"/>
    </row>
    <row r="7" spans="1:10" s="66" customFormat="1" ht="11.25" x14ac:dyDescent="0.15">
      <c r="A7" s="63">
        <v>1</v>
      </c>
      <c r="B7" s="63">
        <v>2</v>
      </c>
      <c r="C7" s="64">
        <v>3</v>
      </c>
      <c r="D7" s="64">
        <v>4</v>
      </c>
      <c r="E7" s="64">
        <v>5</v>
      </c>
      <c r="F7" s="64">
        <v>6</v>
      </c>
      <c r="G7" s="65" t="s">
        <v>387</v>
      </c>
      <c r="H7" s="64" t="s">
        <v>388</v>
      </c>
      <c r="I7" s="65" t="s">
        <v>389</v>
      </c>
      <c r="J7" s="380"/>
    </row>
    <row r="8" spans="1:10" s="76" customFormat="1" ht="16.899999999999999" customHeight="1" x14ac:dyDescent="0.25">
      <c r="A8" s="422" t="s">
        <v>604</v>
      </c>
      <c r="B8" s="422"/>
      <c r="C8" s="422"/>
      <c r="D8" s="422"/>
      <c r="E8" s="422"/>
      <c r="F8" s="422"/>
      <c r="G8" s="422"/>
      <c r="H8" s="422"/>
      <c r="I8" s="422"/>
      <c r="J8" s="301"/>
    </row>
    <row r="9" spans="1:10" s="76" customFormat="1" ht="27" customHeight="1" x14ac:dyDescent="0.2">
      <c r="A9" s="70">
        <v>1</v>
      </c>
      <c r="B9" s="71" t="s">
        <v>390</v>
      </c>
      <c r="C9" s="70">
        <v>1130</v>
      </c>
      <c r="D9" s="72" t="s">
        <v>52</v>
      </c>
      <c r="E9" s="73"/>
      <c r="F9" s="74"/>
      <c r="G9" s="75">
        <f t="shared" ref="G9:G21" si="0">C9*F9</f>
        <v>0</v>
      </c>
      <c r="H9" s="75">
        <f t="shared" ref="H9:H21" si="1">G9*0.095</f>
        <v>0</v>
      </c>
      <c r="I9" s="75">
        <f t="shared" ref="I9:I21" si="2">G9+H9</f>
        <v>0</v>
      </c>
      <c r="J9" s="381"/>
    </row>
    <row r="10" spans="1:10" s="76" customFormat="1" ht="27" customHeight="1" x14ac:dyDescent="0.2">
      <c r="A10" s="70">
        <v>2</v>
      </c>
      <c r="B10" s="71" t="s">
        <v>391</v>
      </c>
      <c r="C10" s="70">
        <v>1130</v>
      </c>
      <c r="D10" s="72" t="s">
        <v>52</v>
      </c>
      <c r="E10" s="73"/>
      <c r="F10" s="74"/>
      <c r="G10" s="75">
        <f t="shared" si="0"/>
        <v>0</v>
      </c>
      <c r="H10" s="75">
        <f t="shared" si="1"/>
        <v>0</v>
      </c>
      <c r="I10" s="75">
        <f t="shared" si="2"/>
        <v>0</v>
      </c>
    </row>
    <row r="11" spans="1:10" s="76" customFormat="1" ht="27" customHeight="1" x14ac:dyDescent="0.2">
      <c r="A11" s="70">
        <v>3</v>
      </c>
      <c r="B11" s="71" t="s">
        <v>392</v>
      </c>
      <c r="C11" s="72">
        <v>205</v>
      </c>
      <c r="D11" s="72" t="s">
        <v>52</v>
      </c>
      <c r="E11" s="73"/>
      <c r="F11" s="74"/>
      <c r="G11" s="75">
        <f t="shared" si="0"/>
        <v>0</v>
      </c>
      <c r="H11" s="75">
        <f t="shared" si="1"/>
        <v>0</v>
      </c>
      <c r="I11" s="75">
        <f t="shared" si="2"/>
        <v>0</v>
      </c>
    </row>
    <row r="12" spans="1:10" s="76" customFormat="1" ht="27" customHeight="1" x14ac:dyDescent="0.2">
      <c r="A12" s="70">
        <v>4</v>
      </c>
      <c r="B12" s="71" t="s">
        <v>542</v>
      </c>
      <c r="C12" s="72">
        <v>308</v>
      </c>
      <c r="D12" s="72" t="s">
        <v>52</v>
      </c>
      <c r="E12" s="73"/>
      <c r="F12" s="74"/>
      <c r="G12" s="75">
        <f t="shared" si="0"/>
        <v>0</v>
      </c>
      <c r="H12" s="75">
        <f t="shared" si="1"/>
        <v>0</v>
      </c>
      <c r="I12" s="75">
        <f t="shared" si="2"/>
        <v>0</v>
      </c>
    </row>
    <row r="13" spans="1:10" s="76" customFormat="1" ht="17.25" customHeight="1" x14ac:dyDescent="0.2">
      <c r="A13" s="70">
        <v>5</v>
      </c>
      <c r="B13" s="71" t="s">
        <v>541</v>
      </c>
      <c r="C13" s="72">
        <v>185</v>
      </c>
      <c r="D13" s="72" t="s">
        <v>52</v>
      </c>
      <c r="E13" s="73"/>
      <c r="F13" s="74"/>
      <c r="G13" s="75">
        <f t="shared" si="0"/>
        <v>0</v>
      </c>
      <c r="H13" s="75">
        <f t="shared" si="1"/>
        <v>0</v>
      </c>
      <c r="I13" s="75">
        <f t="shared" si="2"/>
        <v>0</v>
      </c>
    </row>
    <row r="14" spans="1:10" s="76" customFormat="1" ht="26.25" customHeight="1" x14ac:dyDescent="0.2">
      <c r="A14" s="70">
        <v>6</v>
      </c>
      <c r="B14" s="71" t="s">
        <v>539</v>
      </c>
      <c r="C14" s="72">
        <v>205</v>
      </c>
      <c r="D14" s="72" t="s">
        <v>52</v>
      </c>
      <c r="E14" s="73"/>
      <c r="F14" s="74"/>
      <c r="G14" s="75">
        <f t="shared" si="0"/>
        <v>0</v>
      </c>
      <c r="H14" s="75">
        <f t="shared" si="1"/>
        <v>0</v>
      </c>
      <c r="I14" s="75">
        <f t="shared" si="2"/>
        <v>0</v>
      </c>
    </row>
    <row r="15" spans="1:10" s="76" customFormat="1" ht="26.25" customHeight="1" x14ac:dyDescent="0.2">
      <c r="A15" s="70">
        <v>7</v>
      </c>
      <c r="B15" s="71" t="s">
        <v>540</v>
      </c>
      <c r="C15" s="72">
        <v>226</v>
      </c>
      <c r="D15" s="72" t="s">
        <v>52</v>
      </c>
      <c r="E15" s="73"/>
      <c r="F15" s="74"/>
      <c r="G15" s="75">
        <f t="shared" si="0"/>
        <v>0</v>
      </c>
      <c r="H15" s="75">
        <f t="shared" si="1"/>
        <v>0</v>
      </c>
      <c r="I15" s="75">
        <f t="shared" si="2"/>
        <v>0</v>
      </c>
    </row>
    <row r="16" spans="1:10" s="76" customFormat="1" ht="26.25" customHeight="1" x14ac:dyDescent="0.2">
      <c r="A16" s="70">
        <v>8</v>
      </c>
      <c r="B16" s="71" t="s">
        <v>393</v>
      </c>
      <c r="C16" s="72">
        <v>51</v>
      </c>
      <c r="D16" s="72" t="s">
        <v>52</v>
      </c>
      <c r="E16" s="73"/>
      <c r="F16" s="74"/>
      <c r="G16" s="75">
        <f t="shared" si="0"/>
        <v>0</v>
      </c>
      <c r="H16" s="75">
        <f t="shared" si="1"/>
        <v>0</v>
      </c>
      <c r="I16" s="75">
        <f t="shared" si="2"/>
        <v>0</v>
      </c>
    </row>
    <row r="17" spans="1:10" s="76" customFormat="1" ht="26.25" customHeight="1" x14ac:dyDescent="0.2">
      <c r="A17" s="70">
        <v>9</v>
      </c>
      <c r="B17" s="71" t="s">
        <v>395</v>
      </c>
      <c r="C17" s="72">
        <v>1438</v>
      </c>
      <c r="D17" s="72" t="s">
        <v>52</v>
      </c>
      <c r="E17" s="73"/>
      <c r="F17" s="74"/>
      <c r="G17" s="75">
        <f t="shared" si="0"/>
        <v>0</v>
      </c>
      <c r="H17" s="75">
        <f t="shared" si="1"/>
        <v>0</v>
      </c>
      <c r="I17" s="75">
        <f t="shared" si="2"/>
        <v>0</v>
      </c>
    </row>
    <row r="18" spans="1:10" s="76" customFormat="1" ht="26.25" customHeight="1" x14ac:dyDescent="0.2">
      <c r="A18" s="70">
        <v>10</v>
      </c>
      <c r="B18" s="71" t="s">
        <v>396</v>
      </c>
      <c r="C18" s="72">
        <v>1130</v>
      </c>
      <c r="D18" s="72" t="s">
        <v>52</v>
      </c>
      <c r="E18" s="73"/>
      <c r="F18" s="74"/>
      <c r="G18" s="75">
        <f t="shared" si="0"/>
        <v>0</v>
      </c>
      <c r="H18" s="75">
        <f t="shared" si="1"/>
        <v>0</v>
      </c>
      <c r="I18" s="75">
        <f t="shared" si="2"/>
        <v>0</v>
      </c>
    </row>
    <row r="19" spans="1:10" s="76" customFormat="1" ht="26.25" customHeight="1" x14ac:dyDescent="0.2">
      <c r="A19" s="70">
        <v>11</v>
      </c>
      <c r="B19" s="71" t="s">
        <v>397</v>
      </c>
      <c r="C19" s="72">
        <v>205</v>
      </c>
      <c r="D19" s="72" t="s">
        <v>52</v>
      </c>
      <c r="E19" s="73"/>
      <c r="F19" s="74"/>
      <c r="G19" s="75">
        <f t="shared" si="0"/>
        <v>0</v>
      </c>
      <c r="H19" s="75">
        <f t="shared" si="1"/>
        <v>0</v>
      </c>
      <c r="I19" s="75">
        <f t="shared" si="2"/>
        <v>0</v>
      </c>
    </row>
    <row r="20" spans="1:10" s="76" customFormat="1" ht="26.25" customHeight="1" x14ac:dyDescent="0.2">
      <c r="A20" s="70">
        <v>12</v>
      </c>
      <c r="B20" s="71" t="s">
        <v>398</v>
      </c>
      <c r="C20" s="72">
        <v>102</v>
      </c>
      <c r="D20" s="72" t="s">
        <v>52</v>
      </c>
      <c r="E20" s="73"/>
      <c r="F20" s="74"/>
      <c r="G20" s="75">
        <f t="shared" si="0"/>
        <v>0</v>
      </c>
      <c r="H20" s="75">
        <f t="shared" si="1"/>
        <v>0</v>
      </c>
      <c r="I20" s="75">
        <f t="shared" si="2"/>
        <v>0</v>
      </c>
    </row>
    <row r="21" spans="1:10" s="76" customFormat="1" ht="26.25" customHeight="1" x14ac:dyDescent="0.2">
      <c r="A21" s="70">
        <v>13</v>
      </c>
      <c r="B21" s="71" t="s">
        <v>399</v>
      </c>
      <c r="C21" s="72">
        <v>154</v>
      </c>
      <c r="D21" s="72" t="s">
        <v>52</v>
      </c>
      <c r="E21" s="73"/>
      <c r="F21" s="74"/>
      <c r="G21" s="75">
        <f t="shared" si="0"/>
        <v>0</v>
      </c>
      <c r="H21" s="75">
        <f t="shared" si="1"/>
        <v>0</v>
      </c>
      <c r="I21" s="75">
        <f t="shared" si="2"/>
        <v>0</v>
      </c>
    </row>
    <row r="22" spans="1:10" s="76" customFormat="1" ht="15.75" customHeight="1" x14ac:dyDescent="0.2">
      <c r="A22" s="71"/>
      <c r="B22" s="77" t="s">
        <v>605</v>
      </c>
      <c r="C22" s="78" t="s">
        <v>3</v>
      </c>
      <c r="D22" s="78" t="s">
        <v>3</v>
      </c>
      <c r="E22" s="78" t="s">
        <v>3</v>
      </c>
      <c r="F22" s="79" t="s">
        <v>3</v>
      </c>
      <c r="G22" s="80">
        <f>SUM(G9:G21)</f>
        <v>0</v>
      </c>
      <c r="H22" s="80">
        <f t="shared" ref="H22:I22" si="3">SUM(H9:H21)</f>
        <v>0</v>
      </c>
      <c r="I22" s="80">
        <f t="shared" si="3"/>
        <v>0</v>
      </c>
    </row>
    <row r="24" spans="1:10" s="88" customFormat="1" ht="19.899999999999999" customHeight="1" x14ac:dyDescent="0.2">
      <c r="A24" s="84" t="s">
        <v>400</v>
      </c>
      <c r="B24" s="85"/>
      <c r="C24" s="86"/>
      <c r="D24" s="87"/>
      <c r="E24" s="85"/>
      <c r="F24" s="85"/>
      <c r="G24" s="85"/>
      <c r="H24" s="85"/>
      <c r="I24" s="85"/>
    </row>
    <row r="25" spans="1:10" s="88" customFormat="1" ht="19.899999999999999" customHeight="1" x14ac:dyDescent="0.2">
      <c r="A25" s="429" t="s">
        <v>576</v>
      </c>
      <c r="B25" s="429"/>
      <c r="C25" s="429"/>
      <c r="D25" s="429"/>
      <c r="E25" s="429"/>
      <c r="F25" s="429"/>
      <c r="G25" s="429"/>
      <c r="H25" s="429"/>
      <c r="I25" s="429"/>
    </row>
    <row r="26" spans="1:10" s="88" customFormat="1" ht="19.899999999999999" customHeight="1" x14ac:dyDescent="0.2">
      <c r="A26" s="429" t="s">
        <v>575</v>
      </c>
      <c r="B26" s="429"/>
      <c r="C26" s="429"/>
      <c r="D26" s="429"/>
      <c r="E26" s="429"/>
      <c r="F26" s="429"/>
      <c r="G26" s="429"/>
      <c r="H26" s="429"/>
      <c r="I26" s="429"/>
    </row>
    <row r="27" spans="1:10" ht="19.899999999999999" customHeight="1" x14ac:dyDescent="0.25">
      <c r="A27" s="89"/>
      <c r="B27" s="89"/>
      <c r="C27" s="90"/>
      <c r="D27" s="91"/>
      <c r="E27" s="89"/>
      <c r="F27" s="89"/>
      <c r="G27" s="89"/>
      <c r="H27" s="89"/>
      <c r="I27" s="89"/>
    </row>
    <row r="28" spans="1:10" s="93" customFormat="1" ht="10.9" customHeight="1" x14ac:dyDescent="0.2">
      <c r="A28" s="434" t="s">
        <v>401</v>
      </c>
      <c r="B28" s="435"/>
      <c r="C28" s="92"/>
    </row>
    <row r="29" spans="1:10" s="95" customFormat="1" ht="27" customHeight="1" x14ac:dyDescent="0.25">
      <c r="A29" s="432" t="s">
        <v>226</v>
      </c>
      <c r="B29" s="432"/>
      <c r="C29" s="432"/>
      <c r="D29" s="432"/>
      <c r="E29" s="432"/>
      <c r="F29" s="432"/>
      <c r="G29" s="432"/>
      <c r="H29" s="432"/>
      <c r="I29" s="432"/>
      <c r="J29" s="94"/>
    </row>
    <row r="30" spans="1:10" s="95" customFormat="1" ht="19.5" customHeight="1" x14ac:dyDescent="0.25">
      <c r="A30" s="432" t="s">
        <v>402</v>
      </c>
      <c r="B30" s="432"/>
      <c r="C30" s="432"/>
      <c r="D30" s="432"/>
      <c r="E30" s="432"/>
      <c r="F30" s="432"/>
      <c r="G30" s="432"/>
      <c r="H30" s="432"/>
      <c r="I30" s="432"/>
      <c r="J30" s="432"/>
    </row>
    <row r="31" spans="1:10" s="95" customFormat="1" ht="19.899999999999999" customHeight="1" x14ac:dyDescent="0.25">
      <c r="A31" s="428" t="s">
        <v>403</v>
      </c>
      <c r="B31" s="428"/>
      <c r="C31" s="428"/>
      <c r="D31" s="428"/>
      <c r="E31" s="428"/>
      <c r="F31" s="428"/>
      <c r="G31" s="428"/>
      <c r="H31" s="428"/>
      <c r="I31" s="428"/>
      <c r="J31" s="428"/>
    </row>
    <row r="32" spans="1:10" s="93" customFormat="1" ht="19.899999999999999" customHeight="1" x14ac:dyDescent="0.2">
      <c r="A32" s="428" t="s">
        <v>404</v>
      </c>
      <c r="B32" s="428"/>
      <c r="C32" s="428"/>
      <c r="D32" s="428"/>
      <c r="E32" s="428"/>
      <c r="F32" s="428"/>
      <c r="G32" s="428"/>
      <c r="H32" s="428"/>
      <c r="I32" s="428"/>
      <c r="J32" s="428"/>
    </row>
    <row r="33" spans="1:10" s="97" customFormat="1" ht="19.899999999999999" customHeight="1" x14ac:dyDescent="0.2">
      <c r="A33" s="96" t="s">
        <v>405</v>
      </c>
      <c r="B33" s="95"/>
      <c r="C33" s="95"/>
      <c r="D33" s="95"/>
      <c r="E33" s="95"/>
      <c r="F33" s="95"/>
      <c r="G33" s="95"/>
      <c r="H33" s="95"/>
      <c r="I33" s="95"/>
      <c r="J33" s="95"/>
    </row>
    <row r="34" spans="1:10" ht="19.899999999999999" customHeight="1" x14ac:dyDescent="0.25">
      <c r="A34" s="96" t="s">
        <v>406</v>
      </c>
      <c r="B34" s="95"/>
      <c r="C34" s="95"/>
      <c r="D34" s="95"/>
      <c r="E34" s="95"/>
      <c r="F34" s="95"/>
      <c r="G34" s="95"/>
      <c r="H34" s="95"/>
      <c r="I34" s="95"/>
      <c r="J34" s="95"/>
    </row>
    <row r="35" spans="1:10" ht="30.6" customHeight="1" x14ac:dyDescent="0.25">
      <c r="A35" s="425" t="s">
        <v>407</v>
      </c>
      <c r="B35" s="425"/>
      <c r="C35" s="425"/>
      <c r="D35" s="425"/>
      <c r="E35" s="425"/>
      <c r="F35" s="425"/>
      <c r="G35" s="425"/>
      <c r="H35" s="425"/>
      <c r="I35" s="425"/>
      <c r="J35" s="98"/>
    </row>
  </sheetData>
  <sheetProtection algorithmName="SHA-512" hashValue="rP3GKpW9CPXeR3dDhkyovpsIdsAUS2gnh84gE2gIW/QKb3uTciERmuE2L7432nnIlWcKhCzkhTR16jyjRgKvow==" saltValue="M+FOs/l7NzErujgukeK4rw==" spinCount="100000" sheet="1" objects="1" scenarios="1"/>
  <mergeCells count="12">
    <mergeCell ref="A29:I29"/>
    <mergeCell ref="A30:J30"/>
    <mergeCell ref="A31:J31"/>
    <mergeCell ref="A32:J32"/>
    <mergeCell ref="A35:I35"/>
    <mergeCell ref="A28:B28"/>
    <mergeCell ref="A1:E1"/>
    <mergeCell ref="A2:D2"/>
    <mergeCell ref="A4:I4"/>
    <mergeCell ref="A25:I25"/>
    <mergeCell ref="A26:I26"/>
    <mergeCell ref="A8:I8"/>
  </mergeCells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zoomScale="120" zoomScaleNormal="120" workbookViewId="0">
      <selection activeCell="A13" sqref="A13:I13"/>
    </sheetView>
  </sheetViews>
  <sheetFormatPr defaultColWidth="9.28515625" defaultRowHeight="15" x14ac:dyDescent="0.25"/>
  <cols>
    <col min="1" max="1" width="4.42578125" style="62" customWidth="1"/>
    <col min="2" max="2" width="27.28515625" style="62" customWidth="1"/>
    <col min="3" max="3" width="7" style="62" customWidth="1"/>
    <col min="4" max="4" width="5" style="62" customWidth="1"/>
    <col min="5" max="5" width="13.5703125" style="62" customWidth="1"/>
    <col min="6" max="9" width="10.5703125" style="62" customWidth="1"/>
    <col min="10" max="16384" width="9.28515625" style="62"/>
  </cols>
  <sheetData>
    <row r="1" spans="1:10" s="47" customFormat="1" ht="12.75" customHeight="1" x14ac:dyDescent="0.2">
      <c r="B1" s="47" t="s">
        <v>4</v>
      </c>
      <c r="C1" s="48"/>
      <c r="F1" s="420"/>
      <c r="G1" s="420"/>
      <c r="H1" s="420"/>
      <c r="I1" s="420"/>
    </row>
    <row r="2" spans="1:10" s="31" customFormat="1" ht="12.75" customHeight="1" x14ac:dyDescent="0.2">
      <c r="B2" s="31" t="s">
        <v>219</v>
      </c>
      <c r="C2" s="11"/>
      <c r="F2" s="141"/>
      <c r="G2" s="141"/>
      <c r="H2" s="141"/>
      <c r="I2" s="141"/>
    </row>
    <row r="3" spans="1:10" s="61" customFormat="1" ht="6.75" x14ac:dyDescent="0.15">
      <c r="A3" s="58"/>
      <c r="B3" s="58"/>
      <c r="C3" s="58"/>
      <c r="D3" s="60"/>
      <c r="E3" s="58"/>
      <c r="F3" s="58"/>
      <c r="G3" s="58"/>
      <c r="H3" s="58"/>
      <c r="I3" s="58"/>
    </row>
    <row r="4" spans="1:10" ht="18" x14ac:dyDescent="0.25">
      <c r="A4" s="438" t="s">
        <v>635</v>
      </c>
      <c r="B4" s="438"/>
      <c r="C4" s="438"/>
      <c r="D4" s="438"/>
      <c r="E4" s="438"/>
      <c r="F4" s="438"/>
      <c r="G4" s="438"/>
      <c r="H4" s="438"/>
      <c r="I4" s="438"/>
    </row>
    <row r="5" spans="1:10" s="61" customFormat="1" ht="6.75" x14ac:dyDescent="0.15">
      <c r="B5" s="119"/>
      <c r="C5" s="119"/>
    </row>
    <row r="6" spans="1:10" s="270" customFormat="1" ht="48" x14ac:dyDescent="0.2">
      <c r="A6" s="267" t="s">
        <v>208</v>
      </c>
      <c r="B6" s="267" t="s">
        <v>209</v>
      </c>
      <c r="C6" s="268" t="s">
        <v>0</v>
      </c>
      <c r="D6" s="268" t="s">
        <v>210</v>
      </c>
      <c r="E6" s="269" t="s">
        <v>211</v>
      </c>
      <c r="F6" s="269" t="s">
        <v>383</v>
      </c>
      <c r="G6" s="269" t="s">
        <v>384</v>
      </c>
      <c r="H6" s="269" t="s">
        <v>385</v>
      </c>
      <c r="I6" s="269" t="s">
        <v>386</v>
      </c>
    </row>
    <row r="7" spans="1:10" s="270" customFormat="1" ht="24" x14ac:dyDescent="0.2">
      <c r="A7" s="267">
        <v>1</v>
      </c>
      <c r="B7" s="267">
        <v>2</v>
      </c>
      <c r="C7" s="268">
        <v>3</v>
      </c>
      <c r="D7" s="268">
        <v>4</v>
      </c>
      <c r="E7" s="268">
        <v>5</v>
      </c>
      <c r="F7" s="268">
        <v>6</v>
      </c>
      <c r="G7" s="269" t="s">
        <v>387</v>
      </c>
      <c r="H7" s="268" t="s">
        <v>388</v>
      </c>
      <c r="I7" s="269" t="s">
        <v>389</v>
      </c>
    </row>
    <row r="8" spans="1:10" s="66" customFormat="1" ht="12.75" customHeight="1" x14ac:dyDescent="0.25">
      <c r="A8" s="464" t="s">
        <v>633</v>
      </c>
      <c r="B8" s="464"/>
      <c r="C8" s="464"/>
      <c r="D8" s="464"/>
      <c r="E8" s="464"/>
      <c r="F8" s="464"/>
      <c r="G8" s="464"/>
      <c r="H8" s="464"/>
      <c r="I8" s="464"/>
    </row>
    <row r="9" spans="1:10" s="76" customFormat="1" ht="19.5" customHeight="1" x14ac:dyDescent="0.2">
      <c r="A9" s="70">
        <v>1</v>
      </c>
      <c r="B9" s="71" t="s">
        <v>430</v>
      </c>
      <c r="C9" s="70">
        <v>10000</v>
      </c>
      <c r="D9" s="70" t="s">
        <v>222</v>
      </c>
      <c r="E9" s="103"/>
      <c r="F9" s="74"/>
      <c r="G9" s="75">
        <f>C9*F9</f>
        <v>0</v>
      </c>
      <c r="H9" s="75">
        <f>G9*0.095</f>
        <v>0</v>
      </c>
      <c r="I9" s="75">
        <f>G9+H9</f>
        <v>0</v>
      </c>
    </row>
    <row r="10" spans="1:10" s="76" customFormat="1" ht="13.5" x14ac:dyDescent="0.2">
      <c r="A10" s="71"/>
      <c r="B10" s="77" t="s">
        <v>634</v>
      </c>
      <c r="C10" s="78" t="s">
        <v>3</v>
      </c>
      <c r="D10" s="78" t="s">
        <v>3</v>
      </c>
      <c r="E10" s="78" t="s">
        <v>3</v>
      </c>
      <c r="F10" s="78" t="s">
        <v>3</v>
      </c>
      <c r="G10" s="80">
        <f>SUM(G9)</f>
        <v>0</v>
      </c>
      <c r="H10" s="80">
        <f>SUM(H9)</f>
        <v>0</v>
      </c>
      <c r="I10" s="80">
        <f>SUM(I9)</f>
        <v>0</v>
      </c>
    </row>
    <row r="11" spans="1:10" s="66" customFormat="1" ht="11.25" x14ac:dyDescent="0.15">
      <c r="A11" s="120"/>
      <c r="B11" s="121"/>
      <c r="C11" s="122"/>
      <c r="D11" s="122"/>
      <c r="E11" s="122"/>
      <c r="F11" s="122"/>
    </row>
    <row r="12" spans="1:10" s="88" customFormat="1" ht="12.75" x14ac:dyDescent="0.2">
      <c r="A12" s="84" t="s">
        <v>400</v>
      </c>
      <c r="B12" s="85"/>
      <c r="C12" s="86"/>
      <c r="D12" s="87"/>
      <c r="E12" s="85"/>
      <c r="F12" s="85"/>
      <c r="G12" s="85"/>
      <c r="H12" s="85"/>
      <c r="I12" s="85"/>
    </row>
    <row r="13" spans="1:10" s="88" customFormat="1" ht="12.75" x14ac:dyDescent="0.2">
      <c r="A13" s="429" t="s">
        <v>431</v>
      </c>
      <c r="B13" s="429"/>
      <c r="C13" s="429"/>
      <c r="D13" s="429"/>
      <c r="E13" s="429"/>
      <c r="F13" s="429"/>
      <c r="G13" s="429"/>
      <c r="H13" s="429"/>
      <c r="I13" s="429"/>
    </row>
    <row r="14" spans="1:10" s="88" customFormat="1" ht="12.75" x14ac:dyDescent="0.2">
      <c r="A14" s="431" t="s">
        <v>432</v>
      </c>
      <c r="B14" s="431"/>
      <c r="C14" s="431"/>
      <c r="D14" s="431"/>
      <c r="E14" s="431"/>
      <c r="F14" s="431"/>
      <c r="G14" s="431"/>
      <c r="H14" s="431"/>
      <c r="I14" s="431"/>
    </row>
    <row r="15" spans="1:10" s="93" customFormat="1" ht="12.75" x14ac:dyDescent="0.2">
      <c r="A15" s="434"/>
      <c r="B15" s="435"/>
      <c r="C15" s="92"/>
    </row>
    <row r="16" spans="1:10" s="6" customFormat="1" ht="13.5" customHeight="1" x14ac:dyDescent="0.25">
      <c r="A16" s="434" t="s">
        <v>401</v>
      </c>
      <c r="B16" s="435"/>
      <c r="C16" s="92"/>
      <c r="D16" s="93"/>
      <c r="E16" s="93"/>
      <c r="F16" s="93"/>
      <c r="G16" s="93"/>
      <c r="H16" s="93"/>
      <c r="I16" s="93"/>
      <c r="J16" s="93"/>
    </row>
    <row r="17" spans="1:10" s="6" customFormat="1" ht="26.25" customHeight="1" x14ac:dyDescent="0.25">
      <c r="A17" s="432" t="s">
        <v>226</v>
      </c>
      <c r="B17" s="433"/>
      <c r="C17" s="433"/>
      <c r="D17" s="433"/>
      <c r="E17" s="433"/>
      <c r="F17" s="433"/>
      <c r="G17" s="433"/>
      <c r="H17" s="433"/>
      <c r="I17" s="433"/>
      <c r="J17" s="433"/>
    </row>
    <row r="18" spans="1:10" s="6" customFormat="1" ht="12.75" customHeight="1" x14ac:dyDescent="0.25">
      <c r="A18" s="432" t="s">
        <v>402</v>
      </c>
      <c r="B18" s="432"/>
      <c r="C18" s="432"/>
      <c r="D18" s="432"/>
      <c r="E18" s="432"/>
      <c r="F18" s="432"/>
      <c r="G18" s="432"/>
      <c r="H18" s="432"/>
      <c r="I18" s="432"/>
      <c r="J18" s="432"/>
    </row>
    <row r="19" spans="1:10" s="6" customFormat="1" ht="12.75" x14ac:dyDescent="0.25">
      <c r="A19" s="428" t="s">
        <v>403</v>
      </c>
      <c r="B19" s="428"/>
      <c r="C19" s="428"/>
      <c r="D19" s="428"/>
      <c r="E19" s="428"/>
      <c r="F19" s="428"/>
      <c r="G19" s="428"/>
      <c r="H19" s="428"/>
      <c r="I19" s="428"/>
      <c r="J19" s="428"/>
    </row>
    <row r="20" spans="1:10" s="6" customFormat="1" ht="12.75" x14ac:dyDescent="0.25">
      <c r="A20" s="428" t="s">
        <v>404</v>
      </c>
      <c r="B20" s="428"/>
      <c r="C20" s="428"/>
      <c r="D20" s="428"/>
      <c r="E20" s="428"/>
      <c r="F20" s="428"/>
      <c r="G20" s="428"/>
      <c r="H20" s="428"/>
      <c r="I20" s="428"/>
      <c r="J20" s="428"/>
    </row>
    <row r="21" spans="1:10" s="6" customFormat="1" x14ac:dyDescent="0.25">
      <c r="A21" s="198" t="s">
        <v>405</v>
      </c>
      <c r="B21" s="95"/>
      <c r="C21" s="95"/>
      <c r="D21" s="95"/>
      <c r="E21" s="95"/>
      <c r="F21" s="95"/>
      <c r="G21" s="95"/>
      <c r="H21" s="95"/>
      <c r="I21" s="95"/>
      <c r="J21" s="95"/>
    </row>
    <row r="22" spans="1:10" s="6" customFormat="1" x14ac:dyDescent="0.25">
      <c r="A22" s="198" t="s">
        <v>406</v>
      </c>
      <c r="B22" s="95"/>
      <c r="C22" s="95"/>
      <c r="D22" s="95"/>
      <c r="E22" s="95"/>
      <c r="F22" s="95"/>
      <c r="G22" s="95"/>
      <c r="H22" s="95"/>
      <c r="I22" s="95"/>
      <c r="J22" s="95"/>
    </row>
    <row r="23" spans="1:10" s="6" customFormat="1" ht="26.25" customHeight="1" x14ac:dyDescent="0.25">
      <c r="A23" s="425" t="s">
        <v>407</v>
      </c>
      <c r="B23" s="426"/>
      <c r="C23" s="426"/>
      <c r="D23" s="426"/>
      <c r="E23" s="426"/>
      <c r="F23" s="426"/>
      <c r="G23" s="426"/>
      <c r="H23" s="426"/>
      <c r="I23" s="426"/>
      <c r="J23" s="426"/>
    </row>
  </sheetData>
  <sheetProtection algorithmName="SHA-512" hashValue="w4yDdYINuFtAg2ZLJ8dc1y3JIHYTVpDVX16T73IHS92HnNIrc2UMHScww1SJTmGo+5dgxwTD4Zav01g3isICjg==" saltValue="YpYpYJK7Iqd4rINo3tHvzw==" spinCount="100000" sheet="1" objects="1" scenarios="1"/>
  <mergeCells count="12">
    <mergeCell ref="A23:J23"/>
    <mergeCell ref="F1:I1"/>
    <mergeCell ref="A4:I4"/>
    <mergeCell ref="A13:I13"/>
    <mergeCell ref="A14:I14"/>
    <mergeCell ref="A15:B15"/>
    <mergeCell ref="A8:I8"/>
    <mergeCell ref="A16:B16"/>
    <mergeCell ref="A17:J17"/>
    <mergeCell ref="A18:J18"/>
    <mergeCell ref="A19:J19"/>
    <mergeCell ref="A20:J20"/>
  </mergeCells>
  <pageMargins left="0.7" right="0.7" top="0.75" bottom="0.75" header="0.3" footer="0.3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topLeftCell="A45" zoomScale="120" zoomScaleNormal="120" workbookViewId="0">
      <selection activeCell="F50" sqref="F50"/>
    </sheetView>
  </sheetViews>
  <sheetFormatPr defaultColWidth="9.140625" defaultRowHeight="12.75" x14ac:dyDescent="0.25"/>
  <cols>
    <col min="1" max="1" width="3.7109375" style="2" customWidth="1"/>
    <col min="2" max="2" width="29.28515625" style="2" customWidth="1"/>
    <col min="3" max="3" width="8.85546875" style="3" customWidth="1"/>
    <col min="4" max="4" width="6" style="2" customWidth="1"/>
    <col min="5" max="5" width="14" style="2" customWidth="1"/>
    <col min="6" max="6" width="7.7109375" style="2" customWidth="1"/>
    <col min="7" max="7" width="9.7109375" style="2" customWidth="1"/>
    <col min="8" max="8" width="12.5703125" style="2" customWidth="1"/>
    <col min="9" max="10" width="9.7109375" style="2" customWidth="1"/>
    <col min="11" max="16384" width="9.140625" style="2"/>
  </cols>
  <sheetData>
    <row r="1" spans="1:10" s="57" customFormat="1" ht="15" x14ac:dyDescent="0.25">
      <c r="A1" s="436" t="s">
        <v>433</v>
      </c>
      <c r="B1" s="436"/>
      <c r="C1" s="436"/>
      <c r="D1" s="436"/>
      <c r="E1" s="110"/>
      <c r="F1" s="110"/>
      <c r="H1" s="110"/>
    </row>
    <row r="2" spans="1:10" s="57" customFormat="1" ht="15" x14ac:dyDescent="0.25">
      <c r="A2" s="138" t="s">
        <v>219</v>
      </c>
      <c r="B2" s="138"/>
      <c r="C2" s="138"/>
      <c r="D2" s="138"/>
      <c r="E2" s="110"/>
      <c r="F2" s="110"/>
      <c r="H2" s="110"/>
    </row>
    <row r="3" spans="1:10" ht="17.100000000000001" customHeight="1" x14ac:dyDescent="0.25">
      <c r="A3" s="31"/>
      <c r="B3" s="136"/>
      <c r="C3" s="11"/>
      <c r="D3" s="31"/>
      <c r="E3" s="31"/>
      <c r="F3" s="31"/>
      <c r="G3" s="442"/>
      <c r="H3" s="442"/>
      <c r="I3" s="442"/>
      <c r="J3" s="442"/>
    </row>
    <row r="4" spans="1:10" ht="15.75" customHeight="1" x14ac:dyDescent="0.25">
      <c r="A4" s="465" t="s">
        <v>636</v>
      </c>
      <c r="B4" s="465"/>
      <c r="C4" s="465"/>
      <c r="D4" s="465"/>
      <c r="E4" s="465"/>
      <c r="F4" s="465"/>
      <c r="G4" s="465"/>
      <c r="H4" s="465"/>
      <c r="I4" s="465"/>
      <c r="J4" s="465"/>
    </row>
    <row r="5" spans="1:10" ht="16.5" customHeight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</row>
    <row r="6" spans="1:10" s="291" customFormat="1" ht="48" x14ac:dyDescent="0.25">
      <c r="A6" s="249" t="s">
        <v>208</v>
      </c>
      <c r="B6" s="250" t="s">
        <v>209</v>
      </c>
      <c r="C6" s="251" t="s">
        <v>0</v>
      </c>
      <c r="D6" s="249" t="s">
        <v>210</v>
      </c>
      <c r="E6" s="249" t="s">
        <v>211</v>
      </c>
      <c r="F6" s="249" t="s">
        <v>212</v>
      </c>
      <c r="G6" s="249" t="s">
        <v>213</v>
      </c>
      <c r="H6" s="249" t="s">
        <v>214</v>
      </c>
      <c r="I6" s="249" t="s">
        <v>215</v>
      </c>
      <c r="J6" s="249" t="s">
        <v>359</v>
      </c>
    </row>
    <row r="7" spans="1:10" s="291" customFormat="1" ht="14.25" customHeight="1" x14ac:dyDescent="0.25">
      <c r="A7" s="252">
        <v>1</v>
      </c>
      <c r="B7" s="253">
        <v>2</v>
      </c>
      <c r="C7" s="254">
        <v>3</v>
      </c>
      <c r="D7" s="252">
        <v>4</v>
      </c>
      <c r="E7" s="252">
        <v>5</v>
      </c>
      <c r="F7" s="252">
        <v>6</v>
      </c>
      <c r="G7" s="252" t="s">
        <v>216</v>
      </c>
      <c r="H7" s="252" t="s">
        <v>217</v>
      </c>
      <c r="I7" s="252" t="s">
        <v>218</v>
      </c>
      <c r="J7" s="252">
        <v>10</v>
      </c>
    </row>
    <row r="8" spans="1:10" s="204" customFormat="1" ht="19.5" customHeight="1" x14ac:dyDescent="0.25">
      <c r="A8" s="466" t="s">
        <v>637</v>
      </c>
      <c r="B8" s="466"/>
      <c r="C8" s="466"/>
      <c r="D8" s="466"/>
      <c r="E8" s="466"/>
      <c r="F8" s="466"/>
      <c r="G8" s="466"/>
      <c r="H8" s="466"/>
      <c r="I8" s="466"/>
      <c r="J8" s="466"/>
    </row>
    <row r="9" spans="1:10" s="223" customFormat="1" ht="13.5" x14ac:dyDescent="0.25">
      <c r="A9" s="292">
        <v>1</v>
      </c>
      <c r="B9" s="293" t="s">
        <v>15</v>
      </c>
      <c r="C9" s="207">
        <v>1541</v>
      </c>
      <c r="D9" s="219" t="s">
        <v>2</v>
      </c>
      <c r="E9" s="294" t="s">
        <v>3</v>
      </c>
      <c r="F9" s="483"/>
      <c r="G9" s="397">
        <f>C9*F9</f>
        <v>0</v>
      </c>
      <c r="H9" s="397">
        <f>G9*0.095</f>
        <v>0</v>
      </c>
      <c r="I9" s="397">
        <f>G9+H9</f>
        <v>0</v>
      </c>
      <c r="J9" s="295"/>
    </row>
    <row r="10" spans="1:10" s="223" customFormat="1" ht="13.5" x14ac:dyDescent="0.25">
      <c r="A10" s="292">
        <v>2</v>
      </c>
      <c r="B10" s="293" t="s">
        <v>16</v>
      </c>
      <c r="C10" s="207">
        <v>174</v>
      </c>
      <c r="D10" s="219" t="s">
        <v>2</v>
      </c>
      <c r="E10" s="294" t="s">
        <v>3</v>
      </c>
      <c r="F10" s="483"/>
      <c r="G10" s="397">
        <f t="shared" ref="G10:G62" si="0">C10*F10</f>
        <v>0</v>
      </c>
      <c r="H10" s="397">
        <f t="shared" ref="H10:H62" si="1">G10*0.095</f>
        <v>0</v>
      </c>
      <c r="I10" s="397">
        <f t="shared" ref="I10:I62" si="2">G10+H10</f>
        <v>0</v>
      </c>
      <c r="J10" s="295"/>
    </row>
    <row r="11" spans="1:10" s="223" customFormat="1" ht="17.100000000000001" customHeight="1" x14ac:dyDescent="0.25">
      <c r="A11" s="296">
        <v>3</v>
      </c>
      <c r="B11" s="217" t="s">
        <v>17</v>
      </c>
      <c r="C11" s="207">
        <v>133</v>
      </c>
      <c r="D11" s="219" t="s">
        <v>2</v>
      </c>
      <c r="E11" s="294" t="s">
        <v>3</v>
      </c>
      <c r="F11" s="483"/>
      <c r="G11" s="397">
        <f t="shared" si="0"/>
        <v>0</v>
      </c>
      <c r="H11" s="397">
        <f t="shared" si="1"/>
        <v>0</v>
      </c>
      <c r="I11" s="397">
        <f t="shared" si="2"/>
        <v>0</v>
      </c>
      <c r="J11" s="295"/>
    </row>
    <row r="12" spans="1:10" s="223" customFormat="1" ht="17.100000000000001" customHeight="1" x14ac:dyDescent="0.25">
      <c r="A12" s="292">
        <v>4</v>
      </c>
      <c r="B12" s="217" t="s">
        <v>18</v>
      </c>
      <c r="C12" s="207">
        <v>1233</v>
      </c>
      <c r="D12" s="219" t="s">
        <v>2</v>
      </c>
      <c r="E12" s="294" t="s">
        <v>3</v>
      </c>
      <c r="F12" s="483"/>
      <c r="G12" s="397">
        <f t="shared" si="0"/>
        <v>0</v>
      </c>
      <c r="H12" s="397">
        <f t="shared" si="1"/>
        <v>0</v>
      </c>
      <c r="I12" s="397">
        <f t="shared" si="2"/>
        <v>0</v>
      </c>
      <c r="J12" s="295"/>
    </row>
    <row r="13" spans="1:10" s="223" customFormat="1" ht="17.100000000000001" customHeight="1" x14ac:dyDescent="0.25">
      <c r="A13" s="292">
        <v>5</v>
      </c>
      <c r="B13" s="217" t="s">
        <v>19</v>
      </c>
      <c r="C13" s="207">
        <v>1438</v>
      </c>
      <c r="D13" s="219" t="s">
        <v>2</v>
      </c>
      <c r="E13" s="294" t="s">
        <v>3</v>
      </c>
      <c r="F13" s="483"/>
      <c r="G13" s="397">
        <f t="shared" si="0"/>
        <v>0</v>
      </c>
      <c r="H13" s="397">
        <f t="shared" si="1"/>
        <v>0</v>
      </c>
      <c r="I13" s="397">
        <f t="shared" si="2"/>
        <v>0</v>
      </c>
      <c r="J13" s="295"/>
    </row>
    <row r="14" spans="1:10" s="223" customFormat="1" ht="13.5" x14ac:dyDescent="0.25">
      <c r="A14" s="296">
        <v>6</v>
      </c>
      <c r="B14" s="297" t="s">
        <v>20</v>
      </c>
      <c r="C14" s="207">
        <v>5138</v>
      </c>
      <c r="D14" s="219" t="s">
        <v>2</v>
      </c>
      <c r="E14" s="294" t="s">
        <v>3</v>
      </c>
      <c r="F14" s="483"/>
      <c r="G14" s="397">
        <f t="shared" si="0"/>
        <v>0</v>
      </c>
      <c r="H14" s="397">
        <f t="shared" si="1"/>
        <v>0</v>
      </c>
      <c r="I14" s="397">
        <f t="shared" si="2"/>
        <v>0</v>
      </c>
      <c r="J14" s="295"/>
    </row>
    <row r="15" spans="1:10" s="223" customFormat="1" ht="17.100000000000001" customHeight="1" x14ac:dyDescent="0.25">
      <c r="A15" s="292">
        <v>7</v>
      </c>
      <c r="B15" s="217" t="s">
        <v>21</v>
      </c>
      <c r="C15" s="207">
        <v>69</v>
      </c>
      <c r="D15" s="219" t="s">
        <v>2</v>
      </c>
      <c r="E15" s="294" t="s">
        <v>3</v>
      </c>
      <c r="F15" s="483"/>
      <c r="G15" s="397">
        <f t="shared" si="0"/>
        <v>0</v>
      </c>
      <c r="H15" s="397">
        <f t="shared" si="1"/>
        <v>0</v>
      </c>
      <c r="I15" s="397">
        <f t="shared" si="2"/>
        <v>0</v>
      </c>
      <c r="J15" s="295"/>
    </row>
    <row r="16" spans="1:10" s="223" customFormat="1" ht="17.100000000000001" customHeight="1" x14ac:dyDescent="0.25">
      <c r="A16" s="292">
        <v>8</v>
      </c>
      <c r="B16" s="217" t="s">
        <v>22</v>
      </c>
      <c r="C16" s="207">
        <v>616</v>
      </c>
      <c r="D16" s="219" t="s">
        <v>2</v>
      </c>
      <c r="E16" s="294" t="s">
        <v>3</v>
      </c>
      <c r="F16" s="483"/>
      <c r="G16" s="397">
        <f t="shared" si="0"/>
        <v>0</v>
      </c>
      <c r="H16" s="397">
        <f t="shared" si="1"/>
        <v>0</v>
      </c>
      <c r="I16" s="397">
        <f t="shared" si="2"/>
        <v>0</v>
      </c>
      <c r="J16" s="295"/>
    </row>
    <row r="17" spans="1:10" s="223" customFormat="1" ht="13.5" x14ac:dyDescent="0.25">
      <c r="A17" s="296">
        <v>9</v>
      </c>
      <c r="B17" s="297" t="s">
        <v>23</v>
      </c>
      <c r="C17" s="207">
        <v>267</v>
      </c>
      <c r="D17" s="219" t="s">
        <v>2</v>
      </c>
      <c r="E17" s="294" t="s">
        <v>3</v>
      </c>
      <c r="F17" s="483"/>
      <c r="G17" s="397">
        <f t="shared" si="0"/>
        <v>0</v>
      </c>
      <c r="H17" s="397">
        <f t="shared" si="1"/>
        <v>0</v>
      </c>
      <c r="I17" s="397">
        <f t="shared" si="2"/>
        <v>0</v>
      </c>
      <c r="J17" s="295"/>
    </row>
    <row r="18" spans="1:10" s="223" customFormat="1" ht="13.5" x14ac:dyDescent="0.25">
      <c r="A18" s="292">
        <v>10</v>
      </c>
      <c r="B18" s="297" t="s">
        <v>24</v>
      </c>
      <c r="C18" s="207">
        <v>3495</v>
      </c>
      <c r="D18" s="219" t="s">
        <v>2</v>
      </c>
      <c r="E18" s="294" t="s">
        <v>3</v>
      </c>
      <c r="F18" s="483"/>
      <c r="G18" s="397">
        <f t="shared" si="0"/>
        <v>0</v>
      </c>
      <c r="H18" s="397">
        <f t="shared" si="1"/>
        <v>0</v>
      </c>
      <c r="I18" s="397">
        <f t="shared" si="2"/>
        <v>0</v>
      </c>
      <c r="J18" s="295"/>
    </row>
    <row r="19" spans="1:10" s="223" customFormat="1" ht="27" x14ac:dyDescent="0.25">
      <c r="A19" s="292">
        <v>11</v>
      </c>
      <c r="B19" s="217" t="s">
        <v>203</v>
      </c>
      <c r="C19" s="207">
        <v>3083</v>
      </c>
      <c r="D19" s="219" t="s">
        <v>2</v>
      </c>
      <c r="E19" s="294" t="s">
        <v>3</v>
      </c>
      <c r="F19" s="483"/>
      <c r="G19" s="397">
        <f t="shared" si="0"/>
        <v>0</v>
      </c>
      <c r="H19" s="397">
        <f t="shared" si="1"/>
        <v>0</v>
      </c>
      <c r="I19" s="397">
        <f t="shared" si="2"/>
        <v>0</v>
      </c>
      <c r="J19" s="295"/>
    </row>
    <row r="20" spans="1:10" s="223" customFormat="1" ht="17.100000000000001" customHeight="1" x14ac:dyDescent="0.25">
      <c r="A20" s="296">
        <v>12</v>
      </c>
      <c r="B20" s="217" t="s">
        <v>25</v>
      </c>
      <c r="C20" s="207">
        <v>2055</v>
      </c>
      <c r="D20" s="219" t="s">
        <v>2</v>
      </c>
      <c r="E20" s="294" t="s">
        <v>3</v>
      </c>
      <c r="F20" s="483"/>
      <c r="G20" s="397">
        <f t="shared" si="0"/>
        <v>0</v>
      </c>
      <c r="H20" s="397">
        <f t="shared" si="1"/>
        <v>0</v>
      </c>
      <c r="I20" s="397">
        <f t="shared" si="2"/>
        <v>0</v>
      </c>
      <c r="J20" s="295"/>
    </row>
    <row r="21" spans="1:10" s="223" customFormat="1" ht="17.100000000000001" customHeight="1" x14ac:dyDescent="0.25">
      <c r="A21" s="292">
        <v>13</v>
      </c>
      <c r="B21" s="217" t="s">
        <v>26</v>
      </c>
      <c r="C21" s="207">
        <v>2055</v>
      </c>
      <c r="D21" s="219" t="s">
        <v>2</v>
      </c>
      <c r="E21" s="294" t="s">
        <v>3</v>
      </c>
      <c r="F21" s="483"/>
      <c r="G21" s="397">
        <f t="shared" si="0"/>
        <v>0</v>
      </c>
      <c r="H21" s="397">
        <f t="shared" si="1"/>
        <v>0</v>
      </c>
      <c r="I21" s="397">
        <f t="shared" si="2"/>
        <v>0</v>
      </c>
      <c r="J21" s="295"/>
    </row>
    <row r="22" spans="1:10" s="223" customFormat="1" ht="17.100000000000001" customHeight="1" x14ac:dyDescent="0.25">
      <c r="A22" s="292">
        <v>14</v>
      </c>
      <c r="B22" s="217" t="s">
        <v>27</v>
      </c>
      <c r="C22" s="207">
        <v>143</v>
      </c>
      <c r="D22" s="219" t="s">
        <v>2</v>
      </c>
      <c r="E22" s="294" t="s">
        <v>3</v>
      </c>
      <c r="F22" s="483"/>
      <c r="G22" s="397">
        <f t="shared" si="0"/>
        <v>0</v>
      </c>
      <c r="H22" s="397">
        <f t="shared" si="1"/>
        <v>0</v>
      </c>
      <c r="I22" s="397">
        <f t="shared" si="2"/>
        <v>0</v>
      </c>
      <c r="J22" s="295"/>
    </row>
    <row r="23" spans="1:10" s="223" customFormat="1" ht="17.100000000000001" customHeight="1" x14ac:dyDescent="0.25">
      <c r="A23" s="296">
        <v>15</v>
      </c>
      <c r="B23" s="217" t="s">
        <v>28</v>
      </c>
      <c r="C23" s="207">
        <v>308</v>
      </c>
      <c r="D23" s="219" t="s">
        <v>2</v>
      </c>
      <c r="E23" s="294" t="s">
        <v>3</v>
      </c>
      <c r="F23" s="483"/>
      <c r="G23" s="397">
        <f t="shared" si="0"/>
        <v>0</v>
      </c>
      <c r="H23" s="397">
        <f t="shared" si="1"/>
        <v>0</v>
      </c>
      <c r="I23" s="397">
        <f t="shared" si="2"/>
        <v>0</v>
      </c>
      <c r="J23" s="295"/>
    </row>
    <row r="24" spans="1:10" s="223" customFormat="1" ht="17.100000000000001" customHeight="1" x14ac:dyDescent="0.25">
      <c r="A24" s="292">
        <v>16</v>
      </c>
      <c r="B24" s="217" t="s">
        <v>29</v>
      </c>
      <c r="C24" s="207">
        <v>513</v>
      </c>
      <c r="D24" s="219" t="s">
        <v>2</v>
      </c>
      <c r="E24" s="294" t="s">
        <v>3</v>
      </c>
      <c r="F24" s="483"/>
      <c r="G24" s="397">
        <f t="shared" si="0"/>
        <v>0</v>
      </c>
      <c r="H24" s="397">
        <f t="shared" si="1"/>
        <v>0</v>
      </c>
      <c r="I24" s="397">
        <f t="shared" si="2"/>
        <v>0</v>
      </c>
      <c r="J24" s="295"/>
    </row>
    <row r="25" spans="1:10" s="223" customFormat="1" ht="17.100000000000001" customHeight="1" x14ac:dyDescent="0.25">
      <c r="A25" s="292">
        <v>17</v>
      </c>
      <c r="B25" s="217" t="s">
        <v>30</v>
      </c>
      <c r="C25" s="207">
        <v>4933</v>
      </c>
      <c r="D25" s="219" t="s">
        <v>2</v>
      </c>
      <c r="E25" s="294" t="s">
        <v>3</v>
      </c>
      <c r="F25" s="483"/>
      <c r="G25" s="397">
        <f t="shared" si="0"/>
        <v>0</v>
      </c>
      <c r="H25" s="397">
        <f t="shared" si="1"/>
        <v>0</v>
      </c>
      <c r="I25" s="397">
        <f t="shared" si="2"/>
        <v>0</v>
      </c>
      <c r="J25" s="295"/>
    </row>
    <row r="26" spans="1:10" s="223" customFormat="1" ht="17.100000000000001" customHeight="1" x14ac:dyDescent="0.25">
      <c r="A26" s="296">
        <v>18</v>
      </c>
      <c r="B26" s="217" t="s">
        <v>31</v>
      </c>
      <c r="C26" s="207">
        <v>5070</v>
      </c>
      <c r="D26" s="219" t="s">
        <v>2</v>
      </c>
      <c r="E26" s="294" t="s">
        <v>3</v>
      </c>
      <c r="F26" s="483"/>
      <c r="G26" s="397">
        <f t="shared" si="0"/>
        <v>0</v>
      </c>
      <c r="H26" s="397">
        <f t="shared" si="1"/>
        <v>0</v>
      </c>
      <c r="I26" s="397">
        <f t="shared" si="2"/>
        <v>0</v>
      </c>
      <c r="J26" s="295"/>
    </row>
    <row r="27" spans="1:10" s="223" customFormat="1" ht="17.100000000000001" customHeight="1" x14ac:dyDescent="0.25">
      <c r="A27" s="292">
        <v>19</v>
      </c>
      <c r="B27" s="217" t="s">
        <v>32</v>
      </c>
      <c r="C27" s="207">
        <v>87</v>
      </c>
      <c r="D27" s="219" t="s">
        <v>2</v>
      </c>
      <c r="E27" s="294" t="s">
        <v>3</v>
      </c>
      <c r="F27" s="483"/>
      <c r="G27" s="397">
        <f t="shared" si="0"/>
        <v>0</v>
      </c>
      <c r="H27" s="397">
        <f t="shared" si="1"/>
        <v>0</v>
      </c>
      <c r="I27" s="397">
        <f t="shared" si="2"/>
        <v>0</v>
      </c>
      <c r="J27" s="295"/>
    </row>
    <row r="28" spans="1:10" s="223" customFormat="1" ht="17.100000000000001" customHeight="1" x14ac:dyDescent="0.25">
      <c r="A28" s="292">
        <v>20</v>
      </c>
      <c r="B28" s="218" t="s">
        <v>162</v>
      </c>
      <c r="C28" s="207">
        <v>873</v>
      </c>
      <c r="D28" s="225" t="s">
        <v>2</v>
      </c>
      <c r="E28" s="294" t="s">
        <v>3</v>
      </c>
      <c r="F28" s="483"/>
      <c r="G28" s="397">
        <f t="shared" si="0"/>
        <v>0</v>
      </c>
      <c r="H28" s="397">
        <f t="shared" si="1"/>
        <v>0</v>
      </c>
      <c r="I28" s="397">
        <f t="shared" si="2"/>
        <v>0</v>
      </c>
      <c r="J28" s="295"/>
    </row>
    <row r="29" spans="1:10" s="223" customFormat="1" ht="17.100000000000001" customHeight="1" x14ac:dyDescent="0.25">
      <c r="A29" s="296">
        <v>21</v>
      </c>
      <c r="B29" s="217" t="s">
        <v>33</v>
      </c>
      <c r="C29" s="207">
        <v>920</v>
      </c>
      <c r="D29" s="219" t="s">
        <v>2</v>
      </c>
      <c r="E29" s="294" t="s">
        <v>3</v>
      </c>
      <c r="F29" s="483"/>
      <c r="G29" s="397">
        <f t="shared" si="0"/>
        <v>0</v>
      </c>
      <c r="H29" s="397">
        <f t="shared" si="1"/>
        <v>0</v>
      </c>
      <c r="I29" s="397">
        <f t="shared" si="2"/>
        <v>0</v>
      </c>
      <c r="J29" s="295"/>
    </row>
    <row r="30" spans="1:10" s="223" customFormat="1" ht="17.100000000000001" customHeight="1" x14ac:dyDescent="0.25">
      <c r="A30" s="292">
        <v>22</v>
      </c>
      <c r="B30" s="218" t="s">
        <v>163</v>
      </c>
      <c r="C30" s="207">
        <v>349</v>
      </c>
      <c r="D30" s="225" t="s">
        <v>2</v>
      </c>
      <c r="E30" s="294" t="s">
        <v>3</v>
      </c>
      <c r="F30" s="483"/>
      <c r="G30" s="397">
        <f t="shared" si="0"/>
        <v>0</v>
      </c>
      <c r="H30" s="397">
        <f t="shared" si="1"/>
        <v>0</v>
      </c>
      <c r="I30" s="397">
        <f t="shared" si="2"/>
        <v>0</v>
      </c>
      <c r="J30" s="295"/>
    </row>
    <row r="31" spans="1:10" s="223" customFormat="1" ht="17.100000000000001" customHeight="1" x14ac:dyDescent="0.25">
      <c r="A31" s="292">
        <v>23</v>
      </c>
      <c r="B31" s="217" t="s">
        <v>34</v>
      </c>
      <c r="C31" s="207">
        <v>174</v>
      </c>
      <c r="D31" s="219" t="s">
        <v>2</v>
      </c>
      <c r="E31" s="294" t="s">
        <v>3</v>
      </c>
      <c r="F31" s="483"/>
      <c r="G31" s="397">
        <f t="shared" si="0"/>
        <v>0</v>
      </c>
      <c r="H31" s="397">
        <f t="shared" si="1"/>
        <v>0</v>
      </c>
      <c r="I31" s="397">
        <f t="shared" si="2"/>
        <v>0</v>
      </c>
      <c r="J31" s="295"/>
    </row>
    <row r="32" spans="1:10" s="223" customFormat="1" ht="17.100000000000001" customHeight="1" x14ac:dyDescent="0.25">
      <c r="A32" s="296">
        <v>24</v>
      </c>
      <c r="B32" s="217" t="s">
        <v>35</v>
      </c>
      <c r="C32" s="207">
        <v>72</v>
      </c>
      <c r="D32" s="219" t="s">
        <v>2</v>
      </c>
      <c r="E32" s="294" t="s">
        <v>3</v>
      </c>
      <c r="F32" s="483"/>
      <c r="G32" s="397">
        <f t="shared" si="0"/>
        <v>0</v>
      </c>
      <c r="H32" s="397">
        <f t="shared" si="1"/>
        <v>0</v>
      </c>
      <c r="I32" s="397">
        <f t="shared" si="2"/>
        <v>0</v>
      </c>
      <c r="J32" s="295"/>
    </row>
    <row r="33" spans="1:10" s="223" customFormat="1" ht="17.25" customHeight="1" x14ac:dyDescent="0.25">
      <c r="A33" s="292">
        <v>25</v>
      </c>
      <c r="B33" s="217" t="s">
        <v>36</v>
      </c>
      <c r="C33" s="207">
        <v>74</v>
      </c>
      <c r="D33" s="219" t="s">
        <v>2</v>
      </c>
      <c r="E33" s="294" t="s">
        <v>3</v>
      </c>
      <c r="F33" s="483"/>
      <c r="G33" s="397">
        <f t="shared" si="0"/>
        <v>0</v>
      </c>
      <c r="H33" s="397">
        <f t="shared" si="1"/>
        <v>0</v>
      </c>
      <c r="I33" s="397">
        <f t="shared" si="2"/>
        <v>0</v>
      </c>
      <c r="J33" s="295"/>
    </row>
    <row r="34" spans="1:10" s="223" customFormat="1" ht="13.5" x14ac:dyDescent="0.25">
      <c r="A34" s="292">
        <v>26</v>
      </c>
      <c r="B34" s="217" t="s">
        <v>10</v>
      </c>
      <c r="C34" s="207">
        <v>308</v>
      </c>
      <c r="D34" s="219" t="s">
        <v>2</v>
      </c>
      <c r="E34" s="294" t="s">
        <v>3</v>
      </c>
      <c r="F34" s="483"/>
      <c r="G34" s="397">
        <f t="shared" si="0"/>
        <v>0</v>
      </c>
      <c r="H34" s="397">
        <f t="shared" si="1"/>
        <v>0</v>
      </c>
      <c r="I34" s="397">
        <f t="shared" si="2"/>
        <v>0</v>
      </c>
      <c r="J34" s="295"/>
    </row>
    <row r="35" spans="1:10" s="223" customFormat="1" ht="13.5" x14ac:dyDescent="0.25">
      <c r="A35" s="296">
        <v>27</v>
      </c>
      <c r="B35" s="217" t="s">
        <v>11</v>
      </c>
      <c r="C35" s="207">
        <v>1027</v>
      </c>
      <c r="D35" s="219" t="s">
        <v>2</v>
      </c>
      <c r="E35" s="294" t="s">
        <v>3</v>
      </c>
      <c r="F35" s="483"/>
      <c r="G35" s="397">
        <f t="shared" si="0"/>
        <v>0</v>
      </c>
      <c r="H35" s="397">
        <f t="shared" si="1"/>
        <v>0</v>
      </c>
      <c r="I35" s="397">
        <f t="shared" si="2"/>
        <v>0</v>
      </c>
      <c r="J35" s="295"/>
    </row>
    <row r="36" spans="1:10" s="223" customFormat="1" ht="13.5" x14ac:dyDescent="0.25">
      <c r="A36" s="292">
        <v>28</v>
      </c>
      <c r="B36" s="217" t="s">
        <v>12</v>
      </c>
      <c r="C36" s="207">
        <v>1027</v>
      </c>
      <c r="D36" s="219" t="s">
        <v>2</v>
      </c>
      <c r="E36" s="294" t="s">
        <v>3</v>
      </c>
      <c r="F36" s="483"/>
      <c r="G36" s="397">
        <f t="shared" si="0"/>
        <v>0</v>
      </c>
      <c r="H36" s="397">
        <f t="shared" si="1"/>
        <v>0</v>
      </c>
      <c r="I36" s="397">
        <f t="shared" si="2"/>
        <v>0</v>
      </c>
      <c r="J36" s="295"/>
    </row>
    <row r="37" spans="1:10" s="223" customFormat="1" ht="27" x14ac:dyDescent="0.25">
      <c r="A37" s="292">
        <v>29</v>
      </c>
      <c r="B37" s="217" t="s">
        <v>13</v>
      </c>
      <c r="C37" s="207">
        <v>1027</v>
      </c>
      <c r="D37" s="219" t="s">
        <v>2</v>
      </c>
      <c r="E37" s="294" t="s">
        <v>3</v>
      </c>
      <c r="F37" s="483"/>
      <c r="G37" s="397">
        <f t="shared" si="0"/>
        <v>0</v>
      </c>
      <c r="H37" s="397">
        <f t="shared" si="1"/>
        <v>0</v>
      </c>
      <c r="I37" s="397">
        <f t="shared" si="2"/>
        <v>0</v>
      </c>
      <c r="J37" s="295"/>
    </row>
    <row r="38" spans="1:10" s="223" customFormat="1" ht="13.5" x14ac:dyDescent="0.25">
      <c r="A38" s="296">
        <v>30</v>
      </c>
      <c r="B38" s="217" t="s">
        <v>14</v>
      </c>
      <c r="C38" s="207">
        <v>1027</v>
      </c>
      <c r="D38" s="219" t="s">
        <v>2</v>
      </c>
      <c r="E38" s="294" t="s">
        <v>3</v>
      </c>
      <c r="F38" s="483"/>
      <c r="G38" s="397">
        <f t="shared" si="0"/>
        <v>0</v>
      </c>
      <c r="H38" s="397">
        <f t="shared" si="1"/>
        <v>0</v>
      </c>
      <c r="I38" s="397">
        <f t="shared" si="2"/>
        <v>0</v>
      </c>
      <c r="J38" s="295"/>
    </row>
    <row r="39" spans="1:10" s="223" customFormat="1" ht="13.5" x14ac:dyDescent="0.25">
      <c r="A39" s="292">
        <v>31</v>
      </c>
      <c r="B39" s="218" t="s">
        <v>230</v>
      </c>
      <c r="C39" s="207">
        <v>14</v>
      </c>
      <c r="D39" s="219" t="s">
        <v>2</v>
      </c>
      <c r="E39" s="294" t="s">
        <v>3</v>
      </c>
      <c r="F39" s="483"/>
      <c r="G39" s="397">
        <f t="shared" si="0"/>
        <v>0</v>
      </c>
      <c r="H39" s="397">
        <f t="shared" si="1"/>
        <v>0</v>
      </c>
      <c r="I39" s="397">
        <f t="shared" si="2"/>
        <v>0</v>
      </c>
      <c r="J39" s="295"/>
    </row>
    <row r="40" spans="1:10" s="223" customFormat="1" ht="13.5" x14ac:dyDescent="0.25">
      <c r="A40" s="292">
        <v>32</v>
      </c>
      <c r="B40" s="217" t="s">
        <v>37</v>
      </c>
      <c r="C40" s="207">
        <v>709</v>
      </c>
      <c r="D40" s="219" t="s">
        <v>2</v>
      </c>
      <c r="E40" s="294" t="s">
        <v>3</v>
      </c>
      <c r="F40" s="483"/>
      <c r="G40" s="397">
        <f t="shared" si="0"/>
        <v>0</v>
      </c>
      <c r="H40" s="397">
        <f t="shared" si="1"/>
        <v>0</v>
      </c>
      <c r="I40" s="397">
        <f t="shared" si="2"/>
        <v>0</v>
      </c>
      <c r="J40" s="295"/>
    </row>
    <row r="41" spans="1:10" s="223" customFormat="1" ht="13.5" x14ac:dyDescent="0.25">
      <c r="A41" s="296">
        <v>33</v>
      </c>
      <c r="B41" s="217" t="s">
        <v>38</v>
      </c>
      <c r="C41" s="207">
        <v>35150</v>
      </c>
      <c r="D41" s="219" t="s">
        <v>2</v>
      </c>
      <c r="E41" s="294" t="s">
        <v>3</v>
      </c>
      <c r="F41" s="483"/>
      <c r="G41" s="397">
        <f t="shared" si="0"/>
        <v>0</v>
      </c>
      <c r="H41" s="397">
        <f t="shared" si="1"/>
        <v>0</v>
      </c>
      <c r="I41" s="397">
        <f t="shared" si="2"/>
        <v>0</v>
      </c>
      <c r="J41" s="295"/>
    </row>
    <row r="42" spans="1:10" s="223" customFormat="1" ht="13.5" x14ac:dyDescent="0.25">
      <c r="A42" s="292">
        <v>34</v>
      </c>
      <c r="B42" s="218" t="s">
        <v>39</v>
      </c>
      <c r="C42" s="207">
        <v>3038</v>
      </c>
      <c r="D42" s="219" t="s">
        <v>2</v>
      </c>
      <c r="E42" s="294" t="s">
        <v>3</v>
      </c>
      <c r="F42" s="483"/>
      <c r="G42" s="397">
        <f t="shared" si="0"/>
        <v>0</v>
      </c>
      <c r="H42" s="397">
        <f t="shared" si="1"/>
        <v>0</v>
      </c>
      <c r="I42" s="397">
        <f t="shared" si="2"/>
        <v>0</v>
      </c>
      <c r="J42" s="295"/>
    </row>
    <row r="43" spans="1:10" s="223" customFormat="1" ht="13.5" x14ac:dyDescent="0.25">
      <c r="A43" s="292">
        <v>35</v>
      </c>
      <c r="B43" s="218" t="s">
        <v>197</v>
      </c>
      <c r="C43" s="207">
        <v>1850</v>
      </c>
      <c r="D43" s="219" t="s">
        <v>2</v>
      </c>
      <c r="E43" s="294" t="s">
        <v>3</v>
      </c>
      <c r="F43" s="483"/>
      <c r="G43" s="397">
        <f t="shared" si="0"/>
        <v>0</v>
      </c>
      <c r="H43" s="397">
        <f t="shared" si="1"/>
        <v>0</v>
      </c>
      <c r="I43" s="397">
        <f t="shared" si="2"/>
        <v>0</v>
      </c>
      <c r="J43" s="295"/>
    </row>
    <row r="44" spans="1:10" s="223" customFormat="1" ht="13.5" x14ac:dyDescent="0.25">
      <c r="A44" s="296">
        <v>36</v>
      </c>
      <c r="B44" s="218" t="s">
        <v>198</v>
      </c>
      <c r="C44" s="207">
        <v>873</v>
      </c>
      <c r="D44" s="219" t="s">
        <v>2</v>
      </c>
      <c r="E44" s="294" t="s">
        <v>3</v>
      </c>
      <c r="F44" s="483"/>
      <c r="G44" s="397">
        <f t="shared" si="0"/>
        <v>0</v>
      </c>
      <c r="H44" s="397">
        <f t="shared" si="1"/>
        <v>0</v>
      </c>
      <c r="I44" s="397">
        <f t="shared" si="2"/>
        <v>0</v>
      </c>
      <c r="J44" s="295"/>
    </row>
    <row r="45" spans="1:10" s="223" customFormat="1" ht="13.5" x14ac:dyDescent="0.25">
      <c r="A45" s="292">
        <v>37</v>
      </c>
      <c r="B45" s="218" t="s">
        <v>199</v>
      </c>
      <c r="C45" s="207">
        <v>69</v>
      </c>
      <c r="D45" s="219" t="s">
        <v>2</v>
      </c>
      <c r="E45" s="294" t="s">
        <v>3</v>
      </c>
      <c r="F45" s="483"/>
      <c r="G45" s="397">
        <f t="shared" si="0"/>
        <v>0</v>
      </c>
      <c r="H45" s="397">
        <f t="shared" si="1"/>
        <v>0</v>
      </c>
      <c r="I45" s="397">
        <f t="shared" si="2"/>
        <v>0</v>
      </c>
      <c r="J45" s="295"/>
    </row>
    <row r="46" spans="1:10" s="223" customFormat="1" ht="13.5" x14ac:dyDescent="0.25">
      <c r="A46" s="292">
        <v>38</v>
      </c>
      <c r="B46" s="218" t="s">
        <v>200</v>
      </c>
      <c r="C46" s="207">
        <v>794</v>
      </c>
      <c r="D46" s="219" t="s">
        <v>2</v>
      </c>
      <c r="E46" s="294" t="s">
        <v>3</v>
      </c>
      <c r="F46" s="483"/>
      <c r="G46" s="397">
        <f t="shared" si="0"/>
        <v>0</v>
      </c>
      <c r="H46" s="397">
        <f t="shared" si="1"/>
        <v>0</v>
      </c>
      <c r="I46" s="397">
        <f t="shared" si="2"/>
        <v>0</v>
      </c>
      <c r="J46" s="295"/>
    </row>
    <row r="47" spans="1:10" s="223" customFormat="1" ht="13.5" x14ac:dyDescent="0.25">
      <c r="A47" s="296">
        <v>39</v>
      </c>
      <c r="B47" s="218" t="s">
        <v>201</v>
      </c>
      <c r="C47" s="207">
        <v>349</v>
      </c>
      <c r="D47" s="219" t="s">
        <v>2</v>
      </c>
      <c r="E47" s="294" t="s">
        <v>3</v>
      </c>
      <c r="F47" s="483"/>
      <c r="G47" s="397">
        <f t="shared" si="0"/>
        <v>0</v>
      </c>
      <c r="H47" s="397">
        <f t="shared" si="1"/>
        <v>0</v>
      </c>
      <c r="I47" s="397">
        <f t="shared" si="2"/>
        <v>0</v>
      </c>
      <c r="J47" s="295"/>
    </row>
    <row r="48" spans="1:10" s="223" customFormat="1" ht="13.5" x14ac:dyDescent="0.25">
      <c r="A48" s="292">
        <v>40</v>
      </c>
      <c r="B48" s="218" t="s">
        <v>202</v>
      </c>
      <c r="C48" s="207">
        <v>8222</v>
      </c>
      <c r="D48" s="219" t="s">
        <v>2</v>
      </c>
      <c r="E48" s="294" t="s">
        <v>3</v>
      </c>
      <c r="F48" s="483"/>
      <c r="G48" s="397">
        <f t="shared" si="0"/>
        <v>0</v>
      </c>
      <c r="H48" s="397">
        <f t="shared" si="1"/>
        <v>0</v>
      </c>
      <c r="I48" s="397">
        <f t="shared" si="2"/>
        <v>0</v>
      </c>
      <c r="J48" s="295"/>
    </row>
    <row r="49" spans="1:10" s="223" customFormat="1" ht="13.5" customHeight="1" x14ac:dyDescent="0.25">
      <c r="A49" s="292">
        <v>41</v>
      </c>
      <c r="B49" s="297" t="s">
        <v>204</v>
      </c>
      <c r="C49" s="207">
        <v>2363</v>
      </c>
      <c r="D49" s="219" t="s">
        <v>2</v>
      </c>
      <c r="E49" s="294" t="s">
        <v>3</v>
      </c>
      <c r="F49" s="483"/>
      <c r="G49" s="397">
        <f t="shared" si="0"/>
        <v>0</v>
      </c>
      <c r="H49" s="397">
        <f t="shared" si="1"/>
        <v>0</v>
      </c>
      <c r="I49" s="397">
        <f t="shared" si="2"/>
        <v>0</v>
      </c>
      <c r="J49" s="295"/>
    </row>
    <row r="50" spans="1:10" s="223" customFormat="1" ht="13.5" x14ac:dyDescent="0.25">
      <c r="A50" s="296">
        <v>42</v>
      </c>
      <c r="B50" s="296" t="s">
        <v>231</v>
      </c>
      <c r="C50" s="207">
        <v>873</v>
      </c>
      <c r="D50" s="219" t="s">
        <v>2</v>
      </c>
      <c r="E50" s="294" t="s">
        <v>3</v>
      </c>
      <c r="F50" s="483"/>
      <c r="G50" s="397">
        <f t="shared" si="0"/>
        <v>0</v>
      </c>
      <c r="H50" s="397">
        <f t="shared" si="1"/>
        <v>0</v>
      </c>
      <c r="I50" s="397">
        <f t="shared" si="2"/>
        <v>0</v>
      </c>
      <c r="J50" s="295"/>
    </row>
    <row r="51" spans="1:10" s="223" customFormat="1" ht="13.5" x14ac:dyDescent="0.25">
      <c r="A51" s="292">
        <v>43</v>
      </c>
      <c r="B51" s="218" t="s">
        <v>40</v>
      </c>
      <c r="C51" s="207">
        <v>1541</v>
      </c>
      <c r="D51" s="219" t="s">
        <v>2</v>
      </c>
      <c r="E51" s="294" t="s">
        <v>3</v>
      </c>
      <c r="F51" s="483"/>
      <c r="G51" s="397">
        <f t="shared" si="0"/>
        <v>0</v>
      </c>
      <c r="H51" s="397">
        <f t="shared" si="1"/>
        <v>0</v>
      </c>
      <c r="I51" s="397">
        <f t="shared" si="2"/>
        <v>0</v>
      </c>
      <c r="J51" s="295"/>
    </row>
    <row r="52" spans="1:10" s="223" customFormat="1" ht="13.5" x14ac:dyDescent="0.25">
      <c r="A52" s="292">
        <v>44</v>
      </c>
      <c r="B52" s="298" t="s">
        <v>41</v>
      </c>
      <c r="C52" s="207">
        <v>2703</v>
      </c>
      <c r="D52" s="219" t="s">
        <v>2</v>
      </c>
      <c r="E52" s="294" t="s">
        <v>3</v>
      </c>
      <c r="F52" s="483"/>
      <c r="G52" s="397">
        <f t="shared" si="0"/>
        <v>0</v>
      </c>
      <c r="H52" s="397">
        <f t="shared" si="1"/>
        <v>0</v>
      </c>
      <c r="I52" s="397">
        <f t="shared" si="2"/>
        <v>0</v>
      </c>
      <c r="J52" s="295"/>
    </row>
    <row r="53" spans="1:10" s="223" customFormat="1" ht="13.5" x14ac:dyDescent="0.25">
      <c r="A53" s="296">
        <v>45</v>
      </c>
      <c r="B53" s="218" t="s">
        <v>42</v>
      </c>
      <c r="C53" s="207">
        <v>3576</v>
      </c>
      <c r="D53" s="219" t="s">
        <v>2</v>
      </c>
      <c r="E53" s="294" t="s">
        <v>3</v>
      </c>
      <c r="F53" s="483"/>
      <c r="G53" s="397">
        <f t="shared" si="0"/>
        <v>0</v>
      </c>
      <c r="H53" s="397">
        <f t="shared" si="1"/>
        <v>0</v>
      </c>
      <c r="I53" s="397">
        <f t="shared" si="2"/>
        <v>0</v>
      </c>
      <c r="J53" s="295"/>
    </row>
    <row r="54" spans="1:10" s="223" customFormat="1" ht="13.5" x14ac:dyDescent="0.25">
      <c r="A54" s="292">
        <v>46</v>
      </c>
      <c r="B54" s="218" t="s">
        <v>43</v>
      </c>
      <c r="C54" s="207">
        <v>477</v>
      </c>
      <c r="D54" s="219" t="s">
        <v>2</v>
      </c>
      <c r="E54" s="294" t="s">
        <v>3</v>
      </c>
      <c r="F54" s="483"/>
      <c r="G54" s="397">
        <f t="shared" si="0"/>
        <v>0</v>
      </c>
      <c r="H54" s="397">
        <f t="shared" si="1"/>
        <v>0</v>
      </c>
      <c r="I54" s="397">
        <f t="shared" si="2"/>
        <v>0</v>
      </c>
      <c r="J54" s="295"/>
    </row>
    <row r="55" spans="1:10" s="223" customFormat="1" ht="12.6" customHeight="1" x14ac:dyDescent="0.25">
      <c r="A55" s="292">
        <v>47</v>
      </c>
      <c r="B55" s="218" t="s">
        <v>44</v>
      </c>
      <c r="C55" s="207">
        <v>6361</v>
      </c>
      <c r="D55" s="219" t="s">
        <v>2</v>
      </c>
      <c r="E55" s="294" t="s">
        <v>3</v>
      </c>
      <c r="F55" s="483"/>
      <c r="G55" s="397">
        <f t="shared" si="0"/>
        <v>0</v>
      </c>
      <c r="H55" s="397">
        <f t="shared" si="1"/>
        <v>0</v>
      </c>
      <c r="I55" s="397">
        <f t="shared" si="2"/>
        <v>0</v>
      </c>
      <c r="J55" s="295"/>
    </row>
    <row r="56" spans="1:10" s="223" customFormat="1" ht="13.5" x14ac:dyDescent="0.25">
      <c r="A56" s="296">
        <v>48</v>
      </c>
      <c r="B56" s="218" t="s">
        <v>45</v>
      </c>
      <c r="C56" s="207">
        <v>953</v>
      </c>
      <c r="D56" s="219" t="s">
        <v>2</v>
      </c>
      <c r="E56" s="294" t="s">
        <v>3</v>
      </c>
      <c r="F56" s="483"/>
      <c r="G56" s="397">
        <f t="shared" si="0"/>
        <v>0</v>
      </c>
      <c r="H56" s="397">
        <f t="shared" si="1"/>
        <v>0</v>
      </c>
      <c r="I56" s="397">
        <f t="shared" si="2"/>
        <v>0</v>
      </c>
      <c r="J56" s="295"/>
    </row>
    <row r="57" spans="1:10" s="223" customFormat="1" ht="13.5" x14ac:dyDescent="0.25">
      <c r="A57" s="292">
        <v>49</v>
      </c>
      <c r="B57" s="218" t="s">
        <v>46</v>
      </c>
      <c r="C57" s="207">
        <v>1130</v>
      </c>
      <c r="D57" s="219" t="s">
        <v>2</v>
      </c>
      <c r="E57" s="294" t="s">
        <v>3</v>
      </c>
      <c r="F57" s="483"/>
      <c r="G57" s="397">
        <f t="shared" si="0"/>
        <v>0</v>
      </c>
      <c r="H57" s="397">
        <f t="shared" si="1"/>
        <v>0</v>
      </c>
      <c r="I57" s="397">
        <f t="shared" si="2"/>
        <v>0</v>
      </c>
      <c r="J57" s="295"/>
    </row>
    <row r="58" spans="1:10" s="223" customFormat="1" ht="13.5" x14ac:dyDescent="0.25">
      <c r="A58" s="292">
        <v>50</v>
      </c>
      <c r="B58" s="218" t="s">
        <v>47</v>
      </c>
      <c r="C58" s="207">
        <v>1027</v>
      </c>
      <c r="D58" s="219" t="s">
        <v>2</v>
      </c>
      <c r="E58" s="294" t="s">
        <v>3</v>
      </c>
      <c r="F58" s="483"/>
      <c r="G58" s="397">
        <f t="shared" si="0"/>
        <v>0</v>
      </c>
      <c r="H58" s="397">
        <f t="shared" si="1"/>
        <v>0</v>
      </c>
      <c r="I58" s="397">
        <f t="shared" si="2"/>
        <v>0</v>
      </c>
      <c r="J58" s="295"/>
    </row>
    <row r="59" spans="1:10" s="223" customFormat="1" ht="13.5" x14ac:dyDescent="0.25">
      <c r="A59" s="296">
        <v>51</v>
      </c>
      <c r="B59" s="218" t="s">
        <v>48</v>
      </c>
      <c r="C59" s="207">
        <v>1747</v>
      </c>
      <c r="D59" s="219" t="s">
        <v>2</v>
      </c>
      <c r="E59" s="294" t="s">
        <v>3</v>
      </c>
      <c r="F59" s="483"/>
      <c r="G59" s="397">
        <f t="shared" si="0"/>
        <v>0</v>
      </c>
      <c r="H59" s="397">
        <f t="shared" si="1"/>
        <v>0</v>
      </c>
      <c r="I59" s="397">
        <f t="shared" si="2"/>
        <v>0</v>
      </c>
      <c r="J59" s="295"/>
    </row>
    <row r="60" spans="1:10" s="223" customFormat="1" ht="13.5" x14ac:dyDescent="0.25">
      <c r="A60" s="292">
        <v>52</v>
      </c>
      <c r="B60" s="298" t="s">
        <v>49</v>
      </c>
      <c r="C60" s="207">
        <v>3700</v>
      </c>
      <c r="D60" s="219" t="s">
        <v>2</v>
      </c>
      <c r="E60" s="294" t="s">
        <v>3</v>
      </c>
      <c r="F60" s="483"/>
      <c r="G60" s="397">
        <f t="shared" si="0"/>
        <v>0</v>
      </c>
      <c r="H60" s="397">
        <f t="shared" si="1"/>
        <v>0</v>
      </c>
      <c r="I60" s="397">
        <f t="shared" si="2"/>
        <v>0</v>
      </c>
      <c r="J60" s="295"/>
    </row>
    <row r="61" spans="1:10" s="223" customFormat="1" ht="13.5" x14ac:dyDescent="0.25">
      <c r="A61" s="292">
        <v>53</v>
      </c>
      <c r="B61" s="218" t="s">
        <v>164</v>
      </c>
      <c r="C61" s="212">
        <v>524</v>
      </c>
      <c r="D61" s="225" t="s">
        <v>52</v>
      </c>
      <c r="E61" s="294" t="s">
        <v>3</v>
      </c>
      <c r="F61" s="483"/>
      <c r="G61" s="397">
        <f t="shared" si="0"/>
        <v>0</v>
      </c>
      <c r="H61" s="397">
        <f t="shared" si="1"/>
        <v>0</v>
      </c>
      <c r="I61" s="397">
        <f t="shared" si="2"/>
        <v>0</v>
      </c>
      <c r="J61" s="295"/>
    </row>
    <row r="62" spans="1:10" s="223" customFormat="1" ht="13.5" x14ac:dyDescent="0.25">
      <c r="A62" s="296">
        <v>54</v>
      </c>
      <c r="B62" s="218" t="s">
        <v>50</v>
      </c>
      <c r="C62" s="207">
        <v>349</v>
      </c>
      <c r="D62" s="219" t="s">
        <v>2</v>
      </c>
      <c r="E62" s="294" t="s">
        <v>3</v>
      </c>
      <c r="F62" s="483"/>
      <c r="G62" s="397">
        <f t="shared" si="0"/>
        <v>0</v>
      </c>
      <c r="H62" s="397">
        <f t="shared" si="1"/>
        <v>0</v>
      </c>
      <c r="I62" s="397">
        <f t="shared" si="2"/>
        <v>0</v>
      </c>
      <c r="J62" s="295"/>
    </row>
    <row r="63" spans="1:10" s="300" customFormat="1" ht="13.5" x14ac:dyDescent="0.25">
      <c r="A63" s="226"/>
      <c r="B63" s="215" t="s">
        <v>638</v>
      </c>
      <c r="C63" s="216" t="s">
        <v>3</v>
      </c>
      <c r="D63" s="299" t="s">
        <v>3</v>
      </c>
      <c r="E63" s="216" t="s">
        <v>3</v>
      </c>
      <c r="F63" s="282" t="s">
        <v>3</v>
      </c>
      <c r="G63" s="377">
        <f>SUM(G9:G62)</f>
        <v>0</v>
      </c>
      <c r="H63" s="377">
        <f t="shared" ref="H63:I63" si="3">SUM(H9:H62)</f>
        <v>0</v>
      </c>
      <c r="I63" s="377">
        <f t="shared" si="3"/>
        <v>0</v>
      </c>
      <c r="J63" s="398">
        <f t="shared" ref="J63" si="4">SUM(J9:J62)</f>
        <v>0</v>
      </c>
    </row>
    <row r="64" spans="1:10" s="300" customFormat="1" ht="13.5" x14ac:dyDescent="0.25">
      <c r="A64" s="301"/>
      <c r="B64" s="302"/>
      <c r="C64" s="303"/>
      <c r="D64" s="304"/>
      <c r="E64" s="303"/>
      <c r="F64" s="305"/>
      <c r="G64" s="306"/>
      <c r="H64" s="306"/>
      <c r="I64" s="306"/>
      <c r="J64" s="307"/>
    </row>
    <row r="65" spans="1:10" s="88" customFormat="1" x14ac:dyDescent="0.2">
      <c r="A65" s="84" t="s">
        <v>400</v>
      </c>
      <c r="B65" s="85"/>
      <c r="C65" s="86"/>
      <c r="D65" s="87"/>
      <c r="E65" s="85"/>
      <c r="F65" s="85"/>
      <c r="G65" s="85"/>
      <c r="H65" s="85"/>
      <c r="I65" s="85"/>
    </row>
    <row r="66" spans="1:10" s="88" customFormat="1" x14ac:dyDescent="0.2">
      <c r="A66" s="429" t="s">
        <v>565</v>
      </c>
      <c r="B66" s="429"/>
      <c r="C66" s="429"/>
      <c r="D66" s="429"/>
      <c r="E66" s="429"/>
      <c r="F66" s="429"/>
      <c r="G66" s="429"/>
      <c r="H66" s="429"/>
      <c r="I66" s="429"/>
    </row>
    <row r="67" spans="1:10" s="88" customFormat="1" x14ac:dyDescent="0.2">
      <c r="A67" s="431" t="s">
        <v>455</v>
      </c>
      <c r="B67" s="431"/>
      <c r="C67" s="431"/>
      <c r="D67" s="431"/>
      <c r="E67" s="431"/>
      <c r="F67" s="431"/>
      <c r="G67" s="431"/>
      <c r="H67" s="431"/>
      <c r="I67" s="431"/>
      <c r="J67" s="431"/>
    </row>
    <row r="68" spans="1:10" s="88" customFormat="1" ht="41.25" customHeight="1" x14ac:dyDescent="0.2">
      <c r="A68" s="431" t="s">
        <v>582</v>
      </c>
      <c r="B68" s="431"/>
      <c r="C68" s="431"/>
      <c r="D68" s="431"/>
      <c r="E68" s="431"/>
      <c r="F68" s="431"/>
      <c r="G68" s="431"/>
      <c r="H68" s="431"/>
      <c r="I68" s="431"/>
    </row>
    <row r="69" spans="1:10" s="88" customFormat="1" x14ac:dyDescent="0.2">
      <c r="A69" s="431" t="s">
        <v>456</v>
      </c>
      <c r="B69" s="431"/>
      <c r="C69" s="431"/>
      <c r="D69" s="431"/>
      <c r="E69" s="431"/>
      <c r="F69" s="431"/>
      <c r="G69" s="431"/>
      <c r="H69" s="431"/>
      <c r="I69" s="431"/>
    </row>
    <row r="70" spans="1:10" s="88" customFormat="1" x14ac:dyDescent="0.2">
      <c r="A70" s="431"/>
      <c r="B70" s="431"/>
      <c r="C70" s="431"/>
      <c r="D70" s="431"/>
      <c r="E70" s="431"/>
      <c r="F70" s="431"/>
      <c r="G70" s="431"/>
      <c r="H70" s="431"/>
      <c r="I70" s="431"/>
    </row>
    <row r="71" spans="1:10" s="6" customFormat="1" ht="13.5" customHeight="1" x14ac:dyDescent="0.25">
      <c r="A71" s="434" t="s">
        <v>401</v>
      </c>
      <c r="B71" s="435"/>
      <c r="C71" s="92"/>
      <c r="D71" s="93"/>
      <c r="E71" s="93"/>
      <c r="F71" s="93"/>
      <c r="G71" s="93"/>
      <c r="H71" s="93"/>
      <c r="I71" s="93"/>
      <c r="J71" s="93"/>
    </row>
    <row r="72" spans="1:10" s="6" customFormat="1" ht="26.25" customHeight="1" x14ac:dyDescent="0.25">
      <c r="A72" s="432" t="s">
        <v>226</v>
      </c>
      <c r="B72" s="433"/>
      <c r="C72" s="433"/>
      <c r="D72" s="433"/>
      <c r="E72" s="433"/>
      <c r="F72" s="433"/>
      <c r="G72" s="433"/>
      <c r="H72" s="433"/>
      <c r="I72" s="433"/>
      <c r="J72" s="433"/>
    </row>
    <row r="73" spans="1:10" s="6" customFormat="1" ht="12.75" customHeight="1" x14ac:dyDescent="0.25">
      <c r="A73" s="432" t="s">
        <v>402</v>
      </c>
      <c r="B73" s="432"/>
      <c r="C73" s="432"/>
      <c r="D73" s="432"/>
      <c r="E73" s="432"/>
      <c r="F73" s="432"/>
      <c r="G73" s="432"/>
      <c r="H73" s="432"/>
      <c r="I73" s="432"/>
      <c r="J73" s="432"/>
    </row>
    <row r="74" spans="1:10" s="6" customFormat="1" x14ac:dyDescent="0.25">
      <c r="A74" s="428" t="s">
        <v>714</v>
      </c>
      <c r="B74" s="428"/>
      <c r="C74" s="428"/>
      <c r="D74" s="428"/>
      <c r="E74" s="428"/>
      <c r="F74" s="428"/>
      <c r="G74" s="428"/>
      <c r="H74" s="428"/>
      <c r="I74" s="428"/>
      <c r="J74" s="428"/>
    </row>
    <row r="75" spans="1:10" s="6" customFormat="1" x14ac:dyDescent="0.25">
      <c r="A75" s="428" t="s">
        <v>404</v>
      </c>
      <c r="B75" s="428"/>
      <c r="C75" s="428"/>
      <c r="D75" s="428"/>
      <c r="E75" s="428"/>
      <c r="F75" s="428"/>
      <c r="G75" s="428"/>
      <c r="H75" s="428"/>
      <c r="I75" s="428"/>
      <c r="J75" s="428"/>
    </row>
    <row r="76" spans="1:10" s="6" customFormat="1" ht="15" x14ac:dyDescent="0.25">
      <c r="A76" s="198" t="s">
        <v>405</v>
      </c>
      <c r="B76" s="95"/>
      <c r="C76" s="95"/>
      <c r="D76" s="95"/>
      <c r="E76" s="95"/>
      <c r="F76" s="95"/>
      <c r="G76" s="95"/>
      <c r="H76" s="95"/>
      <c r="I76" s="95"/>
      <c r="J76" s="95"/>
    </row>
    <row r="77" spans="1:10" s="6" customFormat="1" ht="15" x14ac:dyDescent="0.25">
      <c r="A77" s="198" t="s">
        <v>406</v>
      </c>
      <c r="B77" s="95"/>
      <c r="C77" s="95"/>
      <c r="D77" s="95"/>
      <c r="E77" s="95"/>
      <c r="F77" s="95"/>
      <c r="G77" s="95"/>
      <c r="H77" s="95"/>
      <c r="I77" s="95"/>
      <c r="J77" s="95"/>
    </row>
    <row r="78" spans="1:10" s="6" customFormat="1" ht="26.25" customHeight="1" x14ac:dyDescent="0.25">
      <c r="A78" s="425" t="s">
        <v>407</v>
      </c>
      <c r="B78" s="426"/>
      <c r="C78" s="426"/>
      <c r="D78" s="426"/>
      <c r="E78" s="426"/>
      <c r="F78" s="426"/>
      <c r="G78" s="426"/>
      <c r="H78" s="426"/>
      <c r="I78" s="426"/>
      <c r="J78" s="426"/>
    </row>
    <row r="79" spans="1:10" s="6" customFormat="1" ht="36" customHeight="1" x14ac:dyDescent="0.25">
      <c r="A79" s="427" t="s">
        <v>420</v>
      </c>
      <c r="B79" s="427"/>
      <c r="C79" s="427"/>
      <c r="D79" s="427"/>
      <c r="E79" s="427"/>
      <c r="F79" s="427"/>
      <c r="G79" s="427"/>
      <c r="H79" s="427"/>
      <c r="I79" s="427"/>
      <c r="J79" s="427"/>
    </row>
    <row r="80" spans="1:10" s="13" customFormat="1" ht="16.5" x14ac:dyDescent="0.3">
      <c r="A80" s="135"/>
      <c r="B80" s="135"/>
      <c r="C80" s="135"/>
      <c r="D80" s="135"/>
      <c r="E80" s="135"/>
      <c r="F80" s="135"/>
      <c r="G80" s="135"/>
      <c r="H80" s="135"/>
      <c r="I80" s="135"/>
      <c r="J80" s="135"/>
    </row>
    <row r="81" spans="1:10" s="54" customFormat="1" ht="16.5" x14ac:dyDescent="0.3">
      <c r="A81" s="446"/>
      <c r="B81" s="446"/>
      <c r="C81" s="49"/>
      <c r="D81" s="50"/>
      <c r="E81" s="50"/>
      <c r="F81" s="50"/>
      <c r="G81" s="50"/>
      <c r="H81" s="50"/>
      <c r="I81" s="52"/>
      <c r="J81" s="52"/>
    </row>
  </sheetData>
  <sheetProtection algorithmName="SHA-512" hashValue="x4XgQYhdITq2gi13kCI/mJkBsYCnAcGLs/GrSLd13jZ3M0UZSs+woyEAXe+zr5lGM6KKI46lrjpvvIV2zbGiyQ==" saltValue="nfYeuycIxHZqpI2W+naabQ==" spinCount="100000" sheet="1" objects="1" scenarios="1"/>
  <mergeCells count="17">
    <mergeCell ref="A1:D1"/>
    <mergeCell ref="A72:J72"/>
    <mergeCell ref="A73:J73"/>
    <mergeCell ref="G3:J3"/>
    <mergeCell ref="A4:J4"/>
    <mergeCell ref="A8:J8"/>
    <mergeCell ref="A66:I66"/>
    <mergeCell ref="A70:I70"/>
    <mergeCell ref="A67:J67"/>
    <mergeCell ref="A68:I68"/>
    <mergeCell ref="A69:I69"/>
    <mergeCell ref="A71:B71"/>
    <mergeCell ref="A78:J78"/>
    <mergeCell ref="A79:J79"/>
    <mergeCell ref="A81:B81"/>
    <mergeCell ref="A75:J75"/>
    <mergeCell ref="A74:J74"/>
  </mergeCells>
  <dataValidations count="2">
    <dataValidation type="whole" operator="equal" allowBlank="1" showInputMessage="1" showErrorMessage="1" sqref="J65">
      <formula1>1</formula1>
    </dataValidation>
    <dataValidation type="whole" operator="equal" allowBlank="1" showInputMessage="1" showErrorMessage="1" prompt="V celico vnesete vrednost &quot;1&quot; za živila, ki so uvrščena v shemo kakovosti." sqref="J9:J62">
      <formula1>1</formula1>
    </dataValidation>
  </dataValidations>
  <pageMargins left="0.70866141732283472" right="0.70866141732283472" top="0.74803149606299213" bottom="0.55118110236220474" header="0.31496062992125984" footer="0.31496062992125984"/>
  <pageSetup paperSize="9" orientation="landscape" r:id="rId1"/>
  <rowBreaks count="1" manualBreakCount="1">
    <brk id="64" max="9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opLeftCell="A7" zoomScale="120" zoomScaleNormal="120" workbookViewId="0">
      <selection activeCell="K26" sqref="K26"/>
    </sheetView>
  </sheetViews>
  <sheetFormatPr defaultColWidth="9.28515625" defaultRowHeight="15" x14ac:dyDescent="0.25"/>
  <cols>
    <col min="1" max="1" width="3.28515625" style="62" customWidth="1"/>
    <col min="2" max="2" width="32.42578125" style="62" customWidth="1"/>
    <col min="3" max="3" width="7.5703125" style="62" customWidth="1"/>
    <col min="4" max="4" width="4.42578125" style="62" customWidth="1"/>
    <col min="5" max="5" width="15.7109375" style="62" customWidth="1"/>
    <col min="6" max="7" width="10.7109375" style="62" customWidth="1"/>
    <col min="8" max="8" width="11.28515625" style="62" customWidth="1"/>
    <col min="9" max="9" width="12.5703125" style="62" customWidth="1"/>
    <col min="10" max="16384" width="9.28515625" style="62"/>
  </cols>
  <sheetData>
    <row r="1" spans="1:9" s="57" customFormat="1" x14ac:dyDescent="0.25">
      <c r="A1" s="436" t="s">
        <v>433</v>
      </c>
      <c r="B1" s="436"/>
      <c r="C1" s="436"/>
      <c r="D1" s="436"/>
      <c r="E1" s="110"/>
      <c r="F1" s="110"/>
      <c r="H1" s="110"/>
    </row>
    <row r="2" spans="1:9" s="57" customFormat="1" x14ac:dyDescent="0.25">
      <c r="A2" s="56" t="s">
        <v>219</v>
      </c>
      <c r="B2" s="56"/>
      <c r="C2" s="56"/>
      <c r="D2" s="56"/>
      <c r="E2" s="110"/>
      <c r="F2" s="110"/>
      <c r="H2" s="110"/>
    </row>
    <row r="3" spans="1:9" s="61" customFormat="1" ht="6" customHeight="1" x14ac:dyDescent="0.15"/>
    <row r="4" spans="1:9" s="123" customFormat="1" ht="17.25" customHeight="1" x14ac:dyDescent="0.3">
      <c r="A4" s="467" t="s">
        <v>639</v>
      </c>
      <c r="B4" s="467"/>
      <c r="C4" s="467"/>
      <c r="D4" s="467"/>
      <c r="E4" s="467"/>
      <c r="F4" s="467"/>
      <c r="G4" s="467"/>
      <c r="H4" s="467"/>
      <c r="I4" s="467"/>
    </row>
    <row r="5" spans="1:9" s="61" customFormat="1" ht="6" customHeight="1" x14ac:dyDescent="0.15"/>
    <row r="6" spans="1:9" s="270" customFormat="1" ht="49.5" customHeight="1" x14ac:dyDescent="0.2">
      <c r="A6" s="267" t="s">
        <v>208</v>
      </c>
      <c r="B6" s="267" t="s">
        <v>209</v>
      </c>
      <c r="C6" s="268" t="s">
        <v>0</v>
      </c>
      <c r="D6" s="268" t="s">
        <v>210</v>
      </c>
      <c r="E6" s="269" t="s">
        <v>211</v>
      </c>
      <c r="F6" s="269" t="s">
        <v>383</v>
      </c>
      <c r="G6" s="269" t="s">
        <v>384</v>
      </c>
      <c r="H6" s="269" t="s">
        <v>385</v>
      </c>
      <c r="I6" s="269" t="s">
        <v>386</v>
      </c>
    </row>
    <row r="7" spans="1:9" s="270" customFormat="1" ht="12" customHeight="1" x14ac:dyDescent="0.2">
      <c r="A7" s="271">
        <v>1</v>
      </c>
      <c r="B7" s="271">
        <v>2</v>
      </c>
      <c r="C7" s="272">
        <v>3</v>
      </c>
      <c r="D7" s="272">
        <v>4</v>
      </c>
      <c r="E7" s="272">
        <v>5</v>
      </c>
      <c r="F7" s="272">
        <v>6</v>
      </c>
      <c r="G7" s="273" t="s">
        <v>387</v>
      </c>
      <c r="H7" s="272" t="s">
        <v>388</v>
      </c>
      <c r="I7" s="273" t="s">
        <v>389</v>
      </c>
    </row>
    <row r="8" spans="1:9" s="76" customFormat="1" ht="15.75" customHeight="1" x14ac:dyDescent="0.25">
      <c r="A8" s="464" t="s">
        <v>640</v>
      </c>
      <c r="B8" s="464"/>
      <c r="C8" s="464"/>
      <c r="D8" s="464"/>
      <c r="E8" s="464"/>
      <c r="F8" s="464"/>
      <c r="G8" s="464"/>
      <c r="H8" s="464"/>
      <c r="I8" s="464"/>
    </row>
    <row r="9" spans="1:9" s="76" customFormat="1" ht="15" customHeight="1" x14ac:dyDescent="0.2">
      <c r="A9" s="70">
        <v>1</v>
      </c>
      <c r="B9" s="71" t="s">
        <v>434</v>
      </c>
      <c r="C9" s="72">
        <v>462</v>
      </c>
      <c r="D9" s="70" t="s">
        <v>52</v>
      </c>
      <c r="E9" s="70" t="s">
        <v>3</v>
      </c>
      <c r="F9" s="74"/>
      <c r="G9" s="75">
        <f t="shared" ref="G9:G30" si="0">C9*F9</f>
        <v>0</v>
      </c>
      <c r="H9" s="75">
        <f t="shared" ref="H9:H30" si="1">G9*0.095</f>
        <v>0</v>
      </c>
      <c r="I9" s="75">
        <f t="shared" ref="I9:I30" si="2">G9+H9</f>
        <v>0</v>
      </c>
    </row>
    <row r="10" spans="1:9" s="76" customFormat="1" ht="15" customHeight="1" x14ac:dyDescent="0.2">
      <c r="A10" s="70">
        <v>2</v>
      </c>
      <c r="B10" s="71" t="s">
        <v>435</v>
      </c>
      <c r="C10" s="72">
        <v>513</v>
      </c>
      <c r="D10" s="70" t="s">
        <v>52</v>
      </c>
      <c r="E10" s="70" t="s">
        <v>3</v>
      </c>
      <c r="F10" s="74"/>
      <c r="G10" s="75">
        <f t="shared" si="0"/>
        <v>0</v>
      </c>
      <c r="H10" s="75">
        <f t="shared" si="1"/>
        <v>0</v>
      </c>
      <c r="I10" s="75">
        <f t="shared" si="2"/>
        <v>0</v>
      </c>
    </row>
    <row r="11" spans="1:9" s="76" customFormat="1" ht="15" customHeight="1" x14ac:dyDescent="0.2">
      <c r="A11" s="70">
        <v>3</v>
      </c>
      <c r="B11" s="71" t="s">
        <v>436</v>
      </c>
      <c r="C11" s="72">
        <v>308</v>
      </c>
      <c r="D11" s="70" t="s">
        <v>52</v>
      </c>
      <c r="E11" s="70" t="s">
        <v>3</v>
      </c>
      <c r="F11" s="74"/>
      <c r="G11" s="75">
        <f t="shared" si="0"/>
        <v>0</v>
      </c>
      <c r="H11" s="75">
        <f t="shared" si="1"/>
        <v>0</v>
      </c>
      <c r="I11" s="75">
        <f t="shared" si="2"/>
        <v>0</v>
      </c>
    </row>
    <row r="12" spans="1:9" s="76" customFormat="1" ht="15" customHeight="1" x14ac:dyDescent="0.2">
      <c r="A12" s="70">
        <v>4</v>
      </c>
      <c r="B12" s="124" t="s">
        <v>437</v>
      </c>
      <c r="C12" s="72">
        <v>359</v>
      </c>
      <c r="D12" s="70" t="s">
        <v>52</v>
      </c>
      <c r="E12" s="70" t="s">
        <v>3</v>
      </c>
      <c r="F12" s="74"/>
      <c r="G12" s="75">
        <f t="shared" si="0"/>
        <v>0</v>
      </c>
      <c r="H12" s="75">
        <f t="shared" si="1"/>
        <v>0</v>
      </c>
      <c r="I12" s="75">
        <f t="shared" si="2"/>
        <v>0</v>
      </c>
    </row>
    <row r="13" spans="1:9" s="76" customFormat="1" ht="15" customHeight="1" x14ac:dyDescent="0.2">
      <c r="A13" s="70">
        <v>5</v>
      </c>
      <c r="B13" s="71" t="s">
        <v>438</v>
      </c>
      <c r="C13" s="72">
        <v>349</v>
      </c>
      <c r="D13" s="70" t="s">
        <v>52</v>
      </c>
      <c r="E13" s="70" t="s">
        <v>3</v>
      </c>
      <c r="F13" s="74"/>
      <c r="G13" s="75">
        <f t="shared" si="0"/>
        <v>0</v>
      </c>
      <c r="H13" s="75">
        <f t="shared" si="1"/>
        <v>0</v>
      </c>
      <c r="I13" s="75">
        <f t="shared" si="2"/>
        <v>0</v>
      </c>
    </row>
    <row r="14" spans="1:9" s="76" customFormat="1" ht="15" customHeight="1" x14ac:dyDescent="0.2">
      <c r="A14" s="70">
        <v>6</v>
      </c>
      <c r="B14" s="71" t="s">
        <v>439</v>
      </c>
      <c r="C14" s="72">
        <v>30</v>
      </c>
      <c r="D14" s="70" t="s">
        <v>52</v>
      </c>
      <c r="E14" s="70" t="s">
        <v>3</v>
      </c>
      <c r="F14" s="74"/>
      <c r="G14" s="75">
        <f t="shared" si="0"/>
        <v>0</v>
      </c>
      <c r="H14" s="75">
        <f t="shared" si="1"/>
        <v>0</v>
      </c>
      <c r="I14" s="75">
        <f t="shared" si="2"/>
        <v>0</v>
      </c>
    </row>
    <row r="15" spans="1:9" s="76" customFormat="1" ht="15" customHeight="1" x14ac:dyDescent="0.2">
      <c r="A15" s="70">
        <v>7</v>
      </c>
      <c r="B15" s="71" t="s">
        <v>440</v>
      </c>
      <c r="C15" s="72">
        <v>41</v>
      </c>
      <c r="D15" s="70" t="s">
        <v>52</v>
      </c>
      <c r="E15" s="70" t="s">
        <v>3</v>
      </c>
      <c r="F15" s="74"/>
      <c r="G15" s="75">
        <f t="shared" si="0"/>
        <v>0</v>
      </c>
      <c r="H15" s="75">
        <f t="shared" si="1"/>
        <v>0</v>
      </c>
      <c r="I15" s="75">
        <f t="shared" si="2"/>
        <v>0</v>
      </c>
    </row>
    <row r="16" spans="1:9" s="76" customFormat="1" ht="15" customHeight="1" x14ac:dyDescent="0.2">
      <c r="A16" s="70">
        <v>8</v>
      </c>
      <c r="B16" s="71" t="s">
        <v>441</v>
      </c>
      <c r="C16" s="72">
        <v>205</v>
      </c>
      <c r="D16" s="70" t="s">
        <v>52</v>
      </c>
      <c r="E16" s="70" t="s">
        <v>3</v>
      </c>
      <c r="F16" s="74"/>
      <c r="G16" s="75">
        <f t="shared" si="0"/>
        <v>0</v>
      </c>
      <c r="H16" s="75">
        <f t="shared" si="1"/>
        <v>0</v>
      </c>
      <c r="I16" s="75">
        <f t="shared" si="2"/>
        <v>0</v>
      </c>
    </row>
    <row r="17" spans="1:9" s="76" customFormat="1" ht="15" customHeight="1" x14ac:dyDescent="0.2">
      <c r="A17" s="70">
        <v>9</v>
      </c>
      <c r="B17" s="71" t="s">
        <v>442</v>
      </c>
      <c r="C17" s="72">
        <v>822</v>
      </c>
      <c r="D17" s="70" t="s">
        <v>52</v>
      </c>
      <c r="E17" s="70" t="s">
        <v>3</v>
      </c>
      <c r="F17" s="74"/>
      <c r="G17" s="75">
        <f t="shared" si="0"/>
        <v>0</v>
      </c>
      <c r="H17" s="75">
        <f t="shared" si="1"/>
        <v>0</v>
      </c>
      <c r="I17" s="75">
        <f t="shared" si="2"/>
        <v>0</v>
      </c>
    </row>
    <row r="18" spans="1:9" s="76" customFormat="1" ht="15" customHeight="1" x14ac:dyDescent="0.2">
      <c r="A18" s="70">
        <v>10</v>
      </c>
      <c r="B18" s="71" t="s">
        <v>443</v>
      </c>
      <c r="C18" s="72">
        <v>359</v>
      </c>
      <c r="D18" s="70" t="s">
        <v>52</v>
      </c>
      <c r="E18" s="70" t="s">
        <v>3</v>
      </c>
      <c r="F18" s="74"/>
      <c r="G18" s="75">
        <f t="shared" si="0"/>
        <v>0</v>
      </c>
      <c r="H18" s="75">
        <f t="shared" si="1"/>
        <v>0</v>
      </c>
      <c r="I18" s="75">
        <f t="shared" si="2"/>
        <v>0</v>
      </c>
    </row>
    <row r="19" spans="1:9" s="76" customFormat="1" ht="15" customHeight="1" x14ac:dyDescent="0.2">
      <c r="A19" s="70">
        <v>11</v>
      </c>
      <c r="B19" s="71" t="s">
        <v>561</v>
      </c>
      <c r="C19" s="72">
        <v>359</v>
      </c>
      <c r="D19" s="70" t="s">
        <v>52</v>
      </c>
      <c r="E19" s="70" t="s">
        <v>3</v>
      </c>
      <c r="F19" s="74"/>
      <c r="G19" s="75">
        <f t="shared" si="0"/>
        <v>0</v>
      </c>
      <c r="H19" s="75">
        <f t="shared" si="1"/>
        <v>0</v>
      </c>
      <c r="I19" s="75">
        <f t="shared" si="2"/>
        <v>0</v>
      </c>
    </row>
    <row r="20" spans="1:9" s="76" customFormat="1" ht="15" customHeight="1" x14ac:dyDescent="0.2">
      <c r="A20" s="70">
        <v>12</v>
      </c>
      <c r="B20" s="71" t="s">
        <v>444</v>
      </c>
      <c r="C20" s="72">
        <v>2055</v>
      </c>
      <c r="D20" s="70" t="s">
        <v>52</v>
      </c>
      <c r="E20" s="70" t="s">
        <v>3</v>
      </c>
      <c r="F20" s="74"/>
      <c r="G20" s="75">
        <f t="shared" si="0"/>
        <v>0</v>
      </c>
      <c r="H20" s="75">
        <f t="shared" si="1"/>
        <v>0</v>
      </c>
      <c r="I20" s="75">
        <f t="shared" si="2"/>
        <v>0</v>
      </c>
    </row>
    <row r="21" spans="1:9" s="76" customFormat="1" ht="15" customHeight="1" x14ac:dyDescent="0.2">
      <c r="A21" s="70">
        <v>13</v>
      </c>
      <c r="B21" s="71" t="s">
        <v>445</v>
      </c>
      <c r="C21" s="72">
        <v>154</v>
      </c>
      <c r="D21" s="70" t="s">
        <v>52</v>
      </c>
      <c r="E21" s="70" t="s">
        <v>3</v>
      </c>
      <c r="F21" s="74"/>
      <c r="G21" s="75">
        <f t="shared" si="0"/>
        <v>0</v>
      </c>
      <c r="H21" s="75">
        <f t="shared" si="1"/>
        <v>0</v>
      </c>
      <c r="I21" s="75">
        <f t="shared" si="2"/>
        <v>0</v>
      </c>
    </row>
    <row r="22" spans="1:9" s="76" customFormat="1" ht="15" customHeight="1" x14ac:dyDescent="0.2">
      <c r="A22" s="70">
        <v>14</v>
      </c>
      <c r="B22" s="71" t="s">
        <v>446</v>
      </c>
      <c r="C22" s="72">
        <v>102</v>
      </c>
      <c r="D22" s="70" t="s">
        <v>52</v>
      </c>
      <c r="E22" s="70" t="s">
        <v>3</v>
      </c>
      <c r="F22" s="74"/>
      <c r="G22" s="75">
        <f t="shared" si="0"/>
        <v>0</v>
      </c>
      <c r="H22" s="75">
        <f t="shared" si="1"/>
        <v>0</v>
      </c>
      <c r="I22" s="75">
        <f t="shared" si="2"/>
        <v>0</v>
      </c>
    </row>
    <row r="23" spans="1:9" s="76" customFormat="1" ht="15" customHeight="1" x14ac:dyDescent="0.2">
      <c r="A23" s="70">
        <v>15</v>
      </c>
      <c r="B23" s="71" t="s">
        <v>447</v>
      </c>
      <c r="C23" s="72">
        <v>822</v>
      </c>
      <c r="D23" s="70" t="s">
        <v>52</v>
      </c>
      <c r="E23" s="70" t="s">
        <v>3</v>
      </c>
      <c r="F23" s="74"/>
      <c r="G23" s="75">
        <f t="shared" si="0"/>
        <v>0</v>
      </c>
      <c r="H23" s="75">
        <f t="shared" si="1"/>
        <v>0</v>
      </c>
      <c r="I23" s="75">
        <f t="shared" si="2"/>
        <v>0</v>
      </c>
    </row>
    <row r="24" spans="1:9" s="76" customFormat="1" ht="15" customHeight="1" x14ac:dyDescent="0.2">
      <c r="A24" s="70">
        <v>16</v>
      </c>
      <c r="B24" s="71" t="s">
        <v>448</v>
      </c>
      <c r="C24" s="72">
        <v>102</v>
      </c>
      <c r="D24" s="70" t="s">
        <v>52</v>
      </c>
      <c r="E24" s="70" t="s">
        <v>3</v>
      </c>
      <c r="F24" s="74"/>
      <c r="G24" s="75">
        <f t="shared" si="0"/>
        <v>0</v>
      </c>
      <c r="H24" s="75">
        <f t="shared" si="1"/>
        <v>0</v>
      </c>
      <c r="I24" s="75">
        <f t="shared" si="2"/>
        <v>0</v>
      </c>
    </row>
    <row r="25" spans="1:9" s="76" customFormat="1" ht="15" customHeight="1" x14ac:dyDescent="0.2">
      <c r="A25" s="70">
        <v>17</v>
      </c>
      <c r="B25" s="71" t="s">
        <v>449</v>
      </c>
      <c r="C25" s="72">
        <v>308</v>
      </c>
      <c r="D25" s="70" t="s">
        <v>52</v>
      </c>
      <c r="E25" s="70" t="s">
        <v>3</v>
      </c>
      <c r="F25" s="74"/>
      <c r="G25" s="75">
        <f t="shared" si="0"/>
        <v>0</v>
      </c>
      <c r="H25" s="75">
        <f t="shared" si="1"/>
        <v>0</v>
      </c>
      <c r="I25" s="75">
        <f t="shared" si="2"/>
        <v>0</v>
      </c>
    </row>
    <row r="26" spans="1:9" s="76" customFormat="1" ht="15" customHeight="1" x14ac:dyDescent="0.2">
      <c r="A26" s="70">
        <v>18</v>
      </c>
      <c r="B26" s="71" t="s">
        <v>450</v>
      </c>
      <c r="C26" s="72">
        <v>30</v>
      </c>
      <c r="D26" s="70" t="s">
        <v>52</v>
      </c>
      <c r="E26" s="70" t="s">
        <v>3</v>
      </c>
      <c r="F26" s="74"/>
      <c r="G26" s="75">
        <f t="shared" si="0"/>
        <v>0</v>
      </c>
      <c r="H26" s="75">
        <f t="shared" si="1"/>
        <v>0</v>
      </c>
      <c r="I26" s="75">
        <f t="shared" si="2"/>
        <v>0</v>
      </c>
    </row>
    <row r="27" spans="1:9" s="76" customFormat="1" ht="15" customHeight="1" x14ac:dyDescent="0.2">
      <c r="A27" s="70">
        <v>19</v>
      </c>
      <c r="B27" s="71" t="s">
        <v>451</v>
      </c>
      <c r="C27" s="72">
        <v>411</v>
      </c>
      <c r="D27" s="70" t="s">
        <v>52</v>
      </c>
      <c r="E27" s="70" t="s">
        <v>3</v>
      </c>
      <c r="F27" s="74"/>
      <c r="G27" s="75">
        <f t="shared" si="0"/>
        <v>0</v>
      </c>
      <c r="H27" s="75">
        <f t="shared" si="1"/>
        <v>0</v>
      </c>
      <c r="I27" s="75">
        <f t="shared" si="2"/>
        <v>0</v>
      </c>
    </row>
    <row r="28" spans="1:9" s="76" customFormat="1" ht="15" customHeight="1" x14ac:dyDescent="0.2">
      <c r="A28" s="70">
        <v>20</v>
      </c>
      <c r="B28" s="71" t="s">
        <v>452</v>
      </c>
      <c r="C28" s="72">
        <v>102</v>
      </c>
      <c r="D28" s="70" t="s">
        <v>52</v>
      </c>
      <c r="E28" s="70" t="s">
        <v>3</v>
      </c>
      <c r="F28" s="74"/>
      <c r="G28" s="75">
        <f t="shared" si="0"/>
        <v>0</v>
      </c>
      <c r="H28" s="75">
        <f t="shared" si="1"/>
        <v>0</v>
      </c>
      <c r="I28" s="75">
        <f t="shared" si="2"/>
        <v>0</v>
      </c>
    </row>
    <row r="29" spans="1:9" s="76" customFormat="1" ht="15" customHeight="1" x14ac:dyDescent="0.2">
      <c r="A29" s="70">
        <v>21</v>
      </c>
      <c r="B29" s="71" t="s">
        <v>453</v>
      </c>
      <c r="C29" s="72">
        <v>82</v>
      </c>
      <c r="D29" s="70" t="s">
        <v>52</v>
      </c>
      <c r="E29" s="70" t="s">
        <v>3</v>
      </c>
      <c r="F29" s="74"/>
      <c r="G29" s="75">
        <f t="shared" si="0"/>
        <v>0</v>
      </c>
      <c r="H29" s="75">
        <f t="shared" si="1"/>
        <v>0</v>
      </c>
      <c r="I29" s="75">
        <f t="shared" si="2"/>
        <v>0</v>
      </c>
    </row>
    <row r="30" spans="1:9" s="76" customFormat="1" ht="15" customHeight="1" x14ac:dyDescent="0.2">
      <c r="A30" s="70">
        <v>22</v>
      </c>
      <c r="B30" s="71" t="s">
        <v>454</v>
      </c>
      <c r="C30" s="72">
        <v>51</v>
      </c>
      <c r="D30" s="70" t="s">
        <v>52</v>
      </c>
      <c r="E30" s="70" t="s">
        <v>3</v>
      </c>
      <c r="F30" s="74"/>
      <c r="G30" s="75">
        <f t="shared" si="0"/>
        <v>0</v>
      </c>
      <c r="H30" s="75">
        <f t="shared" si="1"/>
        <v>0</v>
      </c>
      <c r="I30" s="75">
        <f t="shared" si="2"/>
        <v>0</v>
      </c>
    </row>
    <row r="31" spans="1:9" s="76" customFormat="1" ht="15" customHeight="1" x14ac:dyDescent="0.2">
      <c r="A31" s="71"/>
      <c r="B31" s="77" t="s">
        <v>641</v>
      </c>
      <c r="C31" s="78" t="s">
        <v>3</v>
      </c>
      <c r="D31" s="78" t="s">
        <v>3</v>
      </c>
      <c r="E31" s="78" t="s">
        <v>3</v>
      </c>
      <c r="F31" s="78" t="s">
        <v>3</v>
      </c>
      <c r="G31" s="80">
        <f>SUM(G9:G30)</f>
        <v>0</v>
      </c>
      <c r="H31" s="80">
        <f t="shared" ref="H31:I31" si="3">SUM(H9:H30)</f>
        <v>0</v>
      </c>
      <c r="I31" s="80">
        <f t="shared" si="3"/>
        <v>0</v>
      </c>
    </row>
    <row r="32" spans="1:9" s="109" customFormat="1" ht="17.100000000000001" customHeight="1" x14ac:dyDescent="0.25">
      <c r="G32" s="308"/>
      <c r="H32" s="308"/>
      <c r="I32" s="308"/>
    </row>
    <row r="33" spans="1:10" s="88" customFormat="1" ht="12.95" customHeight="1" x14ac:dyDescent="0.2">
      <c r="A33" s="84" t="s">
        <v>400</v>
      </c>
      <c r="B33" s="85"/>
      <c r="C33" s="86"/>
      <c r="D33" s="87"/>
      <c r="E33" s="85"/>
      <c r="F33" s="85"/>
      <c r="G33" s="85"/>
      <c r="H33" s="85"/>
      <c r="I33" s="85"/>
    </row>
    <row r="34" spans="1:10" s="88" customFormat="1" ht="12.95" customHeight="1" x14ac:dyDescent="0.2">
      <c r="A34" s="429" t="s">
        <v>565</v>
      </c>
      <c r="B34" s="429"/>
      <c r="C34" s="429"/>
      <c r="D34" s="429"/>
      <c r="E34" s="429"/>
      <c r="F34" s="429"/>
      <c r="G34" s="429"/>
      <c r="H34" s="429"/>
      <c r="I34" s="429"/>
    </row>
    <row r="35" spans="1:10" s="88" customFormat="1" ht="12.95" customHeight="1" x14ac:dyDescent="0.2">
      <c r="A35" s="431" t="s">
        <v>455</v>
      </c>
      <c r="B35" s="431"/>
      <c r="C35" s="431"/>
      <c r="D35" s="431"/>
      <c r="E35" s="431"/>
      <c r="F35" s="431"/>
      <c r="G35" s="431"/>
      <c r="H35" s="431"/>
      <c r="I35" s="431"/>
      <c r="J35" s="416"/>
    </row>
    <row r="36" spans="1:10" s="88" customFormat="1" ht="12.95" customHeight="1" x14ac:dyDescent="0.2">
      <c r="A36" s="431" t="s">
        <v>456</v>
      </c>
      <c r="B36" s="431"/>
      <c r="C36" s="431"/>
      <c r="D36" s="431"/>
      <c r="E36" s="431"/>
      <c r="F36" s="431"/>
      <c r="G36" s="431"/>
      <c r="H36" s="431"/>
      <c r="I36" s="431"/>
    </row>
    <row r="37" spans="1:10" s="109" customFormat="1" ht="17.100000000000001" customHeight="1" x14ac:dyDescent="0.25"/>
    <row r="38" spans="1:10" s="108" customFormat="1" ht="17.100000000000001" customHeight="1" x14ac:dyDescent="0.2">
      <c r="A38" s="434" t="s">
        <v>401</v>
      </c>
      <c r="B38" s="435"/>
      <c r="C38" s="92"/>
      <c r="D38" s="93"/>
      <c r="E38" s="93"/>
      <c r="F38" s="93"/>
      <c r="G38" s="93"/>
      <c r="H38" s="93"/>
      <c r="I38" s="93"/>
      <c r="J38" s="93"/>
    </row>
    <row r="39" spans="1:10" s="95" customFormat="1" ht="25.5" customHeight="1" x14ac:dyDescent="0.25">
      <c r="A39" s="432" t="s">
        <v>226</v>
      </c>
      <c r="B39" s="432"/>
      <c r="C39" s="432"/>
      <c r="D39" s="432"/>
      <c r="E39" s="432"/>
      <c r="F39" s="432"/>
      <c r="G39" s="432"/>
      <c r="H39" s="432"/>
      <c r="I39" s="432"/>
      <c r="J39" s="94"/>
    </row>
    <row r="40" spans="1:10" s="95" customFormat="1" ht="14.25" customHeight="1" x14ac:dyDescent="0.25">
      <c r="A40" s="432" t="s">
        <v>402</v>
      </c>
      <c r="B40" s="432"/>
      <c r="C40" s="432"/>
      <c r="D40" s="432"/>
      <c r="E40" s="432"/>
      <c r="F40" s="432"/>
      <c r="G40" s="432"/>
      <c r="H40" s="432"/>
      <c r="I40" s="432"/>
      <c r="J40" s="417"/>
    </row>
    <row r="41" spans="1:10" s="95" customFormat="1" ht="15.75" customHeight="1" x14ac:dyDescent="0.25">
      <c r="A41" s="418" t="s">
        <v>714</v>
      </c>
      <c r="B41" s="418"/>
      <c r="C41" s="418"/>
      <c r="D41" s="418"/>
      <c r="E41" s="418"/>
      <c r="F41" s="418"/>
      <c r="G41" s="418"/>
      <c r="H41" s="418"/>
      <c r="I41" s="418"/>
      <c r="J41" s="418"/>
    </row>
    <row r="42" spans="1:10" s="93" customFormat="1" ht="12.75" x14ac:dyDescent="0.2">
      <c r="A42" s="418" t="s">
        <v>404</v>
      </c>
      <c r="B42" s="418"/>
      <c r="C42" s="418"/>
      <c r="D42" s="418"/>
      <c r="E42" s="418"/>
      <c r="F42" s="418"/>
      <c r="G42" s="418"/>
      <c r="H42" s="418"/>
      <c r="I42" s="418"/>
      <c r="J42" s="418"/>
    </row>
    <row r="43" spans="1:10" s="97" customFormat="1" x14ac:dyDescent="0.2">
      <c r="A43" s="413" t="s">
        <v>405</v>
      </c>
      <c r="B43" s="95"/>
      <c r="C43" s="95"/>
      <c r="D43" s="95"/>
      <c r="E43" s="95"/>
      <c r="F43" s="95"/>
      <c r="G43" s="95"/>
      <c r="H43" s="95"/>
      <c r="I43" s="95"/>
      <c r="J43" s="95"/>
    </row>
    <row r="44" spans="1:10" x14ac:dyDescent="0.25">
      <c r="A44" s="413" t="s">
        <v>406</v>
      </c>
      <c r="B44" s="95"/>
      <c r="C44" s="95"/>
      <c r="D44" s="95"/>
      <c r="E44" s="95"/>
      <c r="F44" s="95"/>
      <c r="G44" s="95"/>
      <c r="H44" s="95"/>
      <c r="I44" s="95"/>
      <c r="J44" s="95"/>
    </row>
    <row r="45" spans="1:10" ht="29.25" customHeight="1" x14ac:dyDescent="0.25">
      <c r="A45" s="425" t="s">
        <v>407</v>
      </c>
      <c r="B45" s="425"/>
      <c r="C45" s="425"/>
      <c r="D45" s="425"/>
      <c r="E45" s="425"/>
      <c r="F45" s="425"/>
      <c r="G45" s="425"/>
      <c r="H45" s="425"/>
      <c r="I45" s="425"/>
      <c r="J45" s="98"/>
    </row>
  </sheetData>
  <sheetProtection algorithmName="SHA-512" hashValue="23KfNjGQ7wCg135FRwBANRuFtsR040QYYiO0pjNk4y9c8ouvndGPX2zGdKiZqbWwaM6loFrDPwRX29Uc5cmwaA==" saltValue="usGN11/QLTUEpxqWqrUHBg==" spinCount="100000" sheet="1" objects="1" scenarios="1"/>
  <mergeCells count="10">
    <mergeCell ref="A39:I39"/>
    <mergeCell ref="A40:I40"/>
    <mergeCell ref="A45:I45"/>
    <mergeCell ref="A38:B38"/>
    <mergeCell ref="A1:D1"/>
    <mergeCell ref="A4:I4"/>
    <mergeCell ref="A34:I34"/>
    <mergeCell ref="A36:I36"/>
    <mergeCell ref="A8:I8"/>
    <mergeCell ref="A35:I35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zoomScale="120" zoomScaleNormal="120" workbookViewId="0">
      <selection activeCell="G10" sqref="G10"/>
    </sheetView>
  </sheetViews>
  <sheetFormatPr defaultColWidth="9.28515625" defaultRowHeight="15" x14ac:dyDescent="0.25"/>
  <cols>
    <col min="1" max="1" width="3.28515625" style="62" customWidth="1"/>
    <col min="2" max="2" width="26.85546875" style="62" customWidth="1"/>
    <col min="3" max="3" width="7.5703125" style="62" customWidth="1"/>
    <col min="4" max="4" width="4.7109375" style="62" customWidth="1"/>
    <col min="5" max="5" width="15.7109375" style="62" customWidth="1"/>
    <col min="6" max="7" width="10.7109375" style="62" customWidth="1"/>
    <col min="8" max="8" width="13.42578125" style="62" customWidth="1"/>
    <col min="9" max="9" width="10.7109375" style="62" customWidth="1"/>
    <col min="10" max="16384" width="9.28515625" style="62"/>
  </cols>
  <sheetData>
    <row r="1" spans="1:9" s="57" customFormat="1" x14ac:dyDescent="0.25">
      <c r="A1" s="436" t="s">
        <v>433</v>
      </c>
      <c r="B1" s="436"/>
      <c r="C1" s="436"/>
      <c r="D1" s="436"/>
      <c r="E1" s="110"/>
      <c r="F1" s="110"/>
      <c r="H1" s="110"/>
    </row>
    <row r="2" spans="1:9" s="57" customFormat="1" x14ac:dyDescent="0.25">
      <c r="A2" s="142" t="s">
        <v>219</v>
      </c>
      <c r="B2" s="142"/>
      <c r="C2" s="142"/>
      <c r="D2" s="142"/>
      <c r="E2" s="110"/>
      <c r="F2" s="110"/>
      <c r="H2" s="110"/>
    </row>
    <row r="3" spans="1:9" s="61" customFormat="1" ht="6" customHeight="1" x14ac:dyDescent="0.15"/>
    <row r="4" spans="1:9" s="123" customFormat="1" ht="19.5" customHeight="1" x14ac:dyDescent="0.3">
      <c r="A4" s="437" t="s">
        <v>642</v>
      </c>
      <c r="B4" s="437"/>
      <c r="C4" s="437"/>
      <c r="D4" s="437"/>
      <c r="E4" s="437"/>
      <c r="F4" s="437"/>
      <c r="G4" s="437"/>
      <c r="H4" s="437"/>
      <c r="I4" s="437"/>
    </row>
    <row r="5" spans="1:9" s="61" customFormat="1" ht="6" customHeight="1" x14ac:dyDescent="0.15"/>
    <row r="6" spans="1:9" s="270" customFormat="1" ht="49.5" customHeight="1" x14ac:dyDescent="0.2">
      <c r="A6" s="267" t="s">
        <v>208</v>
      </c>
      <c r="B6" s="267" t="s">
        <v>209</v>
      </c>
      <c r="C6" s="268" t="s">
        <v>0</v>
      </c>
      <c r="D6" s="268" t="s">
        <v>210</v>
      </c>
      <c r="E6" s="269" t="s">
        <v>211</v>
      </c>
      <c r="F6" s="269" t="s">
        <v>383</v>
      </c>
      <c r="G6" s="269" t="s">
        <v>384</v>
      </c>
      <c r="H6" s="269" t="s">
        <v>385</v>
      </c>
      <c r="I6" s="269" t="s">
        <v>386</v>
      </c>
    </row>
    <row r="7" spans="1:9" s="270" customFormat="1" ht="12" customHeight="1" x14ac:dyDescent="0.2">
      <c r="A7" s="271">
        <v>1</v>
      </c>
      <c r="B7" s="271">
        <v>2</v>
      </c>
      <c r="C7" s="272">
        <v>3</v>
      </c>
      <c r="D7" s="272">
        <v>4</v>
      </c>
      <c r="E7" s="272">
        <v>5</v>
      </c>
      <c r="F7" s="272">
        <v>6</v>
      </c>
      <c r="G7" s="273" t="s">
        <v>387</v>
      </c>
      <c r="H7" s="272" t="s">
        <v>388</v>
      </c>
      <c r="I7" s="273" t="s">
        <v>389</v>
      </c>
    </row>
    <row r="8" spans="1:9" s="66" customFormat="1" ht="12" customHeight="1" x14ac:dyDescent="0.2">
      <c r="A8" s="468" t="s">
        <v>643</v>
      </c>
      <c r="B8" s="468"/>
      <c r="C8" s="468"/>
      <c r="D8" s="468"/>
      <c r="E8" s="468"/>
      <c r="F8" s="468"/>
      <c r="G8" s="468"/>
      <c r="H8" s="468"/>
      <c r="I8" s="468"/>
    </row>
    <row r="9" spans="1:9" s="76" customFormat="1" ht="15" customHeight="1" x14ac:dyDescent="0.2">
      <c r="A9" s="70">
        <v>1</v>
      </c>
      <c r="B9" s="71" t="s">
        <v>457</v>
      </c>
      <c r="C9" s="72">
        <v>513</v>
      </c>
      <c r="D9" s="70" t="s">
        <v>52</v>
      </c>
      <c r="E9" s="78" t="s">
        <v>3</v>
      </c>
      <c r="F9" s="74"/>
      <c r="G9" s="75">
        <f>C9*F9</f>
        <v>0</v>
      </c>
      <c r="H9" s="75">
        <f>G9*0.095</f>
        <v>0</v>
      </c>
      <c r="I9" s="75">
        <f>G9+H9</f>
        <v>0</v>
      </c>
    </row>
    <row r="10" spans="1:9" s="76" customFormat="1" ht="15.75" customHeight="1" x14ac:dyDescent="0.2">
      <c r="A10" s="70">
        <v>2</v>
      </c>
      <c r="B10" s="71" t="s">
        <v>458</v>
      </c>
      <c r="C10" s="72">
        <v>236</v>
      </c>
      <c r="D10" s="70" t="s">
        <v>52</v>
      </c>
      <c r="E10" s="78" t="s">
        <v>3</v>
      </c>
      <c r="F10" s="74"/>
      <c r="G10" s="75">
        <f t="shared" ref="G10:G25" si="0">C10*F10</f>
        <v>0</v>
      </c>
      <c r="H10" s="75">
        <f t="shared" ref="H10:H25" si="1">G10*0.095</f>
        <v>0</v>
      </c>
      <c r="I10" s="75">
        <f t="shared" ref="I10:I25" si="2">G10+H10</f>
        <v>0</v>
      </c>
    </row>
    <row r="11" spans="1:9" s="76" customFormat="1" ht="15" customHeight="1" x14ac:dyDescent="0.2">
      <c r="A11" s="70">
        <v>3</v>
      </c>
      <c r="B11" s="71" t="s">
        <v>459</v>
      </c>
      <c r="C11" s="72">
        <v>20</v>
      </c>
      <c r="D11" s="70" t="s">
        <v>52</v>
      </c>
      <c r="E11" s="78" t="s">
        <v>3</v>
      </c>
      <c r="F11" s="74"/>
      <c r="G11" s="75">
        <f t="shared" si="0"/>
        <v>0</v>
      </c>
      <c r="H11" s="75">
        <f t="shared" si="1"/>
        <v>0</v>
      </c>
      <c r="I11" s="75">
        <f t="shared" si="2"/>
        <v>0</v>
      </c>
    </row>
    <row r="12" spans="1:9" s="76" customFormat="1" ht="15" customHeight="1" x14ac:dyDescent="0.2">
      <c r="A12" s="70">
        <v>4</v>
      </c>
      <c r="B12" s="71" t="s">
        <v>460</v>
      </c>
      <c r="C12" s="72">
        <v>205</v>
      </c>
      <c r="D12" s="70" t="s">
        <v>52</v>
      </c>
      <c r="E12" s="78" t="s">
        <v>3</v>
      </c>
      <c r="F12" s="74"/>
      <c r="G12" s="75">
        <f t="shared" si="0"/>
        <v>0</v>
      </c>
      <c r="H12" s="75">
        <f t="shared" si="1"/>
        <v>0</v>
      </c>
      <c r="I12" s="75">
        <f t="shared" si="2"/>
        <v>0</v>
      </c>
    </row>
    <row r="13" spans="1:9" s="76" customFormat="1" ht="15" customHeight="1" x14ac:dyDescent="0.2">
      <c r="A13" s="70">
        <v>5</v>
      </c>
      <c r="B13" s="71" t="s">
        <v>461</v>
      </c>
      <c r="C13" s="72">
        <v>82</v>
      </c>
      <c r="D13" s="70" t="s">
        <v>52</v>
      </c>
      <c r="E13" s="78" t="s">
        <v>3</v>
      </c>
      <c r="F13" s="74"/>
      <c r="G13" s="75">
        <f t="shared" si="0"/>
        <v>0</v>
      </c>
      <c r="H13" s="75">
        <f t="shared" si="1"/>
        <v>0</v>
      </c>
      <c r="I13" s="75">
        <f t="shared" si="2"/>
        <v>0</v>
      </c>
    </row>
    <row r="14" spans="1:9" s="76" customFormat="1" ht="15" customHeight="1" x14ac:dyDescent="0.2">
      <c r="A14" s="70">
        <v>6</v>
      </c>
      <c r="B14" s="71" t="s">
        <v>462</v>
      </c>
      <c r="C14" s="72">
        <v>513</v>
      </c>
      <c r="D14" s="70" t="s">
        <v>52</v>
      </c>
      <c r="E14" s="78" t="s">
        <v>3</v>
      </c>
      <c r="F14" s="74"/>
      <c r="G14" s="75">
        <f t="shared" si="0"/>
        <v>0</v>
      </c>
      <c r="H14" s="75">
        <f t="shared" si="1"/>
        <v>0</v>
      </c>
      <c r="I14" s="75">
        <f t="shared" si="2"/>
        <v>0</v>
      </c>
    </row>
    <row r="15" spans="1:9" s="76" customFormat="1" ht="15" customHeight="1" x14ac:dyDescent="0.2">
      <c r="A15" s="70">
        <v>7</v>
      </c>
      <c r="B15" s="71" t="s">
        <v>463</v>
      </c>
      <c r="C15" s="72">
        <v>616</v>
      </c>
      <c r="D15" s="70" t="s">
        <v>52</v>
      </c>
      <c r="E15" s="78" t="s">
        <v>3</v>
      </c>
      <c r="F15" s="74"/>
      <c r="G15" s="75">
        <f t="shared" si="0"/>
        <v>0</v>
      </c>
      <c r="H15" s="75">
        <f t="shared" si="1"/>
        <v>0</v>
      </c>
      <c r="I15" s="75">
        <f t="shared" si="2"/>
        <v>0</v>
      </c>
    </row>
    <row r="16" spans="1:9" s="76" customFormat="1" ht="15" customHeight="1" x14ac:dyDescent="0.2">
      <c r="A16" s="70">
        <v>8</v>
      </c>
      <c r="B16" s="71" t="s">
        <v>464</v>
      </c>
      <c r="C16" s="72">
        <v>1027</v>
      </c>
      <c r="D16" s="70" t="s">
        <v>52</v>
      </c>
      <c r="E16" s="78" t="s">
        <v>3</v>
      </c>
      <c r="F16" s="74"/>
      <c r="G16" s="75">
        <f t="shared" si="0"/>
        <v>0</v>
      </c>
      <c r="H16" s="75">
        <f t="shared" si="1"/>
        <v>0</v>
      </c>
      <c r="I16" s="75">
        <f t="shared" si="2"/>
        <v>0</v>
      </c>
    </row>
    <row r="17" spans="1:10" s="76" customFormat="1" ht="15" customHeight="1" x14ac:dyDescent="0.2">
      <c r="A17" s="70">
        <v>9</v>
      </c>
      <c r="B17" s="71" t="s">
        <v>465</v>
      </c>
      <c r="C17" s="72">
        <v>256</v>
      </c>
      <c r="D17" s="70" t="s">
        <v>52</v>
      </c>
      <c r="E17" s="78" t="s">
        <v>3</v>
      </c>
      <c r="F17" s="74"/>
      <c r="G17" s="75">
        <f t="shared" si="0"/>
        <v>0</v>
      </c>
      <c r="H17" s="75">
        <f t="shared" si="1"/>
        <v>0</v>
      </c>
      <c r="I17" s="75">
        <f t="shared" si="2"/>
        <v>0</v>
      </c>
    </row>
    <row r="18" spans="1:10" s="76" customFormat="1" ht="15" customHeight="1" x14ac:dyDescent="0.2">
      <c r="A18" s="70">
        <v>10</v>
      </c>
      <c r="B18" s="71" t="s">
        <v>466</v>
      </c>
      <c r="C18" s="72">
        <v>349</v>
      </c>
      <c r="D18" s="70" t="s">
        <v>52</v>
      </c>
      <c r="E18" s="78" t="s">
        <v>3</v>
      </c>
      <c r="F18" s="74"/>
      <c r="G18" s="75">
        <f t="shared" si="0"/>
        <v>0</v>
      </c>
      <c r="H18" s="75">
        <f t="shared" si="1"/>
        <v>0</v>
      </c>
      <c r="I18" s="75">
        <f t="shared" si="2"/>
        <v>0</v>
      </c>
    </row>
    <row r="19" spans="1:10" s="76" customFormat="1" ht="15" customHeight="1" x14ac:dyDescent="0.2">
      <c r="A19" s="70">
        <v>11</v>
      </c>
      <c r="B19" s="71" t="s">
        <v>467</v>
      </c>
      <c r="C19" s="72">
        <v>102</v>
      </c>
      <c r="D19" s="70" t="s">
        <v>52</v>
      </c>
      <c r="E19" s="78" t="s">
        <v>3</v>
      </c>
      <c r="F19" s="74"/>
      <c r="G19" s="75">
        <f t="shared" si="0"/>
        <v>0</v>
      </c>
      <c r="H19" s="75">
        <f t="shared" si="1"/>
        <v>0</v>
      </c>
      <c r="I19" s="75">
        <f t="shared" si="2"/>
        <v>0</v>
      </c>
    </row>
    <row r="20" spans="1:10" s="76" customFormat="1" ht="30" customHeight="1" x14ac:dyDescent="0.2">
      <c r="A20" s="70">
        <v>12</v>
      </c>
      <c r="B20" s="125" t="s">
        <v>468</v>
      </c>
      <c r="C20" s="72">
        <v>411</v>
      </c>
      <c r="D20" s="70" t="s">
        <v>52</v>
      </c>
      <c r="E20" s="78" t="s">
        <v>3</v>
      </c>
      <c r="F20" s="74"/>
      <c r="G20" s="75">
        <f t="shared" si="0"/>
        <v>0</v>
      </c>
      <c r="H20" s="75">
        <f t="shared" si="1"/>
        <v>0</v>
      </c>
      <c r="I20" s="75">
        <f t="shared" si="2"/>
        <v>0</v>
      </c>
    </row>
    <row r="21" spans="1:10" s="76" customFormat="1" ht="15" customHeight="1" x14ac:dyDescent="0.2">
      <c r="A21" s="70">
        <v>13</v>
      </c>
      <c r="B21" s="71" t="s">
        <v>469</v>
      </c>
      <c r="C21" s="72">
        <v>411</v>
      </c>
      <c r="D21" s="70" t="s">
        <v>52</v>
      </c>
      <c r="E21" s="78" t="s">
        <v>3</v>
      </c>
      <c r="F21" s="74"/>
      <c r="G21" s="75">
        <f t="shared" si="0"/>
        <v>0</v>
      </c>
      <c r="H21" s="75">
        <f t="shared" si="1"/>
        <v>0</v>
      </c>
      <c r="I21" s="75">
        <f t="shared" si="2"/>
        <v>0</v>
      </c>
    </row>
    <row r="22" spans="1:10" s="76" customFormat="1" ht="15" customHeight="1" x14ac:dyDescent="0.2">
      <c r="A22" s="70">
        <v>14</v>
      </c>
      <c r="B22" s="71" t="s">
        <v>470</v>
      </c>
      <c r="C22" s="72">
        <v>102</v>
      </c>
      <c r="D22" s="70" t="s">
        <v>52</v>
      </c>
      <c r="E22" s="78" t="s">
        <v>3</v>
      </c>
      <c r="F22" s="74"/>
      <c r="G22" s="75">
        <f t="shared" si="0"/>
        <v>0</v>
      </c>
      <c r="H22" s="75">
        <f t="shared" si="1"/>
        <v>0</v>
      </c>
      <c r="I22" s="75">
        <f t="shared" si="2"/>
        <v>0</v>
      </c>
    </row>
    <row r="23" spans="1:10" s="76" customFormat="1" ht="15" customHeight="1" x14ac:dyDescent="0.2">
      <c r="A23" s="70">
        <v>15</v>
      </c>
      <c r="B23" s="71" t="s">
        <v>471</v>
      </c>
      <c r="C23" s="72">
        <v>1541</v>
      </c>
      <c r="D23" s="70" t="s">
        <v>52</v>
      </c>
      <c r="E23" s="78" t="s">
        <v>3</v>
      </c>
      <c r="F23" s="74"/>
      <c r="G23" s="75">
        <f t="shared" si="0"/>
        <v>0</v>
      </c>
      <c r="H23" s="75">
        <f t="shared" si="1"/>
        <v>0</v>
      </c>
      <c r="I23" s="75">
        <f t="shared" si="2"/>
        <v>0</v>
      </c>
    </row>
    <row r="24" spans="1:10" s="76" customFormat="1" ht="15" customHeight="1" x14ac:dyDescent="0.2">
      <c r="A24" s="70">
        <v>16</v>
      </c>
      <c r="B24" s="71" t="s">
        <v>472</v>
      </c>
      <c r="C24" s="72">
        <v>154</v>
      </c>
      <c r="D24" s="70" t="s">
        <v>52</v>
      </c>
      <c r="E24" s="78" t="s">
        <v>3</v>
      </c>
      <c r="F24" s="74"/>
      <c r="G24" s="75">
        <f t="shared" si="0"/>
        <v>0</v>
      </c>
      <c r="H24" s="75">
        <f t="shared" si="1"/>
        <v>0</v>
      </c>
      <c r="I24" s="75">
        <f t="shared" si="2"/>
        <v>0</v>
      </c>
    </row>
    <row r="25" spans="1:10" s="76" customFormat="1" ht="15" customHeight="1" x14ac:dyDescent="0.2">
      <c r="A25" s="70">
        <v>17</v>
      </c>
      <c r="B25" s="71" t="s">
        <v>473</v>
      </c>
      <c r="C25" s="72">
        <v>205</v>
      </c>
      <c r="D25" s="70" t="s">
        <v>52</v>
      </c>
      <c r="E25" s="78" t="s">
        <v>3</v>
      </c>
      <c r="F25" s="74"/>
      <c r="G25" s="75">
        <f t="shared" si="0"/>
        <v>0</v>
      </c>
      <c r="H25" s="75">
        <f t="shared" si="1"/>
        <v>0</v>
      </c>
      <c r="I25" s="75">
        <f t="shared" si="2"/>
        <v>0</v>
      </c>
    </row>
    <row r="26" spans="1:10" s="76" customFormat="1" ht="15" customHeight="1" x14ac:dyDescent="0.2">
      <c r="A26" s="71"/>
      <c r="B26" s="77" t="s">
        <v>644</v>
      </c>
      <c r="C26" s="78" t="s">
        <v>3</v>
      </c>
      <c r="D26" s="78" t="s">
        <v>3</v>
      </c>
      <c r="E26" s="78" t="s">
        <v>3</v>
      </c>
      <c r="F26" s="78" t="s">
        <v>3</v>
      </c>
      <c r="G26" s="80">
        <f>SUM(G9:G25)</f>
        <v>0</v>
      </c>
      <c r="H26" s="80">
        <f t="shared" ref="H26:I26" si="3">SUM(H9:H25)</f>
        <v>0</v>
      </c>
      <c r="I26" s="80">
        <f t="shared" si="3"/>
        <v>0</v>
      </c>
    </row>
    <row r="27" spans="1:10" s="109" customFormat="1" ht="17.100000000000001" customHeight="1" x14ac:dyDescent="0.25"/>
    <row r="28" spans="1:10" s="88" customFormat="1" ht="12.95" customHeight="1" x14ac:dyDescent="0.2">
      <c r="A28" s="84" t="s">
        <v>400</v>
      </c>
      <c r="B28" s="85"/>
      <c r="C28" s="86"/>
      <c r="D28" s="87"/>
      <c r="E28" s="85"/>
      <c r="F28" s="85"/>
      <c r="G28" s="85"/>
      <c r="H28" s="85"/>
      <c r="I28" s="85"/>
    </row>
    <row r="29" spans="1:10" s="88" customFormat="1" ht="12.95" customHeight="1" x14ac:dyDescent="0.2">
      <c r="A29" s="429" t="s">
        <v>565</v>
      </c>
      <c r="B29" s="429"/>
      <c r="C29" s="429"/>
      <c r="D29" s="429"/>
      <c r="E29" s="429"/>
      <c r="F29" s="429"/>
      <c r="G29" s="429"/>
      <c r="H29" s="429"/>
      <c r="I29" s="429"/>
    </row>
    <row r="30" spans="1:10" s="88" customFormat="1" ht="12.95" customHeight="1" x14ac:dyDescent="0.2">
      <c r="A30" s="431" t="s">
        <v>455</v>
      </c>
      <c r="B30" s="431"/>
      <c r="C30" s="431"/>
      <c r="D30" s="431"/>
      <c r="E30" s="431"/>
      <c r="F30" s="431"/>
      <c r="G30" s="431"/>
      <c r="H30" s="431"/>
      <c r="I30" s="431"/>
      <c r="J30" s="416"/>
    </row>
    <row r="31" spans="1:10" s="88" customFormat="1" ht="41.25" customHeight="1" x14ac:dyDescent="0.2">
      <c r="A31" s="431" t="s">
        <v>582</v>
      </c>
      <c r="B31" s="431"/>
      <c r="C31" s="431"/>
      <c r="D31" s="431"/>
      <c r="E31" s="431"/>
      <c r="F31" s="431"/>
      <c r="G31" s="431"/>
      <c r="H31" s="431"/>
      <c r="I31" s="431"/>
    </row>
    <row r="32" spans="1:10" s="88" customFormat="1" ht="12.95" customHeight="1" x14ac:dyDescent="0.2">
      <c r="A32" s="431" t="s">
        <v>456</v>
      </c>
      <c r="B32" s="431"/>
      <c r="C32" s="431"/>
      <c r="D32" s="431"/>
      <c r="E32" s="431"/>
      <c r="F32" s="431"/>
      <c r="G32" s="431"/>
      <c r="H32" s="431"/>
      <c r="I32" s="431"/>
    </row>
    <row r="33" spans="1:9" s="109" customFormat="1" ht="17.100000000000001" customHeight="1" x14ac:dyDescent="0.25"/>
    <row r="35" spans="1:9" x14ac:dyDescent="0.25">
      <c r="A35" s="434" t="s">
        <v>401</v>
      </c>
      <c r="B35" s="435"/>
      <c r="C35" s="92"/>
      <c r="D35" s="93"/>
      <c r="E35" s="93"/>
      <c r="F35" s="93"/>
      <c r="G35" s="93"/>
      <c r="H35" s="93"/>
      <c r="I35" s="93"/>
    </row>
    <row r="36" spans="1:9" ht="24.75" customHeight="1" x14ac:dyDescent="0.25">
      <c r="A36" s="432" t="s">
        <v>226</v>
      </c>
      <c r="B36" s="432"/>
      <c r="C36" s="432"/>
      <c r="D36" s="432"/>
      <c r="E36" s="432"/>
      <c r="F36" s="432"/>
      <c r="G36" s="432"/>
      <c r="H36" s="432"/>
      <c r="I36" s="432"/>
    </row>
    <row r="37" spans="1:9" x14ac:dyDescent="0.25">
      <c r="A37" s="432" t="s">
        <v>402</v>
      </c>
      <c r="B37" s="432"/>
      <c r="C37" s="432"/>
      <c r="D37" s="432"/>
      <c r="E37" s="432"/>
      <c r="F37" s="432"/>
      <c r="G37" s="432"/>
      <c r="H37" s="432"/>
      <c r="I37" s="432"/>
    </row>
    <row r="38" spans="1:9" x14ac:dyDescent="0.25">
      <c r="A38" s="418" t="s">
        <v>714</v>
      </c>
      <c r="B38" s="418"/>
      <c r="C38" s="418"/>
      <c r="D38" s="418"/>
      <c r="E38" s="418"/>
      <c r="F38" s="418"/>
      <c r="G38" s="418"/>
      <c r="H38" s="418"/>
      <c r="I38" s="418"/>
    </row>
    <row r="39" spans="1:9" x14ac:dyDescent="0.25">
      <c r="A39" s="418" t="s">
        <v>404</v>
      </c>
      <c r="B39" s="418"/>
      <c r="C39" s="418"/>
      <c r="D39" s="418"/>
      <c r="E39" s="418"/>
      <c r="F39" s="418"/>
      <c r="G39" s="418"/>
      <c r="H39" s="418"/>
      <c r="I39" s="418"/>
    </row>
    <row r="40" spans="1:9" x14ac:dyDescent="0.25">
      <c r="A40" s="413" t="s">
        <v>405</v>
      </c>
      <c r="B40" s="95"/>
      <c r="C40" s="95"/>
      <c r="D40" s="95"/>
      <c r="E40" s="95"/>
      <c r="F40" s="95"/>
      <c r="G40" s="95"/>
      <c r="H40" s="95"/>
      <c r="I40" s="95"/>
    </row>
    <row r="41" spans="1:9" x14ac:dyDescent="0.25">
      <c r="A41" s="413" t="s">
        <v>406</v>
      </c>
      <c r="B41" s="95"/>
      <c r="C41" s="95"/>
      <c r="D41" s="95"/>
      <c r="E41" s="95"/>
      <c r="F41" s="95"/>
      <c r="G41" s="95"/>
      <c r="H41" s="95"/>
      <c r="I41" s="95"/>
    </row>
    <row r="42" spans="1:9" ht="26.25" customHeight="1" x14ac:dyDescent="0.25">
      <c r="A42" s="425" t="s">
        <v>407</v>
      </c>
      <c r="B42" s="425"/>
      <c r="C42" s="425"/>
      <c r="D42" s="425"/>
      <c r="E42" s="425"/>
      <c r="F42" s="425"/>
      <c r="G42" s="425"/>
      <c r="H42" s="425"/>
      <c r="I42" s="425"/>
    </row>
  </sheetData>
  <sheetProtection algorithmName="SHA-512" hashValue="hiRVDTlVd3eDRSS5BDNTz1eIaLelMt837K4sSXtJOlnOxAFN88XGnA7zp+R1aJndbt1thEacKRX7lRw5IVHcbg==" saltValue="V7wZuZxJgLwbXFbjEVKCSg==" spinCount="100000" sheet="1" objects="1" scenarios="1"/>
  <mergeCells count="11">
    <mergeCell ref="A8:I8"/>
    <mergeCell ref="A1:D1"/>
    <mergeCell ref="A4:I4"/>
    <mergeCell ref="A29:I29"/>
    <mergeCell ref="A31:I31"/>
    <mergeCell ref="A35:B35"/>
    <mergeCell ref="A36:I36"/>
    <mergeCell ref="A37:I37"/>
    <mergeCell ref="A42:I42"/>
    <mergeCell ref="A30:I30"/>
    <mergeCell ref="A32:I32"/>
  </mergeCells>
  <pageMargins left="0.70866141732283472" right="0.70866141732283472" top="0.74803149606299213" bottom="0.74803149606299213" header="0.31496062992125984" footer="0.31496062992125984"/>
  <pageSetup paperSize="9" fitToHeight="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3"/>
  <sheetViews>
    <sheetView zoomScale="110" zoomScaleNormal="110" workbookViewId="0">
      <selection activeCell="N9" sqref="N9"/>
    </sheetView>
  </sheetViews>
  <sheetFormatPr defaultColWidth="9.28515625" defaultRowHeight="15" x14ac:dyDescent="0.25"/>
  <cols>
    <col min="1" max="1" width="3.28515625" style="62" customWidth="1"/>
    <col min="2" max="2" width="31.7109375" style="62" customWidth="1"/>
    <col min="3" max="3" width="8.42578125" style="62" customWidth="1"/>
    <col min="4" max="4" width="5.5703125" style="62" customWidth="1"/>
    <col min="5" max="5" width="13.5703125" style="62" customWidth="1"/>
    <col min="6" max="7" width="11.140625" style="62" customWidth="1"/>
    <col min="8" max="8" width="13.28515625" style="62" customWidth="1"/>
    <col min="9" max="9" width="11.140625" style="62" customWidth="1"/>
    <col min="10" max="10" width="7.85546875" style="62" customWidth="1"/>
    <col min="11" max="16384" width="9.28515625" style="62"/>
  </cols>
  <sheetData>
    <row r="1" spans="1:10" s="57" customFormat="1" x14ac:dyDescent="0.25">
      <c r="A1" s="436" t="s">
        <v>4</v>
      </c>
      <c r="B1" s="436"/>
      <c r="C1" s="436"/>
      <c r="D1" s="436"/>
      <c r="E1" s="126"/>
      <c r="F1" s="110"/>
      <c r="G1" s="110"/>
      <c r="I1" s="110"/>
      <c r="J1" s="110"/>
    </row>
    <row r="2" spans="1:10" s="57" customFormat="1" x14ac:dyDescent="0.25">
      <c r="A2" s="56" t="s">
        <v>219</v>
      </c>
      <c r="B2" s="56"/>
      <c r="C2" s="56"/>
      <c r="D2" s="56"/>
      <c r="E2" s="126"/>
      <c r="F2" s="110"/>
      <c r="G2" s="110"/>
      <c r="I2" s="110"/>
      <c r="J2" s="110"/>
    </row>
    <row r="3" spans="1:10" s="61" customFormat="1" ht="6" customHeight="1" x14ac:dyDescent="0.15"/>
    <row r="4" spans="1:10" ht="18" customHeight="1" x14ac:dyDescent="0.25">
      <c r="A4" s="438" t="s">
        <v>646</v>
      </c>
      <c r="B4" s="438"/>
      <c r="C4" s="438"/>
      <c r="D4" s="438"/>
      <c r="E4" s="438"/>
      <c r="F4" s="438"/>
      <c r="G4" s="438"/>
      <c r="H4" s="438"/>
      <c r="I4" s="438"/>
      <c r="J4" s="438"/>
    </row>
    <row r="5" spans="1:10" s="61" customFormat="1" ht="6" customHeight="1" x14ac:dyDescent="0.15"/>
    <row r="6" spans="1:10" s="270" customFormat="1" ht="48.75" customHeight="1" x14ac:dyDescent="0.2">
      <c r="A6" s="267" t="s">
        <v>208</v>
      </c>
      <c r="B6" s="267" t="s">
        <v>209</v>
      </c>
      <c r="C6" s="268" t="s">
        <v>0</v>
      </c>
      <c r="D6" s="268" t="s">
        <v>210</v>
      </c>
      <c r="E6" s="269" t="s">
        <v>211</v>
      </c>
      <c r="F6" s="269" t="s">
        <v>383</v>
      </c>
      <c r="G6" s="269" t="s">
        <v>384</v>
      </c>
      <c r="H6" s="269" t="s">
        <v>385</v>
      </c>
      <c r="I6" s="269" t="s">
        <v>386</v>
      </c>
      <c r="J6" s="269" t="s">
        <v>474</v>
      </c>
    </row>
    <row r="7" spans="1:10" s="309" customFormat="1" ht="14.25" customHeight="1" x14ac:dyDescent="0.25">
      <c r="A7" s="271">
        <v>1</v>
      </c>
      <c r="B7" s="271">
        <v>2</v>
      </c>
      <c r="C7" s="272">
        <v>3</v>
      </c>
      <c r="D7" s="272">
        <v>4</v>
      </c>
      <c r="E7" s="272">
        <v>5</v>
      </c>
      <c r="F7" s="272">
        <v>6</v>
      </c>
      <c r="G7" s="273" t="s">
        <v>387</v>
      </c>
      <c r="H7" s="272" t="s">
        <v>388</v>
      </c>
      <c r="I7" s="273" t="s">
        <v>389</v>
      </c>
      <c r="J7" s="272">
        <v>10</v>
      </c>
    </row>
    <row r="8" spans="1:10" s="127" customFormat="1" ht="14.25" customHeight="1" x14ac:dyDescent="0.2">
      <c r="A8" s="469" t="s">
        <v>645</v>
      </c>
      <c r="B8" s="470"/>
      <c r="C8" s="470"/>
      <c r="D8" s="470"/>
      <c r="E8" s="470"/>
      <c r="F8" s="470"/>
      <c r="G8" s="470"/>
      <c r="H8" s="470"/>
      <c r="I8" s="470"/>
      <c r="J8" s="471"/>
    </row>
    <row r="9" spans="1:10" s="76" customFormat="1" ht="16.5" customHeight="1" x14ac:dyDescent="0.2">
      <c r="A9" s="70">
        <v>1</v>
      </c>
      <c r="B9" s="71" t="s">
        <v>475</v>
      </c>
      <c r="C9" s="72">
        <v>110</v>
      </c>
      <c r="D9" s="70" t="s">
        <v>52</v>
      </c>
      <c r="E9" s="70" t="s">
        <v>3</v>
      </c>
      <c r="F9" s="74"/>
      <c r="G9" s="75">
        <f>C9*F9</f>
        <v>0</v>
      </c>
      <c r="H9" s="75">
        <f>G9*0.095</f>
        <v>0</v>
      </c>
      <c r="I9" s="75">
        <f>G9+H9</f>
        <v>0</v>
      </c>
      <c r="J9" s="102"/>
    </row>
    <row r="10" spans="1:10" s="76" customFormat="1" ht="16.5" customHeight="1" x14ac:dyDescent="0.2">
      <c r="A10" s="70">
        <v>2</v>
      </c>
      <c r="B10" s="71" t="s">
        <v>554</v>
      </c>
      <c r="C10" s="72">
        <v>1500</v>
      </c>
      <c r="D10" s="70" t="s">
        <v>52</v>
      </c>
      <c r="E10" s="70" t="s">
        <v>3</v>
      </c>
      <c r="F10" s="74"/>
      <c r="G10" s="75">
        <f t="shared" ref="G10:G24" si="0">C10*F10</f>
        <v>0</v>
      </c>
      <c r="H10" s="75">
        <f t="shared" ref="H10:H24" si="1">G10*0.095</f>
        <v>0</v>
      </c>
      <c r="I10" s="75">
        <f t="shared" ref="I10:I24" si="2">G10+H10</f>
        <v>0</v>
      </c>
      <c r="J10" s="102"/>
    </row>
    <row r="11" spans="1:10" s="76" customFormat="1" ht="16.5" customHeight="1" x14ac:dyDescent="0.2">
      <c r="A11" s="70">
        <v>3</v>
      </c>
      <c r="B11" s="71" t="s">
        <v>476</v>
      </c>
      <c r="C11" s="72">
        <v>340</v>
      </c>
      <c r="D11" s="70"/>
      <c r="E11" s="70" t="s">
        <v>3</v>
      </c>
      <c r="F11" s="74"/>
      <c r="G11" s="75">
        <f t="shared" si="0"/>
        <v>0</v>
      </c>
      <c r="H11" s="75">
        <f t="shared" si="1"/>
        <v>0</v>
      </c>
      <c r="I11" s="75">
        <f t="shared" si="2"/>
        <v>0</v>
      </c>
      <c r="J11" s="102"/>
    </row>
    <row r="12" spans="1:10" s="76" customFormat="1" ht="16.5" customHeight="1" x14ac:dyDescent="0.2">
      <c r="A12" s="70">
        <v>4</v>
      </c>
      <c r="B12" s="71" t="s">
        <v>477</v>
      </c>
      <c r="C12" s="72">
        <v>80</v>
      </c>
      <c r="D12" s="70" t="s">
        <v>52</v>
      </c>
      <c r="E12" s="70" t="s">
        <v>3</v>
      </c>
      <c r="F12" s="74"/>
      <c r="G12" s="75">
        <f t="shared" si="0"/>
        <v>0</v>
      </c>
      <c r="H12" s="75">
        <f t="shared" si="1"/>
        <v>0</v>
      </c>
      <c r="I12" s="75">
        <f t="shared" si="2"/>
        <v>0</v>
      </c>
      <c r="J12" s="102"/>
    </row>
    <row r="13" spans="1:10" s="76" customFormat="1" ht="16.5" customHeight="1" x14ac:dyDescent="0.2">
      <c r="A13" s="70">
        <v>5</v>
      </c>
      <c r="B13" s="71" t="s">
        <v>478</v>
      </c>
      <c r="C13" s="72">
        <v>80</v>
      </c>
      <c r="D13" s="70" t="s">
        <v>52</v>
      </c>
      <c r="E13" s="70" t="s">
        <v>3</v>
      </c>
      <c r="F13" s="74"/>
      <c r="G13" s="75">
        <f t="shared" si="0"/>
        <v>0</v>
      </c>
      <c r="H13" s="75">
        <f t="shared" si="1"/>
        <v>0</v>
      </c>
      <c r="I13" s="75">
        <f t="shared" si="2"/>
        <v>0</v>
      </c>
      <c r="J13" s="102"/>
    </row>
    <row r="14" spans="1:10" s="76" customFormat="1" ht="16.5" customHeight="1" x14ac:dyDescent="0.2">
      <c r="A14" s="70">
        <v>6</v>
      </c>
      <c r="B14" s="71" t="s">
        <v>479</v>
      </c>
      <c r="C14" s="72">
        <v>14</v>
      </c>
      <c r="D14" s="70" t="s">
        <v>52</v>
      </c>
      <c r="E14" s="73"/>
      <c r="F14" s="74"/>
      <c r="G14" s="75">
        <f t="shared" si="0"/>
        <v>0</v>
      </c>
      <c r="H14" s="75">
        <f t="shared" si="1"/>
        <v>0</v>
      </c>
      <c r="I14" s="75">
        <f t="shared" si="2"/>
        <v>0</v>
      </c>
      <c r="J14" s="102"/>
    </row>
    <row r="15" spans="1:10" s="76" customFormat="1" ht="16.5" customHeight="1" x14ac:dyDescent="0.2">
      <c r="A15" s="70">
        <v>7</v>
      </c>
      <c r="B15" s="71" t="s">
        <v>480</v>
      </c>
      <c r="C15" s="72">
        <v>60</v>
      </c>
      <c r="D15" s="70" t="s">
        <v>52</v>
      </c>
      <c r="E15" s="73"/>
      <c r="F15" s="74"/>
      <c r="G15" s="75">
        <f t="shared" si="0"/>
        <v>0</v>
      </c>
      <c r="H15" s="75">
        <f t="shared" si="1"/>
        <v>0</v>
      </c>
      <c r="I15" s="75">
        <f t="shared" si="2"/>
        <v>0</v>
      </c>
      <c r="J15" s="102"/>
    </row>
    <row r="16" spans="1:10" s="76" customFormat="1" ht="16.5" customHeight="1" x14ac:dyDescent="0.2">
      <c r="A16" s="70">
        <v>8</v>
      </c>
      <c r="B16" s="71" t="s">
        <v>481</v>
      </c>
      <c r="C16" s="72">
        <v>340</v>
      </c>
      <c r="D16" s="70" t="s">
        <v>52</v>
      </c>
      <c r="E16" s="73"/>
      <c r="F16" s="74"/>
      <c r="G16" s="75">
        <f t="shared" si="0"/>
        <v>0</v>
      </c>
      <c r="H16" s="75">
        <f t="shared" si="1"/>
        <v>0</v>
      </c>
      <c r="I16" s="75">
        <f t="shared" si="2"/>
        <v>0</v>
      </c>
      <c r="J16" s="102"/>
    </row>
    <row r="17" spans="1:10" s="76" customFormat="1" ht="16.5" customHeight="1" x14ac:dyDescent="0.2">
      <c r="A17" s="70">
        <v>9</v>
      </c>
      <c r="B17" s="71" t="s">
        <v>482</v>
      </c>
      <c r="C17" s="72">
        <v>10</v>
      </c>
      <c r="D17" s="70" t="s">
        <v>52</v>
      </c>
      <c r="E17" s="73"/>
      <c r="F17" s="74"/>
      <c r="G17" s="75">
        <f t="shared" si="0"/>
        <v>0</v>
      </c>
      <c r="H17" s="75">
        <f t="shared" si="1"/>
        <v>0</v>
      </c>
      <c r="I17" s="75">
        <f t="shared" si="2"/>
        <v>0</v>
      </c>
      <c r="J17" s="102"/>
    </row>
    <row r="18" spans="1:10" s="76" customFormat="1" ht="16.5" customHeight="1" x14ac:dyDescent="0.2">
      <c r="A18" s="70">
        <v>10</v>
      </c>
      <c r="B18" s="71" t="s">
        <v>483</v>
      </c>
      <c r="C18" s="72">
        <v>10</v>
      </c>
      <c r="D18" s="70" t="s">
        <v>52</v>
      </c>
      <c r="E18" s="73"/>
      <c r="F18" s="74"/>
      <c r="G18" s="75">
        <f t="shared" si="0"/>
        <v>0</v>
      </c>
      <c r="H18" s="75">
        <f t="shared" si="1"/>
        <v>0</v>
      </c>
      <c r="I18" s="75">
        <f t="shared" si="2"/>
        <v>0</v>
      </c>
      <c r="J18" s="102"/>
    </row>
    <row r="19" spans="1:10" s="76" customFormat="1" ht="16.5" customHeight="1" x14ac:dyDescent="0.2">
      <c r="A19" s="70">
        <v>11</v>
      </c>
      <c r="B19" s="71" t="s">
        <v>484</v>
      </c>
      <c r="C19" s="72">
        <v>110</v>
      </c>
      <c r="D19" s="70" t="s">
        <v>52</v>
      </c>
      <c r="E19" s="73"/>
      <c r="F19" s="74"/>
      <c r="G19" s="75">
        <f t="shared" si="0"/>
        <v>0</v>
      </c>
      <c r="H19" s="75">
        <f t="shared" si="1"/>
        <v>0</v>
      </c>
      <c r="I19" s="75">
        <f t="shared" si="2"/>
        <v>0</v>
      </c>
      <c r="J19" s="102"/>
    </row>
    <row r="20" spans="1:10" s="76" customFormat="1" ht="16.5" customHeight="1" x14ac:dyDescent="0.2">
      <c r="A20" s="70">
        <v>12</v>
      </c>
      <c r="B20" s="71" t="s">
        <v>485</v>
      </c>
      <c r="C20" s="72">
        <v>10</v>
      </c>
      <c r="D20" s="70" t="s">
        <v>52</v>
      </c>
      <c r="E20" s="73"/>
      <c r="F20" s="74"/>
      <c r="G20" s="75">
        <f t="shared" si="0"/>
        <v>0</v>
      </c>
      <c r="H20" s="75">
        <f t="shared" si="1"/>
        <v>0</v>
      </c>
      <c r="I20" s="75">
        <f t="shared" si="2"/>
        <v>0</v>
      </c>
      <c r="J20" s="102"/>
    </row>
    <row r="21" spans="1:10" s="76" customFormat="1" ht="16.5" customHeight="1" x14ac:dyDescent="0.2">
      <c r="A21" s="70">
        <v>13</v>
      </c>
      <c r="B21" s="125" t="s">
        <v>486</v>
      </c>
      <c r="C21" s="72">
        <v>40</v>
      </c>
      <c r="D21" s="70" t="s">
        <v>52</v>
      </c>
      <c r="E21" s="73"/>
      <c r="F21" s="74"/>
      <c r="G21" s="75">
        <f t="shared" si="0"/>
        <v>0</v>
      </c>
      <c r="H21" s="75">
        <f t="shared" si="1"/>
        <v>0</v>
      </c>
      <c r="I21" s="75">
        <f t="shared" si="2"/>
        <v>0</v>
      </c>
      <c r="J21" s="102"/>
    </row>
    <row r="22" spans="1:10" s="76" customFormat="1" ht="16.5" customHeight="1" x14ac:dyDescent="0.2">
      <c r="A22" s="70">
        <v>14</v>
      </c>
      <c r="B22" s="71" t="s">
        <v>487</v>
      </c>
      <c r="C22" s="72">
        <v>40</v>
      </c>
      <c r="D22" s="70" t="s">
        <v>52</v>
      </c>
      <c r="E22" s="73"/>
      <c r="F22" s="74"/>
      <c r="G22" s="75">
        <f t="shared" si="0"/>
        <v>0</v>
      </c>
      <c r="H22" s="75">
        <f t="shared" si="1"/>
        <v>0</v>
      </c>
      <c r="I22" s="75">
        <f t="shared" si="2"/>
        <v>0</v>
      </c>
      <c r="J22" s="102"/>
    </row>
    <row r="23" spans="1:10" s="76" customFormat="1" ht="27" x14ac:dyDescent="0.2">
      <c r="A23" s="70">
        <v>15</v>
      </c>
      <c r="B23" s="71" t="s">
        <v>488</v>
      </c>
      <c r="C23" s="72">
        <v>20</v>
      </c>
      <c r="D23" s="70" t="s">
        <v>52</v>
      </c>
      <c r="E23" s="73"/>
      <c r="F23" s="74"/>
      <c r="G23" s="75">
        <f t="shared" si="0"/>
        <v>0</v>
      </c>
      <c r="H23" s="75">
        <f t="shared" si="1"/>
        <v>0</v>
      </c>
      <c r="I23" s="75">
        <f t="shared" si="2"/>
        <v>0</v>
      </c>
      <c r="J23" s="102"/>
    </row>
    <row r="24" spans="1:10" s="76" customFormat="1" ht="15.75" customHeight="1" x14ac:dyDescent="0.2">
      <c r="A24" s="70">
        <v>16</v>
      </c>
      <c r="B24" s="71" t="s">
        <v>489</v>
      </c>
      <c r="C24" s="72">
        <v>800</v>
      </c>
      <c r="D24" s="70" t="s">
        <v>52</v>
      </c>
      <c r="E24" s="73"/>
      <c r="F24" s="74"/>
      <c r="G24" s="75">
        <f t="shared" si="0"/>
        <v>0</v>
      </c>
      <c r="H24" s="75">
        <f t="shared" si="1"/>
        <v>0</v>
      </c>
      <c r="I24" s="75">
        <f t="shared" si="2"/>
        <v>0</v>
      </c>
      <c r="J24" s="102"/>
    </row>
    <row r="25" spans="1:10" s="76" customFormat="1" ht="15" customHeight="1" x14ac:dyDescent="0.2">
      <c r="A25" s="71"/>
      <c r="B25" s="77" t="s">
        <v>647</v>
      </c>
      <c r="C25" s="78" t="s">
        <v>3</v>
      </c>
      <c r="D25" s="78" t="s">
        <v>3</v>
      </c>
      <c r="E25" s="78" t="s">
        <v>3</v>
      </c>
      <c r="F25" s="78" t="s">
        <v>3</v>
      </c>
      <c r="G25" s="80">
        <f>SUM(G9:G24)</f>
        <v>0</v>
      </c>
      <c r="H25" s="80">
        <f t="shared" ref="H25:I25" si="3">SUM(H9:H24)</f>
        <v>0</v>
      </c>
      <c r="I25" s="80">
        <f t="shared" si="3"/>
        <v>0</v>
      </c>
      <c r="J25" s="104">
        <f t="shared" ref="J25" si="4">SUM(J9:J24)</f>
        <v>0</v>
      </c>
    </row>
    <row r="26" spans="1:10" s="76" customFormat="1" ht="15" customHeight="1" x14ac:dyDescent="0.2"/>
    <row r="27" spans="1:10" s="76" customFormat="1" ht="15" customHeight="1" x14ac:dyDescent="0.2">
      <c r="A27" s="84" t="s">
        <v>400</v>
      </c>
      <c r="B27" s="85"/>
      <c r="C27" s="86"/>
      <c r="D27" s="87"/>
      <c r="E27" s="85"/>
      <c r="F27" s="85"/>
      <c r="G27" s="85"/>
      <c r="H27" s="85"/>
      <c r="I27" s="85"/>
      <c r="J27" s="85"/>
    </row>
    <row r="28" spans="1:10" s="76" customFormat="1" ht="15" customHeight="1" x14ac:dyDescent="0.2">
      <c r="A28" s="429" t="s">
        <v>431</v>
      </c>
      <c r="B28" s="429"/>
      <c r="C28" s="429"/>
      <c r="D28" s="429"/>
      <c r="E28" s="429"/>
      <c r="F28" s="429"/>
      <c r="G28" s="429"/>
      <c r="H28" s="429"/>
      <c r="I28" s="429"/>
      <c r="J28" s="429"/>
    </row>
    <row r="29" spans="1:10" s="76" customFormat="1" ht="11.65" customHeight="1" x14ac:dyDescent="0.2">
      <c r="A29" s="128"/>
      <c r="B29" s="128"/>
      <c r="C29" s="128"/>
      <c r="D29" s="128"/>
      <c r="E29" s="128"/>
      <c r="F29" s="128"/>
      <c r="G29" s="128"/>
      <c r="H29" s="128"/>
      <c r="I29" s="128"/>
      <c r="J29" s="128"/>
    </row>
    <row r="30" spans="1:10" s="76" customFormat="1" ht="24.75" customHeight="1" x14ac:dyDescent="0.2">
      <c r="A30" s="434" t="s">
        <v>401</v>
      </c>
      <c r="B30" s="435"/>
      <c r="C30" s="92"/>
      <c r="D30" s="93"/>
      <c r="E30" s="93"/>
      <c r="F30" s="93"/>
      <c r="G30" s="93"/>
      <c r="H30" s="93"/>
      <c r="I30" s="93"/>
      <c r="J30" s="93"/>
    </row>
    <row r="31" spans="1:10" s="95" customFormat="1" ht="25.5" customHeight="1" x14ac:dyDescent="0.25">
      <c r="A31" s="432" t="s">
        <v>226</v>
      </c>
      <c r="B31" s="433"/>
      <c r="C31" s="433"/>
      <c r="D31" s="433"/>
      <c r="E31" s="433"/>
      <c r="F31" s="433"/>
      <c r="G31" s="433"/>
      <c r="H31" s="433"/>
      <c r="I31" s="433"/>
      <c r="J31" s="433"/>
    </row>
    <row r="32" spans="1:10" s="95" customFormat="1" ht="14.25" customHeight="1" x14ac:dyDescent="0.25">
      <c r="A32" s="432" t="s">
        <v>402</v>
      </c>
      <c r="B32" s="432"/>
      <c r="C32" s="432"/>
      <c r="D32" s="432"/>
      <c r="E32" s="432"/>
      <c r="F32" s="432"/>
      <c r="G32" s="432"/>
      <c r="H32" s="432"/>
      <c r="I32" s="432"/>
      <c r="J32" s="432"/>
    </row>
    <row r="33" spans="1:10" s="95" customFormat="1" ht="26.25" customHeight="1" x14ac:dyDescent="0.25">
      <c r="A33" s="425" t="s">
        <v>715</v>
      </c>
      <c r="B33" s="425"/>
      <c r="C33" s="425"/>
      <c r="D33" s="425"/>
      <c r="E33" s="425"/>
      <c r="F33" s="425"/>
      <c r="G33" s="425"/>
      <c r="H33" s="425"/>
      <c r="I33" s="425"/>
      <c r="J33" s="425"/>
    </row>
    <row r="34" spans="1:10" s="93" customFormat="1" ht="12.75" x14ac:dyDescent="0.2">
      <c r="A34" s="428" t="s">
        <v>404</v>
      </c>
      <c r="B34" s="428"/>
      <c r="C34" s="428"/>
      <c r="D34" s="428"/>
      <c r="E34" s="428"/>
      <c r="F34" s="428"/>
      <c r="G34" s="428"/>
      <c r="H34" s="428"/>
      <c r="I34" s="428"/>
      <c r="J34" s="428"/>
    </row>
    <row r="35" spans="1:10" s="97" customFormat="1" x14ac:dyDescent="0.2">
      <c r="A35" s="198" t="s">
        <v>405</v>
      </c>
      <c r="B35" s="95"/>
      <c r="C35" s="95"/>
      <c r="D35" s="95"/>
      <c r="E35" s="95"/>
      <c r="F35" s="95"/>
      <c r="G35" s="95"/>
      <c r="H35" s="95"/>
      <c r="I35" s="95"/>
      <c r="J35" s="95"/>
    </row>
    <row r="36" spans="1:10" x14ac:dyDescent="0.25">
      <c r="A36" s="198" t="s">
        <v>406</v>
      </c>
      <c r="B36" s="95"/>
      <c r="C36" s="95"/>
      <c r="D36" s="95"/>
      <c r="E36" s="95"/>
      <c r="F36" s="95"/>
      <c r="G36" s="95"/>
      <c r="H36" s="95"/>
      <c r="I36" s="95"/>
      <c r="J36" s="95"/>
    </row>
    <row r="37" spans="1:10" ht="29.25" customHeight="1" x14ac:dyDescent="0.25">
      <c r="A37" s="425" t="s">
        <v>407</v>
      </c>
      <c r="B37" s="426"/>
      <c r="C37" s="426"/>
      <c r="D37" s="426"/>
      <c r="E37" s="426"/>
      <c r="F37" s="426"/>
      <c r="G37" s="426"/>
      <c r="H37" s="426"/>
      <c r="I37" s="426"/>
      <c r="J37" s="426"/>
    </row>
    <row r="38" spans="1:10" ht="39.75" customHeight="1" x14ac:dyDescent="0.25">
      <c r="A38" s="427" t="s">
        <v>420</v>
      </c>
      <c r="B38" s="427"/>
      <c r="C38" s="427"/>
      <c r="D38" s="427"/>
      <c r="E38" s="427"/>
      <c r="F38" s="427"/>
      <c r="G38" s="427"/>
      <c r="H38" s="427"/>
      <c r="I38" s="427"/>
      <c r="J38" s="427"/>
    </row>
    <row r="39" spans="1:10" s="76" customFormat="1" ht="24.75" customHeight="1" x14ac:dyDescent="0.25">
      <c r="A39" s="62"/>
      <c r="B39" s="62"/>
      <c r="C39" s="62"/>
      <c r="D39" s="62"/>
      <c r="E39" s="62"/>
      <c r="F39" s="62"/>
      <c r="G39" s="62"/>
      <c r="H39" s="62"/>
      <c r="I39" s="62"/>
      <c r="J39" s="62"/>
    </row>
    <row r="40" spans="1:10" s="76" customFormat="1" ht="24.75" customHeight="1" x14ac:dyDescent="0.25">
      <c r="A40" s="62"/>
      <c r="B40" s="62"/>
      <c r="C40" s="62"/>
      <c r="D40" s="62"/>
      <c r="E40" s="62"/>
      <c r="F40" s="62"/>
      <c r="G40" s="62"/>
      <c r="H40" s="62"/>
      <c r="I40" s="62"/>
      <c r="J40" s="62"/>
    </row>
    <row r="41" spans="1:10" s="76" customFormat="1" ht="24.75" customHeight="1" x14ac:dyDescent="0.25">
      <c r="A41" s="62"/>
      <c r="B41" s="62"/>
      <c r="C41" s="62"/>
      <c r="D41" s="62"/>
      <c r="E41" s="62"/>
      <c r="F41" s="62"/>
      <c r="G41" s="62"/>
      <c r="H41" s="62"/>
      <c r="I41" s="62"/>
      <c r="J41" s="62"/>
    </row>
    <row r="42" spans="1:10" s="76" customFormat="1" ht="24.75" customHeight="1" x14ac:dyDescent="0.25">
      <c r="A42" s="62"/>
      <c r="B42" s="62"/>
      <c r="C42" s="62"/>
      <c r="D42" s="62"/>
      <c r="E42" s="62"/>
      <c r="F42" s="62"/>
      <c r="G42" s="62"/>
      <c r="H42" s="62"/>
      <c r="I42" s="62"/>
      <c r="J42" s="62"/>
    </row>
    <row r="43" spans="1:10" s="76" customFormat="1" ht="24.75" customHeight="1" x14ac:dyDescent="0.25">
      <c r="A43" s="62"/>
      <c r="B43" s="62"/>
      <c r="C43" s="62"/>
      <c r="D43" s="62"/>
      <c r="E43" s="62"/>
      <c r="F43" s="62"/>
      <c r="G43" s="62"/>
      <c r="H43" s="62"/>
      <c r="I43" s="62"/>
      <c r="J43" s="62"/>
    </row>
    <row r="44" spans="1:10" s="76" customFormat="1" ht="24.75" customHeight="1" x14ac:dyDescent="0.25">
      <c r="A44" s="62"/>
      <c r="B44" s="62"/>
      <c r="C44" s="62"/>
      <c r="D44" s="62"/>
      <c r="E44" s="62"/>
      <c r="F44" s="62"/>
      <c r="G44" s="62"/>
      <c r="H44" s="62"/>
      <c r="I44" s="62"/>
      <c r="J44" s="62"/>
    </row>
    <row r="45" spans="1:10" s="76" customFormat="1" ht="24.75" customHeight="1" x14ac:dyDescent="0.25">
      <c r="A45" s="62"/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6" customFormat="1" ht="24.75" customHeight="1" x14ac:dyDescent="0.25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6" customFormat="1" ht="24.75" customHeight="1" x14ac:dyDescent="0.25">
      <c r="A47" s="62"/>
      <c r="B47" s="62"/>
      <c r="C47" s="62"/>
      <c r="D47" s="62"/>
      <c r="E47" s="62"/>
      <c r="F47" s="62"/>
      <c r="G47" s="62"/>
      <c r="H47" s="62"/>
      <c r="I47" s="62"/>
      <c r="J47" s="62"/>
    </row>
    <row r="48" spans="1:10" s="76" customFormat="1" ht="15" customHeight="1" x14ac:dyDescent="0.25">
      <c r="A48" s="62"/>
      <c r="B48" s="62"/>
      <c r="C48" s="62"/>
      <c r="D48" s="62"/>
      <c r="E48" s="62"/>
      <c r="F48" s="62"/>
      <c r="G48" s="62"/>
      <c r="H48" s="62"/>
      <c r="I48" s="62"/>
      <c r="J48" s="62"/>
    </row>
    <row r="49" spans="1:10" s="76" customFormat="1" ht="15" customHeight="1" x14ac:dyDescent="0.25">
      <c r="A49" s="62"/>
      <c r="B49" s="62"/>
      <c r="C49" s="62"/>
      <c r="D49" s="62"/>
      <c r="E49" s="62"/>
      <c r="F49" s="62"/>
      <c r="G49" s="62"/>
      <c r="H49" s="62"/>
      <c r="I49" s="62"/>
      <c r="J49" s="62"/>
    </row>
    <row r="50" spans="1:10" s="76" customFormat="1" ht="15" customHeight="1" x14ac:dyDescent="0.25">
      <c r="A50" s="62"/>
      <c r="B50" s="62"/>
      <c r="C50" s="62"/>
      <c r="D50" s="62"/>
      <c r="E50" s="62"/>
      <c r="F50" s="62"/>
      <c r="G50" s="62"/>
      <c r="H50" s="62"/>
      <c r="I50" s="62"/>
      <c r="J50" s="62"/>
    </row>
    <row r="51" spans="1:10" s="76" customFormat="1" x14ac:dyDescent="0.25">
      <c r="A51" s="62"/>
      <c r="B51" s="62"/>
      <c r="C51" s="62"/>
      <c r="D51" s="62"/>
      <c r="E51" s="62"/>
      <c r="F51" s="62"/>
      <c r="G51" s="62"/>
      <c r="H51" s="62"/>
      <c r="I51" s="62"/>
      <c r="J51" s="62"/>
    </row>
    <row r="52" spans="1:10" s="76" customFormat="1" ht="15" customHeight="1" x14ac:dyDescent="0.25">
      <c r="A52" s="62"/>
      <c r="B52" s="62"/>
      <c r="C52" s="62"/>
      <c r="D52" s="62"/>
      <c r="E52" s="62"/>
      <c r="F52" s="62"/>
      <c r="G52" s="62"/>
      <c r="H52" s="62"/>
      <c r="I52" s="62"/>
      <c r="J52" s="62"/>
    </row>
    <row r="53" spans="1:10" s="76" customFormat="1" x14ac:dyDescent="0.25">
      <c r="A53" s="62"/>
      <c r="B53" s="62"/>
      <c r="C53" s="62"/>
      <c r="D53" s="62"/>
      <c r="E53" s="62"/>
      <c r="F53" s="62"/>
      <c r="G53" s="62"/>
      <c r="H53" s="62"/>
      <c r="I53" s="62"/>
      <c r="J53" s="62"/>
    </row>
    <row r="54" spans="1:10" s="76" customFormat="1" ht="15" customHeight="1" x14ac:dyDescent="0.25">
      <c r="A54" s="62"/>
      <c r="B54" s="62"/>
      <c r="C54" s="62"/>
      <c r="D54" s="62"/>
      <c r="E54" s="62"/>
      <c r="F54" s="62"/>
      <c r="G54" s="62"/>
      <c r="H54" s="62"/>
      <c r="I54" s="62"/>
      <c r="J54" s="62"/>
    </row>
    <row r="55" spans="1:10" s="76" customFormat="1" x14ac:dyDescent="0.25">
      <c r="A55" s="62"/>
      <c r="B55" s="62"/>
      <c r="C55" s="62"/>
      <c r="D55" s="62"/>
      <c r="E55" s="62"/>
      <c r="F55" s="62"/>
      <c r="G55" s="62"/>
      <c r="H55" s="62"/>
      <c r="I55" s="62"/>
      <c r="J55" s="62"/>
    </row>
    <row r="56" spans="1:10" s="76" customFormat="1" ht="15" customHeight="1" x14ac:dyDescent="0.25">
      <c r="A56" s="62"/>
      <c r="B56" s="62"/>
      <c r="C56" s="62"/>
      <c r="D56" s="62"/>
      <c r="E56" s="62"/>
      <c r="F56" s="62"/>
      <c r="G56" s="62"/>
      <c r="H56" s="62"/>
      <c r="I56" s="62"/>
      <c r="J56" s="62"/>
    </row>
    <row r="57" spans="1:10" s="76" customFormat="1" x14ac:dyDescent="0.25">
      <c r="A57" s="62"/>
      <c r="B57" s="62"/>
      <c r="C57" s="62"/>
      <c r="D57" s="62"/>
      <c r="E57" s="62"/>
      <c r="F57" s="62"/>
      <c r="G57" s="62"/>
      <c r="H57" s="62"/>
      <c r="I57" s="62"/>
      <c r="J57" s="62"/>
    </row>
    <row r="58" spans="1:10" s="76" customFormat="1" ht="15" customHeight="1" x14ac:dyDescent="0.25">
      <c r="A58" s="62"/>
      <c r="B58" s="62"/>
      <c r="C58" s="62"/>
      <c r="D58" s="62"/>
      <c r="E58" s="62"/>
      <c r="F58" s="62"/>
      <c r="G58" s="62"/>
      <c r="H58" s="62"/>
      <c r="I58" s="62"/>
      <c r="J58" s="62"/>
    </row>
    <row r="59" spans="1:10" s="76" customFormat="1" x14ac:dyDescent="0.25">
      <c r="A59" s="62"/>
      <c r="B59" s="62"/>
      <c r="C59" s="62"/>
      <c r="D59" s="62"/>
      <c r="E59" s="62"/>
      <c r="F59" s="62"/>
      <c r="G59" s="62"/>
      <c r="H59" s="62"/>
      <c r="I59" s="62"/>
      <c r="J59" s="62"/>
    </row>
    <row r="60" spans="1:10" s="76" customFormat="1" ht="15" customHeight="1" x14ac:dyDescent="0.25">
      <c r="A60" s="62"/>
      <c r="B60" s="62"/>
      <c r="C60" s="62"/>
      <c r="D60" s="62"/>
      <c r="E60" s="62"/>
      <c r="F60" s="62"/>
      <c r="G60" s="62"/>
      <c r="H60" s="62"/>
      <c r="I60" s="62"/>
      <c r="J60" s="62"/>
    </row>
    <row r="61" spans="1:10" s="76" customFormat="1" x14ac:dyDescent="0.25">
      <c r="A61" s="62"/>
      <c r="B61" s="62"/>
      <c r="C61" s="62"/>
      <c r="D61" s="62"/>
      <c r="E61" s="62"/>
      <c r="F61" s="62"/>
      <c r="G61" s="62"/>
      <c r="H61" s="62"/>
      <c r="I61" s="62"/>
      <c r="J61" s="62"/>
    </row>
    <row r="62" spans="1:10" s="76" customFormat="1" ht="15" customHeight="1" x14ac:dyDescent="0.25">
      <c r="A62" s="62"/>
      <c r="B62" s="62"/>
      <c r="C62" s="62"/>
      <c r="D62" s="62"/>
      <c r="E62" s="62"/>
      <c r="F62" s="62"/>
      <c r="G62" s="62"/>
      <c r="H62" s="62"/>
      <c r="I62" s="62"/>
      <c r="J62" s="62"/>
    </row>
    <row r="63" spans="1:10" s="76" customFormat="1" x14ac:dyDescent="0.25">
      <c r="A63" s="62"/>
      <c r="B63" s="62"/>
      <c r="C63" s="62"/>
      <c r="D63" s="62"/>
      <c r="E63" s="62"/>
      <c r="F63" s="62"/>
      <c r="G63" s="62"/>
      <c r="H63" s="62"/>
      <c r="I63" s="62"/>
      <c r="J63" s="62"/>
    </row>
    <row r="64" spans="1:10" s="76" customFormat="1" ht="15" customHeight="1" x14ac:dyDescent="0.25">
      <c r="A64" s="62"/>
      <c r="B64" s="62"/>
      <c r="C64" s="62"/>
      <c r="D64" s="62"/>
      <c r="E64" s="62"/>
      <c r="F64" s="62"/>
      <c r="G64" s="62"/>
      <c r="H64" s="62"/>
      <c r="I64" s="62"/>
      <c r="J64" s="62"/>
    </row>
    <row r="65" spans="1:10" s="76" customFormat="1" x14ac:dyDescent="0.25">
      <c r="A65" s="62"/>
      <c r="B65" s="62"/>
      <c r="C65" s="62"/>
      <c r="D65" s="62"/>
      <c r="E65" s="62"/>
      <c r="F65" s="62"/>
      <c r="G65" s="62"/>
      <c r="H65" s="62"/>
      <c r="I65" s="62"/>
      <c r="J65" s="62"/>
    </row>
    <row r="66" spans="1:10" s="76" customFormat="1" ht="15" customHeight="1" x14ac:dyDescent="0.25">
      <c r="A66" s="62"/>
      <c r="B66" s="62"/>
      <c r="C66" s="62"/>
      <c r="D66" s="62"/>
      <c r="E66" s="62"/>
      <c r="F66" s="62"/>
      <c r="G66" s="62"/>
      <c r="H66" s="62"/>
      <c r="I66" s="62"/>
      <c r="J66" s="62"/>
    </row>
    <row r="67" spans="1:10" s="76" customFormat="1" x14ac:dyDescent="0.25">
      <c r="A67" s="62"/>
      <c r="B67" s="62"/>
      <c r="C67" s="62"/>
      <c r="D67" s="62"/>
      <c r="E67" s="62"/>
      <c r="F67" s="62"/>
      <c r="G67" s="62"/>
      <c r="H67" s="62"/>
      <c r="I67" s="62"/>
      <c r="J67" s="62"/>
    </row>
    <row r="68" spans="1:10" s="76" customFormat="1" ht="15" customHeight="1" x14ac:dyDescent="0.25">
      <c r="A68" s="62"/>
      <c r="B68" s="62"/>
      <c r="C68" s="62"/>
      <c r="D68" s="62"/>
      <c r="E68" s="62"/>
      <c r="F68" s="62"/>
      <c r="G68" s="62"/>
      <c r="H68" s="62"/>
      <c r="I68" s="62"/>
      <c r="J68" s="62"/>
    </row>
    <row r="69" spans="1:10" s="76" customFormat="1" x14ac:dyDescent="0.25">
      <c r="A69" s="62"/>
      <c r="B69" s="62"/>
      <c r="C69" s="62"/>
      <c r="D69" s="62"/>
      <c r="E69" s="62"/>
      <c r="F69" s="62"/>
      <c r="G69" s="62"/>
      <c r="H69" s="62"/>
      <c r="I69" s="62"/>
      <c r="J69" s="62"/>
    </row>
    <row r="70" spans="1:10" s="76" customFormat="1" ht="15" customHeight="1" x14ac:dyDescent="0.25">
      <c r="A70" s="62"/>
      <c r="B70" s="62"/>
      <c r="C70" s="62"/>
      <c r="D70" s="62"/>
      <c r="E70" s="62"/>
      <c r="F70" s="62"/>
      <c r="G70" s="62"/>
      <c r="H70" s="62"/>
      <c r="I70" s="62"/>
      <c r="J70" s="62"/>
    </row>
    <row r="71" spans="1:10" s="76" customFormat="1" x14ac:dyDescent="0.25">
      <c r="A71" s="62"/>
      <c r="B71" s="62"/>
      <c r="C71" s="62"/>
      <c r="D71" s="62"/>
      <c r="E71" s="62"/>
      <c r="F71" s="62"/>
      <c r="G71" s="62"/>
      <c r="H71" s="62"/>
      <c r="I71" s="62"/>
      <c r="J71" s="62"/>
    </row>
    <row r="72" spans="1:10" s="76" customFormat="1" ht="15" customHeight="1" x14ac:dyDescent="0.25">
      <c r="A72" s="62"/>
      <c r="B72" s="62"/>
      <c r="C72" s="62"/>
      <c r="D72" s="62"/>
      <c r="E72" s="62"/>
      <c r="F72" s="62"/>
      <c r="G72" s="62"/>
      <c r="H72" s="62"/>
      <c r="I72" s="62"/>
      <c r="J72" s="62"/>
    </row>
    <row r="73" spans="1:10" s="76" customFormat="1" x14ac:dyDescent="0.25">
      <c r="A73" s="62"/>
      <c r="B73" s="62"/>
      <c r="C73" s="62"/>
      <c r="D73" s="62"/>
      <c r="E73" s="62"/>
      <c r="F73" s="62"/>
      <c r="G73" s="62"/>
      <c r="H73" s="62"/>
      <c r="I73" s="62"/>
      <c r="J73" s="62"/>
    </row>
    <row r="74" spans="1:10" s="76" customFormat="1" ht="15" customHeight="1" x14ac:dyDescent="0.25">
      <c r="A74" s="62"/>
      <c r="B74" s="62"/>
      <c r="C74" s="62"/>
      <c r="D74" s="62"/>
      <c r="E74" s="62"/>
      <c r="F74" s="62"/>
      <c r="G74" s="62"/>
      <c r="H74" s="62"/>
      <c r="I74" s="62"/>
      <c r="J74" s="62"/>
    </row>
    <row r="75" spans="1:10" s="76" customFormat="1" x14ac:dyDescent="0.25">
      <c r="A75" s="62"/>
      <c r="B75" s="62"/>
      <c r="C75" s="62"/>
      <c r="D75" s="62"/>
      <c r="E75" s="62"/>
      <c r="F75" s="62"/>
      <c r="G75" s="62"/>
      <c r="H75" s="62"/>
      <c r="I75" s="62"/>
      <c r="J75" s="62"/>
    </row>
    <row r="76" spans="1:10" s="76" customFormat="1" ht="15" customHeight="1" x14ac:dyDescent="0.25">
      <c r="A76" s="62"/>
      <c r="B76" s="62"/>
      <c r="C76" s="62"/>
      <c r="D76" s="62"/>
      <c r="E76" s="62"/>
      <c r="F76" s="62"/>
      <c r="G76" s="62"/>
      <c r="H76" s="62"/>
      <c r="I76" s="62"/>
      <c r="J76" s="62"/>
    </row>
    <row r="77" spans="1:10" s="76" customFormat="1" x14ac:dyDescent="0.25">
      <c r="A77" s="62"/>
      <c r="B77" s="62"/>
      <c r="C77" s="62"/>
      <c r="D77" s="62"/>
      <c r="E77" s="62"/>
      <c r="F77" s="62"/>
      <c r="G77" s="62"/>
      <c r="H77" s="62"/>
      <c r="I77" s="62"/>
      <c r="J77" s="62"/>
    </row>
    <row r="78" spans="1:10" s="76" customFormat="1" ht="15" customHeight="1" x14ac:dyDescent="0.25">
      <c r="A78" s="62"/>
      <c r="B78" s="62"/>
      <c r="C78" s="62"/>
      <c r="D78" s="62"/>
      <c r="E78" s="62"/>
      <c r="F78" s="62"/>
      <c r="G78" s="62"/>
      <c r="H78" s="62"/>
      <c r="I78" s="62"/>
      <c r="J78" s="62"/>
    </row>
    <row r="79" spans="1:10" s="76" customFormat="1" ht="11.65" customHeight="1" x14ac:dyDescent="0.25">
      <c r="A79" s="62"/>
      <c r="B79" s="62"/>
      <c r="C79" s="62"/>
      <c r="D79" s="62"/>
      <c r="E79" s="62"/>
      <c r="F79" s="62"/>
      <c r="G79" s="62"/>
      <c r="H79" s="62"/>
      <c r="I79" s="62"/>
      <c r="J79" s="62"/>
    </row>
    <row r="80" spans="1:10" s="76" customFormat="1" ht="15" customHeight="1" x14ac:dyDescent="0.25">
      <c r="A80" s="62"/>
      <c r="B80" s="62"/>
      <c r="C80" s="62"/>
      <c r="D80" s="62"/>
      <c r="E80" s="62"/>
      <c r="F80" s="62"/>
      <c r="G80" s="62"/>
      <c r="H80" s="62"/>
      <c r="I80" s="62"/>
      <c r="J80" s="62"/>
    </row>
    <row r="81" spans="1:10" s="76" customFormat="1" x14ac:dyDescent="0.25">
      <c r="A81" s="62"/>
      <c r="B81" s="62"/>
      <c r="C81" s="62"/>
      <c r="D81" s="62"/>
      <c r="E81" s="62"/>
      <c r="F81" s="62"/>
      <c r="G81" s="62"/>
      <c r="H81" s="62"/>
      <c r="I81" s="62"/>
      <c r="J81" s="62"/>
    </row>
    <row r="82" spans="1:10" s="76" customFormat="1" ht="15" customHeight="1" x14ac:dyDescent="0.25">
      <c r="A82" s="62"/>
      <c r="B82" s="62"/>
      <c r="C82" s="62"/>
      <c r="D82" s="62"/>
      <c r="E82" s="62"/>
      <c r="F82" s="62"/>
      <c r="G82" s="62"/>
      <c r="H82" s="62"/>
      <c r="I82" s="62"/>
      <c r="J82" s="62"/>
    </row>
    <row r="83" spans="1:10" s="76" customFormat="1" x14ac:dyDescent="0.25">
      <c r="A83" s="62"/>
      <c r="B83" s="62"/>
      <c r="C83" s="62"/>
      <c r="D83" s="62"/>
      <c r="E83" s="62"/>
      <c r="F83" s="62"/>
      <c r="G83" s="62"/>
      <c r="H83" s="62"/>
      <c r="I83" s="62"/>
      <c r="J83" s="62"/>
    </row>
    <row r="84" spans="1:10" s="76" customFormat="1" ht="15" customHeight="1" x14ac:dyDescent="0.25">
      <c r="A84" s="62"/>
      <c r="B84" s="62"/>
      <c r="C84" s="62"/>
      <c r="D84" s="62"/>
      <c r="E84" s="62"/>
      <c r="F84" s="62"/>
      <c r="G84" s="62"/>
      <c r="H84" s="62"/>
      <c r="I84" s="62"/>
      <c r="J84" s="62"/>
    </row>
    <row r="85" spans="1:10" s="76" customFormat="1" x14ac:dyDescent="0.25">
      <c r="A85" s="62"/>
      <c r="B85" s="62"/>
      <c r="C85" s="62"/>
      <c r="D85" s="62"/>
      <c r="E85" s="62"/>
      <c r="F85" s="62"/>
      <c r="G85" s="62"/>
      <c r="H85" s="62"/>
      <c r="I85" s="62"/>
      <c r="J85" s="62"/>
    </row>
    <row r="86" spans="1:10" s="76" customFormat="1" ht="15" customHeight="1" x14ac:dyDescent="0.25">
      <c r="A86" s="62"/>
      <c r="B86" s="62"/>
      <c r="C86" s="62"/>
      <c r="D86" s="62"/>
      <c r="E86" s="62"/>
      <c r="F86" s="62"/>
      <c r="G86" s="62"/>
      <c r="H86" s="62"/>
      <c r="I86" s="62"/>
      <c r="J86" s="62"/>
    </row>
    <row r="87" spans="1:10" s="76" customFormat="1" x14ac:dyDescent="0.25">
      <c r="A87" s="62"/>
      <c r="B87" s="62"/>
      <c r="C87" s="62"/>
      <c r="D87" s="62"/>
      <c r="E87" s="62"/>
      <c r="F87" s="62"/>
      <c r="G87" s="62"/>
      <c r="H87" s="62"/>
      <c r="I87" s="62"/>
      <c r="J87" s="62"/>
    </row>
    <row r="88" spans="1:10" s="76" customFormat="1" ht="15" customHeight="1" x14ac:dyDescent="0.25">
      <c r="A88" s="62"/>
      <c r="B88" s="62"/>
      <c r="C88" s="62"/>
      <c r="D88" s="62"/>
      <c r="E88" s="62"/>
      <c r="F88" s="62"/>
      <c r="G88" s="62"/>
      <c r="H88" s="62"/>
      <c r="I88" s="62"/>
      <c r="J88" s="62"/>
    </row>
    <row r="89" spans="1:10" s="76" customFormat="1" x14ac:dyDescent="0.25">
      <c r="A89" s="62"/>
      <c r="B89" s="62"/>
      <c r="C89" s="62"/>
      <c r="D89" s="62"/>
      <c r="E89" s="62"/>
      <c r="F89" s="62"/>
      <c r="G89" s="62"/>
      <c r="H89" s="62"/>
      <c r="I89" s="62"/>
      <c r="J89" s="62"/>
    </row>
    <row r="90" spans="1:10" s="76" customFormat="1" x14ac:dyDescent="0.25">
      <c r="A90" s="62"/>
      <c r="B90" s="62"/>
      <c r="C90" s="62"/>
      <c r="D90" s="62"/>
      <c r="E90" s="62"/>
      <c r="F90" s="62"/>
      <c r="G90" s="62"/>
      <c r="H90" s="62"/>
      <c r="I90" s="62"/>
      <c r="J90" s="62"/>
    </row>
    <row r="91" spans="1:10" s="76" customFormat="1" x14ac:dyDescent="0.25">
      <c r="A91" s="62"/>
      <c r="B91" s="62"/>
      <c r="C91" s="62"/>
      <c r="D91" s="62"/>
      <c r="E91" s="62"/>
      <c r="F91" s="62"/>
      <c r="G91" s="62"/>
      <c r="H91" s="62"/>
      <c r="I91" s="62"/>
      <c r="J91" s="62"/>
    </row>
    <row r="92" spans="1:10" s="76" customFormat="1" ht="15" customHeight="1" x14ac:dyDescent="0.25">
      <c r="A92" s="62"/>
      <c r="B92" s="62"/>
      <c r="C92" s="62"/>
      <c r="D92" s="62"/>
      <c r="E92" s="62"/>
      <c r="F92" s="62"/>
      <c r="G92" s="62"/>
      <c r="H92" s="62"/>
      <c r="I92" s="62"/>
      <c r="J92" s="62"/>
    </row>
    <row r="93" spans="1:10" s="76" customFormat="1" ht="15" customHeight="1" x14ac:dyDescent="0.25">
      <c r="A93" s="62"/>
      <c r="B93" s="62"/>
      <c r="C93" s="62"/>
      <c r="D93" s="62"/>
      <c r="E93" s="62"/>
      <c r="F93" s="62"/>
      <c r="G93" s="62"/>
      <c r="H93" s="62"/>
      <c r="I93" s="62"/>
      <c r="J93" s="62"/>
    </row>
    <row r="94" spans="1:10" s="76" customFormat="1" ht="38.25" customHeight="1" x14ac:dyDescent="0.25">
      <c r="A94" s="62"/>
      <c r="B94" s="62"/>
      <c r="C94" s="62"/>
      <c r="D94" s="62"/>
      <c r="E94" s="62"/>
      <c r="F94" s="62"/>
      <c r="G94" s="62"/>
      <c r="H94" s="62"/>
      <c r="I94" s="62"/>
      <c r="J94" s="62"/>
    </row>
    <row r="95" spans="1:10" s="76" customFormat="1" ht="15" customHeight="1" x14ac:dyDescent="0.25">
      <c r="A95" s="62"/>
      <c r="B95" s="62"/>
      <c r="C95" s="62"/>
      <c r="D95" s="62"/>
      <c r="E95" s="62"/>
      <c r="F95" s="62"/>
      <c r="G95" s="62"/>
      <c r="H95" s="62"/>
      <c r="I95" s="62"/>
      <c r="J95" s="62"/>
    </row>
    <row r="96" spans="1:10" s="76" customFormat="1" ht="15" customHeight="1" x14ac:dyDescent="0.25">
      <c r="A96" s="62"/>
      <c r="B96" s="62"/>
      <c r="C96" s="62"/>
      <c r="D96" s="62"/>
      <c r="E96" s="62"/>
      <c r="F96" s="62"/>
      <c r="G96" s="62"/>
      <c r="H96" s="62"/>
      <c r="I96" s="62"/>
      <c r="J96" s="62"/>
    </row>
    <row r="97" spans="1:10" s="76" customFormat="1" ht="39.75" customHeight="1" x14ac:dyDescent="0.25">
      <c r="A97" s="62"/>
      <c r="B97" s="62"/>
      <c r="C97" s="62"/>
      <c r="D97" s="62"/>
      <c r="E97" s="62"/>
      <c r="F97" s="62"/>
      <c r="G97" s="62"/>
      <c r="H97" s="62"/>
      <c r="I97" s="62"/>
      <c r="J97" s="62"/>
    </row>
    <row r="98" spans="1:10" s="76" customFormat="1" ht="25.5" customHeight="1" x14ac:dyDescent="0.25">
      <c r="A98" s="62"/>
      <c r="B98" s="62"/>
      <c r="C98" s="62"/>
      <c r="D98" s="62"/>
      <c r="E98" s="62"/>
      <c r="F98" s="62"/>
      <c r="G98" s="62"/>
      <c r="H98" s="62"/>
      <c r="I98" s="62"/>
      <c r="J98" s="62"/>
    </row>
    <row r="99" spans="1:10" s="76" customFormat="1" ht="29.25" customHeight="1" x14ac:dyDescent="0.25">
      <c r="A99" s="62"/>
      <c r="B99" s="62"/>
      <c r="C99" s="62"/>
      <c r="D99" s="62"/>
      <c r="E99" s="62"/>
      <c r="F99" s="62"/>
      <c r="G99" s="62"/>
      <c r="H99" s="62"/>
      <c r="I99" s="62"/>
      <c r="J99" s="62"/>
    </row>
    <row r="100" spans="1:10" s="76" customFormat="1" ht="25.5" customHeight="1" x14ac:dyDescent="0.25">
      <c r="A100" s="62"/>
      <c r="B100" s="62"/>
      <c r="C100" s="62"/>
      <c r="D100" s="62"/>
      <c r="E100" s="62"/>
      <c r="F100" s="62"/>
      <c r="G100" s="62"/>
      <c r="H100" s="62"/>
      <c r="I100" s="62"/>
      <c r="J100" s="62"/>
    </row>
    <row r="101" spans="1:10" s="76" customFormat="1" ht="40.5" customHeight="1" x14ac:dyDescent="0.25">
      <c r="A101" s="62"/>
      <c r="B101" s="62"/>
      <c r="C101" s="62"/>
      <c r="D101" s="62"/>
      <c r="E101" s="62"/>
      <c r="F101" s="62"/>
      <c r="G101" s="62"/>
      <c r="H101" s="62"/>
      <c r="I101" s="62"/>
      <c r="J101" s="62"/>
    </row>
    <row r="102" spans="1:10" s="76" customFormat="1" ht="29.25" customHeight="1" x14ac:dyDescent="0.25">
      <c r="A102" s="62"/>
      <c r="B102" s="62"/>
      <c r="C102" s="62"/>
      <c r="D102" s="62"/>
      <c r="E102" s="62"/>
      <c r="F102" s="62"/>
      <c r="G102" s="62"/>
      <c r="H102" s="62"/>
      <c r="I102" s="62"/>
      <c r="J102" s="62"/>
    </row>
    <row r="103" spans="1:10" s="76" customFormat="1" ht="15" customHeight="1" x14ac:dyDescent="0.25">
      <c r="A103" s="62"/>
      <c r="B103" s="62"/>
      <c r="C103" s="62"/>
      <c r="D103" s="62"/>
      <c r="E103" s="62"/>
      <c r="F103" s="62"/>
      <c r="G103" s="62"/>
      <c r="H103" s="62"/>
      <c r="I103" s="62"/>
      <c r="J103" s="62"/>
    </row>
    <row r="104" spans="1:10" s="76" customFormat="1" ht="25.5" customHeight="1" x14ac:dyDescent="0.25">
      <c r="A104" s="62"/>
      <c r="B104" s="62"/>
      <c r="C104" s="62"/>
      <c r="D104" s="62"/>
      <c r="E104" s="62"/>
      <c r="F104" s="62"/>
      <c r="G104" s="62"/>
      <c r="H104" s="62"/>
      <c r="I104" s="62"/>
      <c r="J104" s="62"/>
    </row>
    <row r="105" spans="1:10" s="76" customFormat="1" ht="15" customHeight="1" x14ac:dyDescent="0.25">
      <c r="A105" s="62"/>
      <c r="B105" s="62"/>
      <c r="C105" s="62"/>
      <c r="D105" s="62"/>
      <c r="E105" s="62"/>
      <c r="F105" s="62"/>
      <c r="G105" s="62"/>
      <c r="H105" s="62"/>
      <c r="I105" s="62"/>
      <c r="J105" s="62"/>
    </row>
    <row r="106" spans="1:10" s="76" customFormat="1" ht="25.5" customHeight="1" x14ac:dyDescent="0.25">
      <c r="A106" s="62"/>
      <c r="B106" s="62"/>
      <c r="C106" s="62"/>
      <c r="D106" s="62"/>
      <c r="E106" s="62"/>
      <c r="F106" s="62"/>
      <c r="G106" s="62"/>
      <c r="H106" s="62"/>
      <c r="I106" s="62"/>
      <c r="J106" s="62"/>
    </row>
    <row r="107" spans="1:10" s="76" customFormat="1" ht="15" customHeight="1" x14ac:dyDescent="0.25">
      <c r="A107" s="62"/>
      <c r="B107" s="62"/>
      <c r="C107" s="62"/>
      <c r="D107" s="62"/>
      <c r="E107" s="62"/>
      <c r="F107" s="62"/>
      <c r="G107" s="62"/>
      <c r="H107" s="62"/>
      <c r="I107" s="62"/>
      <c r="J107" s="62"/>
    </row>
    <row r="108" spans="1:10" s="76" customFormat="1" ht="36.75" customHeight="1" x14ac:dyDescent="0.25">
      <c r="A108" s="62"/>
      <c r="B108" s="62"/>
      <c r="C108" s="62"/>
      <c r="D108" s="62"/>
      <c r="E108" s="62"/>
      <c r="F108" s="62"/>
      <c r="G108" s="62"/>
      <c r="H108" s="62"/>
      <c r="I108" s="62"/>
      <c r="J108" s="62"/>
    </row>
    <row r="109" spans="1:10" s="76" customFormat="1" ht="36.75" customHeight="1" x14ac:dyDescent="0.25">
      <c r="A109" s="62"/>
      <c r="B109" s="62"/>
      <c r="C109" s="62"/>
      <c r="D109" s="62"/>
      <c r="E109" s="62"/>
      <c r="F109" s="62"/>
      <c r="G109" s="62"/>
      <c r="H109" s="62"/>
      <c r="I109" s="62"/>
      <c r="J109" s="62"/>
    </row>
    <row r="110" spans="1:10" s="76" customFormat="1" ht="15" customHeight="1" x14ac:dyDescent="0.25">
      <c r="A110" s="62"/>
      <c r="B110" s="62"/>
      <c r="C110" s="62"/>
      <c r="D110" s="62"/>
      <c r="E110" s="62"/>
      <c r="F110" s="62"/>
      <c r="G110" s="62"/>
      <c r="H110" s="62"/>
      <c r="I110" s="62"/>
      <c r="J110" s="62"/>
    </row>
    <row r="111" spans="1:10" s="76" customFormat="1" ht="37.5" customHeight="1" x14ac:dyDescent="0.25">
      <c r="A111" s="62"/>
      <c r="B111" s="62"/>
      <c r="C111" s="62"/>
      <c r="D111" s="62"/>
      <c r="E111" s="62"/>
      <c r="F111" s="62"/>
      <c r="G111" s="62"/>
      <c r="H111" s="62"/>
      <c r="I111" s="62"/>
      <c r="J111" s="62"/>
    </row>
    <row r="112" spans="1:10" s="76" customFormat="1" ht="42" customHeight="1" x14ac:dyDescent="0.25">
      <c r="A112" s="62"/>
      <c r="B112" s="62"/>
      <c r="C112" s="62"/>
      <c r="D112" s="62"/>
      <c r="E112" s="62"/>
      <c r="F112" s="62"/>
      <c r="G112" s="62"/>
      <c r="H112" s="62"/>
      <c r="I112" s="62"/>
      <c r="J112" s="62"/>
    </row>
    <row r="113" spans="1:10" s="76" customFormat="1" ht="42" customHeight="1" x14ac:dyDescent="0.25">
      <c r="A113" s="62"/>
      <c r="B113" s="62"/>
      <c r="C113" s="62"/>
      <c r="D113" s="62"/>
      <c r="E113" s="62"/>
      <c r="F113" s="62"/>
      <c r="G113" s="62"/>
      <c r="H113" s="62"/>
      <c r="I113" s="62"/>
      <c r="J113" s="62"/>
    </row>
    <row r="114" spans="1:10" s="76" customFormat="1" ht="15" customHeight="1" x14ac:dyDescent="0.25">
      <c r="A114" s="62"/>
      <c r="B114" s="62"/>
      <c r="C114" s="62"/>
      <c r="D114" s="62"/>
      <c r="E114" s="62"/>
      <c r="F114" s="62"/>
      <c r="G114" s="62"/>
      <c r="H114" s="62"/>
      <c r="I114" s="62"/>
      <c r="J114" s="62"/>
    </row>
    <row r="115" spans="1:10" s="76" customFormat="1" ht="15" customHeight="1" x14ac:dyDescent="0.25">
      <c r="A115" s="62"/>
      <c r="B115" s="62"/>
      <c r="C115" s="62"/>
      <c r="D115" s="62"/>
      <c r="E115" s="62"/>
      <c r="F115" s="62"/>
      <c r="G115" s="62"/>
      <c r="H115" s="62"/>
      <c r="I115" s="62"/>
      <c r="J115" s="62"/>
    </row>
    <row r="116" spans="1:10" s="76" customFormat="1" ht="15" customHeight="1" x14ac:dyDescent="0.25">
      <c r="A116" s="62"/>
      <c r="B116" s="62"/>
      <c r="C116" s="62"/>
      <c r="D116" s="62"/>
      <c r="E116" s="62"/>
      <c r="F116" s="62"/>
      <c r="G116" s="62"/>
      <c r="H116" s="62"/>
      <c r="I116" s="62"/>
      <c r="J116" s="62"/>
    </row>
    <row r="117" spans="1:10" s="76" customFormat="1" ht="15" customHeight="1" x14ac:dyDescent="0.25">
      <c r="A117" s="62"/>
      <c r="B117" s="62"/>
      <c r="C117" s="62"/>
      <c r="D117" s="62"/>
      <c r="E117" s="62"/>
      <c r="F117" s="62"/>
      <c r="G117" s="62"/>
      <c r="H117" s="62"/>
      <c r="I117" s="62"/>
      <c r="J117" s="62"/>
    </row>
    <row r="118" spans="1:10" s="76" customFormat="1" ht="22.5" customHeight="1" x14ac:dyDescent="0.25">
      <c r="A118" s="62"/>
      <c r="B118" s="62"/>
      <c r="C118" s="62"/>
      <c r="D118" s="62"/>
      <c r="E118" s="62"/>
      <c r="F118" s="62"/>
      <c r="G118" s="62"/>
      <c r="H118" s="62"/>
      <c r="I118" s="62"/>
      <c r="J118" s="62"/>
    </row>
    <row r="119" spans="1:10" s="76" customFormat="1" ht="15" customHeight="1" x14ac:dyDescent="0.25">
      <c r="A119" s="62"/>
      <c r="B119" s="62"/>
      <c r="C119" s="62"/>
      <c r="D119" s="62"/>
      <c r="E119" s="62"/>
      <c r="F119" s="62"/>
      <c r="G119" s="62"/>
      <c r="H119" s="62"/>
      <c r="I119" s="62"/>
      <c r="J119" s="62"/>
    </row>
    <row r="120" spans="1:10" s="76" customFormat="1" ht="15" customHeight="1" x14ac:dyDescent="0.25">
      <c r="A120" s="62"/>
      <c r="B120" s="62"/>
      <c r="C120" s="62"/>
      <c r="D120" s="62"/>
      <c r="E120" s="62"/>
      <c r="F120" s="62"/>
      <c r="G120" s="62"/>
      <c r="H120" s="62"/>
      <c r="I120" s="62"/>
      <c r="J120" s="62"/>
    </row>
    <row r="121" spans="1:10" s="76" customFormat="1" ht="15" customHeight="1" x14ac:dyDescent="0.25">
      <c r="A121" s="62"/>
      <c r="B121" s="62"/>
      <c r="C121" s="62"/>
      <c r="D121" s="62"/>
      <c r="E121" s="62"/>
      <c r="F121" s="62"/>
      <c r="G121" s="62"/>
      <c r="H121" s="62"/>
      <c r="I121" s="62"/>
      <c r="J121" s="62"/>
    </row>
    <row r="122" spans="1:10" s="76" customFormat="1" ht="15" customHeight="1" x14ac:dyDescent="0.25">
      <c r="A122" s="62"/>
      <c r="B122" s="62"/>
      <c r="C122" s="62"/>
      <c r="D122" s="62"/>
      <c r="E122" s="62"/>
      <c r="F122" s="62"/>
      <c r="G122" s="62"/>
      <c r="H122" s="62"/>
      <c r="I122" s="62"/>
      <c r="J122" s="62"/>
    </row>
    <row r="123" spans="1:10" s="76" customFormat="1" ht="15" customHeight="1" x14ac:dyDescent="0.25">
      <c r="A123" s="62"/>
      <c r="B123" s="62"/>
      <c r="C123" s="62"/>
      <c r="D123" s="62"/>
      <c r="E123" s="62"/>
      <c r="F123" s="62"/>
      <c r="G123" s="62"/>
      <c r="H123" s="62"/>
      <c r="I123" s="62"/>
      <c r="J123" s="62"/>
    </row>
    <row r="124" spans="1:10" s="76" customFormat="1" ht="15" customHeight="1" x14ac:dyDescent="0.25">
      <c r="A124" s="62"/>
      <c r="B124" s="62"/>
      <c r="C124" s="62"/>
      <c r="D124" s="62"/>
      <c r="E124" s="62"/>
      <c r="F124" s="62"/>
      <c r="G124" s="62"/>
      <c r="H124" s="62"/>
      <c r="I124" s="62"/>
      <c r="J124" s="62"/>
    </row>
    <row r="125" spans="1:10" s="76" customFormat="1" ht="15" customHeight="1" x14ac:dyDescent="0.25">
      <c r="A125" s="62"/>
      <c r="B125" s="62"/>
      <c r="C125" s="62"/>
      <c r="D125" s="62"/>
      <c r="E125" s="62"/>
      <c r="F125" s="62"/>
      <c r="G125" s="62"/>
      <c r="H125" s="62"/>
      <c r="I125" s="62"/>
      <c r="J125" s="62"/>
    </row>
    <row r="126" spans="1:10" s="76" customFormat="1" ht="15" customHeight="1" x14ac:dyDescent="0.25">
      <c r="A126" s="62"/>
      <c r="B126" s="62"/>
      <c r="C126" s="62"/>
      <c r="D126" s="62"/>
      <c r="E126" s="62"/>
      <c r="F126" s="62"/>
      <c r="G126" s="62"/>
      <c r="H126" s="62"/>
      <c r="I126" s="62"/>
      <c r="J126" s="62"/>
    </row>
    <row r="127" spans="1:10" s="76" customFormat="1" ht="25.5" customHeight="1" x14ac:dyDescent="0.25">
      <c r="A127" s="62"/>
      <c r="B127" s="62"/>
      <c r="C127" s="62"/>
      <c r="D127" s="62"/>
      <c r="E127" s="62"/>
      <c r="F127" s="62"/>
      <c r="G127" s="62"/>
      <c r="H127" s="62"/>
      <c r="I127" s="62"/>
      <c r="J127" s="62"/>
    </row>
    <row r="128" spans="1:10" s="76" customFormat="1" ht="25.5" customHeight="1" x14ac:dyDescent="0.25">
      <c r="A128" s="62"/>
      <c r="B128" s="62"/>
      <c r="C128" s="62"/>
      <c r="D128" s="62"/>
      <c r="E128" s="62"/>
      <c r="F128" s="62"/>
      <c r="G128" s="62"/>
      <c r="H128" s="62"/>
      <c r="I128" s="62"/>
      <c r="J128" s="62"/>
    </row>
    <row r="129" spans="1:10" s="76" customFormat="1" ht="15" customHeight="1" x14ac:dyDescent="0.25">
      <c r="A129" s="62"/>
      <c r="B129" s="62"/>
      <c r="C129" s="62"/>
      <c r="D129" s="62"/>
      <c r="E129" s="62"/>
      <c r="F129" s="62"/>
      <c r="G129" s="62"/>
      <c r="H129" s="62"/>
      <c r="I129" s="62"/>
      <c r="J129" s="62"/>
    </row>
    <row r="130" spans="1:10" s="76" customFormat="1" ht="15" customHeight="1" x14ac:dyDescent="0.25">
      <c r="A130" s="62"/>
      <c r="B130" s="62"/>
      <c r="C130" s="62"/>
      <c r="D130" s="62"/>
      <c r="E130" s="62"/>
      <c r="F130" s="62"/>
      <c r="G130" s="62"/>
      <c r="H130" s="62"/>
      <c r="I130" s="62"/>
      <c r="J130" s="62"/>
    </row>
    <row r="131" spans="1:10" s="76" customFormat="1" ht="25.5" customHeight="1" x14ac:dyDescent="0.25">
      <c r="A131" s="62"/>
      <c r="B131" s="62"/>
      <c r="C131" s="62"/>
      <c r="D131" s="62"/>
      <c r="E131" s="62"/>
      <c r="F131" s="62"/>
      <c r="G131" s="62"/>
      <c r="H131" s="62"/>
      <c r="I131" s="62"/>
      <c r="J131" s="62"/>
    </row>
    <row r="132" spans="1:10" s="76" customFormat="1" ht="39.75" customHeight="1" x14ac:dyDescent="0.25">
      <c r="A132" s="62"/>
      <c r="B132" s="62"/>
      <c r="C132" s="62"/>
      <c r="D132" s="62"/>
      <c r="E132" s="62"/>
      <c r="F132" s="62"/>
      <c r="G132" s="62"/>
      <c r="H132" s="62"/>
      <c r="I132" s="62"/>
      <c r="J132" s="62"/>
    </row>
    <row r="133" spans="1:10" s="76" customFormat="1" ht="15" customHeight="1" x14ac:dyDescent="0.25">
      <c r="A133" s="62"/>
      <c r="B133" s="62"/>
      <c r="C133" s="62"/>
      <c r="D133" s="62"/>
      <c r="E133" s="62"/>
      <c r="F133" s="62"/>
      <c r="G133" s="62"/>
      <c r="H133" s="62"/>
      <c r="I133" s="62"/>
      <c r="J133" s="62"/>
    </row>
    <row r="134" spans="1:10" s="76" customFormat="1" ht="15" customHeight="1" x14ac:dyDescent="0.25">
      <c r="A134" s="62"/>
      <c r="B134" s="62"/>
      <c r="C134" s="62"/>
      <c r="D134" s="62"/>
      <c r="E134" s="62"/>
      <c r="F134" s="62"/>
      <c r="G134" s="62"/>
      <c r="H134" s="62"/>
      <c r="I134" s="62"/>
      <c r="J134" s="62"/>
    </row>
    <row r="135" spans="1:10" s="76" customFormat="1" ht="25.5" customHeight="1" x14ac:dyDescent="0.25">
      <c r="A135" s="62"/>
      <c r="B135" s="62"/>
      <c r="C135" s="62"/>
      <c r="D135" s="62"/>
      <c r="E135" s="62"/>
      <c r="F135" s="62"/>
      <c r="G135" s="62"/>
      <c r="H135" s="62"/>
      <c r="I135" s="62"/>
      <c r="J135" s="62"/>
    </row>
    <row r="136" spans="1:10" s="76" customFormat="1" ht="15" customHeight="1" x14ac:dyDescent="0.25">
      <c r="A136" s="62"/>
      <c r="B136" s="62"/>
      <c r="C136" s="62"/>
      <c r="D136" s="62"/>
      <c r="E136" s="62"/>
      <c r="F136" s="62"/>
      <c r="G136" s="62"/>
      <c r="H136" s="62"/>
      <c r="I136" s="62"/>
      <c r="J136" s="62"/>
    </row>
    <row r="137" spans="1:10" s="76" customFormat="1" ht="15" customHeight="1" x14ac:dyDescent="0.25">
      <c r="A137" s="62"/>
      <c r="B137" s="62"/>
      <c r="C137" s="62"/>
      <c r="D137" s="62"/>
      <c r="E137" s="62"/>
      <c r="F137" s="62"/>
      <c r="G137" s="62"/>
      <c r="H137" s="62"/>
      <c r="I137" s="62"/>
      <c r="J137" s="62"/>
    </row>
    <row r="138" spans="1:10" s="76" customFormat="1" ht="15" customHeight="1" x14ac:dyDescent="0.25">
      <c r="A138" s="62"/>
      <c r="B138" s="62"/>
      <c r="C138" s="62"/>
      <c r="D138" s="62"/>
      <c r="E138" s="62"/>
      <c r="F138" s="62"/>
      <c r="G138" s="62"/>
      <c r="H138" s="62"/>
      <c r="I138" s="62"/>
      <c r="J138" s="62"/>
    </row>
    <row r="139" spans="1:10" s="76" customFormat="1" ht="17.100000000000001" customHeight="1" x14ac:dyDescent="0.25">
      <c r="A139" s="62"/>
      <c r="B139" s="62"/>
      <c r="C139" s="62"/>
      <c r="D139" s="62"/>
      <c r="E139" s="62"/>
      <c r="F139" s="62"/>
      <c r="G139" s="62"/>
      <c r="H139" s="62"/>
      <c r="I139" s="62"/>
      <c r="J139" s="62"/>
    </row>
    <row r="140" spans="1:10" s="88" customFormat="1" ht="12.95" customHeight="1" x14ac:dyDescent="0.25">
      <c r="A140" s="62"/>
      <c r="B140" s="62"/>
      <c r="C140" s="62"/>
      <c r="D140" s="62"/>
      <c r="E140" s="62"/>
      <c r="F140" s="62"/>
      <c r="G140" s="62"/>
      <c r="H140" s="62"/>
      <c r="I140" s="62"/>
      <c r="J140" s="62"/>
    </row>
    <row r="141" spans="1:10" s="88" customFormat="1" ht="12.95" customHeight="1" x14ac:dyDescent="0.25">
      <c r="A141" s="62"/>
      <c r="B141" s="62"/>
      <c r="C141" s="62"/>
      <c r="D141" s="62"/>
      <c r="E141" s="62"/>
      <c r="F141" s="62"/>
      <c r="G141" s="62"/>
      <c r="H141" s="62"/>
      <c r="I141" s="62"/>
      <c r="J141" s="62"/>
    </row>
    <row r="142" spans="1:10" s="109" customFormat="1" ht="17.100000000000001" customHeight="1" x14ac:dyDescent="0.25">
      <c r="A142" s="62"/>
      <c r="B142" s="62"/>
      <c r="C142" s="62"/>
      <c r="D142" s="62"/>
      <c r="E142" s="62"/>
      <c r="F142" s="62"/>
      <c r="G142" s="62"/>
      <c r="H142" s="62"/>
      <c r="I142" s="62"/>
      <c r="J142" s="62"/>
    </row>
    <row r="143" spans="1:10" s="93" customFormat="1" ht="15" customHeight="1" x14ac:dyDescent="0.25">
      <c r="A143" s="62"/>
      <c r="B143" s="62"/>
      <c r="C143" s="62"/>
      <c r="D143" s="62"/>
      <c r="E143" s="62"/>
      <c r="F143" s="62"/>
      <c r="G143" s="62"/>
      <c r="H143" s="62"/>
      <c r="I143" s="62"/>
      <c r="J143" s="62"/>
    </row>
    <row r="144" spans="1:10" s="93" customFormat="1" ht="27" customHeight="1" x14ac:dyDescent="0.25">
      <c r="A144" s="62"/>
      <c r="B144" s="62"/>
      <c r="C144" s="62"/>
      <c r="D144" s="62"/>
      <c r="E144" s="62"/>
      <c r="F144" s="62"/>
      <c r="G144" s="62"/>
      <c r="H144" s="62"/>
      <c r="I144" s="62"/>
      <c r="J144" s="62"/>
    </row>
    <row r="145" spans="1:10" s="93" customFormat="1" x14ac:dyDescent="0.25">
      <c r="A145" s="62"/>
      <c r="B145" s="62"/>
      <c r="C145" s="62"/>
      <c r="D145" s="62"/>
      <c r="E145" s="62"/>
      <c r="F145" s="62"/>
      <c r="G145" s="62"/>
      <c r="H145" s="62"/>
      <c r="I145" s="62"/>
      <c r="J145" s="62"/>
    </row>
    <row r="146" spans="1:10" s="93" customFormat="1" x14ac:dyDescent="0.25">
      <c r="A146" s="62"/>
      <c r="B146" s="62"/>
      <c r="C146" s="62"/>
      <c r="D146" s="62"/>
      <c r="E146" s="62"/>
      <c r="F146" s="62"/>
      <c r="G146" s="62"/>
      <c r="H146" s="62"/>
      <c r="I146" s="62"/>
      <c r="J146" s="62"/>
    </row>
    <row r="147" spans="1:10" s="93" customFormat="1" x14ac:dyDescent="0.25">
      <c r="A147" s="62"/>
      <c r="B147" s="62"/>
      <c r="C147" s="62"/>
      <c r="D147" s="62"/>
      <c r="E147" s="62"/>
      <c r="F147" s="62"/>
      <c r="G147" s="62"/>
      <c r="H147" s="62"/>
      <c r="I147" s="62"/>
      <c r="J147" s="62"/>
    </row>
    <row r="148" spans="1:10" s="93" customFormat="1" x14ac:dyDescent="0.25">
      <c r="A148" s="62"/>
      <c r="B148" s="62"/>
      <c r="C148" s="62"/>
      <c r="D148" s="62"/>
      <c r="E148" s="62"/>
      <c r="F148" s="62"/>
      <c r="G148" s="62"/>
      <c r="H148" s="62"/>
      <c r="I148" s="62"/>
      <c r="J148" s="62"/>
    </row>
    <row r="149" spans="1:10" s="93" customFormat="1" x14ac:dyDescent="0.25">
      <c r="A149" s="62"/>
      <c r="B149" s="62"/>
      <c r="C149" s="62"/>
      <c r="D149" s="62"/>
      <c r="E149" s="62"/>
      <c r="F149" s="62"/>
      <c r="G149" s="62"/>
      <c r="H149" s="62"/>
      <c r="I149" s="62"/>
      <c r="J149" s="62"/>
    </row>
    <row r="150" spans="1:10" s="93" customFormat="1" ht="25.5" customHeight="1" x14ac:dyDescent="0.25">
      <c r="A150" s="62"/>
      <c r="B150" s="62"/>
      <c r="C150" s="62"/>
      <c r="D150" s="62"/>
      <c r="E150" s="62"/>
      <c r="F150" s="62"/>
      <c r="G150" s="62"/>
      <c r="H150" s="62"/>
      <c r="I150" s="62"/>
      <c r="J150" s="62"/>
    </row>
    <row r="151" spans="1:10" s="93" customFormat="1" ht="26.25" customHeight="1" x14ac:dyDescent="0.25">
      <c r="A151" s="62"/>
      <c r="B151" s="62"/>
      <c r="C151" s="62"/>
      <c r="D151" s="62"/>
      <c r="E151" s="62"/>
      <c r="F151" s="62"/>
      <c r="G151" s="62"/>
      <c r="H151" s="62"/>
      <c r="I151" s="62"/>
      <c r="J151" s="62"/>
    </row>
    <row r="152" spans="1:10" s="93" customFormat="1" x14ac:dyDescent="0.25">
      <c r="A152" s="62"/>
      <c r="B152" s="62"/>
      <c r="C152" s="62"/>
      <c r="D152" s="62"/>
      <c r="E152" s="62"/>
      <c r="F152" s="62"/>
      <c r="G152" s="62"/>
      <c r="H152" s="62"/>
      <c r="I152" s="62"/>
      <c r="J152" s="62"/>
    </row>
    <row r="153" spans="1:10" s="97" customFormat="1" x14ac:dyDescent="0.25">
      <c r="A153" s="62"/>
      <c r="B153" s="62"/>
      <c r="C153" s="62"/>
      <c r="D153" s="62"/>
      <c r="E153" s="62"/>
      <c r="F153" s="62"/>
      <c r="G153" s="62"/>
      <c r="H153" s="62"/>
      <c r="I153" s="62"/>
      <c r="J153" s="62"/>
    </row>
  </sheetData>
  <sheetProtection algorithmName="SHA-512" hashValue="VgYnKAlWtW7qoVqTlnax+gWUMIqUn7DPtx8un7eSgWwTEiZV14ulIzit6j6vKmIlvTcEgYSzAXTQPoeHKPGqTQ==" saltValue="XTiGmbLypUXvW7oojOFFeQ==" spinCount="100000" sheet="1" objects="1" scenarios="1"/>
  <mergeCells count="11">
    <mergeCell ref="A33:J33"/>
    <mergeCell ref="A34:J34"/>
    <mergeCell ref="A37:J37"/>
    <mergeCell ref="A38:J38"/>
    <mergeCell ref="A1:D1"/>
    <mergeCell ref="A4:J4"/>
    <mergeCell ref="A28:J28"/>
    <mergeCell ref="A30:B30"/>
    <mergeCell ref="A31:J31"/>
    <mergeCell ref="A32:J32"/>
    <mergeCell ref="A8:J8"/>
  </mergeCells>
  <dataValidations count="1">
    <dataValidation type="whole" operator="equal" allowBlank="1" showInputMessage="1" showErrorMessage="1" prompt="V celico vnesete vrednost &quot;1&quot; za živila, ki so uvrščena v shemo kakovosti." sqref="J9:J24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"/>
  <sheetViews>
    <sheetView zoomScale="110" zoomScaleNormal="110" workbookViewId="0">
      <selection activeCell="M16" sqref="M16"/>
    </sheetView>
  </sheetViews>
  <sheetFormatPr defaultRowHeight="15" x14ac:dyDescent="0.25"/>
  <cols>
    <col min="1" max="1" width="3.85546875" customWidth="1"/>
    <col min="2" max="2" width="32.140625" customWidth="1"/>
    <col min="3" max="3" width="7.5703125" customWidth="1"/>
    <col min="4" max="4" width="5" customWidth="1"/>
    <col min="5" max="5" width="19.140625" style="46" customWidth="1"/>
    <col min="6" max="6" width="7.7109375" style="8" customWidth="1"/>
    <col min="7" max="7" width="8.42578125" style="8" customWidth="1"/>
    <col min="8" max="8" width="12" customWidth="1"/>
    <col min="9" max="10" width="9.7109375" customWidth="1"/>
    <col min="11" max="15" width="8.85546875" style="29"/>
  </cols>
  <sheetData>
    <row r="1" spans="1:15" s="57" customFormat="1" x14ac:dyDescent="0.25">
      <c r="A1" s="436" t="s">
        <v>4</v>
      </c>
      <c r="B1" s="436"/>
      <c r="C1" s="436"/>
      <c r="D1" s="436"/>
      <c r="E1" s="126"/>
      <c r="F1" s="110"/>
      <c r="G1" s="110"/>
      <c r="I1" s="110"/>
      <c r="J1" s="110"/>
    </row>
    <row r="2" spans="1:15" s="57" customFormat="1" x14ac:dyDescent="0.25">
      <c r="A2" s="138" t="s">
        <v>219</v>
      </c>
      <c r="B2" s="138"/>
      <c r="C2" s="138"/>
      <c r="D2" s="138"/>
      <c r="E2" s="126"/>
      <c r="F2" s="110"/>
      <c r="G2" s="110"/>
      <c r="I2" s="110"/>
      <c r="J2" s="110"/>
    </row>
    <row r="3" spans="1:15" ht="15" customHeight="1" x14ac:dyDescent="0.25">
      <c r="A3" s="2"/>
      <c r="B3" s="136"/>
      <c r="C3" s="3"/>
      <c r="D3" s="2"/>
      <c r="E3" s="2"/>
      <c r="F3" s="2"/>
      <c r="G3" s="442"/>
      <c r="H3" s="442"/>
      <c r="I3" s="442"/>
      <c r="J3" s="442"/>
    </row>
    <row r="4" spans="1:15" ht="19.5" customHeight="1" x14ac:dyDescent="0.25">
      <c r="A4" s="443" t="s">
        <v>648</v>
      </c>
      <c r="B4" s="443"/>
      <c r="C4" s="443"/>
      <c r="D4" s="443"/>
      <c r="E4" s="443"/>
      <c r="F4" s="443"/>
      <c r="G4" s="443"/>
      <c r="H4" s="443"/>
      <c r="I4" s="443"/>
      <c r="J4" s="443"/>
    </row>
    <row r="5" spans="1:15" x14ac:dyDescent="0.25">
      <c r="A5" s="2"/>
      <c r="B5" s="2"/>
      <c r="C5" s="3"/>
      <c r="D5" s="2"/>
      <c r="E5" s="4"/>
      <c r="F5" s="4"/>
      <c r="G5" s="4"/>
      <c r="H5" s="2"/>
      <c r="I5" s="2"/>
      <c r="J5" s="2"/>
    </row>
    <row r="6" spans="1:15" s="290" customFormat="1" ht="60" x14ac:dyDescent="0.2">
      <c r="A6" s="249" t="s">
        <v>208</v>
      </c>
      <c r="B6" s="250" t="s">
        <v>209</v>
      </c>
      <c r="C6" s="251" t="s">
        <v>0</v>
      </c>
      <c r="D6" s="249" t="s">
        <v>210</v>
      </c>
      <c r="E6" s="249" t="s">
        <v>211</v>
      </c>
      <c r="F6" s="249" t="s">
        <v>212</v>
      </c>
      <c r="G6" s="249" t="s">
        <v>213</v>
      </c>
      <c r="H6" s="249" t="s">
        <v>214</v>
      </c>
      <c r="I6" s="249" t="s">
        <v>215</v>
      </c>
      <c r="J6" s="249" t="s">
        <v>359</v>
      </c>
      <c r="K6" s="310"/>
      <c r="L6" s="310"/>
      <c r="M6" s="310"/>
      <c r="N6" s="310"/>
      <c r="O6" s="310"/>
    </row>
    <row r="7" spans="1:15" s="290" customFormat="1" ht="16.5" customHeight="1" x14ac:dyDescent="0.25">
      <c r="A7" s="252">
        <v>1</v>
      </c>
      <c r="B7" s="253">
        <v>2</v>
      </c>
      <c r="C7" s="254">
        <v>3</v>
      </c>
      <c r="D7" s="252">
        <v>4</v>
      </c>
      <c r="E7" s="252">
        <v>5</v>
      </c>
      <c r="F7" s="252">
        <v>6</v>
      </c>
      <c r="G7" s="252" t="s">
        <v>216</v>
      </c>
      <c r="H7" s="252" t="s">
        <v>217</v>
      </c>
      <c r="I7" s="252" t="s">
        <v>218</v>
      </c>
      <c r="J7" s="252">
        <v>10</v>
      </c>
      <c r="K7" s="310"/>
      <c r="L7" s="310"/>
      <c r="M7" s="310"/>
      <c r="N7" s="310"/>
      <c r="O7" s="310"/>
    </row>
    <row r="8" spans="1:15" s="227" customFormat="1" ht="16.5" customHeight="1" x14ac:dyDescent="0.25">
      <c r="A8" s="444" t="s">
        <v>649</v>
      </c>
      <c r="B8" s="444"/>
      <c r="C8" s="444"/>
      <c r="D8" s="444"/>
      <c r="E8" s="444"/>
      <c r="F8" s="444"/>
      <c r="G8" s="444"/>
      <c r="H8" s="444"/>
      <c r="I8" s="444"/>
      <c r="J8" s="444"/>
      <c r="K8" s="230"/>
      <c r="L8" s="230"/>
      <c r="M8" s="230"/>
      <c r="N8" s="230"/>
      <c r="O8" s="230"/>
    </row>
    <row r="9" spans="1:15" s="227" customFormat="1" ht="13.5" x14ac:dyDescent="0.25">
      <c r="A9" s="266">
        <v>1</v>
      </c>
      <c r="B9" s="205" t="s">
        <v>51</v>
      </c>
      <c r="C9" s="207">
        <v>510</v>
      </c>
      <c r="D9" s="258" t="s">
        <v>52</v>
      </c>
      <c r="E9" s="209"/>
      <c r="F9" s="259"/>
      <c r="G9" s="396">
        <f>C9*F9</f>
        <v>0</v>
      </c>
      <c r="H9" s="396">
        <f>G9*0.095</f>
        <v>0</v>
      </c>
      <c r="I9" s="396">
        <f>G9+H9</f>
        <v>0</v>
      </c>
      <c r="J9" s="261"/>
      <c r="K9" s="230"/>
      <c r="L9" s="230"/>
      <c r="M9" s="230"/>
      <c r="N9" s="230"/>
      <c r="O9" s="230"/>
    </row>
    <row r="10" spans="1:15" s="227" customFormat="1" ht="27" x14ac:dyDescent="0.25">
      <c r="A10" s="266">
        <v>2</v>
      </c>
      <c r="B10" s="205" t="s">
        <v>93</v>
      </c>
      <c r="C10" s="207">
        <v>850</v>
      </c>
      <c r="D10" s="258" t="s">
        <v>52</v>
      </c>
      <c r="E10" s="209"/>
      <c r="F10" s="259"/>
      <c r="G10" s="396">
        <f t="shared" ref="G10:G34" si="0">C10*F10</f>
        <v>0</v>
      </c>
      <c r="H10" s="396">
        <f t="shared" ref="H10:H34" si="1">G10*0.095</f>
        <v>0</v>
      </c>
      <c r="I10" s="396">
        <f t="shared" ref="I10:I34" si="2">G10+H10</f>
        <v>0</v>
      </c>
      <c r="J10" s="261"/>
      <c r="K10" s="230"/>
      <c r="L10" s="230"/>
      <c r="M10" s="230"/>
      <c r="N10" s="230"/>
      <c r="O10" s="230"/>
    </row>
    <row r="11" spans="1:15" s="227" customFormat="1" ht="27" x14ac:dyDescent="0.25">
      <c r="A11" s="234">
        <v>3</v>
      </c>
      <c r="B11" s="235" t="s">
        <v>165</v>
      </c>
      <c r="C11" s="212">
        <v>1700</v>
      </c>
      <c r="D11" s="311" t="s">
        <v>2</v>
      </c>
      <c r="E11" s="209"/>
      <c r="F11" s="259"/>
      <c r="G11" s="396">
        <f t="shared" si="0"/>
        <v>0</v>
      </c>
      <c r="H11" s="396">
        <f t="shared" si="1"/>
        <v>0</v>
      </c>
      <c r="I11" s="396">
        <f t="shared" si="2"/>
        <v>0</v>
      </c>
      <c r="J11" s="261"/>
      <c r="K11" s="230"/>
      <c r="L11" s="230"/>
      <c r="M11" s="230"/>
      <c r="N11" s="230"/>
      <c r="O11" s="230"/>
    </row>
    <row r="12" spans="1:15" s="227" customFormat="1" ht="27" x14ac:dyDescent="0.25">
      <c r="A12" s="266">
        <v>4</v>
      </c>
      <c r="B12" s="235" t="s">
        <v>94</v>
      </c>
      <c r="C12" s="207">
        <v>170</v>
      </c>
      <c r="D12" s="311" t="s">
        <v>52</v>
      </c>
      <c r="E12" s="209"/>
      <c r="F12" s="259"/>
      <c r="G12" s="396">
        <f t="shared" si="0"/>
        <v>0</v>
      </c>
      <c r="H12" s="396">
        <f t="shared" si="1"/>
        <v>0</v>
      </c>
      <c r="I12" s="396">
        <f t="shared" si="2"/>
        <v>0</v>
      </c>
      <c r="J12" s="261"/>
      <c r="K12" s="230"/>
      <c r="L12" s="230"/>
      <c r="M12" s="230"/>
      <c r="N12" s="230"/>
      <c r="O12" s="230"/>
    </row>
    <row r="13" spans="1:15" s="227" customFormat="1" ht="27" x14ac:dyDescent="0.25">
      <c r="A13" s="266">
        <v>5</v>
      </c>
      <c r="B13" s="235" t="s">
        <v>166</v>
      </c>
      <c r="C13" s="207">
        <v>680</v>
      </c>
      <c r="D13" s="311" t="s">
        <v>2</v>
      </c>
      <c r="E13" s="209"/>
      <c r="F13" s="259"/>
      <c r="G13" s="396">
        <f t="shared" si="0"/>
        <v>0</v>
      </c>
      <c r="H13" s="396">
        <f t="shared" si="1"/>
        <v>0</v>
      </c>
      <c r="I13" s="396">
        <f t="shared" si="2"/>
        <v>0</v>
      </c>
      <c r="J13" s="261"/>
      <c r="K13" s="230"/>
      <c r="L13" s="230"/>
      <c r="M13" s="230"/>
      <c r="N13" s="230"/>
      <c r="O13" s="230"/>
    </row>
    <row r="14" spans="1:15" s="227" customFormat="1" ht="27" x14ac:dyDescent="0.25">
      <c r="A14" s="266">
        <v>6</v>
      </c>
      <c r="B14" s="235" t="s">
        <v>95</v>
      </c>
      <c r="C14" s="207">
        <v>8500</v>
      </c>
      <c r="D14" s="311" t="s">
        <v>52</v>
      </c>
      <c r="E14" s="209"/>
      <c r="F14" s="259"/>
      <c r="G14" s="396">
        <f t="shared" si="0"/>
        <v>0</v>
      </c>
      <c r="H14" s="396">
        <f t="shared" si="1"/>
        <v>0</v>
      </c>
      <c r="I14" s="396">
        <f t="shared" si="2"/>
        <v>0</v>
      </c>
      <c r="J14" s="261"/>
      <c r="K14" s="230"/>
      <c r="L14" s="230"/>
      <c r="M14" s="230"/>
      <c r="N14" s="230"/>
      <c r="O14" s="230"/>
    </row>
    <row r="15" spans="1:15" s="227" customFormat="1" ht="27" x14ac:dyDescent="0.25">
      <c r="A15" s="234">
        <v>7</v>
      </c>
      <c r="B15" s="235" t="s">
        <v>167</v>
      </c>
      <c r="C15" s="212">
        <v>1700</v>
      </c>
      <c r="D15" s="311" t="s">
        <v>2</v>
      </c>
      <c r="E15" s="209"/>
      <c r="F15" s="259"/>
      <c r="G15" s="396">
        <f t="shared" si="0"/>
        <v>0</v>
      </c>
      <c r="H15" s="396">
        <f t="shared" si="1"/>
        <v>0</v>
      </c>
      <c r="I15" s="396">
        <f t="shared" si="2"/>
        <v>0</v>
      </c>
      <c r="J15" s="261"/>
      <c r="K15" s="230"/>
      <c r="L15" s="230"/>
      <c r="M15" s="230"/>
      <c r="N15" s="230"/>
      <c r="O15" s="230"/>
    </row>
    <row r="16" spans="1:15" s="227" customFormat="1" ht="27" x14ac:dyDescent="0.25">
      <c r="A16" s="266">
        <v>8</v>
      </c>
      <c r="B16" s="235" t="s">
        <v>232</v>
      </c>
      <c r="C16" s="207">
        <v>8500</v>
      </c>
      <c r="D16" s="311" t="s">
        <v>52</v>
      </c>
      <c r="E16" s="209"/>
      <c r="F16" s="259"/>
      <c r="G16" s="396">
        <f t="shared" si="0"/>
        <v>0</v>
      </c>
      <c r="H16" s="396">
        <f t="shared" si="1"/>
        <v>0</v>
      </c>
      <c r="I16" s="396">
        <f t="shared" si="2"/>
        <v>0</v>
      </c>
      <c r="J16" s="261"/>
      <c r="K16" s="230"/>
      <c r="L16" s="230"/>
      <c r="M16" s="230"/>
      <c r="N16" s="230"/>
      <c r="O16" s="230"/>
    </row>
    <row r="17" spans="1:15" s="227" customFormat="1" ht="27" x14ac:dyDescent="0.25">
      <c r="A17" s="266">
        <v>9</v>
      </c>
      <c r="B17" s="206" t="s">
        <v>233</v>
      </c>
      <c r="C17" s="212">
        <v>1700</v>
      </c>
      <c r="D17" s="311" t="s">
        <v>2</v>
      </c>
      <c r="E17" s="209"/>
      <c r="F17" s="259"/>
      <c r="G17" s="396">
        <f t="shared" si="0"/>
        <v>0</v>
      </c>
      <c r="H17" s="396">
        <f t="shared" si="1"/>
        <v>0</v>
      </c>
      <c r="I17" s="396">
        <f t="shared" si="2"/>
        <v>0</v>
      </c>
      <c r="J17" s="261"/>
      <c r="K17" s="230"/>
      <c r="L17" s="230"/>
      <c r="M17" s="230"/>
      <c r="N17" s="230"/>
      <c r="O17" s="230"/>
    </row>
    <row r="18" spans="1:15" s="227" customFormat="1" ht="26.25" customHeight="1" x14ac:dyDescent="0.25">
      <c r="A18" s="266">
        <v>10</v>
      </c>
      <c r="B18" s="312" t="s">
        <v>96</v>
      </c>
      <c r="C18" s="207">
        <v>24</v>
      </c>
      <c r="D18" s="311" t="s">
        <v>52</v>
      </c>
      <c r="E18" s="209"/>
      <c r="F18" s="313"/>
      <c r="G18" s="396">
        <f t="shared" si="0"/>
        <v>0</v>
      </c>
      <c r="H18" s="396">
        <f t="shared" si="1"/>
        <v>0</v>
      </c>
      <c r="I18" s="396">
        <f t="shared" si="2"/>
        <v>0</v>
      </c>
      <c r="J18" s="314"/>
      <c r="K18" s="230"/>
      <c r="L18" s="230"/>
      <c r="M18" s="230"/>
      <c r="N18" s="230"/>
      <c r="O18" s="230"/>
    </row>
    <row r="19" spans="1:15" s="227" customFormat="1" ht="27" x14ac:dyDescent="0.25">
      <c r="A19" s="234">
        <v>11</v>
      </c>
      <c r="B19" s="312" t="s">
        <v>367</v>
      </c>
      <c r="C19" s="207">
        <v>52</v>
      </c>
      <c r="D19" s="311" t="s">
        <v>52</v>
      </c>
      <c r="E19" s="209"/>
      <c r="F19" s="313"/>
      <c r="G19" s="396">
        <f t="shared" si="0"/>
        <v>0</v>
      </c>
      <c r="H19" s="396">
        <f t="shared" si="1"/>
        <v>0</v>
      </c>
      <c r="I19" s="396">
        <f t="shared" si="2"/>
        <v>0</v>
      </c>
      <c r="J19" s="314"/>
      <c r="K19" s="230"/>
      <c r="L19" s="230"/>
      <c r="M19" s="230"/>
      <c r="N19" s="230"/>
      <c r="O19" s="230"/>
    </row>
    <row r="20" spans="1:15" s="227" customFormat="1" ht="27" x14ac:dyDescent="0.25">
      <c r="A20" s="266">
        <v>12</v>
      </c>
      <c r="B20" s="315" t="s">
        <v>97</v>
      </c>
      <c r="C20" s="207">
        <v>17</v>
      </c>
      <c r="D20" s="311" t="s">
        <v>52</v>
      </c>
      <c r="E20" s="209"/>
      <c r="F20" s="313"/>
      <c r="G20" s="396">
        <f t="shared" si="0"/>
        <v>0</v>
      </c>
      <c r="H20" s="396">
        <f t="shared" si="1"/>
        <v>0</v>
      </c>
      <c r="I20" s="396">
        <f t="shared" si="2"/>
        <v>0</v>
      </c>
      <c r="J20" s="314"/>
      <c r="K20" s="230"/>
      <c r="L20" s="230"/>
      <c r="M20" s="230"/>
      <c r="N20" s="230"/>
      <c r="O20" s="230"/>
    </row>
    <row r="21" spans="1:15" s="227" customFormat="1" ht="27" x14ac:dyDescent="0.25">
      <c r="A21" s="266">
        <v>13</v>
      </c>
      <c r="B21" s="312" t="s">
        <v>716</v>
      </c>
      <c r="C21" s="207">
        <v>85</v>
      </c>
      <c r="D21" s="258" t="s">
        <v>52</v>
      </c>
      <c r="E21" s="209"/>
      <c r="F21" s="313"/>
      <c r="G21" s="396">
        <f t="shared" si="0"/>
        <v>0</v>
      </c>
      <c r="H21" s="396">
        <f t="shared" si="1"/>
        <v>0</v>
      </c>
      <c r="I21" s="396">
        <f t="shared" si="2"/>
        <v>0</v>
      </c>
      <c r="J21" s="314"/>
      <c r="K21" s="230"/>
      <c r="L21" s="230"/>
      <c r="M21" s="230"/>
      <c r="N21" s="230"/>
      <c r="O21" s="230"/>
    </row>
    <row r="22" spans="1:15" s="227" customFormat="1" ht="31.5" customHeight="1" x14ac:dyDescent="0.25">
      <c r="A22" s="266">
        <v>14</v>
      </c>
      <c r="B22" s="312" t="s">
        <v>98</v>
      </c>
      <c r="C22" s="207">
        <v>85</v>
      </c>
      <c r="D22" s="258" t="s">
        <v>52</v>
      </c>
      <c r="E22" s="209"/>
      <c r="F22" s="313"/>
      <c r="G22" s="396">
        <f t="shared" si="0"/>
        <v>0</v>
      </c>
      <c r="H22" s="396">
        <f t="shared" si="1"/>
        <v>0</v>
      </c>
      <c r="I22" s="396">
        <f t="shared" si="2"/>
        <v>0</v>
      </c>
      <c r="J22" s="314"/>
      <c r="K22" s="230"/>
      <c r="L22" s="230"/>
      <c r="M22" s="230"/>
      <c r="N22" s="230"/>
      <c r="O22" s="230"/>
    </row>
    <row r="23" spans="1:15" s="227" customFormat="1" ht="40.5" x14ac:dyDescent="0.25">
      <c r="A23" s="234">
        <v>15</v>
      </c>
      <c r="B23" s="214" t="s">
        <v>99</v>
      </c>
      <c r="C23" s="207">
        <v>34</v>
      </c>
      <c r="D23" s="258" t="s">
        <v>52</v>
      </c>
      <c r="E23" s="209"/>
      <c r="F23" s="259"/>
      <c r="G23" s="396">
        <f t="shared" si="0"/>
        <v>0</v>
      </c>
      <c r="H23" s="396">
        <f t="shared" si="1"/>
        <v>0</v>
      </c>
      <c r="I23" s="396">
        <f t="shared" si="2"/>
        <v>0</v>
      </c>
      <c r="J23" s="261"/>
      <c r="K23" s="230"/>
      <c r="L23" s="230"/>
      <c r="M23" s="230"/>
      <c r="N23" s="230"/>
      <c r="O23" s="230"/>
    </row>
    <row r="24" spans="1:15" s="227" customFormat="1" ht="40.5" x14ac:dyDescent="0.25">
      <c r="A24" s="266">
        <v>16</v>
      </c>
      <c r="B24" s="206" t="s">
        <v>368</v>
      </c>
      <c r="C24" s="207">
        <v>34</v>
      </c>
      <c r="D24" s="258" t="s">
        <v>52</v>
      </c>
      <c r="E24" s="209"/>
      <c r="F24" s="259"/>
      <c r="G24" s="396">
        <f t="shared" si="0"/>
        <v>0</v>
      </c>
      <c r="H24" s="396">
        <f t="shared" si="1"/>
        <v>0</v>
      </c>
      <c r="I24" s="396">
        <f t="shared" si="2"/>
        <v>0</v>
      </c>
      <c r="J24" s="261"/>
      <c r="K24" s="230"/>
      <c r="L24" s="230"/>
      <c r="M24" s="230"/>
      <c r="N24" s="230"/>
      <c r="O24" s="230"/>
    </row>
    <row r="25" spans="1:15" s="227" customFormat="1" ht="27" x14ac:dyDescent="0.25">
      <c r="A25" s="266">
        <v>17</v>
      </c>
      <c r="B25" s="214" t="s">
        <v>100</v>
      </c>
      <c r="C25" s="207">
        <v>170</v>
      </c>
      <c r="D25" s="258" t="s">
        <v>52</v>
      </c>
      <c r="E25" s="209"/>
      <c r="F25" s="259"/>
      <c r="G25" s="396">
        <f t="shared" si="0"/>
        <v>0</v>
      </c>
      <c r="H25" s="396">
        <f t="shared" si="1"/>
        <v>0</v>
      </c>
      <c r="I25" s="396">
        <f t="shared" si="2"/>
        <v>0</v>
      </c>
      <c r="J25" s="261"/>
      <c r="K25" s="230"/>
      <c r="L25" s="230"/>
      <c r="M25" s="230"/>
      <c r="N25" s="230"/>
      <c r="O25" s="230"/>
    </row>
    <row r="26" spans="1:15" s="227" customFormat="1" ht="27" x14ac:dyDescent="0.25">
      <c r="A26" s="266">
        <v>18</v>
      </c>
      <c r="B26" s="214" t="s">
        <v>369</v>
      </c>
      <c r="C26" s="207">
        <v>340</v>
      </c>
      <c r="D26" s="258" t="s">
        <v>52</v>
      </c>
      <c r="E26" s="209"/>
      <c r="F26" s="259"/>
      <c r="G26" s="396">
        <f t="shared" si="0"/>
        <v>0</v>
      </c>
      <c r="H26" s="396">
        <f t="shared" si="1"/>
        <v>0</v>
      </c>
      <c r="I26" s="396">
        <f t="shared" si="2"/>
        <v>0</v>
      </c>
      <c r="J26" s="261"/>
      <c r="K26" s="230"/>
      <c r="L26" s="230"/>
      <c r="M26" s="230"/>
      <c r="N26" s="230"/>
      <c r="O26" s="230"/>
    </row>
    <row r="27" spans="1:15" s="227" customFormat="1" ht="27" x14ac:dyDescent="0.25">
      <c r="A27" s="234">
        <v>19</v>
      </c>
      <c r="B27" s="214" t="s">
        <v>101</v>
      </c>
      <c r="C27" s="207">
        <v>85</v>
      </c>
      <c r="D27" s="258" t="s">
        <v>52</v>
      </c>
      <c r="E27" s="209"/>
      <c r="F27" s="259"/>
      <c r="G27" s="396">
        <f t="shared" si="0"/>
        <v>0</v>
      </c>
      <c r="H27" s="396">
        <f t="shared" si="1"/>
        <v>0</v>
      </c>
      <c r="I27" s="396">
        <f t="shared" si="2"/>
        <v>0</v>
      </c>
      <c r="J27" s="261"/>
      <c r="K27" s="230"/>
      <c r="L27" s="230"/>
      <c r="M27" s="230"/>
      <c r="N27" s="230"/>
      <c r="O27" s="230"/>
    </row>
    <row r="28" spans="1:15" s="227" customFormat="1" ht="27" x14ac:dyDescent="0.25">
      <c r="A28" s="266">
        <v>20</v>
      </c>
      <c r="B28" s="214" t="s">
        <v>370</v>
      </c>
      <c r="C28" s="207">
        <v>34</v>
      </c>
      <c r="D28" s="258" t="s">
        <v>52</v>
      </c>
      <c r="E28" s="209"/>
      <c r="F28" s="259"/>
      <c r="G28" s="396">
        <f t="shared" si="0"/>
        <v>0</v>
      </c>
      <c r="H28" s="396">
        <f t="shared" si="1"/>
        <v>0</v>
      </c>
      <c r="I28" s="396">
        <f t="shared" si="2"/>
        <v>0</v>
      </c>
      <c r="J28" s="261"/>
      <c r="K28" s="230"/>
      <c r="L28" s="230"/>
      <c r="M28" s="230"/>
      <c r="N28" s="230"/>
      <c r="O28" s="230"/>
    </row>
    <row r="29" spans="1:15" s="227" customFormat="1" ht="13.5" x14ac:dyDescent="0.25">
      <c r="A29" s="266">
        <v>21</v>
      </c>
      <c r="B29" s="206" t="s">
        <v>168</v>
      </c>
      <c r="C29" s="207">
        <v>255</v>
      </c>
      <c r="D29" s="311" t="s">
        <v>2</v>
      </c>
      <c r="E29" s="209"/>
      <c r="F29" s="259"/>
      <c r="G29" s="396">
        <f t="shared" si="0"/>
        <v>0</v>
      </c>
      <c r="H29" s="396">
        <f t="shared" si="1"/>
        <v>0</v>
      </c>
      <c r="I29" s="396">
        <f t="shared" si="2"/>
        <v>0</v>
      </c>
      <c r="J29" s="261"/>
      <c r="K29" s="230"/>
      <c r="L29" s="230"/>
      <c r="M29" s="230"/>
      <c r="N29" s="230"/>
      <c r="O29" s="230"/>
    </row>
    <row r="30" spans="1:15" s="227" customFormat="1" ht="27" x14ac:dyDescent="0.25">
      <c r="A30" s="266">
        <v>22</v>
      </c>
      <c r="B30" s="214" t="s">
        <v>102</v>
      </c>
      <c r="C30" s="207">
        <v>52</v>
      </c>
      <c r="D30" s="258" t="s">
        <v>52</v>
      </c>
      <c r="E30" s="209"/>
      <c r="F30" s="259"/>
      <c r="G30" s="396">
        <f t="shared" si="0"/>
        <v>0</v>
      </c>
      <c r="H30" s="396">
        <f t="shared" si="1"/>
        <v>0</v>
      </c>
      <c r="I30" s="396">
        <f t="shared" si="2"/>
        <v>0</v>
      </c>
      <c r="J30" s="261"/>
      <c r="K30" s="230"/>
      <c r="L30" s="230"/>
      <c r="M30" s="230"/>
      <c r="N30" s="230"/>
      <c r="O30" s="230"/>
    </row>
    <row r="31" spans="1:15" s="227" customFormat="1" ht="27" x14ac:dyDescent="0.25">
      <c r="A31" s="234">
        <v>23</v>
      </c>
      <c r="B31" s="235" t="s">
        <v>139</v>
      </c>
      <c r="C31" s="207">
        <v>52</v>
      </c>
      <c r="D31" s="258" t="s">
        <v>52</v>
      </c>
      <c r="E31" s="209"/>
      <c r="F31" s="259"/>
      <c r="G31" s="396">
        <f t="shared" si="0"/>
        <v>0</v>
      </c>
      <c r="H31" s="396">
        <f t="shared" si="1"/>
        <v>0</v>
      </c>
      <c r="I31" s="396">
        <f t="shared" si="2"/>
        <v>0</v>
      </c>
      <c r="J31" s="261"/>
      <c r="K31" s="230"/>
      <c r="L31" s="230"/>
      <c r="M31" s="230"/>
      <c r="N31" s="230"/>
      <c r="O31" s="230"/>
    </row>
    <row r="32" spans="1:15" s="227" customFormat="1" ht="27" x14ac:dyDescent="0.25">
      <c r="A32" s="266">
        <v>24</v>
      </c>
      <c r="B32" s="235" t="s">
        <v>138</v>
      </c>
      <c r="C32" s="207">
        <v>8</v>
      </c>
      <c r="D32" s="258" t="s">
        <v>52</v>
      </c>
      <c r="E32" s="209"/>
      <c r="F32" s="259"/>
      <c r="G32" s="396">
        <f t="shared" si="0"/>
        <v>0</v>
      </c>
      <c r="H32" s="396">
        <f t="shared" si="1"/>
        <v>0</v>
      </c>
      <c r="I32" s="396">
        <f t="shared" si="2"/>
        <v>0</v>
      </c>
      <c r="J32" s="261"/>
      <c r="K32" s="230"/>
      <c r="L32" s="230"/>
      <c r="M32" s="230"/>
      <c r="N32" s="230"/>
      <c r="O32" s="230"/>
    </row>
    <row r="33" spans="1:15" s="227" customFormat="1" ht="27" x14ac:dyDescent="0.25">
      <c r="A33" s="266">
        <v>25</v>
      </c>
      <c r="B33" s="235" t="s">
        <v>137</v>
      </c>
      <c r="C33" s="207">
        <v>9</v>
      </c>
      <c r="D33" s="258" t="s">
        <v>52</v>
      </c>
      <c r="E33" s="209"/>
      <c r="F33" s="259"/>
      <c r="G33" s="396">
        <f t="shared" si="0"/>
        <v>0</v>
      </c>
      <c r="H33" s="396">
        <f t="shared" si="1"/>
        <v>0</v>
      </c>
      <c r="I33" s="396">
        <f t="shared" si="2"/>
        <v>0</v>
      </c>
      <c r="J33" s="261"/>
      <c r="K33" s="230"/>
      <c r="L33" s="230"/>
      <c r="M33" s="230"/>
      <c r="N33" s="230"/>
      <c r="O33" s="230"/>
    </row>
    <row r="34" spans="1:15" s="227" customFormat="1" ht="28.5" customHeight="1" x14ac:dyDescent="0.25">
      <c r="A34" s="266">
        <v>26</v>
      </c>
      <c r="B34" s="205" t="s">
        <v>136</v>
      </c>
      <c r="C34" s="207">
        <v>9</v>
      </c>
      <c r="D34" s="258" t="s">
        <v>52</v>
      </c>
      <c r="E34" s="209"/>
      <c r="F34" s="259"/>
      <c r="G34" s="396">
        <f t="shared" si="0"/>
        <v>0</v>
      </c>
      <c r="H34" s="396">
        <f t="shared" si="1"/>
        <v>0</v>
      </c>
      <c r="I34" s="396">
        <f t="shared" si="2"/>
        <v>0</v>
      </c>
      <c r="J34" s="261"/>
      <c r="K34" s="230"/>
      <c r="L34" s="230"/>
      <c r="M34" s="230"/>
      <c r="N34" s="230"/>
      <c r="O34" s="230"/>
    </row>
    <row r="35" spans="1:15" s="227" customFormat="1" ht="13.5" x14ac:dyDescent="0.25">
      <c r="A35" s="231"/>
      <c r="B35" s="278" t="s">
        <v>650</v>
      </c>
      <c r="C35" s="216" t="s">
        <v>3</v>
      </c>
      <c r="D35" s="216" t="s">
        <v>3</v>
      </c>
      <c r="E35" s="216" t="s">
        <v>3</v>
      </c>
      <c r="F35" s="216" t="s">
        <v>3</v>
      </c>
      <c r="G35" s="377">
        <f>SUM(G9:G34)</f>
        <v>0</v>
      </c>
      <c r="H35" s="377">
        <f t="shared" ref="H35:I35" si="3">SUM(H9:H34)</f>
        <v>0</v>
      </c>
      <c r="I35" s="377">
        <f t="shared" si="3"/>
        <v>0</v>
      </c>
      <c r="J35" s="398">
        <f>SUM(J9:J34)</f>
        <v>0</v>
      </c>
      <c r="K35" s="230"/>
      <c r="L35" s="230"/>
      <c r="M35" s="230"/>
      <c r="N35" s="230"/>
      <c r="O35" s="230"/>
    </row>
    <row r="36" spans="1:15" s="227" customFormat="1" ht="15" customHeight="1" x14ac:dyDescent="0.25">
      <c r="A36" s="444" t="s">
        <v>652</v>
      </c>
      <c r="B36" s="444"/>
      <c r="C36" s="444"/>
      <c r="D36" s="444"/>
      <c r="E36" s="444"/>
      <c r="F36" s="444"/>
      <c r="G36" s="444"/>
      <c r="H36" s="444"/>
      <c r="I36" s="444"/>
      <c r="J36" s="444"/>
      <c r="K36" s="230"/>
      <c r="L36" s="230"/>
      <c r="M36" s="230"/>
      <c r="N36" s="230"/>
      <c r="O36" s="230"/>
    </row>
    <row r="37" spans="1:15" s="227" customFormat="1" ht="15.75" customHeight="1" x14ac:dyDescent="0.25">
      <c r="A37" s="316">
        <v>1</v>
      </c>
      <c r="B37" s="316" t="s">
        <v>53</v>
      </c>
      <c r="C37" s="207">
        <v>2500</v>
      </c>
      <c r="D37" s="257" t="s">
        <v>52</v>
      </c>
      <c r="E37" s="209"/>
      <c r="F37" s="313"/>
      <c r="G37" s="396">
        <f>C37*F37</f>
        <v>0</v>
      </c>
      <c r="H37" s="396">
        <f>G37*0.095</f>
        <v>0</v>
      </c>
      <c r="I37" s="396">
        <f>G37+H37</f>
        <v>0</v>
      </c>
      <c r="J37" s="261"/>
      <c r="K37" s="230"/>
      <c r="L37" s="230"/>
      <c r="M37" s="230"/>
      <c r="N37" s="230"/>
      <c r="O37" s="230"/>
    </row>
    <row r="38" spans="1:15" s="227" customFormat="1" ht="15.75" customHeight="1" x14ac:dyDescent="0.25">
      <c r="A38" s="316">
        <v>2</v>
      </c>
      <c r="B38" s="316" t="s">
        <v>103</v>
      </c>
      <c r="C38" s="207">
        <v>3400</v>
      </c>
      <c r="D38" s="257" t="s">
        <v>52</v>
      </c>
      <c r="E38" s="209"/>
      <c r="F38" s="313"/>
      <c r="G38" s="396">
        <f t="shared" ref="G38:G58" si="4">C38*F38</f>
        <v>0</v>
      </c>
      <c r="H38" s="396">
        <f t="shared" ref="H38:H58" si="5">G38*0.095</f>
        <v>0</v>
      </c>
      <c r="I38" s="396">
        <f t="shared" ref="I38:I58" si="6">G38+H38</f>
        <v>0</v>
      </c>
      <c r="J38" s="261"/>
      <c r="K38" s="230"/>
      <c r="L38" s="230"/>
      <c r="M38" s="230"/>
      <c r="N38" s="230"/>
      <c r="O38" s="230"/>
    </row>
    <row r="39" spans="1:15" s="227" customFormat="1" ht="15.75" customHeight="1" x14ac:dyDescent="0.25">
      <c r="A39" s="316">
        <v>3</v>
      </c>
      <c r="B39" s="316" t="s">
        <v>104</v>
      </c>
      <c r="C39" s="207">
        <v>340</v>
      </c>
      <c r="D39" s="257" t="s">
        <v>52</v>
      </c>
      <c r="E39" s="209"/>
      <c r="F39" s="313"/>
      <c r="G39" s="396">
        <f t="shared" si="4"/>
        <v>0</v>
      </c>
      <c r="H39" s="396">
        <f t="shared" si="5"/>
        <v>0</v>
      </c>
      <c r="I39" s="396">
        <f t="shared" si="6"/>
        <v>0</v>
      </c>
      <c r="J39" s="261"/>
      <c r="K39" s="230"/>
      <c r="L39" s="230"/>
      <c r="M39" s="230"/>
      <c r="N39" s="230"/>
      <c r="O39" s="230"/>
    </row>
    <row r="40" spans="1:15" s="227" customFormat="1" ht="15.75" customHeight="1" x14ac:dyDescent="0.25">
      <c r="A40" s="316">
        <v>4</v>
      </c>
      <c r="B40" s="205" t="s">
        <v>105</v>
      </c>
      <c r="C40" s="207">
        <v>340</v>
      </c>
      <c r="D40" s="257" t="s">
        <v>52</v>
      </c>
      <c r="E40" s="209"/>
      <c r="F40" s="259"/>
      <c r="G40" s="396">
        <f t="shared" si="4"/>
        <v>0</v>
      </c>
      <c r="H40" s="396">
        <f t="shared" si="5"/>
        <v>0</v>
      </c>
      <c r="I40" s="396">
        <f t="shared" si="6"/>
        <v>0</v>
      </c>
      <c r="J40" s="261"/>
      <c r="K40" s="230"/>
      <c r="L40" s="230"/>
      <c r="M40" s="230"/>
      <c r="N40" s="230"/>
      <c r="O40" s="230"/>
    </row>
    <row r="41" spans="1:15" s="227" customFormat="1" ht="15.75" customHeight="1" x14ac:dyDescent="0.25">
      <c r="A41" s="316">
        <v>5</v>
      </c>
      <c r="B41" s="235" t="s">
        <v>169</v>
      </c>
      <c r="C41" s="317">
        <v>136</v>
      </c>
      <c r="D41" s="237" t="s">
        <v>52</v>
      </c>
      <c r="E41" s="209"/>
      <c r="F41" s="259"/>
      <c r="G41" s="396">
        <f t="shared" si="4"/>
        <v>0</v>
      </c>
      <c r="H41" s="396">
        <f t="shared" si="5"/>
        <v>0</v>
      </c>
      <c r="I41" s="396">
        <f t="shared" si="6"/>
        <v>0</v>
      </c>
      <c r="J41" s="261"/>
      <c r="K41" s="230"/>
      <c r="L41" s="230"/>
      <c r="M41" s="230"/>
      <c r="N41" s="230"/>
      <c r="O41" s="230"/>
    </row>
    <row r="42" spans="1:15" s="227" customFormat="1" ht="15.75" customHeight="1" x14ac:dyDescent="0.25">
      <c r="A42" s="316">
        <v>6</v>
      </c>
      <c r="B42" s="235" t="s">
        <v>106</v>
      </c>
      <c r="C42" s="207">
        <v>850</v>
      </c>
      <c r="D42" s="237" t="s">
        <v>52</v>
      </c>
      <c r="E42" s="209"/>
      <c r="F42" s="259"/>
      <c r="G42" s="396">
        <f t="shared" si="4"/>
        <v>0</v>
      </c>
      <c r="H42" s="396">
        <f t="shared" si="5"/>
        <v>0</v>
      </c>
      <c r="I42" s="396">
        <f t="shared" si="6"/>
        <v>0</v>
      </c>
      <c r="J42" s="261"/>
      <c r="K42" s="230"/>
      <c r="L42" s="230"/>
      <c r="M42" s="230"/>
      <c r="N42" s="230"/>
      <c r="O42" s="230"/>
    </row>
    <row r="43" spans="1:15" s="227" customFormat="1" ht="15.75" customHeight="1" x14ac:dyDescent="0.25">
      <c r="A43" s="316">
        <v>7</v>
      </c>
      <c r="B43" s="205" t="s">
        <v>107</v>
      </c>
      <c r="C43" s="207">
        <v>3400</v>
      </c>
      <c r="D43" s="257" t="s">
        <v>52</v>
      </c>
      <c r="E43" s="209"/>
      <c r="F43" s="259"/>
      <c r="G43" s="396">
        <f t="shared" si="4"/>
        <v>0</v>
      </c>
      <c r="H43" s="396">
        <f t="shared" si="5"/>
        <v>0</v>
      </c>
      <c r="I43" s="396">
        <f t="shared" si="6"/>
        <v>0</v>
      </c>
      <c r="J43" s="261"/>
      <c r="K43" s="230"/>
      <c r="L43" s="230"/>
      <c r="M43" s="230"/>
      <c r="N43" s="230"/>
      <c r="O43" s="230"/>
    </row>
    <row r="44" spans="1:15" s="227" customFormat="1" ht="15.75" customHeight="1" x14ac:dyDescent="0.25">
      <c r="A44" s="316">
        <v>8</v>
      </c>
      <c r="B44" s="205" t="s">
        <v>108</v>
      </c>
      <c r="C44" s="207">
        <v>3400</v>
      </c>
      <c r="D44" s="257" t="s">
        <v>52</v>
      </c>
      <c r="E44" s="209"/>
      <c r="F44" s="259"/>
      <c r="G44" s="396">
        <f t="shared" si="4"/>
        <v>0</v>
      </c>
      <c r="H44" s="396">
        <f t="shared" si="5"/>
        <v>0</v>
      </c>
      <c r="I44" s="396">
        <f t="shared" si="6"/>
        <v>0</v>
      </c>
      <c r="J44" s="261"/>
      <c r="K44" s="230"/>
      <c r="L44" s="230"/>
      <c r="M44" s="230"/>
      <c r="N44" s="230"/>
      <c r="O44" s="230"/>
    </row>
    <row r="45" spans="1:15" s="227" customFormat="1" ht="15.75" customHeight="1" x14ac:dyDescent="0.25">
      <c r="A45" s="316">
        <v>9</v>
      </c>
      <c r="B45" s="205" t="s">
        <v>109</v>
      </c>
      <c r="C45" s="207">
        <v>680</v>
      </c>
      <c r="D45" s="257" t="s">
        <v>52</v>
      </c>
      <c r="E45" s="209"/>
      <c r="F45" s="259"/>
      <c r="G45" s="396">
        <f t="shared" si="4"/>
        <v>0</v>
      </c>
      <c r="H45" s="396">
        <f t="shared" si="5"/>
        <v>0</v>
      </c>
      <c r="I45" s="396">
        <f t="shared" si="6"/>
        <v>0</v>
      </c>
      <c r="J45" s="261"/>
      <c r="K45" s="230"/>
      <c r="L45" s="230"/>
      <c r="M45" s="230"/>
      <c r="N45" s="230"/>
      <c r="O45" s="230"/>
    </row>
    <row r="46" spans="1:15" s="227" customFormat="1" ht="15.75" customHeight="1" x14ac:dyDescent="0.25">
      <c r="A46" s="316">
        <v>10</v>
      </c>
      <c r="B46" s="205" t="s">
        <v>110</v>
      </c>
      <c r="C46" s="207">
        <v>85</v>
      </c>
      <c r="D46" s="257" t="s">
        <v>52</v>
      </c>
      <c r="E46" s="209"/>
      <c r="F46" s="259"/>
      <c r="G46" s="396">
        <f t="shared" si="4"/>
        <v>0</v>
      </c>
      <c r="H46" s="396">
        <f t="shared" si="5"/>
        <v>0</v>
      </c>
      <c r="I46" s="396">
        <f t="shared" si="6"/>
        <v>0</v>
      </c>
      <c r="J46" s="261"/>
      <c r="K46" s="230"/>
      <c r="L46" s="230"/>
      <c r="M46" s="230"/>
      <c r="N46" s="230"/>
      <c r="O46" s="230"/>
    </row>
    <row r="47" spans="1:15" s="227" customFormat="1" ht="15.75" customHeight="1" x14ac:dyDescent="0.25">
      <c r="A47" s="316">
        <v>11</v>
      </c>
      <c r="B47" s="205" t="s">
        <v>111</v>
      </c>
      <c r="C47" s="207">
        <v>85</v>
      </c>
      <c r="D47" s="257" t="s">
        <v>52</v>
      </c>
      <c r="E47" s="209"/>
      <c r="F47" s="259"/>
      <c r="G47" s="396">
        <f t="shared" si="4"/>
        <v>0</v>
      </c>
      <c r="H47" s="396">
        <f t="shared" si="5"/>
        <v>0</v>
      </c>
      <c r="I47" s="396">
        <f t="shared" si="6"/>
        <v>0</v>
      </c>
      <c r="J47" s="261"/>
      <c r="K47" s="230"/>
      <c r="L47" s="230"/>
      <c r="M47" s="230"/>
      <c r="N47" s="230"/>
      <c r="O47" s="230"/>
    </row>
    <row r="48" spans="1:15" s="227" customFormat="1" ht="15.75" customHeight="1" x14ac:dyDescent="0.25">
      <c r="A48" s="316">
        <v>12</v>
      </c>
      <c r="B48" s="205" t="s">
        <v>112</v>
      </c>
      <c r="C48" s="207">
        <v>85</v>
      </c>
      <c r="D48" s="257" t="s">
        <v>52</v>
      </c>
      <c r="E48" s="209"/>
      <c r="F48" s="259"/>
      <c r="G48" s="396">
        <f t="shared" si="4"/>
        <v>0</v>
      </c>
      <c r="H48" s="396">
        <f t="shared" si="5"/>
        <v>0</v>
      </c>
      <c r="I48" s="396">
        <f t="shared" si="6"/>
        <v>0</v>
      </c>
      <c r="J48" s="261"/>
      <c r="K48" s="230"/>
      <c r="L48" s="230"/>
      <c r="M48" s="230"/>
      <c r="N48" s="230"/>
      <c r="O48" s="230"/>
    </row>
    <row r="49" spans="1:15" s="227" customFormat="1" ht="27" x14ac:dyDescent="0.25">
      <c r="A49" s="316">
        <v>13</v>
      </c>
      <c r="B49" s="205" t="s">
        <v>113</v>
      </c>
      <c r="C49" s="207">
        <v>85</v>
      </c>
      <c r="D49" s="257" t="s">
        <v>52</v>
      </c>
      <c r="E49" s="209"/>
      <c r="F49" s="259"/>
      <c r="G49" s="396">
        <f t="shared" si="4"/>
        <v>0</v>
      </c>
      <c r="H49" s="396">
        <f t="shared" si="5"/>
        <v>0</v>
      </c>
      <c r="I49" s="396">
        <f t="shared" si="6"/>
        <v>0</v>
      </c>
      <c r="J49" s="261"/>
      <c r="K49" s="230"/>
      <c r="L49" s="230"/>
      <c r="M49" s="230"/>
      <c r="N49" s="230"/>
      <c r="O49" s="230"/>
    </row>
    <row r="50" spans="1:15" s="227" customFormat="1" ht="13.5" x14ac:dyDescent="0.25">
      <c r="A50" s="316">
        <v>14</v>
      </c>
      <c r="B50" s="205" t="s">
        <v>717</v>
      </c>
      <c r="C50" s="207">
        <v>340</v>
      </c>
      <c r="D50" s="257" t="s">
        <v>52</v>
      </c>
      <c r="E50" s="209"/>
      <c r="F50" s="259"/>
      <c r="G50" s="396">
        <f t="shared" si="4"/>
        <v>0</v>
      </c>
      <c r="H50" s="396">
        <f t="shared" si="5"/>
        <v>0</v>
      </c>
      <c r="I50" s="396">
        <f t="shared" si="6"/>
        <v>0</v>
      </c>
      <c r="J50" s="261"/>
      <c r="K50" s="230"/>
      <c r="L50" s="230"/>
      <c r="M50" s="230"/>
      <c r="N50" s="230"/>
      <c r="O50" s="230"/>
    </row>
    <row r="51" spans="1:15" s="227" customFormat="1" ht="27" x14ac:dyDescent="0.25">
      <c r="A51" s="316">
        <v>15</v>
      </c>
      <c r="B51" s="235" t="s">
        <v>234</v>
      </c>
      <c r="C51" s="207">
        <v>850</v>
      </c>
      <c r="D51" s="237" t="s">
        <v>52</v>
      </c>
      <c r="E51" s="209"/>
      <c r="F51" s="259"/>
      <c r="G51" s="396">
        <f t="shared" si="4"/>
        <v>0</v>
      </c>
      <c r="H51" s="396">
        <f t="shared" si="5"/>
        <v>0</v>
      </c>
      <c r="I51" s="396">
        <f t="shared" si="6"/>
        <v>0</v>
      </c>
      <c r="J51" s="261"/>
      <c r="K51" s="230"/>
      <c r="L51" s="230"/>
      <c r="M51" s="230"/>
      <c r="N51" s="230"/>
      <c r="O51" s="230"/>
    </row>
    <row r="52" spans="1:15" s="227" customFormat="1" ht="27" x14ac:dyDescent="0.25">
      <c r="A52" s="316">
        <v>16</v>
      </c>
      <c r="B52" s="235" t="s">
        <v>170</v>
      </c>
      <c r="C52" s="207">
        <v>510</v>
      </c>
      <c r="D52" s="237" t="s">
        <v>52</v>
      </c>
      <c r="E52" s="209"/>
      <c r="F52" s="259"/>
      <c r="G52" s="396">
        <f t="shared" si="4"/>
        <v>0</v>
      </c>
      <c r="H52" s="396">
        <f t="shared" si="5"/>
        <v>0</v>
      </c>
      <c r="I52" s="396">
        <f t="shared" si="6"/>
        <v>0</v>
      </c>
      <c r="J52" s="261"/>
      <c r="K52" s="230"/>
      <c r="L52" s="230"/>
      <c r="M52" s="230"/>
      <c r="N52" s="230"/>
      <c r="O52" s="230"/>
    </row>
    <row r="53" spans="1:15" s="227" customFormat="1" ht="27" x14ac:dyDescent="0.25">
      <c r="A53" s="316">
        <v>17</v>
      </c>
      <c r="B53" s="235" t="s">
        <v>171</v>
      </c>
      <c r="C53" s="207">
        <v>2560</v>
      </c>
      <c r="D53" s="237" t="s">
        <v>52</v>
      </c>
      <c r="E53" s="209"/>
      <c r="F53" s="259"/>
      <c r="G53" s="396">
        <f t="shared" si="4"/>
        <v>0</v>
      </c>
      <c r="H53" s="396">
        <f t="shared" si="5"/>
        <v>0</v>
      </c>
      <c r="I53" s="396">
        <f t="shared" si="6"/>
        <v>0</v>
      </c>
      <c r="J53" s="261"/>
      <c r="K53" s="230"/>
      <c r="L53" s="230"/>
      <c r="M53" s="230"/>
      <c r="N53" s="230"/>
      <c r="O53" s="230"/>
    </row>
    <row r="54" spans="1:15" s="227" customFormat="1" ht="15.75" customHeight="1" x14ac:dyDescent="0.25">
      <c r="A54" s="316">
        <v>18</v>
      </c>
      <c r="B54" s="205" t="s">
        <v>718</v>
      </c>
      <c r="C54" s="207">
        <v>85</v>
      </c>
      <c r="D54" s="257" t="s">
        <v>52</v>
      </c>
      <c r="E54" s="209"/>
      <c r="F54" s="259"/>
      <c r="G54" s="396">
        <f t="shared" si="4"/>
        <v>0</v>
      </c>
      <c r="H54" s="396">
        <f t="shared" si="5"/>
        <v>0</v>
      </c>
      <c r="I54" s="396">
        <f t="shared" si="6"/>
        <v>0</v>
      </c>
      <c r="J54" s="261"/>
      <c r="K54" s="230"/>
      <c r="L54" s="230"/>
      <c r="M54" s="230"/>
      <c r="N54" s="230"/>
      <c r="O54" s="230"/>
    </row>
    <row r="55" spans="1:15" s="227" customFormat="1" ht="15.75" customHeight="1" x14ac:dyDescent="0.25">
      <c r="A55" s="316">
        <v>19</v>
      </c>
      <c r="B55" s="256" t="s">
        <v>92</v>
      </c>
      <c r="C55" s="207">
        <v>17</v>
      </c>
      <c r="D55" s="257" t="s">
        <v>52</v>
      </c>
      <c r="E55" s="209"/>
      <c r="F55" s="259"/>
      <c r="G55" s="396">
        <f t="shared" si="4"/>
        <v>0</v>
      </c>
      <c r="H55" s="396">
        <f t="shared" si="5"/>
        <v>0</v>
      </c>
      <c r="I55" s="396">
        <f t="shared" si="6"/>
        <v>0</v>
      </c>
      <c r="J55" s="261"/>
      <c r="K55" s="230"/>
      <c r="L55" s="230"/>
      <c r="M55" s="230"/>
      <c r="N55" s="230"/>
      <c r="O55" s="230"/>
    </row>
    <row r="56" spans="1:15" s="227" customFormat="1" ht="15.75" customHeight="1" x14ac:dyDescent="0.25">
      <c r="A56" s="316">
        <v>20</v>
      </c>
      <c r="B56" s="256" t="s">
        <v>91</v>
      </c>
      <c r="C56" s="207">
        <v>85</v>
      </c>
      <c r="D56" s="257" t="s">
        <v>52</v>
      </c>
      <c r="E56" s="209"/>
      <c r="F56" s="259"/>
      <c r="G56" s="396">
        <f t="shared" si="4"/>
        <v>0</v>
      </c>
      <c r="H56" s="396">
        <f t="shared" si="5"/>
        <v>0</v>
      </c>
      <c r="I56" s="396">
        <f t="shared" si="6"/>
        <v>0</v>
      </c>
      <c r="J56" s="261"/>
      <c r="K56" s="230"/>
      <c r="L56" s="230"/>
      <c r="M56" s="230"/>
      <c r="N56" s="230"/>
      <c r="O56" s="230"/>
    </row>
    <row r="57" spans="1:15" s="227" customFormat="1" ht="15.75" customHeight="1" x14ac:dyDescent="0.25">
      <c r="A57" s="316">
        <v>21</v>
      </c>
      <c r="B57" s="316" t="s">
        <v>90</v>
      </c>
      <c r="C57" s="207">
        <v>17</v>
      </c>
      <c r="D57" s="257" t="s">
        <v>52</v>
      </c>
      <c r="E57" s="209"/>
      <c r="F57" s="259"/>
      <c r="G57" s="396">
        <f t="shared" si="4"/>
        <v>0</v>
      </c>
      <c r="H57" s="396">
        <f t="shared" si="5"/>
        <v>0</v>
      </c>
      <c r="I57" s="396">
        <f t="shared" si="6"/>
        <v>0</v>
      </c>
      <c r="J57" s="261"/>
      <c r="K57" s="230"/>
      <c r="L57" s="230"/>
      <c r="M57" s="230"/>
      <c r="N57" s="230"/>
      <c r="O57" s="230"/>
    </row>
    <row r="58" spans="1:15" s="227" customFormat="1" ht="15.75" customHeight="1" x14ac:dyDescent="0.25">
      <c r="A58" s="316">
        <v>22</v>
      </c>
      <c r="B58" s="316" t="s">
        <v>719</v>
      </c>
      <c r="C58" s="207">
        <v>9</v>
      </c>
      <c r="D58" s="257" t="s">
        <v>52</v>
      </c>
      <c r="E58" s="209"/>
      <c r="F58" s="259"/>
      <c r="G58" s="396">
        <f t="shared" si="4"/>
        <v>0</v>
      </c>
      <c r="H58" s="396">
        <f t="shared" si="5"/>
        <v>0</v>
      </c>
      <c r="I58" s="396">
        <f t="shared" si="6"/>
        <v>0</v>
      </c>
      <c r="J58" s="261"/>
      <c r="K58" s="230"/>
      <c r="L58" s="230"/>
      <c r="M58" s="230"/>
      <c r="N58" s="230"/>
      <c r="O58" s="230"/>
    </row>
    <row r="59" spans="1:15" s="320" customFormat="1" ht="13.5" x14ac:dyDescent="0.25">
      <c r="A59" s="318"/>
      <c r="B59" s="278" t="s">
        <v>651</v>
      </c>
      <c r="C59" s="319" t="s">
        <v>3</v>
      </c>
      <c r="D59" s="319" t="s">
        <v>3</v>
      </c>
      <c r="E59" s="319" t="s">
        <v>3</v>
      </c>
      <c r="F59" s="319" t="s">
        <v>3</v>
      </c>
      <c r="G59" s="399">
        <f>SUM(G37:G58)</f>
        <v>0</v>
      </c>
      <c r="H59" s="399">
        <f t="shared" ref="H59:I59" si="7">SUM(H37:H58)</f>
        <v>0</v>
      </c>
      <c r="I59" s="399">
        <f t="shared" si="7"/>
        <v>0</v>
      </c>
      <c r="J59" s="400">
        <f>SUM(J37:J58)</f>
        <v>0</v>
      </c>
    </row>
    <row r="60" spans="1:15" s="227" customFormat="1" ht="13.5" x14ac:dyDescent="0.25">
      <c r="A60" s="444" t="s">
        <v>653</v>
      </c>
      <c r="B60" s="444"/>
      <c r="C60" s="444"/>
      <c r="D60" s="444"/>
      <c r="E60" s="444"/>
      <c r="F60" s="444"/>
      <c r="G60" s="444"/>
      <c r="H60" s="444"/>
      <c r="I60" s="444"/>
      <c r="J60" s="444"/>
      <c r="K60" s="230"/>
      <c r="L60" s="230"/>
      <c r="M60" s="230"/>
      <c r="N60" s="230"/>
      <c r="O60" s="230"/>
    </row>
    <row r="61" spans="1:15" s="227" customFormat="1" ht="15" customHeight="1" x14ac:dyDescent="0.25">
      <c r="A61" s="316">
        <v>1</v>
      </c>
      <c r="B61" s="316" t="s">
        <v>205</v>
      </c>
      <c r="C61" s="207">
        <v>340</v>
      </c>
      <c r="D61" s="257" t="s">
        <v>52</v>
      </c>
      <c r="E61" s="209"/>
      <c r="F61" s="313"/>
      <c r="G61" s="396">
        <f>C61*F61</f>
        <v>0</v>
      </c>
      <c r="H61" s="396">
        <f>G61*0.095</f>
        <v>0</v>
      </c>
      <c r="I61" s="396">
        <f>G61+H61</f>
        <v>0</v>
      </c>
      <c r="J61" s="261"/>
      <c r="K61" s="230"/>
      <c r="L61" s="230"/>
      <c r="M61" s="230"/>
      <c r="N61" s="230"/>
      <c r="O61" s="230"/>
    </row>
    <row r="62" spans="1:15" s="227" customFormat="1" ht="15" customHeight="1" x14ac:dyDescent="0.25">
      <c r="A62" s="316">
        <v>2</v>
      </c>
      <c r="B62" s="316" t="s">
        <v>207</v>
      </c>
      <c r="C62" s="207">
        <v>102</v>
      </c>
      <c r="D62" s="257" t="s">
        <v>52</v>
      </c>
      <c r="E62" s="209"/>
      <c r="F62" s="313"/>
      <c r="G62" s="396">
        <f t="shared" ref="G62:G63" si="8">C62*F62</f>
        <v>0</v>
      </c>
      <c r="H62" s="396">
        <f t="shared" ref="H62:H63" si="9">G62*0.095</f>
        <v>0</v>
      </c>
      <c r="I62" s="396">
        <f t="shared" ref="I62:I63" si="10">G62+H62</f>
        <v>0</v>
      </c>
      <c r="J62" s="261"/>
      <c r="K62" s="230"/>
      <c r="L62" s="230"/>
      <c r="M62" s="230"/>
      <c r="N62" s="230"/>
      <c r="O62" s="230"/>
    </row>
    <row r="63" spans="1:15" s="227" customFormat="1" ht="15" customHeight="1" x14ac:dyDescent="0.25">
      <c r="A63" s="316">
        <v>3</v>
      </c>
      <c r="B63" s="316" t="s">
        <v>206</v>
      </c>
      <c r="C63" s="207">
        <v>170</v>
      </c>
      <c r="D63" s="257" t="s">
        <v>52</v>
      </c>
      <c r="E63" s="209"/>
      <c r="F63" s="313"/>
      <c r="G63" s="396">
        <f t="shared" si="8"/>
        <v>0</v>
      </c>
      <c r="H63" s="396">
        <f t="shared" si="9"/>
        <v>0</v>
      </c>
      <c r="I63" s="396">
        <f t="shared" si="10"/>
        <v>0</v>
      </c>
      <c r="J63" s="261"/>
      <c r="K63" s="230"/>
      <c r="L63" s="230"/>
      <c r="M63" s="230"/>
      <c r="N63" s="230"/>
      <c r="O63" s="230"/>
    </row>
    <row r="64" spans="1:15" s="227" customFormat="1" ht="13.5" x14ac:dyDescent="0.25">
      <c r="A64" s="231"/>
      <c r="B64" s="278" t="s">
        <v>654</v>
      </c>
      <c r="C64" s="233" t="s">
        <v>3</v>
      </c>
      <c r="D64" s="233" t="s">
        <v>3</v>
      </c>
      <c r="E64" s="233" t="s">
        <v>3</v>
      </c>
      <c r="F64" s="233" t="s">
        <v>3</v>
      </c>
      <c r="G64" s="377">
        <f>SUM(G61:G63)</f>
        <v>0</v>
      </c>
      <c r="H64" s="377">
        <f t="shared" ref="H64:I64" si="11">SUM(H61:H63)</f>
        <v>0</v>
      </c>
      <c r="I64" s="377">
        <f t="shared" si="11"/>
        <v>0</v>
      </c>
      <c r="J64" s="398">
        <f>SUM(J61:J63)</f>
        <v>0</v>
      </c>
      <c r="K64" s="230"/>
      <c r="L64" s="230"/>
      <c r="M64" s="230"/>
      <c r="N64" s="230"/>
      <c r="O64" s="230"/>
    </row>
    <row r="65" spans="1:11" x14ac:dyDescent="0.25">
      <c r="A65" s="6"/>
      <c r="B65" s="6"/>
      <c r="C65" s="6"/>
      <c r="D65" s="6"/>
      <c r="E65" s="4"/>
      <c r="F65" s="7"/>
      <c r="G65" s="19"/>
      <c r="H65" s="6"/>
      <c r="I65" s="19"/>
      <c r="J65" s="19"/>
      <c r="K65" s="30"/>
    </row>
    <row r="66" spans="1:11" s="76" customFormat="1" ht="15" customHeight="1" x14ac:dyDescent="0.2">
      <c r="A66" s="84" t="s">
        <v>400</v>
      </c>
      <c r="B66" s="85"/>
      <c r="C66" s="86"/>
      <c r="D66" s="87"/>
      <c r="E66" s="85"/>
      <c r="F66" s="85"/>
      <c r="G66" s="85"/>
      <c r="H66" s="85"/>
      <c r="I66" s="85"/>
      <c r="J66" s="85"/>
    </row>
    <row r="67" spans="1:11" s="76" customFormat="1" ht="15" customHeight="1" x14ac:dyDescent="0.2">
      <c r="A67" s="429" t="s">
        <v>431</v>
      </c>
      <c r="B67" s="429"/>
      <c r="C67" s="429"/>
      <c r="D67" s="429"/>
      <c r="E67" s="429"/>
      <c r="F67" s="429"/>
      <c r="G67" s="429"/>
      <c r="H67" s="429"/>
      <c r="I67" s="429"/>
      <c r="J67" s="429"/>
    </row>
    <row r="68" spans="1:11" s="76" customFormat="1" ht="12.75" x14ac:dyDescent="0.2">
      <c r="A68" s="429" t="s">
        <v>581</v>
      </c>
      <c r="B68" s="429"/>
      <c r="C68" s="429"/>
      <c r="D68" s="429"/>
      <c r="E68" s="429"/>
      <c r="F68" s="429"/>
      <c r="G68" s="429"/>
      <c r="H68" s="429"/>
      <c r="I68" s="429"/>
      <c r="J68" s="429"/>
    </row>
    <row r="69" spans="1:11" s="42" customFormat="1" ht="18" customHeight="1" x14ac:dyDescent="0.25">
      <c r="A69" s="472"/>
      <c r="B69" s="472"/>
      <c r="C69" s="472"/>
      <c r="D69" s="472"/>
      <c r="E69" s="472"/>
      <c r="F69" s="472"/>
      <c r="G69" s="472"/>
      <c r="H69" s="472"/>
      <c r="I69" s="472"/>
      <c r="J69" s="472"/>
    </row>
    <row r="70" spans="1:11" x14ac:dyDescent="0.25">
      <c r="A70" s="434" t="s">
        <v>401</v>
      </c>
      <c r="B70" s="435"/>
      <c r="C70" s="92"/>
      <c r="D70" s="93"/>
      <c r="E70" s="93"/>
      <c r="F70" s="93"/>
      <c r="G70" s="93"/>
      <c r="H70" s="93"/>
      <c r="I70" s="93"/>
      <c r="J70" s="93"/>
    </row>
    <row r="71" spans="1:11" ht="33.75" customHeight="1" x14ac:dyDescent="0.25">
      <c r="A71" s="432" t="s">
        <v>226</v>
      </c>
      <c r="B71" s="433"/>
      <c r="C71" s="433"/>
      <c r="D71" s="433"/>
      <c r="E71" s="433"/>
      <c r="F71" s="433"/>
      <c r="G71" s="433"/>
      <c r="H71" s="433"/>
      <c r="I71" s="433"/>
      <c r="J71" s="433"/>
    </row>
    <row r="72" spans="1:11" x14ac:dyDescent="0.25">
      <c r="A72" s="432" t="s">
        <v>402</v>
      </c>
      <c r="B72" s="432"/>
      <c r="C72" s="432"/>
      <c r="D72" s="432"/>
      <c r="E72" s="432"/>
      <c r="F72" s="432"/>
      <c r="G72" s="432"/>
      <c r="H72" s="432"/>
      <c r="I72" s="432"/>
      <c r="J72" s="432"/>
    </row>
    <row r="73" spans="1:11" x14ac:dyDescent="0.25">
      <c r="A73" s="428" t="s">
        <v>721</v>
      </c>
      <c r="B73" s="428"/>
      <c r="C73" s="428"/>
      <c r="D73" s="428"/>
      <c r="E73" s="428"/>
      <c r="F73" s="428"/>
      <c r="G73" s="428"/>
      <c r="H73" s="428"/>
      <c r="I73" s="428"/>
      <c r="J73" s="428"/>
    </row>
    <row r="74" spans="1:11" x14ac:dyDescent="0.25">
      <c r="A74" s="428" t="s">
        <v>404</v>
      </c>
      <c r="B74" s="428"/>
      <c r="C74" s="428"/>
      <c r="D74" s="428"/>
      <c r="E74" s="428"/>
      <c r="F74" s="428"/>
      <c r="G74" s="428"/>
      <c r="H74" s="428"/>
      <c r="I74" s="428"/>
      <c r="J74" s="428"/>
    </row>
    <row r="75" spans="1:11" x14ac:dyDescent="0.25">
      <c r="A75" s="198" t="s">
        <v>405</v>
      </c>
      <c r="B75" s="95"/>
      <c r="C75" s="95"/>
      <c r="D75" s="95"/>
      <c r="E75" s="95"/>
      <c r="F75" s="95"/>
      <c r="G75" s="95"/>
      <c r="H75" s="95"/>
      <c r="I75" s="95"/>
      <c r="J75" s="95"/>
    </row>
    <row r="76" spans="1:11" x14ac:dyDescent="0.25">
      <c r="A76" s="198" t="s">
        <v>406</v>
      </c>
      <c r="B76" s="95"/>
      <c r="C76" s="95"/>
      <c r="D76" s="95"/>
      <c r="E76" s="95"/>
      <c r="F76" s="95"/>
      <c r="G76" s="95"/>
      <c r="H76" s="95"/>
      <c r="I76" s="95"/>
      <c r="J76" s="95"/>
    </row>
    <row r="77" spans="1:11" ht="33" customHeight="1" x14ac:dyDescent="0.25">
      <c r="A77" s="425" t="s">
        <v>407</v>
      </c>
      <c r="B77" s="426"/>
      <c r="C77" s="426"/>
      <c r="D77" s="426"/>
      <c r="E77" s="426"/>
      <c r="F77" s="426"/>
      <c r="G77" s="426"/>
      <c r="H77" s="426"/>
      <c r="I77" s="426"/>
      <c r="J77" s="426"/>
    </row>
    <row r="78" spans="1:11" ht="31.5" customHeight="1" x14ac:dyDescent="0.25">
      <c r="A78" s="427" t="s">
        <v>420</v>
      </c>
      <c r="B78" s="427"/>
      <c r="C78" s="427"/>
      <c r="D78" s="427"/>
      <c r="E78" s="427"/>
      <c r="F78" s="427"/>
      <c r="G78" s="427"/>
      <c r="H78" s="427"/>
      <c r="I78" s="427"/>
      <c r="J78" s="427"/>
    </row>
  </sheetData>
  <sheetProtection algorithmName="SHA-512" hashValue="cyXXXmvau3uEL0e5y3l/vbyFtP/YLCyPmBJo5nY7s8NELaUAM2l9mGEjPNbvjZAj8ZNpbxyUgmDqtbcYU1NThA==" saltValue="d1wPgoMIH+GDzGYozfSn3A==" spinCount="100000" sheet="1" objects="1" scenarios="1"/>
  <mergeCells count="16">
    <mergeCell ref="A77:J77"/>
    <mergeCell ref="A78:J78"/>
    <mergeCell ref="A67:J67"/>
    <mergeCell ref="A69:J69"/>
    <mergeCell ref="A68:J68"/>
    <mergeCell ref="A70:B70"/>
    <mergeCell ref="A71:J71"/>
    <mergeCell ref="A72:J72"/>
    <mergeCell ref="A73:J73"/>
    <mergeCell ref="A74:J74"/>
    <mergeCell ref="A60:J60"/>
    <mergeCell ref="A1:D1"/>
    <mergeCell ref="G3:J3"/>
    <mergeCell ref="A4:J4"/>
    <mergeCell ref="A8:J8"/>
    <mergeCell ref="A36:J36"/>
  </mergeCells>
  <dataValidations count="1">
    <dataValidation type="whole" operator="equal" allowBlank="1" showInputMessage="1" showErrorMessage="1" prompt="V celico vnesete vrednost &quot;1&quot; za živila, ki so uvrščena v shemo kakovosti." sqref="J9:J34 J37:J58 J61:J63">
      <formula1>1</formula1>
    </dataValidation>
  </dataValidations>
  <pageMargins left="0.7" right="0.7" top="0.75" bottom="0.75" header="0.3" footer="0.3"/>
  <pageSetup paperSize="9" orientation="landscape" r:id="rId1"/>
  <rowBreaks count="1" manualBreakCount="1">
    <brk id="69" max="1638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4"/>
  <sheetViews>
    <sheetView topLeftCell="A7" zoomScale="110" zoomScaleNormal="110" workbookViewId="0">
      <selection activeCell="L13" sqref="L13"/>
    </sheetView>
  </sheetViews>
  <sheetFormatPr defaultColWidth="9.140625" defaultRowHeight="15" x14ac:dyDescent="0.25"/>
  <cols>
    <col min="1" max="1" width="4.28515625" style="1" customWidth="1"/>
    <col min="2" max="2" width="36.7109375" style="1" customWidth="1"/>
    <col min="3" max="3" width="8.28515625" style="1" customWidth="1"/>
    <col min="4" max="4" width="6.42578125" style="1" customWidth="1"/>
    <col min="5" max="5" width="18" style="1" customWidth="1"/>
    <col min="6" max="6" width="8.5703125" style="1" customWidth="1"/>
    <col min="7" max="7" width="10.28515625" style="1" customWidth="1"/>
    <col min="8" max="8" width="12.7109375" style="1" customWidth="1"/>
    <col min="9" max="10" width="9.7109375" style="1" customWidth="1"/>
    <col min="11" max="11" width="9.140625" style="1"/>
    <col min="12" max="13" width="11.5703125" style="1" bestFit="1" customWidth="1"/>
    <col min="14" max="16384" width="9.140625" style="1"/>
  </cols>
  <sheetData>
    <row r="1" spans="1:10" s="57" customFormat="1" x14ac:dyDescent="0.25">
      <c r="A1" s="436" t="s">
        <v>4</v>
      </c>
      <c r="B1" s="436"/>
      <c r="C1" s="436"/>
      <c r="D1" s="436"/>
      <c r="E1" s="126"/>
      <c r="F1" s="110"/>
      <c r="G1" s="110"/>
      <c r="I1" s="110"/>
      <c r="J1" s="110"/>
    </row>
    <row r="2" spans="1:10" s="57" customFormat="1" x14ac:dyDescent="0.25">
      <c r="A2" s="138" t="s">
        <v>219</v>
      </c>
      <c r="B2" s="138"/>
      <c r="C2" s="138"/>
      <c r="D2" s="138"/>
      <c r="E2" s="126"/>
      <c r="F2" s="110"/>
      <c r="G2" s="110"/>
      <c r="I2" s="110"/>
      <c r="J2" s="110"/>
    </row>
    <row r="3" spans="1:10" ht="15" customHeight="1" x14ac:dyDescent="0.25">
      <c r="A3" s="2"/>
      <c r="B3" s="136"/>
      <c r="C3" s="3"/>
      <c r="D3" s="2"/>
      <c r="E3" s="2"/>
      <c r="F3" s="2"/>
      <c r="G3" s="442"/>
      <c r="H3" s="442"/>
      <c r="I3" s="442"/>
      <c r="J3" s="442"/>
    </row>
    <row r="4" spans="1:10" ht="23.25" customHeight="1" x14ac:dyDescent="0.25">
      <c r="A4" s="423" t="s">
        <v>656</v>
      </c>
      <c r="B4" s="423"/>
      <c r="C4" s="423"/>
      <c r="D4" s="423"/>
      <c r="E4" s="423"/>
      <c r="F4" s="423"/>
      <c r="G4" s="423"/>
      <c r="H4" s="423"/>
      <c r="I4" s="423"/>
      <c r="J4" s="423"/>
    </row>
    <row r="6" spans="1:10" s="321" customFormat="1" ht="65.25" customHeight="1" x14ac:dyDescent="0.2">
      <c r="A6" s="249" t="s">
        <v>208</v>
      </c>
      <c r="B6" s="250" t="s">
        <v>209</v>
      </c>
      <c r="C6" s="251" t="s">
        <v>0</v>
      </c>
      <c r="D6" s="249" t="s">
        <v>210</v>
      </c>
      <c r="E6" s="249" t="s">
        <v>211</v>
      </c>
      <c r="F6" s="249" t="s">
        <v>212</v>
      </c>
      <c r="G6" s="249" t="s">
        <v>213</v>
      </c>
      <c r="H6" s="249" t="s">
        <v>214</v>
      </c>
      <c r="I6" s="249" t="s">
        <v>215</v>
      </c>
      <c r="J6" s="249" t="s">
        <v>359</v>
      </c>
    </row>
    <row r="7" spans="1:10" s="321" customFormat="1" ht="14.25" customHeight="1" x14ac:dyDescent="0.25">
      <c r="A7" s="252">
        <v>1</v>
      </c>
      <c r="B7" s="253">
        <v>2</v>
      </c>
      <c r="C7" s="254">
        <v>3</v>
      </c>
      <c r="D7" s="252">
        <v>4</v>
      </c>
      <c r="E7" s="252">
        <v>5</v>
      </c>
      <c r="F7" s="252">
        <v>6</v>
      </c>
      <c r="G7" s="252" t="s">
        <v>216</v>
      </c>
      <c r="H7" s="252" t="s">
        <v>217</v>
      </c>
      <c r="I7" s="252" t="s">
        <v>218</v>
      </c>
      <c r="J7" s="252">
        <v>10</v>
      </c>
    </row>
    <row r="8" spans="1:10" s="204" customFormat="1" ht="16.5" customHeight="1" x14ac:dyDescent="0.25">
      <c r="A8" s="444" t="s">
        <v>655</v>
      </c>
      <c r="B8" s="444"/>
      <c r="C8" s="444"/>
      <c r="D8" s="444"/>
      <c r="E8" s="444"/>
      <c r="F8" s="444"/>
      <c r="G8" s="444"/>
      <c r="H8" s="444"/>
      <c r="I8" s="444"/>
      <c r="J8" s="444"/>
    </row>
    <row r="9" spans="1:10" s="204" customFormat="1" ht="30.75" customHeight="1" x14ac:dyDescent="0.25">
      <c r="A9" s="316">
        <v>1</v>
      </c>
      <c r="B9" s="316" t="s">
        <v>281</v>
      </c>
      <c r="C9" s="207">
        <v>3494</v>
      </c>
      <c r="D9" s="208" t="s">
        <v>1</v>
      </c>
      <c r="E9" s="209"/>
      <c r="F9" s="322"/>
      <c r="G9" s="379">
        <f>C9*F9</f>
        <v>0</v>
      </c>
      <c r="H9" s="379">
        <f>G9*0.095</f>
        <v>0</v>
      </c>
      <c r="I9" s="379">
        <f>G9+H9</f>
        <v>0</v>
      </c>
      <c r="J9" s="323"/>
    </row>
    <row r="10" spans="1:10" s="204" customFormat="1" ht="43.5" customHeight="1" x14ac:dyDescent="0.25">
      <c r="A10" s="316">
        <v>2</v>
      </c>
      <c r="B10" s="256" t="s">
        <v>282</v>
      </c>
      <c r="C10" s="212">
        <v>6988</v>
      </c>
      <c r="D10" s="213" t="s">
        <v>222</v>
      </c>
      <c r="E10" s="209"/>
      <c r="F10" s="322"/>
      <c r="G10" s="379">
        <f t="shared" ref="G10:G21" si="0">C10*F10</f>
        <v>0</v>
      </c>
      <c r="H10" s="379">
        <f t="shared" ref="H10:H21" si="1">G10*0.095</f>
        <v>0</v>
      </c>
      <c r="I10" s="379">
        <f t="shared" ref="I10:I21" si="2">G10+H10</f>
        <v>0</v>
      </c>
      <c r="J10" s="323"/>
    </row>
    <row r="11" spans="1:10" s="204" customFormat="1" ht="30.75" customHeight="1" x14ac:dyDescent="0.25">
      <c r="A11" s="316">
        <v>3</v>
      </c>
      <c r="B11" s="316" t="s">
        <v>283</v>
      </c>
      <c r="C11" s="212">
        <v>6988</v>
      </c>
      <c r="D11" s="213" t="s">
        <v>1</v>
      </c>
      <c r="E11" s="209"/>
      <c r="F11" s="322"/>
      <c r="G11" s="379">
        <f t="shared" si="0"/>
        <v>0</v>
      </c>
      <c r="H11" s="379">
        <f t="shared" si="1"/>
        <v>0</v>
      </c>
      <c r="I11" s="379">
        <f t="shared" si="2"/>
        <v>0</v>
      </c>
      <c r="J11" s="323"/>
    </row>
    <row r="12" spans="1:10" s="204" customFormat="1" ht="43.5" customHeight="1" x14ac:dyDescent="0.25">
      <c r="A12" s="316">
        <v>4</v>
      </c>
      <c r="B12" s="256" t="s">
        <v>284</v>
      </c>
      <c r="C12" s="212">
        <v>13977</v>
      </c>
      <c r="D12" s="213" t="s">
        <v>222</v>
      </c>
      <c r="E12" s="209"/>
      <c r="F12" s="322"/>
      <c r="G12" s="379">
        <f t="shared" si="0"/>
        <v>0</v>
      </c>
      <c r="H12" s="379">
        <f t="shared" si="1"/>
        <v>0</v>
      </c>
      <c r="I12" s="379">
        <f t="shared" si="2"/>
        <v>0</v>
      </c>
      <c r="J12" s="323"/>
    </row>
    <row r="13" spans="1:10" s="204" customFormat="1" ht="30.75" customHeight="1" x14ac:dyDescent="0.25">
      <c r="A13" s="316">
        <v>5</v>
      </c>
      <c r="B13" s="316" t="s">
        <v>285</v>
      </c>
      <c r="C13" s="212">
        <v>5241</v>
      </c>
      <c r="D13" s="213" t="s">
        <v>1</v>
      </c>
      <c r="E13" s="209"/>
      <c r="F13" s="322"/>
      <c r="G13" s="379">
        <f t="shared" si="0"/>
        <v>0</v>
      </c>
      <c r="H13" s="379">
        <f t="shared" si="1"/>
        <v>0</v>
      </c>
      <c r="I13" s="379">
        <f t="shared" si="2"/>
        <v>0</v>
      </c>
      <c r="J13" s="323"/>
    </row>
    <row r="14" spans="1:10" s="204" customFormat="1" ht="43.5" customHeight="1" x14ac:dyDescent="0.25">
      <c r="A14" s="316">
        <v>6</v>
      </c>
      <c r="B14" s="256" t="s">
        <v>286</v>
      </c>
      <c r="C14" s="212">
        <v>13977</v>
      </c>
      <c r="D14" s="213" t="s">
        <v>222</v>
      </c>
      <c r="E14" s="209"/>
      <c r="F14" s="322"/>
      <c r="G14" s="379">
        <f t="shared" si="0"/>
        <v>0</v>
      </c>
      <c r="H14" s="379">
        <f t="shared" si="1"/>
        <v>0</v>
      </c>
      <c r="I14" s="379">
        <f t="shared" si="2"/>
        <v>0</v>
      </c>
      <c r="J14" s="323"/>
    </row>
    <row r="15" spans="1:10" s="204" customFormat="1" ht="30.75" customHeight="1" x14ac:dyDescent="0.25">
      <c r="A15" s="316">
        <v>7</v>
      </c>
      <c r="B15" s="316" t="s">
        <v>287</v>
      </c>
      <c r="C15" s="207">
        <v>2620</v>
      </c>
      <c r="D15" s="208" t="s">
        <v>1</v>
      </c>
      <c r="E15" s="209"/>
      <c r="F15" s="322"/>
      <c r="G15" s="379">
        <f t="shared" si="0"/>
        <v>0</v>
      </c>
      <c r="H15" s="379">
        <f t="shared" si="1"/>
        <v>0</v>
      </c>
      <c r="I15" s="379">
        <f t="shared" si="2"/>
        <v>0</v>
      </c>
      <c r="J15" s="323"/>
    </row>
    <row r="16" spans="1:10" s="204" customFormat="1" ht="30.75" customHeight="1" x14ac:dyDescent="0.25">
      <c r="A16" s="316">
        <v>8</v>
      </c>
      <c r="B16" s="316" t="s">
        <v>288</v>
      </c>
      <c r="C16" s="212">
        <v>873</v>
      </c>
      <c r="D16" s="213" t="s">
        <v>1</v>
      </c>
      <c r="E16" s="209"/>
      <c r="F16" s="322"/>
      <c r="G16" s="379">
        <f t="shared" si="0"/>
        <v>0</v>
      </c>
      <c r="H16" s="379">
        <f t="shared" si="1"/>
        <v>0</v>
      </c>
      <c r="I16" s="379">
        <f t="shared" si="2"/>
        <v>0</v>
      </c>
      <c r="J16" s="323"/>
    </row>
    <row r="17" spans="1:15" s="204" customFormat="1" ht="30.75" customHeight="1" x14ac:dyDescent="0.25">
      <c r="A17" s="316">
        <v>9</v>
      </c>
      <c r="B17" s="316" t="s">
        <v>289</v>
      </c>
      <c r="C17" s="212">
        <v>1747</v>
      </c>
      <c r="D17" s="213" t="s">
        <v>1</v>
      </c>
      <c r="E17" s="209"/>
      <c r="F17" s="322"/>
      <c r="G17" s="379">
        <f t="shared" si="0"/>
        <v>0</v>
      </c>
      <c r="H17" s="379">
        <f t="shared" si="1"/>
        <v>0</v>
      </c>
      <c r="I17" s="379">
        <f t="shared" si="2"/>
        <v>0</v>
      </c>
      <c r="J17" s="323"/>
    </row>
    <row r="18" spans="1:15" s="204" customFormat="1" ht="30.75" customHeight="1" x14ac:dyDescent="0.25">
      <c r="A18" s="316">
        <v>10</v>
      </c>
      <c r="B18" s="316" t="s">
        <v>290</v>
      </c>
      <c r="C18" s="212">
        <v>1700</v>
      </c>
      <c r="D18" s="213" t="s">
        <v>1</v>
      </c>
      <c r="E18" s="209"/>
      <c r="F18" s="322"/>
      <c r="G18" s="379">
        <f t="shared" si="0"/>
        <v>0</v>
      </c>
      <c r="H18" s="379">
        <f t="shared" si="1"/>
        <v>0</v>
      </c>
      <c r="I18" s="379">
        <f t="shared" si="2"/>
        <v>0</v>
      </c>
      <c r="J18" s="323"/>
    </row>
    <row r="19" spans="1:15" s="204" customFormat="1" ht="30.75" customHeight="1" x14ac:dyDescent="0.25">
      <c r="A19" s="316">
        <v>11</v>
      </c>
      <c r="B19" s="316" t="s">
        <v>291</v>
      </c>
      <c r="C19" s="212">
        <v>524</v>
      </c>
      <c r="D19" s="213" t="s">
        <v>1</v>
      </c>
      <c r="E19" s="209"/>
      <c r="F19" s="322"/>
      <c r="G19" s="379">
        <f t="shared" si="0"/>
        <v>0</v>
      </c>
      <c r="H19" s="379">
        <f t="shared" si="1"/>
        <v>0</v>
      </c>
      <c r="I19" s="379">
        <f t="shared" si="2"/>
        <v>0</v>
      </c>
      <c r="J19" s="323"/>
    </row>
    <row r="20" spans="1:15" s="223" customFormat="1" ht="30.75" customHeight="1" x14ac:dyDescent="0.25">
      <c r="A20" s="316">
        <v>12</v>
      </c>
      <c r="B20" s="293" t="s">
        <v>371</v>
      </c>
      <c r="C20" s="212">
        <v>524</v>
      </c>
      <c r="D20" s="225" t="s">
        <v>1</v>
      </c>
      <c r="E20" s="220"/>
      <c r="F20" s="324"/>
      <c r="G20" s="379">
        <f t="shared" si="0"/>
        <v>0</v>
      </c>
      <c r="H20" s="379">
        <f t="shared" si="1"/>
        <v>0</v>
      </c>
      <c r="I20" s="379">
        <f t="shared" si="2"/>
        <v>0</v>
      </c>
      <c r="J20" s="325"/>
      <c r="K20" s="204"/>
    </row>
    <row r="21" spans="1:15" s="204" customFormat="1" ht="30.75" customHeight="1" x14ac:dyDescent="0.25">
      <c r="A21" s="316">
        <v>13</v>
      </c>
      <c r="B21" s="316" t="s">
        <v>292</v>
      </c>
      <c r="C21" s="212">
        <v>174</v>
      </c>
      <c r="D21" s="213" t="s">
        <v>1</v>
      </c>
      <c r="E21" s="209"/>
      <c r="F21" s="322"/>
      <c r="G21" s="379">
        <f t="shared" si="0"/>
        <v>0</v>
      </c>
      <c r="H21" s="379">
        <f t="shared" si="1"/>
        <v>0</v>
      </c>
      <c r="I21" s="379">
        <f t="shared" si="2"/>
        <v>0</v>
      </c>
      <c r="J21" s="323"/>
    </row>
    <row r="22" spans="1:15" s="326" customFormat="1" ht="13.5" x14ac:dyDescent="0.25">
      <c r="A22" s="263"/>
      <c r="B22" s="263" t="s">
        <v>657</v>
      </c>
      <c r="C22" s="216" t="s">
        <v>3</v>
      </c>
      <c r="D22" s="216" t="s">
        <v>3</v>
      </c>
      <c r="E22" s="216" t="s">
        <v>3</v>
      </c>
      <c r="F22" s="216" t="s">
        <v>3</v>
      </c>
      <c r="G22" s="377">
        <f>SUM(G9:G21)</f>
        <v>0</v>
      </c>
      <c r="H22" s="377">
        <f t="shared" ref="H22:I22" si="3">SUM(H9:H21)</f>
        <v>0</v>
      </c>
      <c r="I22" s="377">
        <f t="shared" si="3"/>
        <v>0</v>
      </c>
      <c r="J22" s="398">
        <f>SUM(J9:J21)</f>
        <v>0</v>
      </c>
    </row>
    <row r="23" spans="1:15" s="34" customFormat="1" ht="12.75" x14ac:dyDescent="0.2">
      <c r="A23" s="166"/>
      <c r="B23" s="166"/>
      <c r="C23" s="167"/>
      <c r="D23" s="167"/>
      <c r="E23" s="167"/>
      <c r="F23" s="167"/>
      <c r="G23" s="168"/>
      <c r="H23" s="168"/>
      <c r="I23" s="168"/>
      <c r="J23" s="170"/>
    </row>
    <row r="24" spans="1:15" s="34" customFormat="1" ht="12.75" x14ac:dyDescent="0.2">
      <c r="A24" s="166"/>
      <c r="B24" s="166"/>
      <c r="C24" s="167"/>
      <c r="D24" s="167"/>
      <c r="E24" s="167"/>
      <c r="F24" s="167"/>
      <c r="G24" s="168"/>
      <c r="H24" s="168"/>
      <c r="I24" s="168"/>
      <c r="J24" s="170"/>
    </row>
    <row r="25" spans="1:15" x14ac:dyDescent="0.25">
      <c r="A25" s="20"/>
      <c r="B25" s="20"/>
      <c r="C25" s="21"/>
      <c r="D25" s="21"/>
      <c r="E25" s="21"/>
      <c r="F25" s="21"/>
      <c r="G25" s="23"/>
      <c r="H25" s="22"/>
      <c r="I25" s="23"/>
      <c r="J25" s="23"/>
      <c r="K25" s="31"/>
      <c r="L25" s="31"/>
    </row>
    <row r="26" spans="1:15" s="76" customFormat="1" ht="15" customHeight="1" x14ac:dyDescent="0.2">
      <c r="A26" s="84" t="s">
        <v>400</v>
      </c>
      <c r="B26" s="85"/>
      <c r="C26" s="86"/>
      <c r="D26" s="87"/>
      <c r="E26" s="85"/>
      <c r="F26" s="85"/>
      <c r="G26" s="85"/>
      <c r="H26" s="85"/>
      <c r="I26" s="85"/>
      <c r="J26" s="85"/>
    </row>
    <row r="27" spans="1:15" s="76" customFormat="1" ht="15" customHeight="1" x14ac:dyDescent="0.2">
      <c r="A27" s="429" t="s">
        <v>431</v>
      </c>
      <c r="B27" s="429"/>
      <c r="C27" s="429"/>
      <c r="D27" s="429"/>
      <c r="E27" s="429"/>
      <c r="F27" s="429"/>
      <c r="G27" s="429"/>
      <c r="H27" s="429"/>
      <c r="I27" s="429"/>
      <c r="J27" s="429"/>
    </row>
    <row r="28" spans="1:15" s="88" customFormat="1" ht="12.75" x14ac:dyDescent="0.2">
      <c r="A28" s="431" t="s">
        <v>583</v>
      </c>
      <c r="B28" s="431"/>
      <c r="C28" s="431"/>
      <c r="D28" s="431"/>
      <c r="E28" s="431"/>
      <c r="F28" s="431"/>
      <c r="G28" s="431"/>
      <c r="H28" s="431"/>
      <c r="I28" s="431"/>
      <c r="J28" s="431"/>
    </row>
    <row r="29" spans="1:15" s="76" customFormat="1" ht="15" customHeight="1" x14ac:dyDescent="0.2">
      <c r="A29" s="160"/>
      <c r="B29" s="160"/>
      <c r="C29" s="160"/>
      <c r="D29" s="160"/>
      <c r="E29" s="160"/>
      <c r="F29" s="160"/>
      <c r="G29" s="160"/>
      <c r="H29" s="160"/>
      <c r="I29" s="160"/>
      <c r="J29" s="160"/>
    </row>
    <row r="30" spans="1:15" customFormat="1" x14ac:dyDescent="0.25">
      <c r="A30" s="434" t="s">
        <v>401</v>
      </c>
      <c r="B30" s="435"/>
      <c r="C30" s="92"/>
      <c r="D30" s="93"/>
      <c r="E30" s="93"/>
      <c r="F30" s="93"/>
      <c r="G30" s="93"/>
      <c r="H30" s="93"/>
      <c r="I30" s="93"/>
      <c r="J30" s="93"/>
      <c r="K30" s="29"/>
      <c r="L30" s="29"/>
      <c r="M30" s="29"/>
      <c r="N30" s="29"/>
      <c r="O30" s="29"/>
    </row>
    <row r="31" spans="1:15" customFormat="1" ht="33.75" customHeight="1" x14ac:dyDescent="0.25">
      <c r="A31" s="432" t="s">
        <v>226</v>
      </c>
      <c r="B31" s="433"/>
      <c r="C31" s="433"/>
      <c r="D31" s="433"/>
      <c r="E31" s="433"/>
      <c r="F31" s="433"/>
      <c r="G31" s="433"/>
      <c r="H31" s="433"/>
      <c r="I31" s="433"/>
      <c r="J31" s="433"/>
      <c r="K31" s="29"/>
      <c r="L31" s="29"/>
      <c r="M31" s="29"/>
      <c r="N31" s="29"/>
      <c r="O31" s="29"/>
    </row>
    <row r="32" spans="1:15" customFormat="1" x14ac:dyDescent="0.25">
      <c r="A32" s="432" t="s">
        <v>402</v>
      </c>
      <c r="B32" s="432"/>
      <c r="C32" s="432"/>
      <c r="D32" s="432"/>
      <c r="E32" s="432"/>
      <c r="F32" s="432"/>
      <c r="G32" s="432"/>
      <c r="H32" s="432"/>
      <c r="I32" s="432"/>
      <c r="J32" s="432"/>
      <c r="K32" s="29"/>
      <c r="L32" s="29"/>
      <c r="M32" s="29"/>
      <c r="N32" s="29"/>
      <c r="O32" s="29"/>
    </row>
    <row r="33" spans="1:15" customFormat="1" x14ac:dyDescent="0.25">
      <c r="A33" s="428" t="s">
        <v>721</v>
      </c>
      <c r="B33" s="428"/>
      <c r="C33" s="428"/>
      <c r="D33" s="428"/>
      <c r="E33" s="428"/>
      <c r="F33" s="428"/>
      <c r="G33" s="428"/>
      <c r="H33" s="428"/>
      <c r="I33" s="428"/>
      <c r="J33" s="428"/>
      <c r="K33" s="29"/>
      <c r="L33" s="29"/>
      <c r="M33" s="29"/>
      <c r="N33" s="29"/>
      <c r="O33" s="29"/>
    </row>
    <row r="34" spans="1:15" customFormat="1" x14ac:dyDescent="0.25">
      <c r="A34" s="428" t="s">
        <v>404</v>
      </c>
      <c r="B34" s="428"/>
      <c r="C34" s="428"/>
      <c r="D34" s="428"/>
      <c r="E34" s="428"/>
      <c r="F34" s="428"/>
      <c r="G34" s="428"/>
      <c r="H34" s="428"/>
      <c r="I34" s="428"/>
      <c r="J34" s="428"/>
      <c r="K34" s="29"/>
      <c r="L34" s="29"/>
      <c r="M34" s="29"/>
      <c r="N34" s="29"/>
      <c r="O34" s="29"/>
    </row>
    <row r="35" spans="1:15" customFormat="1" x14ac:dyDescent="0.25">
      <c r="A35" s="201" t="s">
        <v>405</v>
      </c>
      <c r="B35" s="95"/>
      <c r="C35" s="95"/>
      <c r="D35" s="95"/>
      <c r="E35" s="95"/>
      <c r="F35" s="95"/>
      <c r="G35" s="95"/>
      <c r="H35" s="95"/>
      <c r="I35" s="95"/>
      <c r="J35" s="95"/>
      <c r="K35" s="29"/>
      <c r="L35" s="29"/>
      <c r="M35" s="29"/>
      <c r="N35" s="29"/>
      <c r="O35" s="29"/>
    </row>
    <row r="36" spans="1:15" customFormat="1" x14ac:dyDescent="0.25">
      <c r="A36" s="201" t="s">
        <v>406</v>
      </c>
      <c r="B36" s="95"/>
      <c r="C36" s="95"/>
      <c r="D36" s="95"/>
      <c r="E36" s="95"/>
      <c r="F36" s="95"/>
      <c r="G36" s="95"/>
      <c r="H36" s="95"/>
      <c r="I36" s="95"/>
      <c r="J36" s="95"/>
      <c r="K36" s="29"/>
      <c r="L36" s="29"/>
      <c r="M36" s="29"/>
      <c r="N36" s="29"/>
      <c r="O36" s="29"/>
    </row>
    <row r="37" spans="1:15" customFormat="1" ht="33" customHeight="1" x14ac:dyDescent="0.25">
      <c r="A37" s="425" t="s">
        <v>407</v>
      </c>
      <c r="B37" s="426"/>
      <c r="C37" s="426"/>
      <c r="D37" s="426"/>
      <c r="E37" s="426"/>
      <c r="F37" s="426"/>
      <c r="G37" s="426"/>
      <c r="H37" s="426"/>
      <c r="I37" s="426"/>
      <c r="J37" s="426"/>
      <c r="K37" s="29"/>
      <c r="L37" s="29"/>
      <c r="M37" s="29"/>
      <c r="N37" s="29"/>
      <c r="O37" s="29"/>
    </row>
    <row r="38" spans="1:15" customFormat="1" ht="27.75" customHeight="1" x14ac:dyDescent="0.25">
      <c r="A38" s="427" t="s">
        <v>420</v>
      </c>
      <c r="B38" s="427"/>
      <c r="C38" s="427"/>
      <c r="D38" s="427"/>
      <c r="E38" s="427"/>
      <c r="F38" s="427"/>
      <c r="G38" s="427"/>
      <c r="H38" s="427"/>
      <c r="I38" s="427"/>
      <c r="J38" s="427"/>
      <c r="K38" s="29"/>
      <c r="L38" s="29"/>
      <c r="M38" s="29"/>
      <c r="N38" s="29"/>
      <c r="O38" s="29"/>
    </row>
    <row r="39" spans="1:15" s="42" customFormat="1" ht="15.75" x14ac:dyDescent="0.25">
      <c r="A39" s="135"/>
      <c r="B39" s="135"/>
      <c r="C39" s="135"/>
      <c r="D39" s="135"/>
      <c r="E39" s="135"/>
      <c r="F39" s="135"/>
      <c r="G39" s="135"/>
      <c r="H39" s="135"/>
      <c r="I39" s="135"/>
      <c r="J39" s="135"/>
    </row>
    <row r="40" spans="1:15" s="53" customFormat="1" ht="15.75" customHeight="1" x14ac:dyDescent="0.25">
      <c r="A40" s="446"/>
      <c r="B40" s="446"/>
      <c r="C40" s="49"/>
      <c r="D40" s="50"/>
      <c r="E40" s="51"/>
      <c r="F40" s="50"/>
      <c r="G40" s="50"/>
      <c r="H40" s="50"/>
      <c r="I40" s="52"/>
      <c r="J40" s="52"/>
    </row>
    <row r="41" spans="1:15" x14ac:dyDescent="0.2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</row>
    <row r="42" spans="1:15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31"/>
      <c r="L42" s="31"/>
    </row>
    <row r="43" spans="1:15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31"/>
      <c r="L43" s="31"/>
    </row>
    <row r="44" spans="1:15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31"/>
      <c r="L44" s="31"/>
    </row>
    <row r="45" spans="1:15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31"/>
      <c r="L45" s="31"/>
    </row>
    <row r="46" spans="1:15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31"/>
      <c r="L46" s="31"/>
    </row>
    <row r="47" spans="1:15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31"/>
      <c r="L47" s="31"/>
    </row>
    <row r="48" spans="1:15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31"/>
      <c r="L48" s="31"/>
    </row>
    <row r="49" spans="1:12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31"/>
      <c r="L49" s="31"/>
    </row>
    <row r="50" spans="1:12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31"/>
      <c r="L50" s="31"/>
    </row>
    <row r="51" spans="1:12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31"/>
      <c r="L51" s="31"/>
    </row>
    <row r="52" spans="1:12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31"/>
      <c r="L52" s="31"/>
    </row>
    <row r="53" spans="1:12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31"/>
      <c r="L53" s="31"/>
    </row>
    <row r="54" spans="1:12" x14ac:dyDescent="0.25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</row>
    <row r="55" spans="1:12" x14ac:dyDescent="0.25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</row>
    <row r="56" spans="1:12" x14ac:dyDescent="0.25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</row>
    <row r="57" spans="1:12" x14ac:dyDescent="0.25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</row>
    <row r="58" spans="1:12" x14ac:dyDescent="0.25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</row>
    <row r="59" spans="1:12" x14ac:dyDescent="0.25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</row>
    <row r="60" spans="1:12" x14ac:dyDescent="0.25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</row>
    <row r="61" spans="1:12" x14ac:dyDescent="0.25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</row>
    <row r="62" spans="1:12" x14ac:dyDescent="0.25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</row>
    <row r="63" spans="1:12" x14ac:dyDescent="0.25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</row>
    <row r="64" spans="1:12" x14ac:dyDescent="0.25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</row>
    <row r="65" spans="1:12" x14ac:dyDescent="0.25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</row>
    <row r="66" spans="1:12" x14ac:dyDescent="0.25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</row>
    <row r="67" spans="1:12" x14ac:dyDescent="0.25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</row>
    <row r="68" spans="1:12" x14ac:dyDescent="0.25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</row>
    <row r="69" spans="1:12" x14ac:dyDescent="0.25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</row>
    <row r="70" spans="1:12" x14ac:dyDescent="0.25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</row>
    <row r="71" spans="1:12" x14ac:dyDescent="0.25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</row>
    <row r="72" spans="1:12" x14ac:dyDescent="0.25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</row>
    <row r="73" spans="1:12" x14ac:dyDescent="0.25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</row>
    <row r="74" spans="1:12" x14ac:dyDescent="0.25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</row>
    <row r="75" spans="1:12" x14ac:dyDescent="0.25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</row>
    <row r="76" spans="1:12" x14ac:dyDescent="0.25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</row>
    <row r="77" spans="1:12" x14ac:dyDescent="0.25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</row>
    <row r="78" spans="1:12" x14ac:dyDescent="0.25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</row>
    <row r="79" spans="1:12" x14ac:dyDescent="0.25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</row>
    <row r="80" spans="1:12" x14ac:dyDescent="0.25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</row>
    <row r="81" spans="1:12" x14ac:dyDescent="0.25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</row>
    <row r="82" spans="1:12" x14ac:dyDescent="0.25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</row>
    <row r="83" spans="1:12" x14ac:dyDescent="0.25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</row>
    <row r="84" spans="1:12" x14ac:dyDescent="0.25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</row>
    <row r="85" spans="1:12" x14ac:dyDescent="0.25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</row>
    <row r="86" spans="1:12" x14ac:dyDescent="0.25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</row>
    <row r="87" spans="1:12" x14ac:dyDescent="0.25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</row>
    <row r="88" spans="1:12" x14ac:dyDescent="0.25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</row>
    <row r="89" spans="1:12" x14ac:dyDescent="0.25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</row>
    <row r="90" spans="1:12" x14ac:dyDescent="0.25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</row>
    <row r="91" spans="1:12" x14ac:dyDescent="0.25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</row>
    <row r="92" spans="1:12" x14ac:dyDescent="0.25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</row>
    <row r="93" spans="1:12" x14ac:dyDescent="0.25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</row>
    <row r="94" spans="1:12" x14ac:dyDescent="0.25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</row>
    <row r="95" spans="1:12" x14ac:dyDescent="0.25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</row>
    <row r="96" spans="1:12" x14ac:dyDescent="0.25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</row>
    <row r="97" spans="1:12" x14ac:dyDescent="0.25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</row>
    <row r="98" spans="1:12" x14ac:dyDescent="0.25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</row>
    <row r="99" spans="1:12" x14ac:dyDescent="0.25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</row>
    <row r="100" spans="1:12" x14ac:dyDescent="0.25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2" x14ac:dyDescent="0.25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</row>
    <row r="102" spans="1:12" x14ac:dyDescent="0.25">
      <c r="K102" s="31"/>
      <c r="L102" s="31"/>
    </row>
    <row r="103" spans="1:12" x14ac:dyDescent="0.25">
      <c r="K103" s="31"/>
      <c r="L103" s="31"/>
    </row>
    <row r="104" spans="1:12" x14ac:dyDescent="0.25">
      <c r="K104" s="31"/>
      <c r="L104" s="31"/>
    </row>
  </sheetData>
  <sheetProtection algorithmName="SHA-512" hashValue="6xEfQr/wlPjTS+Clqyoxji8HaqMSHQ/xY7+f1GNNQAJJHvkoBFkAyjwKVgV5nnRcTyQZWastffJuLuy+1o5eNw==" saltValue="3cRlxsgPJfudfBqMwaro1A==" spinCount="100000" sheet="1" objects="1" scenarios="1"/>
  <mergeCells count="14">
    <mergeCell ref="A28:J28"/>
    <mergeCell ref="A30:B30"/>
    <mergeCell ref="A40:B40"/>
    <mergeCell ref="A31:J31"/>
    <mergeCell ref="A32:J32"/>
    <mergeCell ref="A33:J33"/>
    <mergeCell ref="A34:J34"/>
    <mergeCell ref="A37:J37"/>
    <mergeCell ref="A38:J38"/>
    <mergeCell ref="A1:D1"/>
    <mergeCell ref="G3:J3"/>
    <mergeCell ref="A4:J4"/>
    <mergeCell ref="A8:J8"/>
    <mergeCell ref="A27:J27"/>
  </mergeCells>
  <dataValidations count="1">
    <dataValidation type="whole" operator="equal" allowBlank="1" showInputMessage="1" showErrorMessage="1" prompt="V celico vnesete vrednost &quot;1&quot; za živila, ki so uvrščena v shemo kakovosti." sqref="J9:J21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="110" zoomScaleNormal="110" workbookViewId="0">
      <selection activeCell="H16" sqref="H16"/>
    </sheetView>
  </sheetViews>
  <sheetFormatPr defaultColWidth="9.28515625" defaultRowHeight="15" x14ac:dyDescent="0.25"/>
  <cols>
    <col min="1" max="1" width="3.42578125" style="62" customWidth="1"/>
    <col min="2" max="2" width="32.28515625" style="62" customWidth="1"/>
    <col min="3" max="3" width="7.7109375" style="62" customWidth="1"/>
    <col min="4" max="4" width="5.7109375" style="62" customWidth="1"/>
    <col min="5" max="5" width="19.85546875" style="62" customWidth="1"/>
    <col min="6" max="6" width="12.85546875" style="62" customWidth="1"/>
    <col min="7" max="7" width="11" style="62" customWidth="1"/>
    <col min="8" max="8" width="12.5703125" style="62" customWidth="1"/>
    <col min="9" max="9" width="11" style="62" customWidth="1"/>
    <col min="10" max="16384" width="9.28515625" style="62"/>
  </cols>
  <sheetData>
    <row r="1" spans="1:10" s="57" customFormat="1" x14ac:dyDescent="0.25">
      <c r="A1" s="436" t="s">
        <v>4</v>
      </c>
      <c r="B1" s="436"/>
      <c r="C1" s="436"/>
      <c r="D1" s="436"/>
      <c r="E1" s="110"/>
      <c r="F1" s="110"/>
      <c r="H1" s="110"/>
    </row>
    <row r="2" spans="1:10" s="57" customFormat="1" x14ac:dyDescent="0.25">
      <c r="A2" s="142" t="s">
        <v>219</v>
      </c>
      <c r="B2" s="142"/>
      <c r="C2" s="142"/>
      <c r="D2" s="142"/>
      <c r="E2" s="110"/>
      <c r="F2" s="110"/>
      <c r="H2" s="110"/>
    </row>
    <row r="3" spans="1:10" s="61" customFormat="1" ht="6.75" x14ac:dyDescent="0.15"/>
    <row r="4" spans="1:10" s="129" customFormat="1" ht="18.75" x14ac:dyDescent="0.3">
      <c r="A4" s="438" t="s">
        <v>660</v>
      </c>
      <c r="B4" s="438"/>
      <c r="C4" s="438"/>
      <c r="D4" s="438"/>
      <c r="E4" s="438"/>
      <c r="F4" s="438"/>
      <c r="G4" s="438"/>
      <c r="H4" s="438"/>
      <c r="I4" s="438"/>
    </row>
    <row r="5" spans="1:10" s="61" customFormat="1" ht="6.75" x14ac:dyDescent="0.15">
      <c r="B5" s="119"/>
      <c r="C5" s="119"/>
    </row>
    <row r="6" spans="1:10" s="270" customFormat="1" ht="48" x14ac:dyDescent="0.2">
      <c r="A6" s="267" t="s">
        <v>208</v>
      </c>
      <c r="B6" s="267" t="s">
        <v>209</v>
      </c>
      <c r="C6" s="268" t="s">
        <v>0</v>
      </c>
      <c r="D6" s="268" t="s">
        <v>210</v>
      </c>
      <c r="E6" s="269" t="s">
        <v>211</v>
      </c>
      <c r="F6" s="269" t="s">
        <v>383</v>
      </c>
      <c r="G6" s="269" t="s">
        <v>384</v>
      </c>
      <c r="H6" s="269" t="s">
        <v>385</v>
      </c>
      <c r="I6" s="269" t="s">
        <v>386</v>
      </c>
    </row>
    <row r="7" spans="1:10" s="270" customFormat="1" ht="17.25" customHeight="1" x14ac:dyDescent="0.2">
      <c r="A7" s="271">
        <v>1</v>
      </c>
      <c r="B7" s="271">
        <v>2</v>
      </c>
      <c r="C7" s="272">
        <v>3</v>
      </c>
      <c r="D7" s="272">
        <v>4</v>
      </c>
      <c r="E7" s="272">
        <v>5</v>
      </c>
      <c r="F7" s="272">
        <v>6</v>
      </c>
      <c r="G7" s="273" t="s">
        <v>387</v>
      </c>
      <c r="H7" s="272" t="s">
        <v>388</v>
      </c>
      <c r="I7" s="273" t="s">
        <v>389</v>
      </c>
    </row>
    <row r="8" spans="1:10" s="66" customFormat="1" ht="12.75" customHeight="1" x14ac:dyDescent="0.2">
      <c r="A8" s="468" t="s">
        <v>659</v>
      </c>
      <c r="B8" s="468"/>
      <c r="C8" s="468"/>
      <c r="D8" s="468"/>
      <c r="E8" s="468"/>
      <c r="F8" s="468"/>
      <c r="G8" s="468"/>
      <c r="H8" s="468"/>
      <c r="I8" s="468"/>
    </row>
    <row r="9" spans="1:10" s="76" customFormat="1" ht="13.5" x14ac:dyDescent="0.25">
      <c r="A9" s="70">
        <v>1</v>
      </c>
      <c r="B9" s="71" t="s">
        <v>490</v>
      </c>
      <c r="C9" s="70">
        <v>822</v>
      </c>
      <c r="D9" s="130" t="s">
        <v>394</v>
      </c>
      <c r="E9" s="103"/>
      <c r="F9" s="74"/>
      <c r="G9" s="75">
        <f>C9*F9</f>
        <v>0</v>
      </c>
      <c r="H9" s="75">
        <f>G9*0.095</f>
        <v>0</v>
      </c>
      <c r="I9" s="75">
        <f>G9+H9</f>
        <v>0</v>
      </c>
    </row>
    <row r="10" spans="1:10" s="76" customFormat="1" ht="27" x14ac:dyDescent="0.2">
      <c r="A10" s="70">
        <v>2</v>
      </c>
      <c r="B10" s="71" t="s">
        <v>491</v>
      </c>
      <c r="C10" s="70">
        <v>822</v>
      </c>
      <c r="D10" s="70" t="s">
        <v>394</v>
      </c>
      <c r="E10" s="103"/>
      <c r="F10" s="74"/>
      <c r="G10" s="75">
        <f t="shared" ref="G10" si="0">C10*F10</f>
        <v>0</v>
      </c>
      <c r="H10" s="75">
        <f t="shared" ref="H10" si="1">G10*0.095</f>
        <v>0</v>
      </c>
      <c r="I10" s="75">
        <f t="shared" ref="I10" si="2">G10+H10</f>
        <v>0</v>
      </c>
    </row>
    <row r="11" spans="1:10" s="76" customFormat="1" ht="13.5" x14ac:dyDescent="0.2">
      <c r="A11" s="71"/>
      <c r="B11" s="77" t="s">
        <v>658</v>
      </c>
      <c r="C11" s="78" t="s">
        <v>3</v>
      </c>
      <c r="D11" s="78" t="s">
        <v>3</v>
      </c>
      <c r="E11" s="78" t="s">
        <v>3</v>
      </c>
      <c r="F11" s="79" t="s">
        <v>3</v>
      </c>
      <c r="G11" s="80">
        <f>SUM(G9:G10)</f>
        <v>0</v>
      </c>
      <c r="H11" s="80">
        <f t="shared" ref="H11:I11" si="3">SUM(H9:H10)</f>
        <v>0</v>
      </c>
      <c r="I11" s="80">
        <f t="shared" si="3"/>
        <v>0</v>
      </c>
    </row>
    <row r="12" spans="1:10" s="66" customFormat="1" ht="11.25" x14ac:dyDescent="0.15">
      <c r="A12" s="120"/>
      <c r="B12" s="121"/>
      <c r="C12" s="122"/>
      <c r="D12" s="122"/>
      <c r="E12" s="122"/>
      <c r="F12" s="131"/>
    </row>
    <row r="13" spans="1:10" s="88" customFormat="1" ht="12.75" x14ac:dyDescent="0.2">
      <c r="A13" s="84" t="s">
        <v>400</v>
      </c>
      <c r="B13" s="85"/>
      <c r="C13" s="86"/>
      <c r="D13" s="87"/>
      <c r="E13" s="85"/>
      <c r="F13" s="85"/>
      <c r="G13" s="85"/>
      <c r="H13" s="85"/>
      <c r="I13" s="85"/>
    </row>
    <row r="14" spans="1:10" s="88" customFormat="1" ht="12.75" x14ac:dyDescent="0.2">
      <c r="A14" s="429" t="s">
        <v>431</v>
      </c>
      <c r="B14" s="429"/>
      <c r="C14" s="429"/>
      <c r="D14" s="429"/>
      <c r="E14" s="429"/>
      <c r="F14" s="429"/>
      <c r="G14" s="429"/>
      <c r="H14" s="429"/>
      <c r="I14" s="429"/>
    </row>
    <row r="15" spans="1:10" s="88" customFormat="1" ht="12.75" x14ac:dyDescent="0.2">
      <c r="A15" s="431" t="s">
        <v>492</v>
      </c>
      <c r="B15" s="431"/>
      <c r="C15" s="431"/>
      <c r="D15" s="431"/>
      <c r="E15" s="431"/>
      <c r="F15" s="431"/>
      <c r="G15" s="431"/>
      <c r="H15" s="431"/>
      <c r="I15" s="431"/>
      <c r="J15" s="431"/>
    </row>
    <row r="16" spans="1:10" s="76" customFormat="1" ht="12" x14ac:dyDescent="0.2"/>
    <row r="17" spans="1:10" s="93" customFormat="1" ht="12.75" customHeight="1" x14ac:dyDescent="0.2">
      <c r="A17" s="434" t="s">
        <v>401</v>
      </c>
      <c r="B17" s="435"/>
      <c r="C17" s="92"/>
    </row>
    <row r="18" spans="1:10" s="95" customFormat="1" ht="25.5" customHeight="1" x14ac:dyDescent="0.25">
      <c r="A18" s="432" t="s">
        <v>226</v>
      </c>
      <c r="B18" s="433"/>
      <c r="C18" s="433"/>
      <c r="D18" s="433"/>
      <c r="E18" s="433"/>
      <c r="F18" s="433"/>
      <c r="G18" s="433"/>
      <c r="H18" s="433"/>
      <c r="I18" s="433"/>
      <c r="J18" s="433"/>
    </row>
    <row r="19" spans="1:10" s="95" customFormat="1" ht="14.25" customHeight="1" x14ac:dyDescent="0.25">
      <c r="A19" s="432" t="s">
        <v>402</v>
      </c>
      <c r="B19" s="432"/>
      <c r="C19" s="432"/>
      <c r="D19" s="432"/>
      <c r="E19" s="432"/>
      <c r="F19" s="432"/>
      <c r="G19" s="432"/>
      <c r="H19" s="432"/>
      <c r="I19" s="432"/>
      <c r="J19" s="432"/>
    </row>
    <row r="20" spans="1:10" s="95" customFormat="1" ht="16.5" customHeight="1" x14ac:dyDescent="0.25">
      <c r="A20" s="428" t="s">
        <v>720</v>
      </c>
      <c r="B20" s="428"/>
      <c r="C20" s="428"/>
      <c r="D20" s="428"/>
      <c r="E20" s="428"/>
      <c r="F20" s="428"/>
      <c r="G20" s="428"/>
      <c r="H20" s="428"/>
      <c r="I20" s="428"/>
      <c r="J20" s="428"/>
    </row>
    <row r="21" spans="1:10" s="93" customFormat="1" ht="12.75" x14ac:dyDescent="0.2">
      <c r="A21" s="428" t="s">
        <v>404</v>
      </c>
      <c r="B21" s="428"/>
      <c r="C21" s="428"/>
      <c r="D21" s="428"/>
      <c r="E21" s="428"/>
      <c r="F21" s="428"/>
      <c r="G21" s="428"/>
      <c r="H21" s="428"/>
      <c r="I21" s="428"/>
      <c r="J21" s="428"/>
    </row>
    <row r="22" spans="1:10" s="97" customFormat="1" x14ac:dyDescent="0.2">
      <c r="A22" s="201" t="s">
        <v>405</v>
      </c>
      <c r="B22" s="95"/>
      <c r="C22" s="95"/>
      <c r="D22" s="95"/>
      <c r="E22" s="95"/>
      <c r="F22" s="95"/>
      <c r="G22" s="95"/>
      <c r="H22" s="95"/>
      <c r="I22" s="95"/>
      <c r="J22" s="95"/>
    </row>
    <row r="23" spans="1:10" x14ac:dyDescent="0.25">
      <c r="A23" s="201" t="s">
        <v>406</v>
      </c>
      <c r="B23" s="95"/>
      <c r="C23" s="95"/>
      <c r="D23" s="95"/>
      <c r="E23" s="95"/>
      <c r="F23" s="95"/>
      <c r="G23" s="95"/>
      <c r="H23" s="95"/>
      <c r="I23" s="95"/>
      <c r="J23" s="95"/>
    </row>
    <row r="24" spans="1:10" ht="29.25" customHeight="1" x14ac:dyDescent="0.25">
      <c r="A24" s="425" t="s">
        <v>407</v>
      </c>
      <c r="B24" s="426"/>
      <c r="C24" s="426"/>
      <c r="D24" s="426"/>
      <c r="E24" s="426"/>
      <c r="F24" s="426"/>
      <c r="G24" s="426"/>
      <c r="H24" s="426"/>
      <c r="I24" s="426"/>
      <c r="J24" s="426"/>
    </row>
  </sheetData>
  <sheetProtection algorithmName="SHA-512" hashValue="pbAqshx8AMZTb0gYja7N5AMc1R9ph3BnieqMGwXpG9DkEDf7S/9pEB4Q0VKzWAMX0rb5sd2CtY/TH4WztbkC9g==" saltValue="ljZPr9oRC73gVvo15GDS/Q==" spinCount="100000" sheet="1" objects="1" scenarios="1"/>
  <mergeCells count="11">
    <mergeCell ref="A19:J19"/>
    <mergeCell ref="A20:J20"/>
    <mergeCell ref="A21:J21"/>
    <mergeCell ref="A18:J18"/>
    <mergeCell ref="A24:J24"/>
    <mergeCell ref="A17:B17"/>
    <mergeCell ref="A1:D1"/>
    <mergeCell ref="A4:I4"/>
    <mergeCell ref="A14:I14"/>
    <mergeCell ref="A15:J15"/>
    <mergeCell ref="A8:I8"/>
  </mergeCells>
  <pageMargins left="0.7" right="0.7" top="0.75" bottom="0.75" header="0.3" footer="0.3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="120" zoomScaleNormal="120" workbookViewId="0">
      <selection activeCell="M10" sqref="M10"/>
    </sheetView>
  </sheetViews>
  <sheetFormatPr defaultColWidth="9.140625" defaultRowHeight="15" x14ac:dyDescent="0.25"/>
  <cols>
    <col min="1" max="1" width="3.7109375" style="1" customWidth="1"/>
    <col min="2" max="2" width="33.140625" style="1" customWidth="1"/>
    <col min="3" max="3" width="8" style="1" customWidth="1"/>
    <col min="4" max="4" width="6.85546875" style="1" customWidth="1"/>
    <col min="5" max="5" width="18.140625" style="1" customWidth="1"/>
    <col min="6" max="6" width="8" style="1" customWidth="1"/>
    <col min="7" max="7" width="8.28515625" style="1" customWidth="1"/>
    <col min="8" max="8" width="11.85546875" style="1" customWidth="1"/>
    <col min="9" max="9" width="7.7109375" style="1" customWidth="1"/>
    <col min="10" max="10" width="9.7109375" style="1" customWidth="1"/>
    <col min="11" max="16384" width="9.140625" style="1"/>
  </cols>
  <sheetData>
    <row r="1" spans="1:10" s="57" customFormat="1" x14ac:dyDescent="0.25">
      <c r="A1" s="436" t="s">
        <v>4</v>
      </c>
      <c r="B1" s="436"/>
      <c r="C1" s="436"/>
      <c r="D1" s="436"/>
      <c r="E1" s="126"/>
      <c r="F1" s="110"/>
      <c r="G1" s="110"/>
      <c r="I1" s="110"/>
      <c r="J1" s="110"/>
    </row>
    <row r="2" spans="1:10" s="57" customFormat="1" x14ac:dyDescent="0.25">
      <c r="A2" s="138" t="s">
        <v>219</v>
      </c>
      <c r="B2" s="138"/>
      <c r="C2" s="138"/>
      <c r="D2" s="138"/>
      <c r="E2" s="126"/>
      <c r="F2" s="110"/>
      <c r="G2" s="110"/>
      <c r="I2" s="110"/>
      <c r="J2" s="110"/>
    </row>
    <row r="3" spans="1:10" ht="15" customHeight="1" x14ac:dyDescent="0.25">
      <c r="A3" s="31"/>
      <c r="B3" s="136"/>
      <c r="C3" s="11"/>
      <c r="D3" s="31"/>
      <c r="E3" s="31"/>
      <c r="F3" s="31"/>
      <c r="G3" s="442"/>
      <c r="H3" s="442"/>
      <c r="I3" s="442"/>
      <c r="J3" s="442"/>
    </row>
    <row r="4" spans="1:10" ht="18" x14ac:dyDescent="0.25">
      <c r="A4" s="473" t="s">
        <v>667</v>
      </c>
      <c r="B4" s="473"/>
      <c r="C4" s="473"/>
      <c r="D4" s="473"/>
      <c r="E4" s="473"/>
      <c r="F4" s="473"/>
      <c r="G4" s="473"/>
      <c r="H4" s="473"/>
      <c r="I4" s="473"/>
      <c r="J4" s="473"/>
    </row>
    <row r="6" spans="1:10" s="321" customFormat="1" ht="58.9" customHeight="1" x14ac:dyDescent="0.2">
      <c r="A6" s="249" t="s">
        <v>208</v>
      </c>
      <c r="B6" s="250" t="s">
        <v>209</v>
      </c>
      <c r="C6" s="251" t="s">
        <v>0</v>
      </c>
      <c r="D6" s="249" t="s">
        <v>210</v>
      </c>
      <c r="E6" s="249" t="s">
        <v>211</v>
      </c>
      <c r="F6" s="249" t="s">
        <v>212</v>
      </c>
      <c r="G6" s="249" t="s">
        <v>213</v>
      </c>
      <c r="H6" s="249" t="s">
        <v>214</v>
      </c>
      <c r="I6" s="249" t="s">
        <v>215</v>
      </c>
      <c r="J6" s="249" t="s">
        <v>359</v>
      </c>
    </row>
    <row r="7" spans="1:10" s="321" customFormat="1" ht="12.75" customHeight="1" x14ac:dyDescent="0.25">
      <c r="A7" s="252">
        <v>1</v>
      </c>
      <c r="B7" s="253">
        <v>2</v>
      </c>
      <c r="C7" s="254">
        <v>3</v>
      </c>
      <c r="D7" s="252">
        <v>4</v>
      </c>
      <c r="E7" s="252">
        <v>5</v>
      </c>
      <c r="F7" s="252">
        <v>6</v>
      </c>
      <c r="G7" s="252" t="s">
        <v>216</v>
      </c>
      <c r="H7" s="252" t="s">
        <v>217</v>
      </c>
      <c r="I7" s="252" t="s">
        <v>218</v>
      </c>
      <c r="J7" s="252">
        <v>10</v>
      </c>
    </row>
    <row r="8" spans="1:10" s="204" customFormat="1" ht="12.75" customHeight="1" x14ac:dyDescent="0.25">
      <c r="A8" s="464" t="s">
        <v>661</v>
      </c>
      <c r="B8" s="464"/>
      <c r="C8" s="464"/>
      <c r="D8" s="464"/>
      <c r="E8" s="464"/>
      <c r="F8" s="464"/>
      <c r="G8" s="464"/>
      <c r="H8" s="464"/>
      <c r="I8" s="464"/>
      <c r="J8" s="464"/>
    </row>
    <row r="9" spans="1:10" s="204" customFormat="1" ht="13.5" x14ac:dyDescent="0.25">
      <c r="A9" s="316">
        <v>1</v>
      </c>
      <c r="B9" s="316" t="s">
        <v>360</v>
      </c>
      <c r="C9" s="207">
        <v>120</v>
      </c>
      <c r="D9" s="208" t="s">
        <v>2</v>
      </c>
      <c r="E9" s="209"/>
      <c r="F9" s="322"/>
      <c r="G9" s="379">
        <f>C9*F9</f>
        <v>0</v>
      </c>
      <c r="H9" s="379">
        <f>G9*0.095</f>
        <v>0</v>
      </c>
      <c r="I9" s="379">
        <f>G9+H9</f>
        <v>0</v>
      </c>
      <c r="J9" s="323"/>
    </row>
    <row r="10" spans="1:10" s="326" customFormat="1" ht="13.5" x14ac:dyDescent="0.25">
      <c r="A10" s="263"/>
      <c r="B10" s="263" t="s">
        <v>664</v>
      </c>
      <c r="C10" s="216" t="s">
        <v>3</v>
      </c>
      <c r="D10" s="216" t="s">
        <v>3</v>
      </c>
      <c r="E10" s="216" t="s">
        <v>3</v>
      </c>
      <c r="F10" s="216" t="s">
        <v>3</v>
      </c>
      <c r="G10" s="377">
        <f>SUM(G9)</f>
        <v>0</v>
      </c>
      <c r="H10" s="377">
        <f t="shared" ref="H10:I10" si="0">SUM(H9)</f>
        <v>0</v>
      </c>
      <c r="I10" s="377">
        <f t="shared" si="0"/>
        <v>0</v>
      </c>
      <c r="J10" s="398">
        <f>SUM(J9)</f>
        <v>0</v>
      </c>
    </row>
    <row r="11" spans="1:10" s="204" customFormat="1" ht="15" customHeight="1" x14ac:dyDescent="0.25">
      <c r="A11" s="464" t="s">
        <v>662</v>
      </c>
      <c r="B11" s="464"/>
      <c r="C11" s="464"/>
      <c r="D11" s="464"/>
      <c r="E11" s="464"/>
      <c r="F11" s="464"/>
      <c r="G11" s="464"/>
      <c r="H11" s="464"/>
      <c r="I11" s="464"/>
      <c r="J11" s="464"/>
    </row>
    <row r="12" spans="1:10" s="204" customFormat="1" ht="27" x14ac:dyDescent="0.25">
      <c r="A12" s="256">
        <v>1</v>
      </c>
      <c r="B12" s="256" t="s">
        <v>361</v>
      </c>
      <c r="C12" s="212">
        <v>2040</v>
      </c>
      <c r="D12" s="213" t="s">
        <v>2</v>
      </c>
      <c r="E12" s="238"/>
      <c r="F12" s="327"/>
      <c r="G12" s="401">
        <f>C12*F12</f>
        <v>0</v>
      </c>
      <c r="H12" s="401">
        <f>G12*0.095</f>
        <v>0</v>
      </c>
      <c r="I12" s="401">
        <f>G12+H12</f>
        <v>0</v>
      </c>
      <c r="J12" s="328"/>
    </row>
    <row r="13" spans="1:10" s="204" customFormat="1" ht="13.5" x14ac:dyDescent="0.25">
      <c r="A13" s="256">
        <v>2</v>
      </c>
      <c r="B13" s="256" t="s">
        <v>156</v>
      </c>
      <c r="C13" s="212">
        <v>850</v>
      </c>
      <c r="D13" s="213" t="s">
        <v>2</v>
      </c>
      <c r="E13" s="238"/>
      <c r="F13" s="327"/>
      <c r="G13" s="401">
        <f t="shared" ref="G13:G17" si="1">C13*F13</f>
        <v>0</v>
      </c>
      <c r="H13" s="401">
        <f t="shared" ref="H13:H17" si="2">G13*0.095</f>
        <v>0</v>
      </c>
      <c r="I13" s="401">
        <f t="shared" ref="I13:I17" si="3">G13+H13</f>
        <v>0</v>
      </c>
      <c r="J13" s="328"/>
    </row>
    <row r="14" spans="1:10" s="204" customFormat="1" ht="13.5" x14ac:dyDescent="0.25">
      <c r="A14" s="256">
        <v>3</v>
      </c>
      <c r="B14" s="256" t="s">
        <v>179</v>
      </c>
      <c r="C14" s="212">
        <v>1700</v>
      </c>
      <c r="D14" s="213" t="s">
        <v>52</v>
      </c>
      <c r="E14" s="238"/>
      <c r="F14" s="327"/>
      <c r="G14" s="401">
        <f t="shared" si="1"/>
        <v>0</v>
      </c>
      <c r="H14" s="401">
        <f t="shared" si="2"/>
        <v>0</v>
      </c>
      <c r="I14" s="401">
        <f t="shared" si="3"/>
        <v>0</v>
      </c>
      <c r="J14" s="328"/>
    </row>
    <row r="15" spans="1:10" s="204" customFormat="1" ht="13.5" x14ac:dyDescent="0.25">
      <c r="A15" s="256">
        <v>4</v>
      </c>
      <c r="B15" s="256" t="s">
        <v>180</v>
      </c>
      <c r="C15" s="212">
        <v>85</v>
      </c>
      <c r="D15" s="213" t="s">
        <v>2</v>
      </c>
      <c r="E15" s="238"/>
      <c r="F15" s="327"/>
      <c r="G15" s="401">
        <f t="shared" si="1"/>
        <v>0</v>
      </c>
      <c r="H15" s="401">
        <f t="shared" si="2"/>
        <v>0</v>
      </c>
      <c r="I15" s="401">
        <f t="shared" si="3"/>
        <v>0</v>
      </c>
      <c r="J15" s="328"/>
    </row>
    <row r="16" spans="1:10" s="204" customFormat="1" ht="13.5" x14ac:dyDescent="0.25">
      <c r="A16" s="256">
        <v>5</v>
      </c>
      <c r="B16" s="256" t="s">
        <v>181</v>
      </c>
      <c r="C16" s="212">
        <v>50</v>
      </c>
      <c r="D16" s="213" t="s">
        <v>2</v>
      </c>
      <c r="E16" s="238"/>
      <c r="F16" s="327"/>
      <c r="G16" s="401">
        <f t="shared" si="1"/>
        <v>0</v>
      </c>
      <c r="H16" s="401">
        <f t="shared" si="2"/>
        <v>0</v>
      </c>
      <c r="I16" s="401">
        <f t="shared" si="3"/>
        <v>0</v>
      </c>
      <c r="J16" s="328"/>
    </row>
    <row r="17" spans="1:10" s="204" customFormat="1" ht="13.5" x14ac:dyDescent="0.25">
      <c r="A17" s="256">
        <v>6</v>
      </c>
      <c r="B17" s="256" t="s">
        <v>194</v>
      </c>
      <c r="C17" s="212">
        <v>1500</v>
      </c>
      <c r="D17" s="213" t="s">
        <v>2</v>
      </c>
      <c r="E17" s="238"/>
      <c r="F17" s="327"/>
      <c r="G17" s="401">
        <f t="shared" si="1"/>
        <v>0</v>
      </c>
      <c r="H17" s="401">
        <f t="shared" si="2"/>
        <v>0</v>
      </c>
      <c r="I17" s="401">
        <f t="shared" si="3"/>
        <v>0</v>
      </c>
      <c r="J17" s="328"/>
    </row>
    <row r="18" spans="1:10" s="326" customFormat="1" ht="13.5" x14ac:dyDescent="0.25">
      <c r="A18" s="263"/>
      <c r="B18" s="263" t="s">
        <v>665</v>
      </c>
      <c r="C18" s="233" t="s">
        <v>3</v>
      </c>
      <c r="D18" s="233" t="s">
        <v>3</v>
      </c>
      <c r="E18" s="233" t="s">
        <v>3</v>
      </c>
      <c r="F18" s="233" t="s">
        <v>3</v>
      </c>
      <c r="G18" s="377">
        <f>SUM(G12:G17)</f>
        <v>0</v>
      </c>
      <c r="H18" s="377">
        <f t="shared" ref="H18:I18" si="4">SUM(H12:H17)</f>
        <v>0</v>
      </c>
      <c r="I18" s="377">
        <f t="shared" si="4"/>
        <v>0</v>
      </c>
      <c r="J18" s="398">
        <f>SUM(J12:J17)</f>
        <v>0</v>
      </c>
    </row>
    <row r="19" spans="1:10" s="204" customFormat="1" ht="15" customHeight="1" x14ac:dyDescent="0.25">
      <c r="A19" s="464" t="s">
        <v>663</v>
      </c>
      <c r="B19" s="464"/>
      <c r="C19" s="464"/>
      <c r="D19" s="464"/>
      <c r="E19" s="464"/>
      <c r="F19" s="464"/>
      <c r="G19" s="464"/>
      <c r="H19" s="464"/>
      <c r="I19" s="464"/>
      <c r="J19" s="464"/>
    </row>
    <row r="20" spans="1:10" s="204" customFormat="1" ht="27" x14ac:dyDescent="0.25">
      <c r="A20" s="316">
        <v>1</v>
      </c>
      <c r="B20" s="316" t="s">
        <v>362</v>
      </c>
      <c r="C20" s="212">
        <v>85</v>
      </c>
      <c r="D20" s="208" t="s">
        <v>2</v>
      </c>
      <c r="E20" s="209"/>
      <c r="F20" s="210"/>
      <c r="G20" s="379">
        <f>C20*F20</f>
        <v>0</v>
      </c>
      <c r="H20" s="379">
        <f>G20*0.095</f>
        <v>0</v>
      </c>
      <c r="I20" s="379">
        <f>G20+H20</f>
        <v>0</v>
      </c>
      <c r="J20" s="323"/>
    </row>
    <row r="21" spans="1:10" s="204" customFormat="1" ht="15.75" customHeight="1" x14ac:dyDescent="0.25">
      <c r="A21" s="256">
        <v>2</v>
      </c>
      <c r="B21" s="256" t="s">
        <v>363</v>
      </c>
      <c r="C21" s="212">
        <v>680</v>
      </c>
      <c r="D21" s="213" t="s">
        <v>2</v>
      </c>
      <c r="E21" s="238"/>
      <c r="F21" s="327"/>
      <c r="G21" s="379">
        <f t="shared" ref="G21:G24" si="5">C21*F21</f>
        <v>0</v>
      </c>
      <c r="H21" s="379">
        <f t="shared" ref="H21:H24" si="6">G21*0.095</f>
        <v>0</v>
      </c>
      <c r="I21" s="379">
        <f t="shared" ref="I21:I24" si="7">G21+H21</f>
        <v>0</v>
      </c>
      <c r="J21" s="323"/>
    </row>
    <row r="22" spans="1:10" s="204" customFormat="1" ht="13.5" x14ac:dyDescent="0.25">
      <c r="A22" s="316">
        <v>3</v>
      </c>
      <c r="B22" s="256" t="s">
        <v>364</v>
      </c>
      <c r="C22" s="207">
        <v>50</v>
      </c>
      <c r="D22" s="208" t="s">
        <v>2</v>
      </c>
      <c r="E22" s="209"/>
      <c r="F22" s="210"/>
      <c r="G22" s="379">
        <f t="shared" si="5"/>
        <v>0</v>
      </c>
      <c r="H22" s="379">
        <f t="shared" si="6"/>
        <v>0</v>
      </c>
      <c r="I22" s="379">
        <f t="shared" si="7"/>
        <v>0</v>
      </c>
      <c r="J22" s="323"/>
    </row>
    <row r="23" spans="1:10" s="204" customFormat="1" ht="27" x14ac:dyDescent="0.25">
      <c r="A23" s="255">
        <v>4</v>
      </c>
      <c r="B23" s="316" t="s">
        <v>365</v>
      </c>
      <c r="C23" s="212">
        <v>85</v>
      </c>
      <c r="D23" s="208" t="s">
        <v>2</v>
      </c>
      <c r="E23" s="209"/>
      <c r="F23" s="210"/>
      <c r="G23" s="379">
        <f t="shared" si="5"/>
        <v>0</v>
      </c>
      <c r="H23" s="379">
        <f t="shared" si="6"/>
        <v>0</v>
      </c>
      <c r="I23" s="379">
        <f t="shared" si="7"/>
        <v>0</v>
      </c>
      <c r="J23" s="323"/>
    </row>
    <row r="24" spans="1:10" s="204" customFormat="1" ht="14.25" customHeight="1" x14ac:dyDescent="0.25">
      <c r="A24" s="316">
        <v>5</v>
      </c>
      <c r="B24" s="316" t="s">
        <v>366</v>
      </c>
      <c r="C24" s="258">
        <v>680</v>
      </c>
      <c r="D24" s="208" t="s">
        <v>2</v>
      </c>
      <c r="E24" s="209"/>
      <c r="F24" s="210"/>
      <c r="G24" s="379">
        <f t="shared" si="5"/>
        <v>0</v>
      </c>
      <c r="H24" s="379">
        <f t="shared" si="6"/>
        <v>0</v>
      </c>
      <c r="I24" s="379">
        <f t="shared" si="7"/>
        <v>0</v>
      </c>
      <c r="J24" s="323"/>
    </row>
    <row r="25" spans="1:10" s="326" customFormat="1" ht="13.5" x14ac:dyDescent="0.25">
      <c r="A25" s="263"/>
      <c r="B25" s="263" t="s">
        <v>666</v>
      </c>
      <c r="C25" s="233" t="s">
        <v>3</v>
      </c>
      <c r="D25" s="233" t="s">
        <v>3</v>
      </c>
      <c r="E25" s="233" t="s">
        <v>3</v>
      </c>
      <c r="F25" s="233" t="s">
        <v>3</v>
      </c>
      <c r="G25" s="377">
        <f>SUM(G20:G24)</f>
        <v>0</v>
      </c>
      <c r="H25" s="377">
        <f t="shared" ref="H25:I25" si="8">SUM(H20:H24)</f>
        <v>0</v>
      </c>
      <c r="I25" s="377">
        <f t="shared" si="8"/>
        <v>0</v>
      </c>
      <c r="J25" s="398">
        <f>SUM(J20:J24)</f>
        <v>0</v>
      </c>
    </row>
    <row r="26" spans="1:10" ht="16.5" x14ac:dyDescent="0.3">
      <c r="A26" s="13"/>
      <c r="B26" s="13"/>
      <c r="C26" s="13"/>
      <c r="D26" s="13"/>
      <c r="E26" s="13"/>
      <c r="F26" s="13"/>
      <c r="G26" s="24"/>
      <c r="H26" s="13"/>
      <c r="I26" s="24"/>
      <c r="J26" s="24"/>
    </row>
    <row r="27" spans="1:10" s="76" customFormat="1" ht="15" customHeight="1" x14ac:dyDescent="0.2">
      <c r="A27" s="84" t="s">
        <v>400</v>
      </c>
      <c r="B27" s="85"/>
      <c r="C27" s="86"/>
      <c r="D27" s="87"/>
      <c r="E27" s="85"/>
      <c r="F27" s="85"/>
      <c r="G27" s="85"/>
      <c r="H27" s="85"/>
      <c r="I27" s="85"/>
      <c r="J27" s="85"/>
    </row>
    <row r="28" spans="1:10" s="134" customFormat="1" ht="15" customHeight="1" x14ac:dyDescent="0.2">
      <c r="A28" s="474" t="s">
        <v>565</v>
      </c>
      <c r="B28" s="474"/>
      <c r="C28" s="474"/>
      <c r="D28" s="474"/>
      <c r="E28" s="474"/>
      <c r="F28" s="474"/>
      <c r="G28" s="474"/>
      <c r="H28" s="474"/>
      <c r="I28" s="474"/>
      <c r="J28" s="474"/>
    </row>
    <row r="29" spans="1:10" x14ac:dyDescent="0.25">
      <c r="A29" s="429" t="s">
        <v>584</v>
      </c>
      <c r="B29" s="429"/>
      <c r="C29" s="429"/>
      <c r="D29" s="429"/>
      <c r="E29" s="429"/>
      <c r="F29" s="429"/>
      <c r="G29" s="429"/>
      <c r="H29" s="429"/>
      <c r="I29" s="429"/>
      <c r="J29" s="429"/>
    </row>
    <row r="30" spans="1:10" x14ac:dyDescent="0.25">
      <c r="A30" s="429" t="s">
        <v>585</v>
      </c>
      <c r="B30" s="429"/>
      <c r="C30" s="429"/>
      <c r="D30" s="429"/>
      <c r="E30" s="429"/>
      <c r="F30" s="429"/>
      <c r="G30" s="429"/>
      <c r="H30" s="429"/>
      <c r="I30" s="429"/>
      <c r="J30" s="429"/>
    </row>
    <row r="31" spans="1:10" s="42" customFormat="1" ht="18" customHeight="1" x14ac:dyDescent="0.25">
      <c r="A31" s="472"/>
      <c r="B31" s="472"/>
      <c r="C31" s="472"/>
      <c r="D31" s="472"/>
      <c r="E31" s="472"/>
      <c r="F31" s="472"/>
      <c r="G31" s="472"/>
      <c r="H31" s="472"/>
      <c r="I31" s="472"/>
      <c r="J31" s="472"/>
    </row>
    <row r="32" spans="1:10" s="419" customFormat="1" x14ac:dyDescent="0.25">
      <c r="A32" s="449" t="s">
        <v>401</v>
      </c>
      <c r="B32" s="450"/>
      <c r="C32" s="390"/>
      <c r="D32" s="43"/>
      <c r="E32" s="43"/>
      <c r="F32" s="43"/>
      <c r="G32" s="43"/>
      <c r="H32" s="43"/>
      <c r="I32" s="43"/>
      <c r="J32" s="43"/>
    </row>
    <row r="33" spans="1:10" s="419" customFormat="1" ht="33.75" customHeight="1" x14ac:dyDescent="0.25">
      <c r="A33" s="447" t="s">
        <v>226</v>
      </c>
      <c r="B33" s="476"/>
      <c r="C33" s="476"/>
      <c r="D33" s="476"/>
      <c r="E33" s="476"/>
      <c r="F33" s="476"/>
      <c r="G33" s="476"/>
      <c r="H33" s="476"/>
      <c r="I33" s="476"/>
      <c r="J33" s="476"/>
    </row>
    <row r="34" spans="1:10" s="419" customFormat="1" x14ac:dyDescent="0.25">
      <c r="A34" s="447" t="s">
        <v>402</v>
      </c>
      <c r="B34" s="447"/>
      <c r="C34" s="447"/>
      <c r="D34" s="447"/>
      <c r="E34" s="447"/>
      <c r="F34" s="447"/>
      <c r="G34" s="447"/>
      <c r="H34" s="447"/>
      <c r="I34" s="447"/>
      <c r="J34" s="447"/>
    </row>
    <row r="35" spans="1:10" s="419" customFormat="1" x14ac:dyDescent="0.25">
      <c r="A35" s="448" t="s">
        <v>721</v>
      </c>
      <c r="B35" s="448"/>
      <c r="C35" s="448"/>
      <c r="D35" s="448"/>
      <c r="E35" s="448"/>
      <c r="F35" s="448"/>
      <c r="G35" s="448"/>
      <c r="H35" s="448"/>
      <c r="I35" s="448"/>
      <c r="J35" s="448"/>
    </row>
    <row r="36" spans="1:10" s="419" customFormat="1" x14ac:dyDescent="0.25">
      <c r="A36" s="448" t="s">
        <v>404</v>
      </c>
      <c r="B36" s="448"/>
      <c r="C36" s="448"/>
      <c r="D36" s="448"/>
      <c r="E36" s="448"/>
      <c r="F36" s="448"/>
      <c r="G36" s="448"/>
      <c r="H36" s="448"/>
      <c r="I36" s="448"/>
      <c r="J36" s="448"/>
    </row>
    <row r="37" spans="1:10" s="419" customFormat="1" x14ac:dyDescent="0.25">
      <c r="A37" s="414" t="s">
        <v>405</v>
      </c>
      <c r="B37" s="193"/>
      <c r="C37" s="193"/>
      <c r="D37" s="193"/>
      <c r="E37" s="193"/>
      <c r="F37" s="193"/>
      <c r="G37" s="193"/>
      <c r="H37" s="193"/>
      <c r="I37" s="193"/>
      <c r="J37" s="193"/>
    </row>
    <row r="38" spans="1:10" s="419" customFormat="1" x14ac:dyDescent="0.25">
      <c r="A38" s="414" t="s">
        <v>406</v>
      </c>
      <c r="B38" s="193"/>
      <c r="C38" s="193"/>
      <c r="D38" s="193"/>
      <c r="E38" s="193"/>
      <c r="F38" s="193"/>
      <c r="G38" s="193"/>
      <c r="H38" s="193"/>
      <c r="I38" s="193"/>
      <c r="J38" s="193"/>
    </row>
    <row r="39" spans="1:10" s="419" customFormat="1" ht="33" customHeight="1" x14ac:dyDescent="0.25">
      <c r="A39" s="427" t="s">
        <v>407</v>
      </c>
      <c r="B39" s="475"/>
      <c r="C39" s="475"/>
      <c r="D39" s="475"/>
      <c r="E39" s="475"/>
      <c r="F39" s="475"/>
      <c r="G39" s="475"/>
      <c r="H39" s="475"/>
      <c r="I39" s="475"/>
      <c r="J39" s="475"/>
    </row>
    <row r="40" spans="1:10" s="419" customFormat="1" ht="22.5" customHeight="1" x14ac:dyDescent="0.25">
      <c r="A40" s="427" t="s">
        <v>420</v>
      </c>
      <c r="B40" s="427"/>
      <c r="C40" s="427"/>
      <c r="D40" s="427"/>
      <c r="E40" s="427"/>
      <c r="F40" s="427"/>
      <c r="G40" s="427"/>
      <c r="H40" s="427"/>
      <c r="I40" s="427"/>
      <c r="J40" s="427"/>
    </row>
    <row r="41" spans="1:10" s="42" customFormat="1" ht="15.75" x14ac:dyDescent="0.25">
      <c r="A41" s="203"/>
      <c r="B41" s="203"/>
      <c r="C41" s="203"/>
      <c r="D41" s="203"/>
      <c r="E41" s="203"/>
      <c r="F41" s="203"/>
      <c r="G41" s="203"/>
      <c r="H41" s="203"/>
      <c r="I41" s="203"/>
      <c r="J41" s="203"/>
    </row>
  </sheetData>
  <sheetProtection algorithmName="SHA-512" hashValue="7i2Uo2jjjZI3OC5Yu+Arp/pzT9cRyhTsv6x2mzaA6MJC3ISI8700hkkSiMzruJZlN2E8iuQ8fuC6ppj8qBL1JA==" saltValue="9dUprShJfEyPwPyEMmKNwA==" spinCount="100000" sheet="1" objects="1" scenarios="1"/>
  <mergeCells count="17">
    <mergeCell ref="A40:J40"/>
    <mergeCell ref="A28:J28"/>
    <mergeCell ref="A39:J39"/>
    <mergeCell ref="A31:J31"/>
    <mergeCell ref="A33:J33"/>
    <mergeCell ref="A34:J34"/>
    <mergeCell ref="A35:J35"/>
    <mergeCell ref="A29:J29"/>
    <mergeCell ref="A30:J30"/>
    <mergeCell ref="A32:B32"/>
    <mergeCell ref="A36:J36"/>
    <mergeCell ref="A19:J19"/>
    <mergeCell ref="A1:D1"/>
    <mergeCell ref="G3:J3"/>
    <mergeCell ref="A4:J4"/>
    <mergeCell ref="A8:J8"/>
    <mergeCell ref="A11:J11"/>
  </mergeCells>
  <dataValidations count="1">
    <dataValidation type="whole" operator="equal" allowBlank="1" showInputMessage="1" showErrorMessage="1" prompt="V celico vnesete vrednost &quot;1&quot; za živila, ki so uvrščena v shemo kakovosti." sqref="J9 J12:J17 J20:J24">
      <formula1>1</formula1>
    </dataValidation>
  </dataValidations>
  <pageMargins left="0.7" right="0.7" top="0.75" bottom="0.75" header="0.3" footer="0.3"/>
  <pageSetup paperSize="9" scale="97" orientation="landscape" r:id="rId1"/>
  <rowBreaks count="1" manualBreakCount="1">
    <brk id="30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20" zoomScaleNormal="120" workbookViewId="0">
      <selection activeCell="E9" activeCellId="1" sqref="A1:XFD1 E9:F15"/>
    </sheetView>
  </sheetViews>
  <sheetFormatPr defaultColWidth="9.28515625" defaultRowHeight="15.75" x14ac:dyDescent="0.3"/>
  <cols>
    <col min="1" max="1" width="4.140625" style="81" customWidth="1"/>
    <col min="2" max="2" width="31.42578125" style="81" customWidth="1"/>
    <col min="3" max="3" width="7" style="82" customWidth="1"/>
    <col min="4" max="4" width="4.42578125" style="83" customWidth="1"/>
    <col min="5" max="5" width="16.5703125" style="81" customWidth="1"/>
    <col min="6" max="9" width="10.85546875" style="81" customWidth="1"/>
    <col min="10" max="16384" width="9.28515625" style="62"/>
  </cols>
  <sheetData>
    <row r="1" spans="1:9" s="57" customFormat="1" ht="15.75" customHeight="1" x14ac:dyDescent="0.25">
      <c r="A1" s="436" t="s">
        <v>4</v>
      </c>
      <c r="B1" s="436"/>
      <c r="C1" s="436"/>
      <c r="D1" s="436"/>
      <c r="E1" s="436"/>
      <c r="F1" s="436"/>
      <c r="G1" s="436"/>
      <c r="H1" s="436"/>
      <c r="I1" s="436"/>
    </row>
    <row r="2" spans="1:9" s="57" customFormat="1" ht="15.75" customHeight="1" x14ac:dyDescent="0.25">
      <c r="A2" s="56" t="s">
        <v>219</v>
      </c>
      <c r="B2" s="56"/>
      <c r="C2" s="56"/>
      <c r="D2" s="56"/>
      <c r="E2" s="56"/>
      <c r="F2" s="56"/>
      <c r="G2" s="56"/>
      <c r="H2" s="56"/>
      <c r="I2" s="56"/>
    </row>
    <row r="3" spans="1:9" s="61" customFormat="1" ht="6" customHeight="1" x14ac:dyDescent="0.15">
      <c r="A3" s="58"/>
      <c r="B3" s="58"/>
      <c r="C3" s="59"/>
      <c r="D3" s="60"/>
      <c r="E3" s="58"/>
      <c r="F3" s="58"/>
      <c r="G3" s="58"/>
      <c r="H3" s="58"/>
      <c r="I3" s="58"/>
    </row>
    <row r="4" spans="1:9" ht="18" x14ac:dyDescent="0.25">
      <c r="A4" s="438" t="s">
        <v>606</v>
      </c>
      <c r="B4" s="438"/>
      <c r="C4" s="438"/>
      <c r="D4" s="438"/>
      <c r="E4" s="438"/>
      <c r="F4" s="438"/>
      <c r="G4" s="438"/>
      <c r="H4" s="438"/>
      <c r="I4" s="438"/>
    </row>
    <row r="5" spans="1:9" s="61" customFormat="1" ht="6" customHeight="1" x14ac:dyDescent="0.15">
      <c r="A5" s="58"/>
      <c r="B5" s="58"/>
      <c r="C5" s="59"/>
      <c r="D5" s="60"/>
      <c r="E5" s="58"/>
      <c r="F5" s="58"/>
      <c r="G5" s="58"/>
      <c r="H5" s="58"/>
      <c r="I5" s="58"/>
    </row>
    <row r="6" spans="1:9" s="66" customFormat="1" ht="45" x14ac:dyDescent="0.15">
      <c r="A6" s="63" t="s">
        <v>208</v>
      </c>
      <c r="B6" s="63" t="s">
        <v>209</v>
      </c>
      <c r="C6" s="64" t="s">
        <v>0</v>
      </c>
      <c r="D6" s="64" t="s">
        <v>210</v>
      </c>
      <c r="E6" s="65" t="s">
        <v>211</v>
      </c>
      <c r="F6" s="65" t="s">
        <v>383</v>
      </c>
      <c r="G6" s="65" t="s">
        <v>384</v>
      </c>
      <c r="H6" s="65" t="s">
        <v>385</v>
      </c>
      <c r="I6" s="65" t="s">
        <v>386</v>
      </c>
    </row>
    <row r="7" spans="1:9" s="66" customFormat="1" ht="11.25" x14ac:dyDescent="0.15">
      <c r="A7" s="67">
        <v>1</v>
      </c>
      <c r="B7" s="67">
        <v>2</v>
      </c>
      <c r="C7" s="68">
        <v>3</v>
      </c>
      <c r="D7" s="68">
        <v>4</v>
      </c>
      <c r="E7" s="68">
        <v>5</v>
      </c>
      <c r="F7" s="68">
        <v>6</v>
      </c>
      <c r="G7" s="69" t="s">
        <v>387</v>
      </c>
      <c r="H7" s="68" t="s">
        <v>388</v>
      </c>
      <c r="I7" s="69" t="s">
        <v>389</v>
      </c>
    </row>
    <row r="8" spans="1:9" s="66" customFormat="1" ht="12.75" x14ac:dyDescent="0.2">
      <c r="A8" s="439" t="s">
        <v>607</v>
      </c>
      <c r="B8" s="440"/>
      <c r="C8" s="440"/>
      <c r="D8" s="440"/>
      <c r="E8" s="440"/>
      <c r="F8" s="440"/>
      <c r="G8" s="440"/>
      <c r="H8" s="440"/>
      <c r="I8" s="441"/>
    </row>
    <row r="9" spans="1:9" s="76" customFormat="1" ht="30" customHeight="1" x14ac:dyDescent="0.2">
      <c r="A9" s="70">
        <v>1</v>
      </c>
      <c r="B9" s="99" t="s">
        <v>408</v>
      </c>
      <c r="C9" s="72">
        <v>1100</v>
      </c>
      <c r="D9" s="72" t="s">
        <v>394</v>
      </c>
      <c r="E9" s="73"/>
      <c r="F9" s="74"/>
      <c r="G9" s="75">
        <f t="shared" ref="G9:G15" si="0">C9*F9</f>
        <v>0</v>
      </c>
      <c r="H9" s="75">
        <f t="shared" ref="H9:H15" si="1">G9*0.095</f>
        <v>0</v>
      </c>
      <c r="I9" s="75">
        <f t="shared" ref="I9:I15" si="2">G9+H9</f>
        <v>0</v>
      </c>
    </row>
    <row r="10" spans="1:9" s="76" customFormat="1" ht="30" customHeight="1" x14ac:dyDescent="0.2">
      <c r="A10" s="70">
        <v>2</v>
      </c>
      <c r="B10" s="99" t="s">
        <v>409</v>
      </c>
      <c r="C10" s="72">
        <v>50</v>
      </c>
      <c r="D10" s="72" t="s">
        <v>52</v>
      </c>
      <c r="E10" s="73"/>
      <c r="F10" s="74"/>
      <c r="G10" s="75">
        <f t="shared" si="0"/>
        <v>0</v>
      </c>
      <c r="H10" s="75">
        <f t="shared" si="1"/>
        <v>0</v>
      </c>
      <c r="I10" s="75">
        <f t="shared" si="2"/>
        <v>0</v>
      </c>
    </row>
    <row r="11" spans="1:9" s="76" customFormat="1" ht="30" customHeight="1" x14ac:dyDescent="0.2">
      <c r="A11" s="70">
        <v>3</v>
      </c>
      <c r="B11" s="99" t="s">
        <v>543</v>
      </c>
      <c r="C11" s="72">
        <v>800</v>
      </c>
      <c r="D11" s="72" t="s">
        <v>52</v>
      </c>
      <c r="E11" s="73"/>
      <c r="F11" s="74"/>
      <c r="G11" s="75">
        <f t="shared" si="0"/>
        <v>0</v>
      </c>
      <c r="H11" s="75">
        <f t="shared" si="1"/>
        <v>0</v>
      </c>
      <c r="I11" s="75">
        <f t="shared" si="2"/>
        <v>0</v>
      </c>
    </row>
    <row r="12" spans="1:9" s="76" customFormat="1" ht="18" customHeight="1" x14ac:dyDescent="0.2">
      <c r="A12" s="70">
        <v>4</v>
      </c>
      <c r="B12" s="99" t="s">
        <v>544</v>
      </c>
      <c r="C12" s="72">
        <v>500</v>
      </c>
      <c r="D12" s="72" t="s">
        <v>52</v>
      </c>
      <c r="E12" s="73"/>
      <c r="F12" s="74"/>
      <c r="G12" s="75">
        <f t="shared" si="0"/>
        <v>0</v>
      </c>
      <c r="H12" s="75">
        <f t="shared" si="1"/>
        <v>0</v>
      </c>
      <c r="I12" s="75">
        <f t="shared" si="2"/>
        <v>0</v>
      </c>
    </row>
    <row r="13" spans="1:9" s="76" customFormat="1" ht="30" customHeight="1" x14ac:dyDescent="0.2">
      <c r="A13" s="70">
        <v>5</v>
      </c>
      <c r="B13" s="99" t="s">
        <v>545</v>
      </c>
      <c r="C13" s="72">
        <v>50</v>
      </c>
      <c r="D13" s="72" t="s">
        <v>52</v>
      </c>
      <c r="E13" s="73"/>
      <c r="F13" s="74"/>
      <c r="G13" s="75">
        <f t="shared" si="0"/>
        <v>0</v>
      </c>
      <c r="H13" s="75">
        <f t="shared" si="1"/>
        <v>0</v>
      </c>
      <c r="I13" s="75">
        <f t="shared" si="2"/>
        <v>0</v>
      </c>
    </row>
    <row r="14" spans="1:9" s="76" customFormat="1" ht="30" customHeight="1" x14ac:dyDescent="0.2">
      <c r="A14" s="70">
        <v>6</v>
      </c>
      <c r="B14" s="71" t="s">
        <v>410</v>
      </c>
      <c r="C14" s="72">
        <v>320</v>
      </c>
      <c r="D14" s="72" t="s">
        <v>52</v>
      </c>
      <c r="E14" s="73"/>
      <c r="F14" s="74"/>
      <c r="G14" s="75">
        <f t="shared" si="0"/>
        <v>0</v>
      </c>
      <c r="H14" s="75">
        <f t="shared" si="1"/>
        <v>0</v>
      </c>
      <c r="I14" s="75">
        <f t="shared" si="2"/>
        <v>0</v>
      </c>
    </row>
    <row r="15" spans="1:9" s="76" customFormat="1" ht="30" customHeight="1" x14ac:dyDescent="0.2">
      <c r="A15" s="70">
        <v>7</v>
      </c>
      <c r="B15" s="100" t="s">
        <v>546</v>
      </c>
      <c r="C15" s="101">
        <v>200</v>
      </c>
      <c r="D15" s="72" t="s">
        <v>52</v>
      </c>
      <c r="E15" s="73"/>
      <c r="F15" s="74"/>
      <c r="G15" s="75">
        <f t="shared" si="0"/>
        <v>0</v>
      </c>
      <c r="H15" s="75">
        <f t="shared" si="1"/>
        <v>0</v>
      </c>
      <c r="I15" s="75">
        <f t="shared" si="2"/>
        <v>0</v>
      </c>
    </row>
    <row r="16" spans="1:9" s="76" customFormat="1" ht="20.100000000000001" customHeight="1" x14ac:dyDescent="0.2">
      <c r="A16" s="71"/>
      <c r="B16" s="77" t="s">
        <v>567</v>
      </c>
      <c r="C16" s="78" t="s">
        <v>3</v>
      </c>
      <c r="D16" s="78" t="s">
        <v>3</v>
      </c>
      <c r="E16" s="78" t="s">
        <v>3</v>
      </c>
      <c r="F16" s="79" t="s">
        <v>3</v>
      </c>
      <c r="G16" s="80">
        <f>SUM(G9:G15)</f>
        <v>0</v>
      </c>
      <c r="H16" s="80">
        <f t="shared" ref="H16:I16" si="3">SUM(H9:H15)</f>
        <v>0</v>
      </c>
      <c r="I16" s="80">
        <f t="shared" si="3"/>
        <v>0</v>
      </c>
    </row>
    <row r="18" spans="1:10" s="88" customFormat="1" ht="17.100000000000001" customHeight="1" x14ac:dyDescent="0.2">
      <c r="A18" s="84" t="s">
        <v>400</v>
      </c>
      <c r="B18" s="85"/>
      <c r="C18" s="86"/>
      <c r="D18" s="87"/>
      <c r="E18" s="85"/>
      <c r="F18" s="85"/>
      <c r="G18" s="85"/>
      <c r="H18" s="85"/>
      <c r="I18" s="85"/>
    </row>
    <row r="19" spans="1:10" s="88" customFormat="1" ht="12.95" customHeight="1" x14ac:dyDescent="0.2">
      <c r="A19" s="429" t="s">
        <v>547</v>
      </c>
      <c r="B19" s="429"/>
      <c r="C19" s="429"/>
      <c r="D19" s="429"/>
      <c r="E19" s="429"/>
      <c r="F19" s="429"/>
      <c r="G19" s="429"/>
      <c r="H19" s="429"/>
      <c r="I19" s="429"/>
    </row>
    <row r="20" spans="1:10" s="88" customFormat="1" ht="12.95" customHeight="1" x14ac:dyDescent="0.2">
      <c r="A20" s="429" t="s">
        <v>548</v>
      </c>
      <c r="B20" s="429"/>
      <c r="C20" s="429"/>
      <c r="D20" s="429"/>
      <c r="E20" s="429"/>
      <c r="F20" s="429"/>
      <c r="G20" s="429"/>
      <c r="H20" s="429"/>
      <c r="I20" s="429"/>
    </row>
    <row r="21" spans="1:10" ht="17.100000000000001" customHeight="1" x14ac:dyDescent="0.25">
      <c r="A21" s="89"/>
      <c r="B21" s="89"/>
      <c r="C21" s="90"/>
      <c r="D21" s="91"/>
      <c r="E21" s="89"/>
      <c r="F21" s="89"/>
      <c r="G21" s="89"/>
      <c r="H21" s="89"/>
      <c r="I21" s="89"/>
    </row>
    <row r="22" spans="1:10" s="93" customFormat="1" ht="15" customHeight="1" x14ac:dyDescent="0.2">
      <c r="A22" s="434" t="s">
        <v>401</v>
      </c>
      <c r="B22" s="435"/>
      <c r="C22" s="92"/>
    </row>
    <row r="23" spans="1:10" s="95" customFormat="1" ht="25.5" customHeight="1" x14ac:dyDescent="0.25">
      <c r="A23" s="432" t="s">
        <v>226</v>
      </c>
      <c r="B23" s="432"/>
      <c r="C23" s="432"/>
      <c r="D23" s="432"/>
      <c r="E23" s="432"/>
      <c r="F23" s="432"/>
      <c r="G23" s="432"/>
      <c r="H23" s="432"/>
      <c r="I23" s="432"/>
      <c r="J23" s="94"/>
    </row>
    <row r="24" spans="1:10" s="95" customFormat="1" ht="14.25" customHeight="1" x14ac:dyDescent="0.25">
      <c r="A24" s="432" t="s">
        <v>402</v>
      </c>
      <c r="B24" s="432"/>
      <c r="C24" s="432"/>
      <c r="D24" s="432"/>
      <c r="E24" s="432"/>
      <c r="F24" s="432"/>
      <c r="G24" s="432"/>
      <c r="H24" s="432"/>
      <c r="I24" s="432"/>
      <c r="J24" s="432"/>
    </row>
    <row r="25" spans="1:10" s="95" customFormat="1" ht="15" x14ac:dyDescent="0.25">
      <c r="A25" s="428" t="s">
        <v>403</v>
      </c>
      <c r="B25" s="428"/>
      <c r="C25" s="428"/>
      <c r="D25" s="428"/>
      <c r="E25" s="428"/>
      <c r="F25" s="428"/>
      <c r="G25" s="428"/>
      <c r="H25" s="428"/>
      <c r="I25" s="428"/>
      <c r="J25" s="428"/>
    </row>
    <row r="26" spans="1:10" s="93" customFormat="1" ht="12.75" x14ac:dyDescent="0.2">
      <c r="A26" s="428" t="s">
        <v>404</v>
      </c>
      <c r="B26" s="428"/>
      <c r="C26" s="428"/>
      <c r="D26" s="428"/>
      <c r="E26" s="428"/>
      <c r="F26" s="428"/>
      <c r="G26" s="428"/>
      <c r="H26" s="428"/>
      <c r="I26" s="428"/>
      <c r="J26" s="428"/>
    </row>
    <row r="27" spans="1:10" s="97" customFormat="1" ht="15" x14ac:dyDescent="0.2">
      <c r="A27" s="96" t="s">
        <v>405</v>
      </c>
      <c r="B27" s="95"/>
      <c r="C27" s="95"/>
      <c r="D27" s="95"/>
      <c r="E27" s="95"/>
      <c r="F27" s="95"/>
      <c r="G27" s="95"/>
      <c r="H27" s="95"/>
      <c r="I27" s="95"/>
      <c r="J27" s="95"/>
    </row>
    <row r="28" spans="1:10" ht="15" x14ac:dyDescent="0.25">
      <c r="A28" s="96" t="s">
        <v>406</v>
      </c>
      <c r="B28" s="95"/>
      <c r="C28" s="95"/>
      <c r="D28" s="95"/>
      <c r="E28" s="95"/>
      <c r="F28" s="95"/>
      <c r="G28" s="95"/>
      <c r="H28" s="95"/>
      <c r="I28" s="95"/>
      <c r="J28" s="95"/>
    </row>
    <row r="29" spans="1:10" ht="29.25" customHeight="1" x14ac:dyDescent="0.25">
      <c r="A29" s="425" t="s">
        <v>407</v>
      </c>
      <c r="B29" s="425"/>
      <c r="C29" s="425"/>
      <c r="D29" s="425"/>
      <c r="E29" s="425"/>
      <c r="F29" s="425"/>
      <c r="G29" s="425"/>
      <c r="H29" s="425"/>
      <c r="I29" s="425"/>
      <c r="J29" s="98"/>
    </row>
  </sheetData>
  <sheetProtection algorithmName="SHA-512" hashValue="uBCjV4Cjq69+MLs0InemRHHcBEE5Tv0NHDqsw4VUSHxVSxEytXsI5E2ywaNphzsDnOgzQAkRwpMz69aOEtqKnQ==" saltValue="RWUsE1q2zqUrB243LjiLcg==" spinCount="100000" sheet="1" objects="1" scenarios="1"/>
  <mergeCells count="12">
    <mergeCell ref="A23:I23"/>
    <mergeCell ref="A24:J24"/>
    <mergeCell ref="A25:J25"/>
    <mergeCell ref="A26:J26"/>
    <mergeCell ref="A29:I29"/>
    <mergeCell ref="A22:B22"/>
    <mergeCell ref="A1:D1"/>
    <mergeCell ref="E1:I1"/>
    <mergeCell ref="A4:I4"/>
    <mergeCell ref="A19:I19"/>
    <mergeCell ref="A20:I20"/>
    <mergeCell ref="A8:I8"/>
  </mergeCells>
  <pageMargins left="0.7" right="0.7" top="0.75" bottom="0.75" header="0.3" footer="0.3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5"/>
  <sheetViews>
    <sheetView topLeftCell="A11" zoomScale="120" zoomScaleNormal="120" workbookViewId="0">
      <selection activeCell="J51" activeCellId="2" sqref="A1:XFD1 E9:F51 J9:J51"/>
    </sheetView>
  </sheetViews>
  <sheetFormatPr defaultColWidth="9.140625" defaultRowHeight="15" x14ac:dyDescent="0.25"/>
  <cols>
    <col min="1" max="1" width="3.85546875" style="1" customWidth="1"/>
    <col min="2" max="2" width="34.5703125" style="1" customWidth="1"/>
    <col min="3" max="3" width="7.42578125" style="1" customWidth="1"/>
    <col min="4" max="4" width="5.140625" style="1" customWidth="1"/>
    <col min="5" max="5" width="18.5703125" style="1" customWidth="1"/>
    <col min="6" max="7" width="8.140625" style="1" customWidth="1"/>
    <col min="8" max="8" width="12.5703125" style="1" customWidth="1"/>
    <col min="9" max="9" width="8.140625" style="1" customWidth="1"/>
    <col min="10" max="10" width="8.7109375" style="1" customWidth="1"/>
    <col min="11" max="11" width="9.140625" style="1"/>
    <col min="12" max="13" width="11.5703125" style="1" bestFit="1" customWidth="1"/>
    <col min="14" max="16384" width="9.140625" style="1"/>
  </cols>
  <sheetData>
    <row r="1" spans="1:10" s="57" customFormat="1" x14ac:dyDescent="0.25">
      <c r="A1" s="436" t="s">
        <v>4</v>
      </c>
      <c r="B1" s="436"/>
      <c r="C1" s="436"/>
      <c r="D1" s="436"/>
      <c r="E1" s="126"/>
      <c r="F1" s="110"/>
      <c r="G1" s="110"/>
      <c r="I1" s="110"/>
      <c r="J1" s="110"/>
    </row>
    <row r="2" spans="1:10" s="57" customFormat="1" x14ac:dyDescent="0.25">
      <c r="A2" s="138" t="s">
        <v>219</v>
      </c>
      <c r="B2" s="138"/>
      <c r="C2" s="138"/>
      <c r="D2" s="138"/>
      <c r="E2" s="126"/>
      <c r="F2" s="110"/>
      <c r="G2" s="110"/>
      <c r="I2" s="110"/>
      <c r="J2" s="110"/>
    </row>
    <row r="3" spans="1:10" ht="15" customHeight="1" x14ac:dyDescent="0.25">
      <c r="A3" s="31"/>
      <c r="B3" s="136"/>
      <c r="C3" s="11"/>
      <c r="D3" s="31"/>
      <c r="E3" s="31"/>
      <c r="F3" s="31"/>
      <c r="G3" s="442"/>
      <c r="H3" s="442"/>
      <c r="I3" s="442"/>
      <c r="J3" s="442"/>
    </row>
    <row r="4" spans="1:10" ht="21.75" customHeight="1" x14ac:dyDescent="0.25">
      <c r="A4" s="423" t="s">
        <v>710</v>
      </c>
      <c r="B4" s="423"/>
      <c r="C4" s="423"/>
      <c r="D4" s="423"/>
      <c r="E4" s="423"/>
      <c r="F4" s="423"/>
      <c r="G4" s="423"/>
      <c r="H4" s="423"/>
      <c r="I4" s="423"/>
      <c r="J4" s="423"/>
    </row>
    <row r="6" spans="1:10" s="321" customFormat="1" ht="60" x14ac:dyDescent="0.2">
      <c r="A6" s="249" t="s">
        <v>208</v>
      </c>
      <c r="B6" s="250" t="s">
        <v>209</v>
      </c>
      <c r="C6" s="251" t="s">
        <v>0</v>
      </c>
      <c r="D6" s="249" t="s">
        <v>210</v>
      </c>
      <c r="E6" s="249" t="s">
        <v>211</v>
      </c>
      <c r="F6" s="249" t="s">
        <v>212</v>
      </c>
      <c r="G6" s="249" t="s">
        <v>213</v>
      </c>
      <c r="H6" s="249" t="s">
        <v>214</v>
      </c>
      <c r="I6" s="249" t="s">
        <v>215</v>
      </c>
      <c r="J6" s="249" t="s">
        <v>359</v>
      </c>
    </row>
    <row r="7" spans="1:10" s="321" customFormat="1" ht="16.5" customHeight="1" x14ac:dyDescent="0.25">
      <c r="A7" s="252">
        <v>1</v>
      </c>
      <c r="B7" s="253">
        <v>2</v>
      </c>
      <c r="C7" s="254">
        <v>3</v>
      </c>
      <c r="D7" s="252">
        <v>4</v>
      </c>
      <c r="E7" s="252">
        <v>5</v>
      </c>
      <c r="F7" s="252">
        <v>6</v>
      </c>
      <c r="G7" s="252" t="s">
        <v>216</v>
      </c>
      <c r="H7" s="252" t="s">
        <v>217</v>
      </c>
      <c r="I7" s="252" t="s">
        <v>218</v>
      </c>
      <c r="J7" s="252">
        <v>10</v>
      </c>
    </row>
    <row r="8" spans="1:10" s="330" customFormat="1" ht="13.5" x14ac:dyDescent="0.25">
      <c r="A8" s="464" t="s">
        <v>709</v>
      </c>
      <c r="B8" s="464"/>
      <c r="C8" s="464"/>
      <c r="D8" s="464"/>
      <c r="E8" s="464"/>
      <c r="F8" s="464"/>
      <c r="G8" s="464"/>
      <c r="H8" s="464"/>
      <c r="I8" s="464"/>
      <c r="J8" s="464"/>
    </row>
    <row r="9" spans="1:10" s="204" customFormat="1" ht="13.5" x14ac:dyDescent="0.25">
      <c r="A9" s="256">
        <v>1</v>
      </c>
      <c r="B9" s="256" t="s">
        <v>54</v>
      </c>
      <c r="C9" s="212">
        <v>850</v>
      </c>
      <c r="D9" s="213" t="s">
        <v>2</v>
      </c>
      <c r="E9" s="238"/>
      <c r="F9" s="327"/>
      <c r="G9" s="401">
        <f>C9*F9</f>
        <v>0</v>
      </c>
      <c r="H9" s="401">
        <f>G9*0.095</f>
        <v>0</v>
      </c>
      <c r="I9" s="401">
        <f>G9+H9</f>
        <v>0</v>
      </c>
      <c r="J9" s="331"/>
    </row>
    <row r="10" spans="1:10" s="204" customFormat="1" ht="13.5" x14ac:dyDescent="0.25">
      <c r="A10" s="256">
        <v>2</v>
      </c>
      <c r="B10" s="256" t="s">
        <v>55</v>
      </c>
      <c r="C10" s="212">
        <v>136</v>
      </c>
      <c r="D10" s="213" t="s">
        <v>2</v>
      </c>
      <c r="E10" s="238"/>
      <c r="F10" s="327"/>
      <c r="G10" s="401">
        <f>C10*F10</f>
        <v>0</v>
      </c>
      <c r="H10" s="401">
        <f>G10*0.095</f>
        <v>0</v>
      </c>
      <c r="I10" s="401">
        <f>G10+H10</f>
        <v>0</v>
      </c>
      <c r="J10" s="331"/>
    </row>
    <row r="11" spans="1:10" s="204" customFormat="1" ht="13.5" x14ac:dyDescent="0.25">
      <c r="A11" s="256">
        <v>3</v>
      </c>
      <c r="B11" s="256" t="s">
        <v>56</v>
      </c>
      <c r="C11" s="212">
        <v>851</v>
      </c>
      <c r="D11" s="213" t="s">
        <v>2</v>
      </c>
      <c r="E11" s="238"/>
      <c r="F11" s="327"/>
      <c r="G11" s="401">
        <f>C11*F11</f>
        <v>0</v>
      </c>
      <c r="H11" s="401">
        <f>G11*0.095</f>
        <v>0</v>
      </c>
      <c r="I11" s="401">
        <f>G11+H11</f>
        <v>0</v>
      </c>
      <c r="J11" s="331"/>
    </row>
    <row r="12" spans="1:10" s="204" customFormat="1" ht="13.5" x14ac:dyDescent="0.25">
      <c r="A12" s="256">
        <v>4</v>
      </c>
      <c r="B12" s="256" t="s">
        <v>172</v>
      </c>
      <c r="C12" s="212">
        <v>5100</v>
      </c>
      <c r="D12" s="213" t="s">
        <v>2</v>
      </c>
      <c r="E12" s="238"/>
      <c r="F12" s="327"/>
      <c r="G12" s="401">
        <f>C12*F12</f>
        <v>0</v>
      </c>
      <c r="H12" s="401">
        <f>G12*0.095</f>
        <v>0</v>
      </c>
      <c r="I12" s="401">
        <f>G12+H12</f>
        <v>0</v>
      </c>
      <c r="J12" s="331"/>
    </row>
    <row r="13" spans="1:10" s="204" customFormat="1" ht="13.5" x14ac:dyDescent="0.25">
      <c r="A13" s="256">
        <v>5</v>
      </c>
      <c r="B13" s="256" t="s">
        <v>173</v>
      </c>
      <c r="C13" s="212">
        <v>170</v>
      </c>
      <c r="D13" s="213" t="s">
        <v>2</v>
      </c>
      <c r="E13" s="238"/>
      <c r="F13" s="327"/>
      <c r="G13" s="401">
        <f>C13*F13</f>
        <v>0</v>
      </c>
      <c r="H13" s="401">
        <f>G13*0.095</f>
        <v>0</v>
      </c>
      <c r="I13" s="401">
        <f>G13+H13</f>
        <v>0</v>
      </c>
      <c r="J13" s="331"/>
    </row>
    <row r="14" spans="1:10" s="204" customFormat="1" ht="13.5" x14ac:dyDescent="0.25">
      <c r="A14" s="256">
        <v>6</v>
      </c>
      <c r="B14" s="256" t="s">
        <v>57</v>
      </c>
      <c r="C14" s="212">
        <v>85</v>
      </c>
      <c r="D14" s="213" t="s">
        <v>2</v>
      </c>
      <c r="E14" s="238"/>
      <c r="F14" s="327"/>
      <c r="G14" s="401">
        <f t="shared" ref="G14:G20" si="0">C14*F14</f>
        <v>0</v>
      </c>
      <c r="H14" s="401">
        <f t="shared" ref="H14:H20" si="1">G14*0.095</f>
        <v>0</v>
      </c>
      <c r="I14" s="401">
        <f t="shared" ref="I14:I20" si="2">G14+H14</f>
        <v>0</v>
      </c>
      <c r="J14" s="331"/>
    </row>
    <row r="15" spans="1:10" s="204" customFormat="1" ht="13.5" x14ac:dyDescent="0.25">
      <c r="A15" s="256">
        <v>7</v>
      </c>
      <c r="B15" s="256" t="s">
        <v>58</v>
      </c>
      <c r="C15" s="212">
        <v>510</v>
      </c>
      <c r="D15" s="213" t="s">
        <v>2</v>
      </c>
      <c r="E15" s="238"/>
      <c r="F15" s="327"/>
      <c r="G15" s="401">
        <f t="shared" si="0"/>
        <v>0</v>
      </c>
      <c r="H15" s="401">
        <f t="shared" si="1"/>
        <v>0</v>
      </c>
      <c r="I15" s="401">
        <f t="shared" si="2"/>
        <v>0</v>
      </c>
      <c r="J15" s="331"/>
    </row>
    <row r="16" spans="1:10" s="204" customFormat="1" ht="13.5" x14ac:dyDescent="0.25">
      <c r="A16" s="256">
        <v>8</v>
      </c>
      <c r="B16" s="256" t="s">
        <v>59</v>
      </c>
      <c r="C16" s="212">
        <v>480</v>
      </c>
      <c r="D16" s="213" t="s">
        <v>2</v>
      </c>
      <c r="E16" s="238"/>
      <c r="F16" s="327"/>
      <c r="G16" s="401">
        <f t="shared" si="0"/>
        <v>0</v>
      </c>
      <c r="H16" s="401">
        <f t="shared" si="1"/>
        <v>0</v>
      </c>
      <c r="I16" s="401">
        <f t="shared" si="2"/>
        <v>0</v>
      </c>
      <c r="J16" s="331"/>
    </row>
    <row r="17" spans="1:13" s="204" customFormat="1" ht="16.5" customHeight="1" x14ac:dyDescent="0.25">
      <c r="A17" s="256">
        <v>9</v>
      </c>
      <c r="B17" s="256" t="s">
        <v>175</v>
      </c>
      <c r="C17" s="212">
        <v>170</v>
      </c>
      <c r="D17" s="213" t="s">
        <v>2</v>
      </c>
      <c r="E17" s="238"/>
      <c r="F17" s="327"/>
      <c r="G17" s="401">
        <f t="shared" si="0"/>
        <v>0</v>
      </c>
      <c r="H17" s="401">
        <f t="shared" si="1"/>
        <v>0</v>
      </c>
      <c r="I17" s="401">
        <f t="shared" si="2"/>
        <v>0</v>
      </c>
      <c r="J17" s="331"/>
    </row>
    <row r="18" spans="1:13" s="204" customFormat="1" ht="13.5" x14ac:dyDescent="0.25">
      <c r="A18" s="256">
        <v>10</v>
      </c>
      <c r="B18" s="256" t="s">
        <v>174</v>
      </c>
      <c r="C18" s="212">
        <v>851</v>
      </c>
      <c r="D18" s="213" t="s">
        <v>2</v>
      </c>
      <c r="E18" s="238"/>
      <c r="F18" s="327"/>
      <c r="G18" s="401">
        <f t="shared" si="0"/>
        <v>0</v>
      </c>
      <c r="H18" s="401">
        <f t="shared" si="1"/>
        <v>0</v>
      </c>
      <c r="I18" s="401">
        <f t="shared" si="2"/>
        <v>0</v>
      </c>
      <c r="J18" s="331"/>
    </row>
    <row r="19" spans="1:13" s="204" customFormat="1" ht="13.5" x14ac:dyDescent="0.25">
      <c r="A19" s="256">
        <v>11</v>
      </c>
      <c r="B19" s="256" t="s">
        <v>195</v>
      </c>
      <c r="C19" s="212">
        <v>2040</v>
      </c>
      <c r="D19" s="213" t="s">
        <v>2</v>
      </c>
      <c r="E19" s="238"/>
      <c r="F19" s="327"/>
      <c r="G19" s="401">
        <f t="shared" si="0"/>
        <v>0</v>
      </c>
      <c r="H19" s="401">
        <f t="shared" si="1"/>
        <v>0</v>
      </c>
      <c r="I19" s="401">
        <f t="shared" si="2"/>
        <v>0</v>
      </c>
      <c r="J19" s="331"/>
    </row>
    <row r="20" spans="1:13" s="204" customFormat="1" ht="13.5" x14ac:dyDescent="0.25">
      <c r="A20" s="256">
        <v>12</v>
      </c>
      <c r="B20" s="256" t="s">
        <v>196</v>
      </c>
      <c r="C20" s="212">
        <v>170</v>
      </c>
      <c r="D20" s="213" t="s">
        <v>2</v>
      </c>
      <c r="E20" s="238"/>
      <c r="F20" s="327"/>
      <c r="G20" s="401">
        <f t="shared" si="0"/>
        <v>0</v>
      </c>
      <c r="H20" s="401">
        <f t="shared" si="1"/>
        <v>0</v>
      </c>
      <c r="I20" s="401">
        <f t="shared" si="2"/>
        <v>0</v>
      </c>
      <c r="J20" s="331"/>
    </row>
    <row r="21" spans="1:13" s="204" customFormat="1" ht="13.5" x14ac:dyDescent="0.25">
      <c r="A21" s="256">
        <v>13</v>
      </c>
      <c r="B21" s="256" t="s">
        <v>155</v>
      </c>
      <c r="C21" s="212">
        <v>170</v>
      </c>
      <c r="D21" s="213" t="s">
        <v>2</v>
      </c>
      <c r="E21" s="238"/>
      <c r="F21" s="327"/>
      <c r="G21" s="401">
        <f t="shared" ref="G21:G36" si="3">C21*F21</f>
        <v>0</v>
      </c>
      <c r="H21" s="401">
        <f t="shared" ref="H21:H36" si="4">G21*0.095</f>
        <v>0</v>
      </c>
      <c r="I21" s="401">
        <f t="shared" ref="I21:I36" si="5">G21+H21</f>
        <v>0</v>
      </c>
      <c r="J21" s="331"/>
    </row>
    <row r="22" spans="1:13" s="204" customFormat="1" ht="13.5" x14ac:dyDescent="0.25">
      <c r="A22" s="256">
        <v>14</v>
      </c>
      <c r="B22" s="256" t="s">
        <v>154</v>
      </c>
      <c r="C22" s="212">
        <v>34</v>
      </c>
      <c r="D22" s="213" t="s">
        <v>2</v>
      </c>
      <c r="E22" s="238"/>
      <c r="F22" s="327"/>
      <c r="G22" s="401">
        <f t="shared" si="3"/>
        <v>0</v>
      </c>
      <c r="H22" s="401">
        <f t="shared" si="4"/>
        <v>0</v>
      </c>
      <c r="I22" s="401">
        <f t="shared" si="5"/>
        <v>0</v>
      </c>
      <c r="J22" s="331"/>
    </row>
    <row r="23" spans="1:13" s="204" customFormat="1" ht="13.5" x14ac:dyDescent="0.25">
      <c r="A23" s="256">
        <v>15</v>
      </c>
      <c r="B23" s="256" t="s">
        <v>153</v>
      </c>
      <c r="C23" s="212">
        <v>170</v>
      </c>
      <c r="D23" s="213" t="s">
        <v>2</v>
      </c>
      <c r="E23" s="238"/>
      <c r="F23" s="327"/>
      <c r="G23" s="401">
        <f t="shared" si="3"/>
        <v>0</v>
      </c>
      <c r="H23" s="401">
        <f t="shared" si="4"/>
        <v>0</v>
      </c>
      <c r="I23" s="401">
        <f t="shared" si="5"/>
        <v>0</v>
      </c>
      <c r="J23" s="331"/>
    </row>
    <row r="24" spans="1:13" s="204" customFormat="1" ht="13.5" x14ac:dyDescent="0.25">
      <c r="A24" s="256">
        <v>16</v>
      </c>
      <c r="B24" s="256" t="s">
        <v>176</v>
      </c>
      <c r="C24" s="212">
        <v>51</v>
      </c>
      <c r="D24" s="213" t="s">
        <v>2</v>
      </c>
      <c r="E24" s="238"/>
      <c r="F24" s="327"/>
      <c r="G24" s="401">
        <f t="shared" si="3"/>
        <v>0</v>
      </c>
      <c r="H24" s="401">
        <f t="shared" si="4"/>
        <v>0</v>
      </c>
      <c r="I24" s="401">
        <f t="shared" si="5"/>
        <v>0</v>
      </c>
      <c r="J24" s="331"/>
    </row>
    <row r="25" spans="1:13" s="204" customFormat="1" ht="13.5" x14ac:dyDescent="0.25">
      <c r="A25" s="256">
        <v>17</v>
      </c>
      <c r="B25" s="256" t="s">
        <v>152</v>
      </c>
      <c r="C25" s="212">
        <v>17</v>
      </c>
      <c r="D25" s="213" t="s">
        <v>2</v>
      </c>
      <c r="E25" s="238"/>
      <c r="F25" s="327"/>
      <c r="G25" s="401">
        <f t="shared" si="3"/>
        <v>0</v>
      </c>
      <c r="H25" s="401">
        <f t="shared" si="4"/>
        <v>0</v>
      </c>
      <c r="I25" s="401">
        <f t="shared" si="5"/>
        <v>0</v>
      </c>
      <c r="J25" s="331"/>
    </row>
    <row r="26" spans="1:13" s="204" customFormat="1" ht="13.5" x14ac:dyDescent="0.25">
      <c r="A26" s="256">
        <v>18</v>
      </c>
      <c r="B26" s="256" t="s">
        <v>151</v>
      </c>
      <c r="C26" s="212">
        <v>17</v>
      </c>
      <c r="D26" s="213" t="s">
        <v>2</v>
      </c>
      <c r="E26" s="238"/>
      <c r="F26" s="327"/>
      <c r="G26" s="401">
        <f t="shared" si="3"/>
        <v>0</v>
      </c>
      <c r="H26" s="401">
        <f t="shared" si="4"/>
        <v>0</v>
      </c>
      <c r="I26" s="401">
        <f t="shared" si="5"/>
        <v>0</v>
      </c>
      <c r="J26" s="331"/>
      <c r="L26" s="223"/>
      <c r="M26" s="223"/>
    </row>
    <row r="27" spans="1:13" s="204" customFormat="1" ht="13.5" x14ac:dyDescent="0.25">
      <c r="A27" s="256">
        <v>19</v>
      </c>
      <c r="B27" s="256" t="s">
        <v>235</v>
      </c>
      <c r="C27" s="212">
        <v>102</v>
      </c>
      <c r="D27" s="213" t="s">
        <v>2</v>
      </c>
      <c r="E27" s="238"/>
      <c r="F27" s="327"/>
      <c r="G27" s="401">
        <f t="shared" si="3"/>
        <v>0</v>
      </c>
      <c r="H27" s="401">
        <f t="shared" si="4"/>
        <v>0</v>
      </c>
      <c r="I27" s="401">
        <f t="shared" si="5"/>
        <v>0</v>
      </c>
      <c r="J27" s="331"/>
    </row>
    <row r="28" spans="1:13" s="204" customFormat="1" ht="13.5" x14ac:dyDescent="0.25">
      <c r="A28" s="256">
        <v>20</v>
      </c>
      <c r="B28" s="256" t="s">
        <v>150</v>
      </c>
      <c r="C28" s="212">
        <v>68</v>
      </c>
      <c r="D28" s="213" t="s">
        <v>2</v>
      </c>
      <c r="E28" s="238"/>
      <c r="F28" s="327"/>
      <c r="G28" s="401">
        <f t="shared" si="3"/>
        <v>0</v>
      </c>
      <c r="H28" s="401">
        <f t="shared" si="4"/>
        <v>0</v>
      </c>
      <c r="I28" s="401">
        <f t="shared" si="5"/>
        <v>0</v>
      </c>
      <c r="J28" s="331"/>
    </row>
    <row r="29" spans="1:13" s="204" customFormat="1" ht="13.5" x14ac:dyDescent="0.25">
      <c r="A29" s="256">
        <v>21</v>
      </c>
      <c r="B29" s="256" t="s">
        <v>236</v>
      </c>
      <c r="C29" s="212">
        <v>1702</v>
      </c>
      <c r="D29" s="213" t="s">
        <v>2</v>
      </c>
      <c r="E29" s="238"/>
      <c r="F29" s="327"/>
      <c r="G29" s="401">
        <f t="shared" si="3"/>
        <v>0</v>
      </c>
      <c r="H29" s="401">
        <f t="shared" si="4"/>
        <v>0</v>
      </c>
      <c r="I29" s="401">
        <f t="shared" si="5"/>
        <v>0</v>
      </c>
      <c r="J29" s="331"/>
    </row>
    <row r="30" spans="1:13" s="204" customFormat="1" ht="13.5" x14ac:dyDescent="0.25">
      <c r="A30" s="256">
        <v>22</v>
      </c>
      <c r="B30" s="256" t="s">
        <v>149</v>
      </c>
      <c r="C30" s="212">
        <v>85</v>
      </c>
      <c r="D30" s="213" t="s">
        <v>2</v>
      </c>
      <c r="E30" s="238"/>
      <c r="F30" s="327"/>
      <c r="G30" s="401">
        <f t="shared" si="3"/>
        <v>0</v>
      </c>
      <c r="H30" s="401">
        <f t="shared" si="4"/>
        <v>0</v>
      </c>
      <c r="I30" s="401">
        <f t="shared" si="5"/>
        <v>0</v>
      </c>
      <c r="J30" s="331"/>
    </row>
    <row r="31" spans="1:13" s="204" customFormat="1" ht="13.5" x14ac:dyDescent="0.25">
      <c r="A31" s="256">
        <v>23</v>
      </c>
      <c r="B31" s="256" t="s">
        <v>148</v>
      </c>
      <c r="C31" s="212">
        <v>851</v>
      </c>
      <c r="D31" s="213" t="s">
        <v>2</v>
      </c>
      <c r="E31" s="238"/>
      <c r="F31" s="327"/>
      <c r="G31" s="401">
        <f t="shared" si="3"/>
        <v>0</v>
      </c>
      <c r="H31" s="401">
        <f t="shared" si="4"/>
        <v>0</v>
      </c>
      <c r="I31" s="401">
        <f t="shared" si="5"/>
        <v>0</v>
      </c>
      <c r="J31" s="331"/>
    </row>
    <row r="32" spans="1:13" s="204" customFormat="1" ht="13.5" x14ac:dyDescent="0.25">
      <c r="A32" s="256">
        <v>24</v>
      </c>
      <c r="B32" s="256" t="s">
        <v>147</v>
      </c>
      <c r="C32" s="212">
        <v>851</v>
      </c>
      <c r="D32" s="213" t="s">
        <v>2</v>
      </c>
      <c r="E32" s="238"/>
      <c r="F32" s="327"/>
      <c r="G32" s="401">
        <f t="shared" si="3"/>
        <v>0</v>
      </c>
      <c r="H32" s="401">
        <f t="shared" si="4"/>
        <v>0</v>
      </c>
      <c r="I32" s="401">
        <f t="shared" si="5"/>
        <v>0</v>
      </c>
      <c r="J32" s="331"/>
    </row>
    <row r="33" spans="1:10" s="204" customFormat="1" ht="13.5" x14ac:dyDescent="0.25">
      <c r="A33" s="256">
        <v>25</v>
      </c>
      <c r="B33" s="256" t="s">
        <v>143</v>
      </c>
      <c r="C33" s="212">
        <v>510</v>
      </c>
      <c r="D33" s="213" t="s">
        <v>2</v>
      </c>
      <c r="E33" s="238"/>
      <c r="F33" s="327"/>
      <c r="G33" s="401">
        <f t="shared" si="3"/>
        <v>0</v>
      </c>
      <c r="H33" s="401">
        <f t="shared" si="4"/>
        <v>0</v>
      </c>
      <c r="I33" s="401">
        <f t="shared" si="5"/>
        <v>0</v>
      </c>
      <c r="J33" s="331"/>
    </row>
    <row r="34" spans="1:10" s="204" customFormat="1" ht="13.5" x14ac:dyDescent="0.25">
      <c r="A34" s="256">
        <v>26</v>
      </c>
      <c r="B34" s="256" t="s">
        <v>146</v>
      </c>
      <c r="C34" s="212">
        <v>510</v>
      </c>
      <c r="D34" s="213" t="s">
        <v>2</v>
      </c>
      <c r="E34" s="238"/>
      <c r="F34" s="327"/>
      <c r="G34" s="401">
        <f t="shared" si="3"/>
        <v>0</v>
      </c>
      <c r="H34" s="401">
        <f t="shared" si="4"/>
        <v>0</v>
      </c>
      <c r="I34" s="401">
        <f t="shared" si="5"/>
        <v>0</v>
      </c>
      <c r="J34" s="331"/>
    </row>
    <row r="35" spans="1:10" s="204" customFormat="1" ht="13.5" x14ac:dyDescent="0.25">
      <c r="A35" s="256">
        <v>27</v>
      </c>
      <c r="B35" s="256" t="s">
        <v>145</v>
      </c>
      <c r="C35" s="212">
        <v>170</v>
      </c>
      <c r="D35" s="213" t="s">
        <v>2</v>
      </c>
      <c r="E35" s="238"/>
      <c r="F35" s="327"/>
      <c r="G35" s="401">
        <f t="shared" si="3"/>
        <v>0</v>
      </c>
      <c r="H35" s="401">
        <f t="shared" si="4"/>
        <v>0</v>
      </c>
      <c r="I35" s="401">
        <f t="shared" si="5"/>
        <v>0</v>
      </c>
      <c r="J35" s="331"/>
    </row>
    <row r="36" spans="1:10" s="204" customFormat="1" ht="13.5" x14ac:dyDescent="0.25">
      <c r="A36" s="256">
        <v>28</v>
      </c>
      <c r="B36" s="256" t="s">
        <v>144</v>
      </c>
      <c r="C36" s="212">
        <v>170</v>
      </c>
      <c r="D36" s="213" t="s">
        <v>2</v>
      </c>
      <c r="E36" s="238"/>
      <c r="F36" s="327"/>
      <c r="G36" s="401">
        <f t="shared" si="3"/>
        <v>0</v>
      </c>
      <c r="H36" s="401">
        <f t="shared" si="4"/>
        <v>0</v>
      </c>
      <c r="I36" s="401">
        <f t="shared" si="5"/>
        <v>0</v>
      </c>
      <c r="J36" s="331"/>
    </row>
    <row r="37" spans="1:10" s="330" customFormat="1" ht="13.5" hidden="1" x14ac:dyDescent="0.25">
      <c r="A37" s="256">
        <v>1</v>
      </c>
      <c r="E37" s="484"/>
      <c r="F37" s="484"/>
      <c r="G37" s="402"/>
      <c r="H37" s="402"/>
      <c r="I37" s="402"/>
      <c r="J37" s="484"/>
    </row>
    <row r="38" spans="1:10" s="330" customFormat="1" ht="13.5" hidden="1" x14ac:dyDescent="0.25">
      <c r="A38" s="256">
        <v>1</v>
      </c>
      <c r="E38" s="484"/>
      <c r="F38" s="484"/>
      <c r="G38" s="402"/>
      <c r="H38" s="402"/>
      <c r="I38" s="402"/>
      <c r="J38" s="484"/>
    </row>
    <row r="39" spans="1:10" s="204" customFormat="1" ht="13.5" x14ac:dyDescent="0.25">
      <c r="A39" s="256">
        <v>29</v>
      </c>
      <c r="B39" s="275" t="s">
        <v>382</v>
      </c>
      <c r="C39" s="212">
        <v>170</v>
      </c>
      <c r="D39" s="213" t="s">
        <v>2</v>
      </c>
      <c r="E39" s="238"/>
      <c r="F39" s="327"/>
      <c r="G39" s="401">
        <f>C39*F39</f>
        <v>0</v>
      </c>
      <c r="H39" s="401">
        <f>G39*0.095</f>
        <v>0</v>
      </c>
      <c r="I39" s="401">
        <f>G39+H39</f>
        <v>0</v>
      </c>
      <c r="J39" s="331"/>
    </row>
    <row r="40" spans="1:10" s="204" customFormat="1" ht="13.5" x14ac:dyDescent="0.25">
      <c r="A40" s="256">
        <v>30</v>
      </c>
      <c r="B40" s="235" t="s">
        <v>60</v>
      </c>
      <c r="C40" s="212">
        <v>70</v>
      </c>
      <c r="D40" s="213" t="s">
        <v>2</v>
      </c>
      <c r="E40" s="238"/>
      <c r="F40" s="327"/>
      <c r="G40" s="401">
        <f>C40*F40</f>
        <v>0</v>
      </c>
      <c r="H40" s="401">
        <f>G40*0.095</f>
        <v>0</v>
      </c>
      <c r="I40" s="401">
        <f>G40+H40</f>
        <v>0</v>
      </c>
      <c r="J40" s="331"/>
    </row>
    <row r="41" spans="1:10" s="204" customFormat="1" ht="13.5" x14ac:dyDescent="0.25">
      <c r="A41" s="256">
        <v>31</v>
      </c>
      <c r="B41" s="235" t="s">
        <v>177</v>
      </c>
      <c r="C41" s="212">
        <v>136</v>
      </c>
      <c r="D41" s="213" t="s">
        <v>2</v>
      </c>
      <c r="E41" s="238"/>
      <c r="F41" s="327"/>
      <c r="G41" s="401">
        <f t="shared" ref="G41:G51" si="6">C41*F41</f>
        <v>0</v>
      </c>
      <c r="H41" s="401">
        <f t="shared" ref="H41:H51" si="7">G41*0.095</f>
        <v>0</v>
      </c>
      <c r="I41" s="401">
        <f t="shared" ref="I41:I51" si="8">G41+H41</f>
        <v>0</v>
      </c>
      <c r="J41" s="331"/>
    </row>
    <row r="42" spans="1:10" s="204" customFormat="1" ht="13.5" x14ac:dyDescent="0.25">
      <c r="A42" s="256">
        <v>32</v>
      </c>
      <c r="B42" s="235" t="s">
        <v>61</v>
      </c>
      <c r="C42" s="317">
        <v>2042</v>
      </c>
      <c r="D42" s="213" t="s">
        <v>2</v>
      </c>
      <c r="E42" s="238"/>
      <c r="F42" s="327"/>
      <c r="G42" s="401">
        <f t="shared" si="6"/>
        <v>0</v>
      </c>
      <c r="H42" s="401">
        <f t="shared" si="7"/>
        <v>0</v>
      </c>
      <c r="I42" s="401">
        <f t="shared" si="8"/>
        <v>0</v>
      </c>
      <c r="J42" s="331"/>
    </row>
    <row r="43" spans="1:10" s="204" customFormat="1" ht="13.5" x14ac:dyDescent="0.25">
      <c r="A43" s="256">
        <v>33</v>
      </c>
      <c r="B43" s="235" t="s">
        <v>178</v>
      </c>
      <c r="C43" s="212">
        <v>170</v>
      </c>
      <c r="D43" s="213" t="s">
        <v>2</v>
      </c>
      <c r="E43" s="238"/>
      <c r="F43" s="327"/>
      <c r="G43" s="401">
        <f t="shared" si="6"/>
        <v>0</v>
      </c>
      <c r="H43" s="401">
        <f t="shared" si="7"/>
        <v>0</v>
      </c>
      <c r="I43" s="401">
        <f t="shared" si="8"/>
        <v>0</v>
      </c>
      <c r="J43" s="331"/>
    </row>
    <row r="44" spans="1:10" s="204" customFormat="1" ht="13.5" x14ac:dyDescent="0.25">
      <c r="A44" s="256">
        <v>34</v>
      </c>
      <c r="B44" s="235" t="s">
        <v>62</v>
      </c>
      <c r="C44" s="212">
        <v>51</v>
      </c>
      <c r="D44" s="213" t="s">
        <v>2</v>
      </c>
      <c r="E44" s="238"/>
      <c r="F44" s="327"/>
      <c r="G44" s="401">
        <f t="shared" si="6"/>
        <v>0</v>
      </c>
      <c r="H44" s="401">
        <f t="shared" si="7"/>
        <v>0</v>
      </c>
      <c r="I44" s="401">
        <f t="shared" si="8"/>
        <v>0</v>
      </c>
      <c r="J44" s="331"/>
    </row>
    <row r="45" spans="1:10" s="204" customFormat="1" ht="13.5" x14ac:dyDescent="0.25">
      <c r="A45" s="256">
        <v>35</v>
      </c>
      <c r="B45" s="235" t="s">
        <v>63</v>
      </c>
      <c r="C45" s="212">
        <v>34</v>
      </c>
      <c r="D45" s="213" t="s">
        <v>2</v>
      </c>
      <c r="E45" s="238"/>
      <c r="F45" s="327"/>
      <c r="G45" s="401">
        <f t="shared" si="6"/>
        <v>0</v>
      </c>
      <c r="H45" s="401">
        <f t="shared" si="7"/>
        <v>0</v>
      </c>
      <c r="I45" s="401">
        <f t="shared" si="8"/>
        <v>0</v>
      </c>
      <c r="J45" s="331"/>
    </row>
    <row r="46" spans="1:10" s="204" customFormat="1" ht="13.5" x14ac:dyDescent="0.25">
      <c r="A46" s="256">
        <v>36</v>
      </c>
      <c r="B46" s="235" t="s">
        <v>64</v>
      </c>
      <c r="C46" s="212">
        <v>170</v>
      </c>
      <c r="D46" s="213" t="s">
        <v>2</v>
      </c>
      <c r="E46" s="238"/>
      <c r="F46" s="327"/>
      <c r="G46" s="401">
        <f t="shared" si="6"/>
        <v>0</v>
      </c>
      <c r="H46" s="401">
        <f t="shared" si="7"/>
        <v>0</v>
      </c>
      <c r="I46" s="401">
        <f t="shared" si="8"/>
        <v>0</v>
      </c>
      <c r="J46" s="331"/>
    </row>
    <row r="47" spans="1:10" s="204" customFormat="1" ht="13.5" x14ac:dyDescent="0.25">
      <c r="A47" s="256">
        <v>37</v>
      </c>
      <c r="B47" s="235" t="s">
        <v>65</v>
      </c>
      <c r="C47" s="317">
        <v>340</v>
      </c>
      <c r="D47" s="213" t="s">
        <v>2</v>
      </c>
      <c r="E47" s="238"/>
      <c r="F47" s="327"/>
      <c r="G47" s="401">
        <f t="shared" si="6"/>
        <v>0</v>
      </c>
      <c r="H47" s="401">
        <f t="shared" si="7"/>
        <v>0</v>
      </c>
      <c r="I47" s="401">
        <f t="shared" si="8"/>
        <v>0</v>
      </c>
      <c r="J47" s="331"/>
    </row>
    <row r="48" spans="1:10" s="204" customFormat="1" ht="13.5" x14ac:dyDescent="0.25">
      <c r="A48" s="256">
        <v>38</v>
      </c>
      <c r="B48" s="235" t="s">
        <v>273</v>
      </c>
      <c r="C48" s="212">
        <v>34</v>
      </c>
      <c r="D48" s="213" t="s">
        <v>2</v>
      </c>
      <c r="E48" s="238"/>
      <c r="F48" s="327"/>
      <c r="G48" s="401">
        <f t="shared" si="6"/>
        <v>0</v>
      </c>
      <c r="H48" s="401">
        <f t="shared" si="7"/>
        <v>0</v>
      </c>
      <c r="I48" s="401">
        <f t="shared" si="8"/>
        <v>0</v>
      </c>
      <c r="J48" s="331"/>
    </row>
    <row r="49" spans="1:11" s="204" customFormat="1" ht="16.5" customHeight="1" x14ac:dyDescent="0.25">
      <c r="A49" s="256">
        <v>39</v>
      </c>
      <c r="B49" s="235" t="s">
        <v>237</v>
      </c>
      <c r="C49" s="317">
        <v>340</v>
      </c>
      <c r="D49" s="213" t="s">
        <v>2</v>
      </c>
      <c r="E49" s="238"/>
      <c r="F49" s="327"/>
      <c r="G49" s="401">
        <f t="shared" si="6"/>
        <v>0</v>
      </c>
      <c r="H49" s="401">
        <f t="shared" si="7"/>
        <v>0</v>
      </c>
      <c r="I49" s="401">
        <f t="shared" si="8"/>
        <v>0</v>
      </c>
      <c r="J49" s="331"/>
    </row>
    <row r="50" spans="1:11" s="204" customFormat="1" ht="13.5" x14ac:dyDescent="0.25">
      <c r="A50" s="256">
        <v>40</v>
      </c>
      <c r="B50" s="235" t="s">
        <v>66</v>
      </c>
      <c r="C50" s="317">
        <v>17</v>
      </c>
      <c r="D50" s="213" t="s">
        <v>2</v>
      </c>
      <c r="E50" s="238"/>
      <c r="F50" s="327"/>
      <c r="G50" s="401">
        <f t="shared" si="6"/>
        <v>0</v>
      </c>
      <c r="H50" s="401">
        <f t="shared" si="7"/>
        <v>0</v>
      </c>
      <c r="I50" s="401">
        <f t="shared" si="8"/>
        <v>0</v>
      </c>
      <c r="J50" s="331"/>
    </row>
    <row r="51" spans="1:11" s="204" customFormat="1" ht="13.5" x14ac:dyDescent="0.25">
      <c r="A51" s="256">
        <v>41</v>
      </c>
      <c r="B51" s="235" t="s">
        <v>67</v>
      </c>
      <c r="C51" s="212">
        <v>102</v>
      </c>
      <c r="D51" s="213" t="s">
        <v>2</v>
      </c>
      <c r="E51" s="238"/>
      <c r="F51" s="327"/>
      <c r="G51" s="401">
        <f t="shared" si="6"/>
        <v>0</v>
      </c>
      <c r="H51" s="401">
        <f t="shared" si="7"/>
        <v>0</v>
      </c>
      <c r="I51" s="401">
        <f t="shared" si="8"/>
        <v>0</v>
      </c>
      <c r="J51" s="331"/>
    </row>
    <row r="52" spans="1:11" s="326" customFormat="1" ht="13.5" x14ac:dyDescent="0.25">
      <c r="A52" s="226"/>
      <c r="B52" s="332" t="s">
        <v>668</v>
      </c>
      <c r="C52" s="241" t="s">
        <v>3</v>
      </c>
      <c r="D52" s="241" t="s">
        <v>3</v>
      </c>
      <c r="E52" s="241" t="s">
        <v>3</v>
      </c>
      <c r="F52" s="241" t="s">
        <v>3</v>
      </c>
      <c r="G52" s="386">
        <f>SUM(G9:G51)</f>
        <v>0</v>
      </c>
      <c r="H52" s="386">
        <f t="shared" ref="H52:I52" si="9">SUM(H9:H51)</f>
        <v>0</v>
      </c>
      <c r="I52" s="386">
        <f t="shared" si="9"/>
        <v>0</v>
      </c>
      <c r="J52" s="403">
        <f>SUM(J9:J51)</f>
        <v>0</v>
      </c>
    </row>
    <row r="53" spans="1:11" s="223" customFormat="1" ht="13.5" x14ac:dyDescent="0.25">
      <c r="A53" s="333"/>
      <c r="B53" s="334"/>
      <c r="C53" s="335"/>
      <c r="D53" s="335"/>
      <c r="E53" s="335"/>
      <c r="F53" s="335"/>
      <c r="G53" s="336"/>
      <c r="H53" s="336"/>
      <c r="I53" s="336"/>
      <c r="J53" s="337"/>
    </row>
    <row r="54" spans="1:11" s="76" customFormat="1" ht="15" customHeight="1" x14ac:dyDescent="0.2">
      <c r="A54" s="84" t="s">
        <v>400</v>
      </c>
      <c r="B54" s="85"/>
      <c r="C54" s="86"/>
      <c r="D54" s="87"/>
      <c r="E54" s="85"/>
      <c r="F54" s="85"/>
      <c r="G54" s="85"/>
      <c r="H54" s="85"/>
      <c r="I54" s="85"/>
      <c r="J54" s="85"/>
    </row>
    <row r="55" spans="1:11" s="76" customFormat="1" ht="15" customHeight="1" x14ac:dyDescent="0.2">
      <c r="A55" s="429" t="s">
        <v>431</v>
      </c>
      <c r="B55" s="429"/>
      <c r="C55" s="429"/>
      <c r="D55" s="429"/>
      <c r="E55" s="429"/>
      <c r="F55" s="429"/>
      <c r="G55" s="429"/>
      <c r="H55" s="429"/>
      <c r="I55" s="429"/>
      <c r="J55" s="429"/>
    </row>
    <row r="56" spans="1:11" s="32" customFormat="1" ht="12.75" x14ac:dyDescent="0.2">
      <c r="A56" s="174"/>
      <c r="B56" s="175"/>
      <c r="C56" s="176"/>
      <c r="D56" s="176"/>
      <c r="E56" s="176"/>
      <c r="F56" s="176"/>
      <c r="G56" s="177"/>
      <c r="H56" s="177"/>
      <c r="I56" s="177"/>
      <c r="J56" s="178"/>
    </row>
    <row r="57" spans="1:11" s="42" customFormat="1" ht="19.149999999999999" customHeight="1" x14ac:dyDescent="0.25">
      <c r="A57" s="434" t="s">
        <v>401</v>
      </c>
      <c r="B57" s="435"/>
      <c r="C57" s="92"/>
      <c r="D57" s="93"/>
      <c r="E57" s="93"/>
      <c r="F57" s="93"/>
      <c r="G57" s="93"/>
      <c r="H57" s="93"/>
      <c r="I57" s="93"/>
      <c r="J57" s="93"/>
      <c r="K57" s="31"/>
    </row>
    <row r="58" spans="1:11" s="42" customFormat="1" ht="26.45" customHeight="1" x14ac:dyDescent="0.25">
      <c r="A58" s="432" t="s">
        <v>226</v>
      </c>
      <c r="B58" s="433"/>
      <c r="C58" s="433"/>
      <c r="D58" s="433"/>
      <c r="E58" s="433"/>
      <c r="F58" s="433"/>
      <c r="G58" s="433"/>
      <c r="H58" s="433"/>
      <c r="I58" s="433"/>
      <c r="J58" s="433"/>
    </row>
    <row r="59" spans="1:11" s="42" customFormat="1" ht="21.6" customHeight="1" x14ac:dyDescent="0.25">
      <c r="A59" s="432" t="s">
        <v>402</v>
      </c>
      <c r="B59" s="432"/>
      <c r="C59" s="432"/>
      <c r="D59" s="432"/>
      <c r="E59" s="432"/>
      <c r="F59" s="432"/>
      <c r="G59" s="432"/>
      <c r="H59" s="432"/>
      <c r="I59" s="432"/>
      <c r="J59" s="432"/>
    </row>
    <row r="60" spans="1:11" s="42" customFormat="1" ht="15.75" customHeight="1" x14ac:dyDescent="0.25">
      <c r="A60" s="428" t="s">
        <v>721</v>
      </c>
      <c r="B60" s="428"/>
      <c r="C60" s="428"/>
      <c r="D60" s="428"/>
      <c r="E60" s="428"/>
      <c r="F60" s="428"/>
      <c r="G60" s="428"/>
      <c r="H60" s="428"/>
      <c r="I60" s="428"/>
      <c r="J60" s="428"/>
    </row>
    <row r="61" spans="1:11" s="42" customFormat="1" ht="15.75" customHeight="1" x14ac:dyDescent="0.25">
      <c r="A61" s="428" t="s">
        <v>404</v>
      </c>
      <c r="B61" s="428"/>
      <c r="C61" s="428"/>
      <c r="D61" s="428"/>
      <c r="E61" s="428"/>
      <c r="F61" s="428"/>
      <c r="G61" s="428"/>
      <c r="H61" s="428"/>
      <c r="I61" s="428"/>
      <c r="J61" s="428"/>
    </row>
    <row r="62" spans="1:11" s="42" customFormat="1" ht="15.75" x14ac:dyDescent="0.25">
      <c r="A62" s="201" t="s">
        <v>405</v>
      </c>
      <c r="B62" s="95"/>
      <c r="C62" s="95"/>
      <c r="D62" s="95"/>
      <c r="E62" s="95"/>
      <c r="F62" s="95"/>
      <c r="G62" s="95"/>
      <c r="H62" s="95"/>
      <c r="I62" s="95"/>
      <c r="J62" s="95"/>
    </row>
    <row r="63" spans="1:11" s="42" customFormat="1" ht="15.75" x14ac:dyDescent="0.25">
      <c r="A63" s="201" t="s">
        <v>406</v>
      </c>
      <c r="B63" s="95"/>
      <c r="C63" s="95"/>
      <c r="D63" s="95"/>
      <c r="E63" s="95"/>
      <c r="F63" s="95"/>
      <c r="G63" s="95"/>
      <c r="H63" s="95"/>
      <c r="I63" s="95"/>
      <c r="J63" s="95"/>
    </row>
    <row r="64" spans="1:11" s="42" customFormat="1" ht="28.5" customHeight="1" x14ac:dyDescent="0.25">
      <c r="A64" s="425" t="s">
        <v>407</v>
      </c>
      <c r="B64" s="426"/>
      <c r="C64" s="426"/>
      <c r="D64" s="426"/>
      <c r="E64" s="426"/>
      <c r="F64" s="426"/>
      <c r="G64" s="426"/>
      <c r="H64" s="426"/>
      <c r="I64" s="426"/>
      <c r="J64" s="426"/>
    </row>
    <row r="65" spans="1:12" s="42" customFormat="1" ht="26.25" customHeight="1" x14ac:dyDescent="0.25">
      <c r="A65" s="427" t="s">
        <v>420</v>
      </c>
      <c r="B65" s="427"/>
      <c r="C65" s="427"/>
      <c r="D65" s="427"/>
      <c r="E65" s="427"/>
      <c r="F65" s="427"/>
      <c r="G65" s="427"/>
      <c r="H65" s="427"/>
      <c r="I65" s="427"/>
      <c r="J65" s="427"/>
    </row>
    <row r="66" spans="1:12" s="42" customFormat="1" ht="15.75" x14ac:dyDescent="0.25">
      <c r="A66" s="135"/>
      <c r="B66" s="135"/>
      <c r="C66" s="135"/>
      <c r="D66" s="135"/>
      <c r="E66" s="135"/>
      <c r="F66" s="135"/>
      <c r="G66" s="135"/>
      <c r="H66" s="135"/>
      <c r="I66" s="135"/>
      <c r="J66" s="135"/>
    </row>
    <row r="67" spans="1:12" s="53" customFormat="1" ht="15.75" customHeight="1" x14ac:dyDescent="0.25">
      <c r="A67" s="446"/>
      <c r="B67" s="446"/>
      <c r="C67" s="49"/>
      <c r="D67" s="50"/>
      <c r="E67" s="51"/>
      <c r="F67" s="50"/>
      <c r="G67" s="50"/>
      <c r="H67" s="50"/>
      <c r="I67" s="52"/>
      <c r="J67" s="52"/>
    </row>
    <row r="68" spans="1:12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</row>
    <row r="69" spans="1:12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</row>
    <row r="70" spans="1:12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</row>
    <row r="71" spans="1:12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</row>
    <row r="72" spans="1:12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</row>
    <row r="73" spans="1:12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</row>
    <row r="74" spans="1:12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</row>
    <row r="75" spans="1:12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</row>
    <row r="76" spans="1:12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</row>
    <row r="77" spans="1:12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</row>
    <row r="78" spans="1:12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</row>
    <row r="79" spans="1:12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</row>
    <row r="80" spans="1:12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</row>
    <row r="81" spans="1:12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</row>
    <row r="82" spans="1:12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</row>
    <row r="83" spans="1:12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</row>
    <row r="84" spans="1:12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</row>
    <row r="85" spans="1:12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</row>
    <row r="86" spans="1:12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</row>
    <row r="87" spans="1:12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</row>
    <row r="88" spans="1:12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</row>
    <row r="89" spans="1:12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</row>
    <row r="90" spans="1:12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</row>
    <row r="91" spans="1:12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</row>
    <row r="92" spans="1:12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</row>
    <row r="93" spans="1:12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</row>
    <row r="94" spans="1:12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</row>
    <row r="95" spans="1:12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</row>
    <row r="96" spans="1:12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</row>
    <row r="97" spans="1:12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</row>
    <row r="98" spans="1:12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</row>
    <row r="99" spans="1:12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</row>
    <row r="100" spans="1:12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</row>
    <row r="101" spans="1:12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1:12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</row>
    <row r="103" spans="1:12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</row>
    <row r="104" spans="1:12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1:12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1:12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</row>
    <row r="107" spans="1:12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</row>
    <row r="108" spans="1:12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</row>
    <row r="109" spans="1:12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</row>
    <row r="110" spans="1:12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</row>
    <row r="111" spans="1:12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</row>
    <row r="112" spans="1:12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</row>
    <row r="113" spans="1:12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</row>
    <row r="114" spans="1:12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</row>
    <row r="115" spans="1:12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</row>
    <row r="116" spans="1:12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</row>
    <row r="117" spans="1:12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</row>
    <row r="118" spans="1:12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</row>
    <row r="119" spans="1:12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</row>
    <row r="120" spans="1:12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</row>
    <row r="121" spans="1:12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</row>
    <row r="122" spans="1:12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</row>
    <row r="123" spans="1:12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</row>
    <row r="124" spans="1:12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</row>
    <row r="125" spans="1:12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</row>
    <row r="126" spans="1:12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</row>
    <row r="127" spans="1:12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</row>
    <row r="128" spans="1:12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</row>
    <row r="129" spans="1:12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</row>
    <row r="130" spans="1:12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</row>
    <row r="131" spans="1:12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</row>
    <row r="132" spans="1:12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</row>
    <row r="133" spans="1:12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</row>
    <row r="134" spans="1:12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</row>
    <row r="135" spans="1:12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</row>
    <row r="136" spans="1:12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</row>
    <row r="137" spans="1:12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</row>
    <row r="138" spans="1:12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</row>
    <row r="139" spans="1:12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</row>
    <row r="140" spans="1:12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</row>
    <row r="141" spans="1:12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</row>
    <row r="142" spans="1:12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</row>
    <row r="143" spans="1:12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</row>
    <row r="144" spans="1:12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</row>
    <row r="145" spans="1:12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</row>
    <row r="146" spans="1:12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</row>
    <row r="147" spans="1:12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</row>
    <row r="148" spans="1:12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</row>
    <row r="149" spans="1:12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</row>
    <row r="150" spans="1:12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</row>
    <row r="151" spans="1:12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</row>
    <row r="152" spans="1:12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</row>
    <row r="153" spans="1:12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</row>
    <row r="154" spans="1:12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</row>
    <row r="155" spans="1:12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</row>
    <row r="156" spans="1:12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</row>
    <row r="157" spans="1:12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</row>
    <row r="158" spans="1:12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</row>
    <row r="159" spans="1:12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</row>
    <row r="160" spans="1:12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</row>
    <row r="161" spans="1:12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</row>
    <row r="162" spans="1:12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</row>
    <row r="163" spans="1:12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</row>
    <row r="164" spans="1:12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</row>
    <row r="165" spans="1:12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</row>
    <row r="166" spans="1:12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</row>
    <row r="167" spans="1:12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</row>
    <row r="168" spans="1:12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</row>
    <row r="169" spans="1:12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</row>
    <row r="170" spans="1:12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</row>
    <row r="171" spans="1:12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</row>
    <row r="172" spans="1:12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</row>
    <row r="173" spans="1:12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</row>
    <row r="174" spans="1:12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</row>
    <row r="175" spans="1:12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</row>
    <row r="176" spans="1:12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</row>
    <row r="177" spans="1:12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</row>
    <row r="178" spans="1:12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</row>
    <row r="179" spans="1:12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</row>
    <row r="180" spans="1:12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</row>
    <row r="181" spans="1:12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</row>
    <row r="182" spans="1:12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</row>
    <row r="183" spans="1:12" x14ac:dyDescent="0.25">
      <c r="K183" s="12"/>
      <c r="L183" s="12"/>
    </row>
    <row r="184" spans="1:12" x14ac:dyDescent="0.25">
      <c r="K184" s="12"/>
      <c r="L184" s="12"/>
    </row>
    <row r="185" spans="1:12" x14ac:dyDescent="0.25">
      <c r="K185" s="12"/>
      <c r="L185" s="12"/>
    </row>
  </sheetData>
  <sheetProtection algorithmName="SHA-512" hashValue="51e1P+fC2iWNxr2PmnjHkIOw+b9HJ1Scl9dudWJw57WlltuQ7GNeYYHYAOrHCdd6ErCzY5LleB3YxPvGRQr6pw==" saltValue="5UilEYnJEIT8dChl83DQiQ==" spinCount="100000" sheet="1" objects="1" scenarios="1"/>
  <mergeCells count="13">
    <mergeCell ref="A67:B67"/>
    <mergeCell ref="A60:J60"/>
    <mergeCell ref="A61:J61"/>
    <mergeCell ref="A64:J64"/>
    <mergeCell ref="A65:J65"/>
    <mergeCell ref="A1:D1"/>
    <mergeCell ref="A59:J59"/>
    <mergeCell ref="G3:J3"/>
    <mergeCell ref="A4:J4"/>
    <mergeCell ref="A58:J58"/>
    <mergeCell ref="A55:J55"/>
    <mergeCell ref="A8:J8"/>
    <mergeCell ref="A57:B57"/>
  </mergeCells>
  <dataValidations count="1">
    <dataValidation type="whole" operator="equal" allowBlank="1" showInputMessage="1" showErrorMessage="1" prompt="V celico vnesete vrednost &quot;1&quot; za živila, ki so uvrščena v shemo kakovosti." sqref="J9:J51">
      <formula1>1</formula1>
    </dataValidation>
  </dataValidations>
  <pageMargins left="0.70866141732283472" right="0.70866141732283472" top="0.55118110236220474" bottom="0.55118110236220474" header="0.31496062992125984" footer="0.31496062992125984"/>
  <pageSetup paperSize="9" fitToHeight="2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="120" zoomScaleNormal="120" workbookViewId="0">
      <selection activeCell="E9" activeCellId="1" sqref="A1:XFD1 E9:F17"/>
    </sheetView>
  </sheetViews>
  <sheetFormatPr defaultColWidth="9.28515625" defaultRowHeight="15" x14ac:dyDescent="0.25"/>
  <cols>
    <col min="1" max="1" width="3.42578125" style="62" customWidth="1"/>
    <col min="2" max="2" width="33.85546875" style="62" customWidth="1"/>
    <col min="3" max="3" width="7" style="62" customWidth="1"/>
    <col min="4" max="4" width="5.28515625" style="62" customWidth="1"/>
    <col min="5" max="5" width="19" style="62" customWidth="1"/>
    <col min="6" max="9" width="11.5703125" style="62" customWidth="1"/>
    <col min="10" max="16384" width="9.28515625" style="62"/>
  </cols>
  <sheetData>
    <row r="1" spans="1:9" s="57" customFormat="1" x14ac:dyDescent="0.25">
      <c r="A1" s="436" t="s">
        <v>4</v>
      </c>
      <c r="B1" s="436"/>
      <c r="C1" s="436"/>
      <c r="D1" s="436"/>
      <c r="E1" s="110"/>
      <c r="F1" s="110"/>
      <c r="H1" s="110"/>
    </row>
    <row r="2" spans="1:9" s="57" customFormat="1" x14ac:dyDescent="0.25">
      <c r="A2" s="56" t="s">
        <v>219</v>
      </c>
      <c r="B2" s="56"/>
      <c r="C2" s="56"/>
      <c r="D2" s="56"/>
      <c r="E2" s="110"/>
      <c r="F2" s="110"/>
      <c r="H2" s="110"/>
    </row>
    <row r="3" spans="1:9" s="61" customFormat="1" ht="6.75" x14ac:dyDescent="0.15"/>
    <row r="4" spans="1:9" s="123" customFormat="1" ht="18.75" x14ac:dyDescent="0.3">
      <c r="A4" s="438" t="s">
        <v>669</v>
      </c>
      <c r="B4" s="438"/>
      <c r="C4" s="438"/>
      <c r="D4" s="438"/>
      <c r="E4" s="438"/>
      <c r="F4" s="438"/>
      <c r="G4" s="438"/>
      <c r="H4" s="438"/>
      <c r="I4" s="438"/>
    </row>
    <row r="5" spans="1:9" s="61" customFormat="1" ht="6.75" x14ac:dyDescent="0.15">
      <c r="B5" s="119"/>
      <c r="C5" s="119"/>
    </row>
    <row r="6" spans="1:9" s="270" customFormat="1" ht="48" x14ac:dyDescent="0.2">
      <c r="A6" s="267" t="s">
        <v>208</v>
      </c>
      <c r="B6" s="267" t="s">
        <v>209</v>
      </c>
      <c r="C6" s="268" t="s">
        <v>0</v>
      </c>
      <c r="D6" s="268" t="s">
        <v>210</v>
      </c>
      <c r="E6" s="269" t="s">
        <v>211</v>
      </c>
      <c r="F6" s="269" t="s">
        <v>383</v>
      </c>
      <c r="G6" s="269" t="s">
        <v>384</v>
      </c>
      <c r="H6" s="269" t="s">
        <v>385</v>
      </c>
      <c r="I6" s="269" t="s">
        <v>386</v>
      </c>
    </row>
    <row r="7" spans="1:9" s="270" customFormat="1" ht="15" customHeight="1" x14ac:dyDescent="0.2">
      <c r="A7" s="271">
        <v>1</v>
      </c>
      <c r="B7" s="271">
        <v>2</v>
      </c>
      <c r="C7" s="272">
        <v>3</v>
      </c>
      <c r="D7" s="272">
        <v>4</v>
      </c>
      <c r="E7" s="272">
        <v>5</v>
      </c>
      <c r="F7" s="272">
        <v>6</v>
      </c>
      <c r="G7" s="273" t="s">
        <v>387</v>
      </c>
      <c r="H7" s="272" t="s">
        <v>388</v>
      </c>
      <c r="I7" s="273" t="s">
        <v>389</v>
      </c>
    </row>
    <row r="8" spans="1:9" s="76" customFormat="1" ht="13.5" x14ac:dyDescent="0.25">
      <c r="A8" s="464" t="s">
        <v>670</v>
      </c>
      <c r="B8" s="464"/>
      <c r="C8" s="464"/>
      <c r="D8" s="464"/>
      <c r="E8" s="464"/>
      <c r="F8" s="464"/>
      <c r="G8" s="464"/>
      <c r="H8" s="464"/>
      <c r="I8" s="464"/>
    </row>
    <row r="9" spans="1:9" s="76" customFormat="1" ht="13.5" x14ac:dyDescent="0.2">
      <c r="A9" s="70">
        <v>1</v>
      </c>
      <c r="B9" s="71" t="s">
        <v>493</v>
      </c>
      <c r="C9" s="72">
        <v>17</v>
      </c>
      <c r="D9" s="70" t="s">
        <v>52</v>
      </c>
      <c r="E9" s="103"/>
      <c r="F9" s="74"/>
      <c r="G9" s="75">
        <f t="shared" ref="G9:G17" si="0">C9*F9</f>
        <v>0</v>
      </c>
      <c r="H9" s="75">
        <f t="shared" ref="H9:H17" si="1">G9*0.095</f>
        <v>0</v>
      </c>
      <c r="I9" s="75">
        <f t="shared" ref="I9:I17" si="2">G9+H9</f>
        <v>0</v>
      </c>
    </row>
    <row r="10" spans="1:9" s="76" customFormat="1" ht="13.5" x14ac:dyDescent="0.2">
      <c r="A10" s="70">
        <v>2</v>
      </c>
      <c r="B10" s="71" t="s">
        <v>494</v>
      </c>
      <c r="C10" s="72">
        <v>17</v>
      </c>
      <c r="D10" s="70" t="s">
        <v>52</v>
      </c>
      <c r="E10" s="103"/>
      <c r="F10" s="74"/>
      <c r="G10" s="75">
        <f t="shared" si="0"/>
        <v>0</v>
      </c>
      <c r="H10" s="75">
        <f t="shared" si="1"/>
        <v>0</v>
      </c>
      <c r="I10" s="75">
        <f t="shared" si="2"/>
        <v>0</v>
      </c>
    </row>
    <row r="11" spans="1:9" s="76" customFormat="1" ht="13.5" x14ac:dyDescent="0.2">
      <c r="A11" s="70">
        <v>3</v>
      </c>
      <c r="B11" s="71" t="s">
        <v>495</v>
      </c>
      <c r="C11" s="72">
        <v>17</v>
      </c>
      <c r="D11" s="70" t="s">
        <v>52</v>
      </c>
      <c r="E11" s="103"/>
      <c r="F11" s="74"/>
      <c r="G11" s="75">
        <f t="shared" si="0"/>
        <v>0</v>
      </c>
      <c r="H11" s="75">
        <f t="shared" si="1"/>
        <v>0</v>
      </c>
      <c r="I11" s="75">
        <f t="shared" si="2"/>
        <v>0</v>
      </c>
    </row>
    <row r="12" spans="1:9" s="76" customFormat="1" ht="13.5" x14ac:dyDescent="0.2">
      <c r="A12" s="70">
        <v>4</v>
      </c>
      <c r="B12" s="71" t="s">
        <v>596</v>
      </c>
      <c r="C12" s="72">
        <v>17</v>
      </c>
      <c r="D12" s="70" t="s">
        <v>52</v>
      </c>
      <c r="E12" s="103"/>
      <c r="F12" s="74"/>
      <c r="G12" s="75">
        <f t="shared" si="0"/>
        <v>0</v>
      </c>
      <c r="H12" s="75">
        <f t="shared" si="1"/>
        <v>0</v>
      </c>
      <c r="I12" s="75">
        <f t="shared" si="2"/>
        <v>0</v>
      </c>
    </row>
    <row r="13" spans="1:9" s="76" customFormat="1" ht="13.5" x14ac:dyDescent="0.2">
      <c r="A13" s="70">
        <v>5</v>
      </c>
      <c r="B13" s="71" t="s">
        <v>562</v>
      </c>
      <c r="C13" s="72">
        <v>17</v>
      </c>
      <c r="D13" s="70" t="s">
        <v>52</v>
      </c>
      <c r="E13" s="103"/>
      <c r="F13" s="74"/>
      <c r="G13" s="75">
        <f t="shared" si="0"/>
        <v>0</v>
      </c>
      <c r="H13" s="75">
        <f t="shared" si="1"/>
        <v>0</v>
      </c>
      <c r="I13" s="75">
        <f t="shared" si="2"/>
        <v>0</v>
      </c>
    </row>
    <row r="14" spans="1:9" s="76" customFormat="1" ht="13.5" x14ac:dyDescent="0.2">
      <c r="A14" s="70">
        <v>6</v>
      </c>
      <c r="B14" s="71" t="s">
        <v>496</v>
      </c>
      <c r="C14" s="72">
        <v>100</v>
      </c>
      <c r="D14" s="70" t="s">
        <v>52</v>
      </c>
      <c r="E14" s="103"/>
      <c r="F14" s="74"/>
      <c r="G14" s="75">
        <f t="shared" si="0"/>
        <v>0</v>
      </c>
      <c r="H14" s="75">
        <f t="shared" si="1"/>
        <v>0</v>
      </c>
      <c r="I14" s="75">
        <f t="shared" si="2"/>
        <v>0</v>
      </c>
    </row>
    <row r="15" spans="1:9" s="76" customFormat="1" ht="13.5" x14ac:dyDescent="0.2">
      <c r="A15" s="70">
        <v>7</v>
      </c>
      <c r="B15" s="71" t="s">
        <v>497</v>
      </c>
      <c r="C15" s="72">
        <v>17</v>
      </c>
      <c r="D15" s="70" t="s">
        <v>52</v>
      </c>
      <c r="E15" s="103"/>
      <c r="F15" s="74"/>
      <c r="G15" s="75">
        <f t="shared" si="0"/>
        <v>0</v>
      </c>
      <c r="H15" s="75">
        <f t="shared" si="1"/>
        <v>0</v>
      </c>
      <c r="I15" s="75">
        <f t="shared" si="2"/>
        <v>0</v>
      </c>
    </row>
    <row r="16" spans="1:9" s="76" customFormat="1" ht="13.5" x14ac:dyDescent="0.2">
      <c r="A16" s="70">
        <v>8</v>
      </c>
      <c r="B16" s="71" t="s">
        <v>498</v>
      </c>
      <c r="C16" s="72">
        <v>17</v>
      </c>
      <c r="D16" s="70" t="s">
        <v>52</v>
      </c>
      <c r="E16" s="103"/>
      <c r="F16" s="74"/>
      <c r="G16" s="75">
        <f t="shared" si="0"/>
        <v>0</v>
      </c>
      <c r="H16" s="75">
        <f t="shared" si="1"/>
        <v>0</v>
      </c>
      <c r="I16" s="75">
        <f t="shared" si="2"/>
        <v>0</v>
      </c>
    </row>
    <row r="17" spans="1:10" s="76" customFormat="1" ht="13.5" x14ac:dyDescent="0.2">
      <c r="A17" s="70">
        <v>9</v>
      </c>
      <c r="B17" s="71" t="s">
        <v>499</v>
      </c>
      <c r="C17" s="72">
        <v>100</v>
      </c>
      <c r="D17" s="70" t="s">
        <v>52</v>
      </c>
      <c r="E17" s="103"/>
      <c r="F17" s="74"/>
      <c r="G17" s="75">
        <f t="shared" si="0"/>
        <v>0</v>
      </c>
      <c r="H17" s="75">
        <f t="shared" si="1"/>
        <v>0</v>
      </c>
      <c r="I17" s="75">
        <f t="shared" si="2"/>
        <v>0</v>
      </c>
    </row>
    <row r="18" spans="1:10" s="76" customFormat="1" ht="13.5" x14ac:dyDescent="0.2">
      <c r="A18" s="71"/>
      <c r="B18" s="77" t="s">
        <v>671</v>
      </c>
      <c r="C18" s="78" t="s">
        <v>3</v>
      </c>
      <c r="D18" s="78" t="s">
        <v>3</v>
      </c>
      <c r="E18" s="78" t="s">
        <v>3</v>
      </c>
      <c r="F18" s="79" t="s">
        <v>3</v>
      </c>
      <c r="G18" s="80">
        <f>SUM(G9:G17)</f>
        <v>0</v>
      </c>
      <c r="H18" s="80">
        <f t="shared" ref="H18:I18" si="3">SUM(H9:H17)</f>
        <v>0</v>
      </c>
      <c r="I18" s="80">
        <f t="shared" si="3"/>
        <v>0</v>
      </c>
    </row>
    <row r="19" spans="1:10" s="76" customFormat="1" ht="12" x14ac:dyDescent="0.2"/>
    <row r="20" spans="1:10" s="88" customFormat="1" ht="12.75" x14ac:dyDescent="0.2">
      <c r="A20" s="132" t="s">
        <v>400</v>
      </c>
      <c r="B20" s="85"/>
      <c r="C20" s="86"/>
      <c r="D20" s="87"/>
      <c r="E20" s="85"/>
      <c r="F20" s="85"/>
      <c r="G20" s="85"/>
      <c r="H20" s="85"/>
      <c r="I20" s="85"/>
    </row>
    <row r="21" spans="1:10" s="88" customFormat="1" ht="12.75" x14ac:dyDescent="0.2">
      <c r="A21" s="429" t="s">
        <v>431</v>
      </c>
      <c r="B21" s="429"/>
      <c r="C21" s="429"/>
      <c r="D21" s="429"/>
      <c r="E21" s="429"/>
      <c r="F21" s="429"/>
      <c r="G21" s="429"/>
      <c r="H21" s="429"/>
      <c r="I21" s="429"/>
    </row>
    <row r="23" spans="1:10" s="93" customFormat="1" ht="12.75" customHeight="1" x14ac:dyDescent="0.2">
      <c r="A23" s="434" t="s">
        <v>401</v>
      </c>
      <c r="B23" s="435"/>
      <c r="C23" s="92"/>
    </row>
    <row r="24" spans="1:10" s="95" customFormat="1" ht="25.5" customHeight="1" x14ac:dyDescent="0.25">
      <c r="A24" s="432" t="s">
        <v>226</v>
      </c>
      <c r="B24" s="433"/>
      <c r="C24" s="433"/>
      <c r="D24" s="433"/>
      <c r="E24" s="433"/>
      <c r="F24" s="433"/>
      <c r="G24" s="433"/>
      <c r="H24" s="433"/>
      <c r="I24" s="433"/>
      <c r="J24" s="433"/>
    </row>
    <row r="25" spans="1:10" s="95" customFormat="1" ht="14.25" customHeight="1" x14ac:dyDescent="0.25">
      <c r="A25" s="432" t="s">
        <v>402</v>
      </c>
      <c r="B25" s="432"/>
      <c r="C25" s="432"/>
      <c r="D25" s="432"/>
      <c r="E25" s="432"/>
      <c r="F25" s="432"/>
      <c r="G25" s="432"/>
      <c r="H25" s="432"/>
      <c r="I25" s="432"/>
      <c r="J25" s="432"/>
    </row>
    <row r="26" spans="1:10" s="95" customFormat="1" ht="16.5" customHeight="1" x14ac:dyDescent="0.25">
      <c r="A26" s="428" t="s">
        <v>720</v>
      </c>
      <c r="B26" s="428"/>
      <c r="C26" s="428"/>
      <c r="D26" s="428"/>
      <c r="E26" s="428"/>
      <c r="F26" s="428"/>
      <c r="G26" s="428"/>
      <c r="H26" s="428"/>
      <c r="I26" s="428"/>
      <c r="J26" s="428"/>
    </row>
    <row r="27" spans="1:10" s="93" customFormat="1" ht="12.75" x14ac:dyDescent="0.2">
      <c r="A27" s="428" t="s">
        <v>404</v>
      </c>
      <c r="B27" s="428"/>
      <c r="C27" s="428"/>
      <c r="D27" s="428"/>
      <c r="E27" s="428"/>
      <c r="F27" s="428"/>
      <c r="G27" s="428"/>
      <c r="H27" s="428"/>
      <c r="I27" s="428"/>
      <c r="J27" s="428"/>
    </row>
    <row r="28" spans="1:10" s="97" customFormat="1" x14ac:dyDescent="0.2">
      <c r="A28" s="201" t="s">
        <v>405</v>
      </c>
      <c r="B28" s="95"/>
      <c r="C28" s="95"/>
      <c r="D28" s="95"/>
      <c r="E28" s="95"/>
      <c r="F28" s="95"/>
      <c r="G28" s="95"/>
      <c r="H28" s="95"/>
      <c r="I28" s="95"/>
      <c r="J28" s="95"/>
    </row>
    <row r="29" spans="1:10" x14ac:dyDescent="0.25">
      <c r="A29" s="201" t="s">
        <v>406</v>
      </c>
      <c r="B29" s="95"/>
      <c r="C29" s="95"/>
      <c r="D29" s="95"/>
      <c r="E29" s="95"/>
      <c r="F29" s="95"/>
      <c r="G29" s="95"/>
      <c r="H29" s="95"/>
      <c r="I29" s="95"/>
      <c r="J29" s="95"/>
    </row>
    <row r="30" spans="1:10" ht="29.25" customHeight="1" x14ac:dyDescent="0.25">
      <c r="A30" s="425" t="s">
        <v>407</v>
      </c>
      <c r="B30" s="426"/>
      <c r="C30" s="426"/>
      <c r="D30" s="426"/>
      <c r="E30" s="426"/>
      <c r="F30" s="426"/>
      <c r="G30" s="426"/>
      <c r="H30" s="426"/>
      <c r="I30" s="426"/>
      <c r="J30" s="426"/>
    </row>
  </sheetData>
  <sheetProtection algorithmName="SHA-512" hashValue="U/JxNUV5HahUnwlGqHTH7+5900yoBaCniZcuC/YE4uehcDTIehLOu9Gf9PjmmZla/UDnlfusA21smWRdFlp51g==" saltValue="pFz0b3Ra+1btJUEdNG67Tw==" spinCount="100000" sheet="1" objects="1" scenarios="1"/>
  <mergeCells count="10">
    <mergeCell ref="A1:D1"/>
    <mergeCell ref="A4:I4"/>
    <mergeCell ref="A21:I21"/>
    <mergeCell ref="A8:I8"/>
    <mergeCell ref="A30:J30"/>
    <mergeCell ref="A23:B23"/>
    <mergeCell ref="A24:J24"/>
    <mergeCell ref="A25:J25"/>
    <mergeCell ref="A26:J26"/>
    <mergeCell ref="A27:J27"/>
  </mergeCells>
  <pageMargins left="0.7" right="0.7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zoomScale="110" zoomScaleNormal="110" workbookViewId="0">
      <selection activeCell="E9" activeCellId="1" sqref="A1:XFD1 E9:F18"/>
    </sheetView>
  </sheetViews>
  <sheetFormatPr defaultColWidth="9.28515625" defaultRowHeight="15" x14ac:dyDescent="0.25"/>
  <cols>
    <col min="1" max="1" width="3.42578125" style="62" customWidth="1"/>
    <col min="2" max="2" width="38.42578125" style="62" customWidth="1"/>
    <col min="3" max="3" width="8" style="62" customWidth="1"/>
    <col min="4" max="4" width="5.28515625" style="62" customWidth="1"/>
    <col min="5" max="5" width="19.28515625" style="62" customWidth="1"/>
    <col min="6" max="7" width="11.5703125" style="62" customWidth="1"/>
    <col min="8" max="8" width="13.42578125" style="62" customWidth="1"/>
    <col min="9" max="9" width="11.5703125" style="62" customWidth="1"/>
    <col min="10" max="16384" width="9.28515625" style="62"/>
  </cols>
  <sheetData>
    <row r="1" spans="1:10" s="57" customFormat="1" x14ac:dyDescent="0.25">
      <c r="A1" s="436" t="s">
        <v>4</v>
      </c>
      <c r="B1" s="436"/>
      <c r="C1" s="436"/>
      <c r="D1" s="436"/>
      <c r="E1" s="126"/>
      <c r="F1" s="110"/>
      <c r="G1" s="110"/>
      <c r="I1" s="110"/>
      <c r="J1" s="110"/>
    </row>
    <row r="2" spans="1:10" s="57" customFormat="1" x14ac:dyDescent="0.25">
      <c r="A2" s="202" t="s">
        <v>219</v>
      </c>
      <c r="B2" s="202"/>
      <c r="C2" s="202"/>
      <c r="D2" s="202"/>
      <c r="E2" s="110"/>
      <c r="F2" s="110"/>
      <c r="H2" s="110"/>
    </row>
    <row r="3" spans="1:10" s="61" customFormat="1" ht="11.25" customHeight="1" x14ac:dyDescent="0.15"/>
    <row r="4" spans="1:10" s="123" customFormat="1" ht="18" customHeight="1" x14ac:dyDescent="0.3">
      <c r="A4" s="438" t="s">
        <v>673</v>
      </c>
      <c r="B4" s="438"/>
      <c r="C4" s="438"/>
      <c r="D4" s="438"/>
      <c r="E4" s="438"/>
      <c r="F4" s="438"/>
      <c r="G4" s="438"/>
      <c r="H4" s="438"/>
      <c r="I4" s="438"/>
    </row>
    <row r="5" spans="1:10" s="187" customFormat="1" ht="18" customHeight="1" x14ac:dyDescent="0.3">
      <c r="A5" s="184"/>
      <c r="B5" s="184"/>
      <c r="C5" s="184"/>
      <c r="D5" s="184"/>
      <c r="E5" s="184"/>
      <c r="F5" s="184"/>
      <c r="G5" s="184"/>
      <c r="H5" s="184"/>
      <c r="I5" s="184"/>
    </row>
    <row r="6" spans="1:10" s="270" customFormat="1" ht="51" customHeight="1" x14ac:dyDescent="0.2">
      <c r="A6" s="267" t="s">
        <v>208</v>
      </c>
      <c r="B6" s="267" t="s">
        <v>209</v>
      </c>
      <c r="C6" s="268" t="s">
        <v>0</v>
      </c>
      <c r="D6" s="268" t="s">
        <v>210</v>
      </c>
      <c r="E6" s="269" t="s">
        <v>211</v>
      </c>
      <c r="F6" s="269" t="s">
        <v>383</v>
      </c>
      <c r="G6" s="269" t="s">
        <v>384</v>
      </c>
      <c r="H6" s="269" t="s">
        <v>385</v>
      </c>
      <c r="I6" s="269" t="s">
        <v>386</v>
      </c>
    </row>
    <row r="7" spans="1:10" s="270" customFormat="1" ht="12.75" customHeight="1" x14ac:dyDescent="0.2">
      <c r="A7" s="271">
        <v>1</v>
      </c>
      <c r="B7" s="271">
        <v>2</v>
      </c>
      <c r="C7" s="272">
        <v>3</v>
      </c>
      <c r="D7" s="272">
        <v>4</v>
      </c>
      <c r="E7" s="272">
        <v>5</v>
      </c>
      <c r="F7" s="272">
        <v>6</v>
      </c>
      <c r="G7" s="273" t="s">
        <v>387</v>
      </c>
      <c r="H7" s="272" t="s">
        <v>388</v>
      </c>
      <c r="I7" s="273" t="s">
        <v>389</v>
      </c>
    </row>
    <row r="8" spans="1:10" s="76" customFormat="1" ht="12.75" customHeight="1" x14ac:dyDescent="0.25">
      <c r="A8" s="464" t="s">
        <v>674</v>
      </c>
      <c r="B8" s="464"/>
      <c r="C8" s="464"/>
      <c r="D8" s="464"/>
      <c r="E8" s="464"/>
      <c r="F8" s="464"/>
      <c r="G8" s="464"/>
      <c r="H8" s="464"/>
      <c r="I8" s="464"/>
    </row>
    <row r="9" spans="1:10" s="76" customFormat="1" ht="16.5" customHeight="1" x14ac:dyDescent="0.2">
      <c r="A9" s="70">
        <v>1</v>
      </c>
      <c r="B9" s="71" t="s">
        <v>500</v>
      </c>
      <c r="C9" s="72">
        <v>100</v>
      </c>
      <c r="D9" s="70" t="s">
        <v>52</v>
      </c>
      <c r="E9" s="103"/>
      <c r="F9" s="74"/>
      <c r="G9" s="75">
        <f t="shared" ref="G9:G18" si="0">C9*F9</f>
        <v>0</v>
      </c>
      <c r="H9" s="75">
        <f t="shared" ref="H9:H18" si="1">G9*0.095</f>
        <v>0</v>
      </c>
      <c r="I9" s="75">
        <f t="shared" ref="I9:I18" si="2">G9+H9</f>
        <v>0</v>
      </c>
    </row>
    <row r="10" spans="1:10" s="76" customFormat="1" ht="16.5" customHeight="1" x14ac:dyDescent="0.2">
      <c r="A10" s="70">
        <v>2</v>
      </c>
      <c r="B10" s="71" t="s">
        <v>501</v>
      </c>
      <c r="C10" s="72">
        <v>300</v>
      </c>
      <c r="D10" s="70" t="s">
        <v>52</v>
      </c>
      <c r="E10" s="103"/>
      <c r="F10" s="74"/>
      <c r="G10" s="75">
        <f t="shared" si="0"/>
        <v>0</v>
      </c>
      <c r="H10" s="75">
        <f t="shared" si="1"/>
        <v>0</v>
      </c>
      <c r="I10" s="75">
        <f t="shared" si="2"/>
        <v>0</v>
      </c>
    </row>
    <row r="11" spans="1:10" s="76" customFormat="1" ht="16.5" customHeight="1" x14ac:dyDescent="0.2">
      <c r="A11" s="70">
        <v>3</v>
      </c>
      <c r="B11" s="71" t="s">
        <v>502</v>
      </c>
      <c r="C11" s="72">
        <v>100</v>
      </c>
      <c r="D11" s="70" t="s">
        <v>52</v>
      </c>
      <c r="E11" s="103"/>
      <c r="F11" s="74"/>
      <c r="G11" s="75">
        <f t="shared" si="0"/>
        <v>0</v>
      </c>
      <c r="H11" s="75">
        <f t="shared" si="1"/>
        <v>0</v>
      </c>
      <c r="I11" s="75">
        <f t="shared" si="2"/>
        <v>0</v>
      </c>
    </row>
    <row r="12" spans="1:10" s="76" customFormat="1" ht="16.5" customHeight="1" x14ac:dyDescent="0.2">
      <c r="A12" s="70">
        <v>4</v>
      </c>
      <c r="B12" s="71" t="s">
        <v>503</v>
      </c>
      <c r="C12" s="72">
        <v>100</v>
      </c>
      <c r="D12" s="70" t="s">
        <v>52</v>
      </c>
      <c r="E12" s="103"/>
      <c r="F12" s="74"/>
      <c r="G12" s="75">
        <f t="shared" si="0"/>
        <v>0</v>
      </c>
      <c r="H12" s="75">
        <f t="shared" si="1"/>
        <v>0</v>
      </c>
      <c r="I12" s="75">
        <f t="shared" si="2"/>
        <v>0</v>
      </c>
    </row>
    <row r="13" spans="1:10" s="76" customFormat="1" ht="16.5" customHeight="1" x14ac:dyDescent="0.2">
      <c r="A13" s="70">
        <v>5</v>
      </c>
      <c r="B13" s="71" t="s">
        <v>504</v>
      </c>
      <c r="C13" s="72">
        <v>100</v>
      </c>
      <c r="D13" s="70" t="s">
        <v>52</v>
      </c>
      <c r="E13" s="103"/>
      <c r="F13" s="74"/>
      <c r="G13" s="75">
        <f t="shared" si="0"/>
        <v>0</v>
      </c>
      <c r="H13" s="75">
        <f t="shared" si="1"/>
        <v>0</v>
      </c>
      <c r="I13" s="75">
        <f t="shared" si="2"/>
        <v>0</v>
      </c>
    </row>
    <row r="14" spans="1:10" s="76" customFormat="1" ht="16.5" customHeight="1" x14ac:dyDescent="0.2">
      <c r="A14" s="70">
        <v>6</v>
      </c>
      <c r="B14" s="71" t="s">
        <v>505</v>
      </c>
      <c r="C14" s="72">
        <v>170</v>
      </c>
      <c r="D14" s="70" t="s">
        <v>52</v>
      </c>
      <c r="E14" s="103"/>
      <c r="F14" s="74"/>
      <c r="G14" s="75">
        <f t="shared" si="0"/>
        <v>0</v>
      </c>
      <c r="H14" s="75">
        <f t="shared" si="1"/>
        <v>0</v>
      </c>
      <c r="I14" s="75">
        <f t="shared" si="2"/>
        <v>0</v>
      </c>
    </row>
    <row r="15" spans="1:10" s="76" customFormat="1" ht="16.5" customHeight="1" x14ac:dyDescent="0.2">
      <c r="A15" s="70">
        <v>7</v>
      </c>
      <c r="B15" s="71" t="s">
        <v>506</v>
      </c>
      <c r="C15" s="72">
        <v>100</v>
      </c>
      <c r="D15" s="70" t="s">
        <v>52</v>
      </c>
      <c r="E15" s="103"/>
      <c r="F15" s="74"/>
      <c r="G15" s="75">
        <f t="shared" si="0"/>
        <v>0</v>
      </c>
      <c r="H15" s="75">
        <f t="shared" si="1"/>
        <v>0</v>
      </c>
      <c r="I15" s="75">
        <f t="shared" si="2"/>
        <v>0</v>
      </c>
    </row>
    <row r="16" spans="1:10" s="76" customFormat="1" ht="16.5" customHeight="1" x14ac:dyDescent="0.2">
      <c r="A16" s="70">
        <v>8</v>
      </c>
      <c r="B16" s="71" t="s">
        <v>507</v>
      </c>
      <c r="C16" s="72">
        <v>100</v>
      </c>
      <c r="D16" s="70" t="s">
        <v>52</v>
      </c>
      <c r="E16" s="103"/>
      <c r="F16" s="74"/>
      <c r="G16" s="75">
        <f t="shared" si="0"/>
        <v>0</v>
      </c>
      <c r="H16" s="75">
        <f t="shared" si="1"/>
        <v>0</v>
      </c>
      <c r="I16" s="75">
        <f t="shared" si="2"/>
        <v>0</v>
      </c>
    </row>
    <row r="17" spans="1:10" s="76" customFormat="1" ht="16.5" customHeight="1" x14ac:dyDescent="0.2">
      <c r="A17" s="70">
        <v>9</v>
      </c>
      <c r="B17" s="71" t="s">
        <v>508</v>
      </c>
      <c r="C17" s="72">
        <v>150</v>
      </c>
      <c r="D17" s="70" t="s">
        <v>52</v>
      </c>
      <c r="E17" s="103"/>
      <c r="F17" s="74"/>
      <c r="G17" s="75">
        <f t="shared" si="0"/>
        <v>0</v>
      </c>
      <c r="H17" s="75">
        <f t="shared" si="1"/>
        <v>0</v>
      </c>
      <c r="I17" s="75">
        <f t="shared" si="2"/>
        <v>0</v>
      </c>
    </row>
    <row r="18" spans="1:10" s="149" customFormat="1" ht="16.5" customHeight="1" x14ac:dyDescent="0.2">
      <c r="A18" s="145">
        <v>10</v>
      </c>
      <c r="B18" s="146" t="s">
        <v>509</v>
      </c>
      <c r="C18" s="147">
        <v>100</v>
      </c>
      <c r="D18" s="145" t="s">
        <v>52</v>
      </c>
      <c r="E18" s="154"/>
      <c r="F18" s="74"/>
      <c r="G18" s="75">
        <f t="shared" si="0"/>
        <v>0</v>
      </c>
      <c r="H18" s="75">
        <f t="shared" si="1"/>
        <v>0</v>
      </c>
      <c r="I18" s="75">
        <f t="shared" si="2"/>
        <v>0</v>
      </c>
    </row>
    <row r="19" spans="1:10" s="76" customFormat="1" ht="15" customHeight="1" x14ac:dyDescent="0.2">
      <c r="A19" s="71"/>
      <c r="B19" s="77" t="s">
        <v>672</v>
      </c>
      <c r="C19" s="78" t="s">
        <v>3</v>
      </c>
      <c r="D19" s="78" t="s">
        <v>3</v>
      </c>
      <c r="E19" s="78" t="s">
        <v>3</v>
      </c>
      <c r="F19" s="79" t="s">
        <v>3</v>
      </c>
      <c r="G19" s="80">
        <f>SUM(G9:G18)</f>
        <v>0</v>
      </c>
      <c r="H19" s="80">
        <f t="shared" ref="H19:I19" si="3">SUM(H9:H18)</f>
        <v>0</v>
      </c>
      <c r="I19" s="80">
        <f t="shared" si="3"/>
        <v>0</v>
      </c>
    </row>
    <row r="20" spans="1:10" s="134" customFormat="1" ht="15" customHeight="1" x14ac:dyDescent="0.2">
      <c r="A20" s="338"/>
      <c r="B20" s="339"/>
      <c r="C20" s="114"/>
      <c r="D20" s="114"/>
      <c r="E20" s="114"/>
      <c r="F20" s="114"/>
      <c r="G20" s="115"/>
      <c r="H20" s="115"/>
      <c r="I20" s="115"/>
    </row>
    <row r="21" spans="1:10" s="88" customFormat="1" ht="12.95" customHeight="1" x14ac:dyDescent="0.2">
      <c r="A21" s="132" t="s">
        <v>400</v>
      </c>
      <c r="B21" s="85"/>
      <c r="C21" s="86"/>
      <c r="D21" s="87"/>
      <c r="E21" s="85"/>
      <c r="F21" s="85"/>
      <c r="G21" s="85"/>
      <c r="H21" s="85"/>
      <c r="I21" s="85"/>
    </row>
    <row r="22" spans="1:10" s="88" customFormat="1" ht="12.95" customHeight="1" x14ac:dyDescent="0.2">
      <c r="A22" s="429" t="s">
        <v>431</v>
      </c>
      <c r="B22" s="429"/>
      <c r="C22" s="429"/>
      <c r="D22" s="429"/>
      <c r="E22" s="429"/>
      <c r="F22" s="429"/>
      <c r="G22" s="429"/>
      <c r="H22" s="429"/>
      <c r="I22" s="429"/>
    </row>
    <row r="23" spans="1:10" s="93" customFormat="1" x14ac:dyDescent="0.25">
      <c r="A23" s="62"/>
      <c r="B23" s="62"/>
      <c r="C23" s="62"/>
      <c r="D23" s="62"/>
      <c r="E23" s="62"/>
      <c r="F23" s="62"/>
      <c r="G23" s="62"/>
      <c r="H23" s="62"/>
      <c r="I23" s="62"/>
    </row>
    <row r="24" spans="1:10" s="93" customFormat="1" ht="12.75" customHeight="1" x14ac:dyDescent="0.2">
      <c r="A24" s="434" t="s">
        <v>401</v>
      </c>
      <c r="B24" s="435"/>
      <c r="C24" s="92"/>
    </row>
    <row r="25" spans="1:10" s="95" customFormat="1" ht="25.5" customHeight="1" x14ac:dyDescent="0.25">
      <c r="A25" s="432" t="s">
        <v>226</v>
      </c>
      <c r="B25" s="433"/>
      <c r="C25" s="433"/>
      <c r="D25" s="433"/>
      <c r="E25" s="433"/>
      <c r="F25" s="433"/>
      <c r="G25" s="433"/>
      <c r="H25" s="433"/>
      <c r="I25" s="433"/>
      <c r="J25" s="433"/>
    </row>
    <row r="26" spans="1:10" s="95" customFormat="1" ht="14.25" customHeight="1" x14ac:dyDescent="0.25">
      <c r="A26" s="432" t="s">
        <v>402</v>
      </c>
      <c r="B26" s="432"/>
      <c r="C26" s="432"/>
      <c r="D26" s="432"/>
      <c r="E26" s="432"/>
      <c r="F26" s="432"/>
      <c r="G26" s="432"/>
      <c r="H26" s="432"/>
      <c r="I26" s="432"/>
      <c r="J26" s="432"/>
    </row>
    <row r="27" spans="1:10" s="95" customFormat="1" ht="16.5" customHeight="1" x14ac:dyDescent="0.25">
      <c r="A27" s="428" t="s">
        <v>720</v>
      </c>
      <c r="B27" s="428"/>
      <c r="C27" s="428"/>
      <c r="D27" s="428"/>
      <c r="E27" s="428"/>
      <c r="F27" s="428"/>
      <c r="G27" s="428"/>
      <c r="H27" s="428"/>
      <c r="I27" s="428"/>
      <c r="J27" s="428"/>
    </row>
    <row r="28" spans="1:10" s="93" customFormat="1" ht="12.75" x14ac:dyDescent="0.2">
      <c r="A28" s="428" t="s">
        <v>404</v>
      </c>
      <c r="B28" s="428"/>
      <c r="C28" s="428"/>
      <c r="D28" s="428"/>
      <c r="E28" s="428"/>
      <c r="F28" s="428"/>
      <c r="G28" s="428"/>
      <c r="H28" s="428"/>
      <c r="I28" s="428"/>
      <c r="J28" s="428"/>
    </row>
    <row r="29" spans="1:10" s="97" customFormat="1" x14ac:dyDescent="0.2">
      <c r="A29" s="201" t="s">
        <v>405</v>
      </c>
      <c r="B29" s="95"/>
      <c r="C29" s="95"/>
      <c r="D29" s="95"/>
      <c r="E29" s="95"/>
      <c r="F29" s="95"/>
      <c r="G29" s="95"/>
      <c r="H29" s="95"/>
      <c r="I29" s="95"/>
      <c r="J29" s="95"/>
    </row>
    <row r="30" spans="1:10" x14ac:dyDescent="0.25">
      <c r="A30" s="201" t="s">
        <v>406</v>
      </c>
      <c r="B30" s="95"/>
      <c r="C30" s="95"/>
      <c r="D30" s="95"/>
      <c r="E30" s="95"/>
      <c r="F30" s="95"/>
      <c r="G30" s="95"/>
      <c r="H30" s="95"/>
      <c r="I30" s="95"/>
      <c r="J30" s="95"/>
    </row>
    <row r="31" spans="1:10" ht="29.25" customHeight="1" x14ac:dyDescent="0.25">
      <c r="A31" s="425" t="s">
        <v>407</v>
      </c>
      <c r="B31" s="426"/>
      <c r="C31" s="426"/>
      <c r="D31" s="426"/>
      <c r="E31" s="426"/>
      <c r="F31" s="426"/>
      <c r="G31" s="426"/>
      <c r="H31" s="426"/>
      <c r="I31" s="426"/>
      <c r="J31" s="426"/>
    </row>
  </sheetData>
  <sheetProtection algorithmName="SHA-512" hashValue="UPdFwiJ/4AXi/twbCQNCA0cEROAIwYVIWw6j8XWzFMVEtdEyHKN0Cp+gBgUYNOBt3lxHOcy1it6iMHWaOJc2Aw==" saltValue="J1pLuwdd24lmdG8QUkSakA==" spinCount="100000" sheet="1" objects="1" scenarios="1"/>
  <mergeCells count="10">
    <mergeCell ref="A1:D1"/>
    <mergeCell ref="A4:I4"/>
    <mergeCell ref="A22:I22"/>
    <mergeCell ref="A8:I8"/>
    <mergeCell ref="A31:J31"/>
    <mergeCell ref="A24:B24"/>
    <mergeCell ref="A25:J25"/>
    <mergeCell ref="A26:J26"/>
    <mergeCell ref="A27:J27"/>
    <mergeCell ref="A28:J28"/>
  </mergeCells>
  <pageMargins left="0.70866141732283472" right="0.70866141732283472" top="0.55118110236220474" bottom="0.35433070866141736" header="0.31496062992125984" footer="0.31496062992125984"/>
  <pageSetup paperSize="9" scale="9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8"/>
  <sheetViews>
    <sheetView zoomScale="110" zoomScaleNormal="110" workbookViewId="0">
      <selection activeCell="E27" sqref="E27"/>
    </sheetView>
  </sheetViews>
  <sheetFormatPr defaultColWidth="9.140625" defaultRowHeight="15" x14ac:dyDescent="0.25"/>
  <cols>
    <col min="1" max="1" width="3.7109375" style="26" customWidth="1"/>
    <col min="2" max="2" width="36.7109375" style="26" customWidth="1"/>
    <col min="3" max="3" width="8" style="26" customWidth="1"/>
    <col min="4" max="4" width="5.5703125" style="26" customWidth="1"/>
    <col min="5" max="5" width="18.5703125" style="26" customWidth="1"/>
    <col min="6" max="6" width="7.85546875" style="26" customWidth="1"/>
    <col min="7" max="7" width="8.5703125" style="26" customWidth="1"/>
    <col min="8" max="8" width="12" style="26" customWidth="1"/>
    <col min="9" max="9" width="8.5703125" style="26" customWidth="1"/>
    <col min="10" max="10" width="9.42578125" style="26" customWidth="1"/>
    <col min="11" max="11" width="9.140625" style="26"/>
    <col min="12" max="13" width="11.5703125" style="26" bestFit="1" customWidth="1"/>
    <col min="14" max="16384" width="9.140625" style="26"/>
  </cols>
  <sheetData>
    <row r="1" spans="1:11" s="57" customFormat="1" x14ac:dyDescent="0.25">
      <c r="A1" s="436" t="s">
        <v>4</v>
      </c>
      <c r="B1" s="436"/>
      <c r="C1" s="436"/>
      <c r="D1" s="436"/>
      <c r="E1" s="126"/>
      <c r="F1" s="110"/>
      <c r="G1" s="110"/>
      <c r="I1" s="110"/>
      <c r="J1" s="110"/>
    </row>
    <row r="2" spans="1:11" s="57" customFormat="1" x14ac:dyDescent="0.25">
      <c r="A2" s="138" t="s">
        <v>219</v>
      </c>
      <c r="B2" s="138"/>
      <c r="C2" s="138"/>
      <c r="D2" s="138"/>
      <c r="E2" s="126"/>
      <c r="F2" s="110"/>
      <c r="G2" s="110"/>
      <c r="I2" s="110"/>
      <c r="J2" s="110"/>
    </row>
    <row r="3" spans="1:11" ht="15" customHeight="1" x14ac:dyDescent="0.25">
      <c r="A3" s="477"/>
      <c r="B3" s="477"/>
      <c r="C3" s="25"/>
      <c r="D3" s="32"/>
      <c r="E3" s="32"/>
      <c r="F3" s="32"/>
      <c r="G3" s="477"/>
      <c r="H3" s="477"/>
      <c r="I3" s="477"/>
      <c r="J3" s="477"/>
    </row>
    <row r="4" spans="1:11" ht="19.5" customHeight="1" x14ac:dyDescent="0.25">
      <c r="A4" s="478" t="s">
        <v>675</v>
      </c>
      <c r="B4" s="478"/>
      <c r="C4" s="478"/>
      <c r="D4" s="478"/>
      <c r="E4" s="478"/>
      <c r="F4" s="478"/>
      <c r="G4" s="478"/>
      <c r="H4" s="478"/>
      <c r="I4" s="478"/>
      <c r="J4" s="478"/>
    </row>
    <row r="6" spans="1:11" s="347" customFormat="1" ht="60" x14ac:dyDescent="0.2">
      <c r="A6" s="249" t="s">
        <v>208</v>
      </c>
      <c r="B6" s="250" t="s">
        <v>209</v>
      </c>
      <c r="C6" s="251" t="s">
        <v>0</v>
      </c>
      <c r="D6" s="249" t="s">
        <v>210</v>
      </c>
      <c r="E6" s="249" t="s">
        <v>211</v>
      </c>
      <c r="F6" s="249" t="s">
        <v>212</v>
      </c>
      <c r="G6" s="249" t="s">
        <v>213</v>
      </c>
      <c r="H6" s="249" t="s">
        <v>214</v>
      </c>
      <c r="I6" s="249" t="s">
        <v>215</v>
      </c>
      <c r="J6" s="249" t="s">
        <v>359</v>
      </c>
    </row>
    <row r="7" spans="1:11" s="347" customFormat="1" ht="16.5" customHeight="1" x14ac:dyDescent="0.25">
      <c r="A7" s="252">
        <v>1</v>
      </c>
      <c r="B7" s="253">
        <v>2</v>
      </c>
      <c r="C7" s="254">
        <v>3</v>
      </c>
      <c r="D7" s="252">
        <v>4</v>
      </c>
      <c r="E7" s="252">
        <v>5</v>
      </c>
      <c r="F7" s="252">
        <v>6</v>
      </c>
      <c r="G7" s="252" t="s">
        <v>216</v>
      </c>
      <c r="H7" s="252" t="s">
        <v>217</v>
      </c>
      <c r="I7" s="252" t="s">
        <v>218</v>
      </c>
      <c r="J7" s="252">
        <v>10</v>
      </c>
    </row>
    <row r="8" spans="1:11" s="223" customFormat="1" ht="12.75" customHeight="1" x14ac:dyDescent="0.25">
      <c r="A8" s="462" t="s">
        <v>676</v>
      </c>
      <c r="B8" s="463"/>
      <c r="C8" s="463"/>
      <c r="D8" s="463"/>
      <c r="E8" s="463"/>
      <c r="F8" s="463"/>
      <c r="G8" s="463"/>
      <c r="H8" s="463"/>
      <c r="I8" s="463"/>
      <c r="J8" s="463"/>
    </row>
    <row r="9" spans="1:11" s="223" customFormat="1" ht="13.5" x14ac:dyDescent="0.25">
      <c r="A9" s="293">
        <v>1</v>
      </c>
      <c r="B9" s="293" t="s">
        <v>293</v>
      </c>
      <c r="C9" s="207">
        <v>4880</v>
      </c>
      <c r="D9" s="207" t="s">
        <v>52</v>
      </c>
      <c r="E9" s="220"/>
      <c r="F9" s="221"/>
      <c r="G9" s="379">
        <f>C9*F9</f>
        <v>0</v>
      </c>
      <c r="H9" s="379">
        <f>G9*0.095</f>
        <v>0</v>
      </c>
      <c r="I9" s="379">
        <f>G9+H9</f>
        <v>0</v>
      </c>
      <c r="J9" s="325"/>
      <c r="K9" s="340"/>
    </row>
    <row r="10" spans="1:11" s="223" customFormat="1" ht="13.5" x14ac:dyDescent="0.25">
      <c r="A10" s="293">
        <v>2</v>
      </c>
      <c r="B10" s="293" t="s">
        <v>294</v>
      </c>
      <c r="C10" s="207">
        <v>4880</v>
      </c>
      <c r="D10" s="207" t="s">
        <v>52</v>
      </c>
      <c r="E10" s="220"/>
      <c r="F10" s="221"/>
      <c r="G10" s="379">
        <f t="shared" ref="G10:G40" si="0">C10*F10</f>
        <v>0</v>
      </c>
      <c r="H10" s="379">
        <f t="shared" ref="H10:H40" si="1">G10*0.095</f>
        <v>0</v>
      </c>
      <c r="I10" s="379">
        <f t="shared" ref="I10:I40" si="2">G10+H10</f>
        <v>0</v>
      </c>
      <c r="J10" s="325"/>
      <c r="K10" s="340"/>
    </row>
    <row r="11" spans="1:11" s="223" customFormat="1" ht="13.5" x14ac:dyDescent="0.25">
      <c r="A11" s="293">
        <v>3</v>
      </c>
      <c r="B11" s="293" t="s">
        <v>295</v>
      </c>
      <c r="C11" s="207">
        <v>4880</v>
      </c>
      <c r="D11" s="207" t="s">
        <v>52</v>
      </c>
      <c r="E11" s="220"/>
      <c r="F11" s="221"/>
      <c r="G11" s="379">
        <f t="shared" si="0"/>
        <v>0</v>
      </c>
      <c r="H11" s="379">
        <f t="shared" si="1"/>
        <v>0</v>
      </c>
      <c r="I11" s="379">
        <f t="shared" si="2"/>
        <v>0</v>
      </c>
      <c r="J11" s="325"/>
      <c r="K11" s="340"/>
    </row>
    <row r="12" spans="1:11" s="223" customFormat="1" ht="13.5" x14ac:dyDescent="0.25">
      <c r="A12" s="293">
        <v>4</v>
      </c>
      <c r="B12" s="217" t="s">
        <v>296</v>
      </c>
      <c r="C12" s="207">
        <v>4880</v>
      </c>
      <c r="D12" s="329" t="s">
        <v>52</v>
      </c>
      <c r="E12" s="220"/>
      <c r="F12" s="221"/>
      <c r="G12" s="379">
        <f t="shared" si="0"/>
        <v>0</v>
      </c>
      <c r="H12" s="379">
        <f t="shared" si="1"/>
        <v>0</v>
      </c>
      <c r="I12" s="379">
        <f t="shared" si="2"/>
        <v>0</v>
      </c>
      <c r="J12" s="325"/>
      <c r="K12" s="340"/>
    </row>
    <row r="13" spans="1:11" s="223" customFormat="1" ht="13.5" x14ac:dyDescent="0.25">
      <c r="A13" s="293">
        <v>5</v>
      </c>
      <c r="B13" s="217" t="s">
        <v>297</v>
      </c>
      <c r="C13" s="329">
        <v>3597</v>
      </c>
      <c r="D13" s="329" t="s">
        <v>52</v>
      </c>
      <c r="E13" s="220"/>
      <c r="F13" s="221"/>
      <c r="G13" s="379">
        <f t="shared" si="0"/>
        <v>0</v>
      </c>
      <c r="H13" s="379">
        <f t="shared" si="1"/>
        <v>0</v>
      </c>
      <c r="I13" s="379">
        <f t="shared" si="2"/>
        <v>0</v>
      </c>
      <c r="J13" s="325"/>
      <c r="K13" s="340"/>
    </row>
    <row r="14" spans="1:11" s="223" customFormat="1" ht="13.5" x14ac:dyDescent="0.25">
      <c r="A14" s="293">
        <v>6</v>
      </c>
      <c r="B14" s="217" t="s">
        <v>298</v>
      </c>
      <c r="C14" s="329">
        <v>3392</v>
      </c>
      <c r="D14" s="329" t="s">
        <v>52</v>
      </c>
      <c r="E14" s="220"/>
      <c r="F14" s="221"/>
      <c r="G14" s="379">
        <f t="shared" si="0"/>
        <v>0</v>
      </c>
      <c r="H14" s="379">
        <f t="shared" si="1"/>
        <v>0</v>
      </c>
      <c r="I14" s="379">
        <f t="shared" si="2"/>
        <v>0</v>
      </c>
      <c r="J14" s="325"/>
      <c r="K14" s="340"/>
    </row>
    <row r="15" spans="1:11" s="223" customFormat="1" ht="13.5" x14ac:dyDescent="0.25">
      <c r="A15" s="293">
        <v>7</v>
      </c>
      <c r="B15" s="217" t="s">
        <v>299</v>
      </c>
      <c r="C15" s="329">
        <v>3392</v>
      </c>
      <c r="D15" s="329" t="s">
        <v>52</v>
      </c>
      <c r="E15" s="220"/>
      <c r="F15" s="221"/>
      <c r="G15" s="379">
        <f t="shared" si="0"/>
        <v>0</v>
      </c>
      <c r="H15" s="379">
        <f t="shared" si="1"/>
        <v>0</v>
      </c>
      <c r="I15" s="379">
        <f t="shared" si="2"/>
        <v>0</v>
      </c>
      <c r="J15" s="325"/>
      <c r="K15" s="340"/>
    </row>
    <row r="16" spans="1:11" s="223" customFormat="1" ht="13.5" x14ac:dyDescent="0.25">
      <c r="A16" s="293">
        <v>8</v>
      </c>
      <c r="B16" s="217" t="s">
        <v>300</v>
      </c>
      <c r="C16" s="329">
        <v>3597</v>
      </c>
      <c r="D16" s="329" t="s">
        <v>52</v>
      </c>
      <c r="E16" s="220"/>
      <c r="F16" s="221"/>
      <c r="G16" s="379">
        <f t="shared" si="0"/>
        <v>0</v>
      </c>
      <c r="H16" s="379">
        <f t="shared" si="1"/>
        <v>0</v>
      </c>
      <c r="I16" s="379">
        <f t="shared" si="2"/>
        <v>0</v>
      </c>
      <c r="J16" s="325"/>
      <c r="K16" s="340"/>
    </row>
    <row r="17" spans="1:11" s="223" customFormat="1" ht="13.5" x14ac:dyDescent="0.25">
      <c r="A17" s="293">
        <v>9</v>
      </c>
      <c r="B17" s="218" t="s">
        <v>301</v>
      </c>
      <c r="C17" s="317">
        <v>2722</v>
      </c>
      <c r="D17" s="317" t="s">
        <v>52</v>
      </c>
      <c r="E17" s="220"/>
      <c r="F17" s="221"/>
      <c r="G17" s="379">
        <f t="shared" si="0"/>
        <v>0</v>
      </c>
      <c r="H17" s="379">
        <f t="shared" si="1"/>
        <v>0</v>
      </c>
      <c r="I17" s="379">
        <f t="shared" si="2"/>
        <v>0</v>
      </c>
      <c r="J17" s="325"/>
      <c r="K17" s="340"/>
    </row>
    <row r="18" spans="1:11" s="223" customFormat="1" ht="13.5" x14ac:dyDescent="0.25">
      <c r="A18" s="293">
        <v>10</v>
      </c>
      <c r="B18" s="218" t="s">
        <v>302</v>
      </c>
      <c r="C18" s="329">
        <v>3392</v>
      </c>
      <c r="D18" s="317" t="s">
        <v>52</v>
      </c>
      <c r="E18" s="220"/>
      <c r="F18" s="221"/>
      <c r="G18" s="379">
        <f t="shared" si="0"/>
        <v>0</v>
      </c>
      <c r="H18" s="379">
        <f t="shared" si="1"/>
        <v>0</v>
      </c>
      <c r="I18" s="379">
        <f t="shared" si="2"/>
        <v>0</v>
      </c>
      <c r="J18" s="325"/>
      <c r="K18" s="340"/>
    </row>
    <row r="19" spans="1:11" s="223" customFormat="1" ht="13.5" x14ac:dyDescent="0.25">
      <c r="A19" s="293">
        <v>11</v>
      </c>
      <c r="B19" s="218" t="s">
        <v>303</v>
      </c>
      <c r="C19" s="317">
        <v>3746</v>
      </c>
      <c r="D19" s="317" t="s">
        <v>52</v>
      </c>
      <c r="E19" s="220"/>
      <c r="F19" s="221"/>
      <c r="G19" s="379">
        <f t="shared" si="0"/>
        <v>0</v>
      </c>
      <c r="H19" s="379">
        <f t="shared" si="1"/>
        <v>0</v>
      </c>
      <c r="I19" s="379">
        <f t="shared" si="2"/>
        <v>0</v>
      </c>
      <c r="J19" s="325"/>
      <c r="K19" s="340"/>
    </row>
    <row r="20" spans="1:11" s="223" customFormat="1" ht="13.5" x14ac:dyDescent="0.25">
      <c r="A20" s="293">
        <v>12</v>
      </c>
      <c r="B20" s="218" t="s">
        <v>304</v>
      </c>
      <c r="C20" s="317">
        <v>10200</v>
      </c>
      <c r="D20" s="317" t="s">
        <v>9</v>
      </c>
      <c r="E20" s="341"/>
      <c r="F20" s="342"/>
      <c r="G20" s="379">
        <f t="shared" si="0"/>
        <v>0</v>
      </c>
      <c r="H20" s="379">
        <f t="shared" si="1"/>
        <v>0</v>
      </c>
      <c r="I20" s="379">
        <f t="shared" si="2"/>
        <v>0</v>
      </c>
      <c r="J20" s="343"/>
      <c r="K20" s="340"/>
    </row>
    <row r="21" spans="1:11" s="223" customFormat="1" ht="13.5" x14ac:dyDescent="0.25">
      <c r="A21" s="293">
        <v>13</v>
      </c>
      <c r="B21" s="218" t="s">
        <v>305</v>
      </c>
      <c r="C21" s="317">
        <v>20430</v>
      </c>
      <c r="D21" s="317" t="s">
        <v>9</v>
      </c>
      <c r="E21" s="341"/>
      <c r="F21" s="342"/>
      <c r="G21" s="379">
        <f t="shared" si="0"/>
        <v>0</v>
      </c>
      <c r="H21" s="379">
        <f t="shared" si="1"/>
        <v>0</v>
      </c>
      <c r="I21" s="379">
        <f t="shared" si="2"/>
        <v>0</v>
      </c>
      <c r="J21" s="343"/>
      <c r="K21" s="340"/>
    </row>
    <row r="22" spans="1:11" s="223" customFormat="1" ht="13.5" x14ac:dyDescent="0.25">
      <c r="A22" s="293">
        <v>14</v>
      </c>
      <c r="B22" s="218" t="s">
        <v>306</v>
      </c>
      <c r="C22" s="329">
        <v>3390</v>
      </c>
      <c r="D22" s="317" t="s">
        <v>9</v>
      </c>
      <c r="E22" s="341"/>
      <c r="F22" s="342"/>
      <c r="G22" s="379">
        <f t="shared" si="0"/>
        <v>0</v>
      </c>
      <c r="H22" s="379">
        <f t="shared" si="1"/>
        <v>0</v>
      </c>
      <c r="I22" s="379">
        <f t="shared" si="2"/>
        <v>0</v>
      </c>
      <c r="J22" s="343"/>
      <c r="K22" s="340"/>
    </row>
    <row r="23" spans="1:11" s="223" customFormat="1" ht="13.5" x14ac:dyDescent="0.25">
      <c r="A23" s="293">
        <v>15</v>
      </c>
      <c r="B23" s="218" t="s">
        <v>307</v>
      </c>
      <c r="C23" s="207">
        <v>5088</v>
      </c>
      <c r="D23" s="317" t="s">
        <v>9</v>
      </c>
      <c r="E23" s="341"/>
      <c r="F23" s="342"/>
      <c r="G23" s="379">
        <f t="shared" si="0"/>
        <v>0</v>
      </c>
      <c r="H23" s="379">
        <f t="shared" si="1"/>
        <v>0</v>
      </c>
      <c r="I23" s="379">
        <f t="shared" si="2"/>
        <v>0</v>
      </c>
      <c r="J23" s="343"/>
      <c r="K23" s="340"/>
    </row>
    <row r="24" spans="1:11" s="223" customFormat="1" ht="13.5" x14ac:dyDescent="0.25">
      <c r="A24" s="293">
        <v>16</v>
      </c>
      <c r="B24" s="218" t="s">
        <v>308</v>
      </c>
      <c r="C24" s="317">
        <v>1357</v>
      </c>
      <c r="D24" s="317" t="s">
        <v>9</v>
      </c>
      <c r="E24" s="341"/>
      <c r="F24" s="342"/>
      <c r="G24" s="379">
        <f t="shared" si="0"/>
        <v>0</v>
      </c>
      <c r="H24" s="379">
        <f t="shared" si="1"/>
        <v>0</v>
      </c>
      <c r="I24" s="379">
        <f t="shared" si="2"/>
        <v>0</v>
      </c>
      <c r="J24" s="343"/>
      <c r="K24" s="340"/>
    </row>
    <row r="25" spans="1:11" s="223" customFormat="1" ht="13.5" x14ac:dyDescent="0.25">
      <c r="A25" s="293">
        <v>17</v>
      </c>
      <c r="B25" s="218" t="s">
        <v>309</v>
      </c>
      <c r="C25" s="317">
        <v>2722</v>
      </c>
      <c r="D25" s="317" t="s">
        <v>9</v>
      </c>
      <c r="E25" s="341"/>
      <c r="F25" s="342"/>
      <c r="G25" s="379">
        <f t="shared" si="0"/>
        <v>0</v>
      </c>
      <c r="H25" s="379">
        <f t="shared" si="1"/>
        <v>0</v>
      </c>
      <c r="I25" s="379">
        <f t="shared" si="2"/>
        <v>0</v>
      </c>
      <c r="J25" s="343"/>
      <c r="K25" s="340"/>
    </row>
    <row r="26" spans="1:11" s="223" customFormat="1" ht="13.5" x14ac:dyDescent="0.25">
      <c r="A26" s="293">
        <v>18</v>
      </c>
      <c r="B26" s="218" t="s">
        <v>310</v>
      </c>
      <c r="C26" s="317">
        <v>2722</v>
      </c>
      <c r="D26" s="317" t="s">
        <v>9</v>
      </c>
      <c r="E26" s="341"/>
      <c r="F26" s="342"/>
      <c r="G26" s="379">
        <f t="shared" si="0"/>
        <v>0</v>
      </c>
      <c r="H26" s="379">
        <f t="shared" si="1"/>
        <v>0</v>
      </c>
      <c r="I26" s="379">
        <f t="shared" si="2"/>
        <v>0</v>
      </c>
      <c r="J26" s="343"/>
      <c r="K26" s="340"/>
    </row>
    <row r="27" spans="1:11" s="223" customFormat="1" ht="13.5" x14ac:dyDescent="0.25">
      <c r="A27" s="293">
        <v>19</v>
      </c>
      <c r="B27" s="218" t="s">
        <v>311</v>
      </c>
      <c r="C27" s="317">
        <v>2544</v>
      </c>
      <c r="D27" s="317" t="s">
        <v>9</v>
      </c>
      <c r="E27" s="341"/>
      <c r="F27" s="342"/>
      <c r="G27" s="379">
        <f t="shared" si="0"/>
        <v>0</v>
      </c>
      <c r="H27" s="379">
        <f t="shared" si="1"/>
        <v>0</v>
      </c>
      <c r="I27" s="379">
        <f t="shared" si="2"/>
        <v>0</v>
      </c>
      <c r="J27" s="343"/>
      <c r="K27" s="340"/>
    </row>
    <row r="28" spans="1:11" s="223" customFormat="1" ht="13.5" x14ac:dyDescent="0.25">
      <c r="A28" s="293">
        <v>20</v>
      </c>
      <c r="B28" s="218" t="s">
        <v>312</v>
      </c>
      <c r="C28" s="317">
        <v>2722</v>
      </c>
      <c r="D28" s="317" t="s">
        <v>9</v>
      </c>
      <c r="E28" s="341"/>
      <c r="F28" s="342"/>
      <c r="G28" s="379">
        <f t="shared" si="0"/>
        <v>0</v>
      </c>
      <c r="H28" s="379">
        <f t="shared" si="1"/>
        <v>0</v>
      </c>
      <c r="I28" s="379">
        <f t="shared" si="2"/>
        <v>0</v>
      </c>
      <c r="J28" s="343"/>
      <c r="K28" s="340"/>
    </row>
    <row r="29" spans="1:11" s="223" customFormat="1" ht="13.5" x14ac:dyDescent="0.25">
      <c r="A29" s="293">
        <v>21</v>
      </c>
      <c r="B29" s="218" t="s">
        <v>313</v>
      </c>
      <c r="C29" s="317">
        <v>2722</v>
      </c>
      <c r="D29" s="317" t="s">
        <v>9</v>
      </c>
      <c r="E29" s="341"/>
      <c r="F29" s="342"/>
      <c r="G29" s="379">
        <f t="shared" si="0"/>
        <v>0</v>
      </c>
      <c r="H29" s="379">
        <f t="shared" si="1"/>
        <v>0</v>
      </c>
      <c r="I29" s="379">
        <f t="shared" si="2"/>
        <v>0</v>
      </c>
      <c r="J29" s="343"/>
      <c r="K29" s="340"/>
    </row>
    <row r="30" spans="1:11" s="223" customFormat="1" ht="13.5" x14ac:dyDescent="0.25">
      <c r="A30" s="293">
        <v>22</v>
      </c>
      <c r="B30" s="218" t="s">
        <v>314</v>
      </c>
      <c r="C30" s="317">
        <v>2040</v>
      </c>
      <c r="D30" s="317" t="s">
        <v>9</v>
      </c>
      <c r="E30" s="341"/>
      <c r="F30" s="342"/>
      <c r="G30" s="379">
        <f t="shared" si="0"/>
        <v>0</v>
      </c>
      <c r="H30" s="379">
        <f t="shared" si="1"/>
        <v>0</v>
      </c>
      <c r="I30" s="379">
        <f t="shared" si="2"/>
        <v>0</v>
      </c>
      <c r="J30" s="343"/>
      <c r="K30" s="340"/>
    </row>
    <row r="31" spans="1:11" s="223" customFormat="1" ht="13.5" x14ac:dyDescent="0.25">
      <c r="A31" s="293">
        <v>23</v>
      </c>
      <c r="B31" s="218" t="s">
        <v>315</v>
      </c>
      <c r="C31" s="317">
        <v>1350</v>
      </c>
      <c r="D31" s="317" t="s">
        <v>9</v>
      </c>
      <c r="E31" s="341"/>
      <c r="F31" s="342"/>
      <c r="G31" s="379">
        <f t="shared" si="0"/>
        <v>0</v>
      </c>
      <c r="H31" s="379">
        <f t="shared" si="1"/>
        <v>0</v>
      </c>
      <c r="I31" s="379">
        <f t="shared" si="2"/>
        <v>0</v>
      </c>
      <c r="J31" s="343"/>
      <c r="K31" s="340"/>
    </row>
    <row r="32" spans="1:11" s="223" customFormat="1" ht="13.5" x14ac:dyDescent="0.25">
      <c r="A32" s="293">
        <v>24</v>
      </c>
      <c r="B32" s="218" t="s">
        <v>316</v>
      </c>
      <c r="C32" s="317">
        <v>2722</v>
      </c>
      <c r="D32" s="317" t="s">
        <v>9</v>
      </c>
      <c r="E32" s="341"/>
      <c r="F32" s="342"/>
      <c r="G32" s="379">
        <f t="shared" si="0"/>
        <v>0</v>
      </c>
      <c r="H32" s="379">
        <f t="shared" si="1"/>
        <v>0</v>
      </c>
      <c r="I32" s="379">
        <f t="shared" si="2"/>
        <v>0</v>
      </c>
      <c r="J32" s="343"/>
      <c r="K32" s="340"/>
    </row>
    <row r="33" spans="1:11" s="223" customFormat="1" ht="13.5" x14ac:dyDescent="0.25">
      <c r="A33" s="293">
        <v>25</v>
      </c>
      <c r="B33" s="218" t="s">
        <v>317</v>
      </c>
      <c r="C33" s="317">
        <v>2722</v>
      </c>
      <c r="D33" s="317" t="s">
        <v>9</v>
      </c>
      <c r="E33" s="341"/>
      <c r="F33" s="342"/>
      <c r="G33" s="379">
        <f t="shared" si="0"/>
        <v>0</v>
      </c>
      <c r="H33" s="379">
        <f t="shared" si="1"/>
        <v>0</v>
      </c>
      <c r="I33" s="379">
        <f t="shared" si="2"/>
        <v>0</v>
      </c>
      <c r="J33" s="343"/>
      <c r="K33" s="340"/>
    </row>
    <row r="34" spans="1:11" s="223" customFormat="1" ht="13.5" x14ac:dyDescent="0.25">
      <c r="A34" s="293">
        <v>26</v>
      </c>
      <c r="B34" s="218" t="s">
        <v>318</v>
      </c>
      <c r="C34" s="317">
        <v>2043</v>
      </c>
      <c r="D34" s="317" t="s">
        <v>9</v>
      </c>
      <c r="E34" s="341"/>
      <c r="F34" s="342"/>
      <c r="G34" s="379">
        <f t="shared" si="0"/>
        <v>0</v>
      </c>
      <c r="H34" s="379">
        <f t="shared" si="1"/>
        <v>0</v>
      </c>
      <c r="I34" s="379">
        <f t="shared" si="2"/>
        <v>0</v>
      </c>
      <c r="J34" s="343"/>
      <c r="K34" s="340"/>
    </row>
    <row r="35" spans="1:11" s="223" customFormat="1" ht="13.5" x14ac:dyDescent="0.25">
      <c r="A35" s="293">
        <v>27</v>
      </c>
      <c r="B35" s="218" t="s">
        <v>319</v>
      </c>
      <c r="C35" s="317">
        <v>1357</v>
      </c>
      <c r="D35" s="317" t="s">
        <v>9</v>
      </c>
      <c r="E35" s="341"/>
      <c r="F35" s="342"/>
      <c r="G35" s="379">
        <f t="shared" si="0"/>
        <v>0</v>
      </c>
      <c r="H35" s="379">
        <f t="shared" si="1"/>
        <v>0</v>
      </c>
      <c r="I35" s="379">
        <f t="shared" si="2"/>
        <v>0</v>
      </c>
      <c r="J35" s="343"/>
      <c r="K35" s="340"/>
    </row>
    <row r="36" spans="1:11" s="223" customFormat="1" ht="13.5" x14ac:dyDescent="0.25">
      <c r="A36" s="293">
        <v>28</v>
      </c>
      <c r="B36" s="218" t="s">
        <v>320</v>
      </c>
      <c r="C36" s="207">
        <v>5088</v>
      </c>
      <c r="D36" s="317" t="s">
        <v>9</v>
      </c>
      <c r="E36" s="341"/>
      <c r="F36" s="342"/>
      <c r="G36" s="379">
        <f t="shared" si="0"/>
        <v>0</v>
      </c>
      <c r="H36" s="379">
        <f t="shared" si="1"/>
        <v>0</v>
      </c>
      <c r="I36" s="379">
        <f t="shared" si="2"/>
        <v>0</v>
      </c>
      <c r="J36" s="343"/>
      <c r="K36" s="340"/>
    </row>
    <row r="37" spans="1:11" s="223" customFormat="1" ht="13.5" x14ac:dyDescent="0.25">
      <c r="A37" s="293">
        <v>29</v>
      </c>
      <c r="B37" s="218" t="s">
        <v>321</v>
      </c>
      <c r="C37" s="317">
        <v>8479</v>
      </c>
      <c r="D37" s="317" t="s">
        <v>9</v>
      </c>
      <c r="E37" s="341"/>
      <c r="F37" s="342"/>
      <c r="G37" s="379">
        <f t="shared" si="0"/>
        <v>0</v>
      </c>
      <c r="H37" s="379">
        <f t="shared" si="1"/>
        <v>0</v>
      </c>
      <c r="I37" s="379">
        <f t="shared" si="2"/>
        <v>0</v>
      </c>
      <c r="J37" s="343"/>
      <c r="K37" s="340"/>
    </row>
    <row r="38" spans="1:11" s="223" customFormat="1" ht="13.5" x14ac:dyDescent="0.25">
      <c r="A38" s="293">
        <v>30</v>
      </c>
      <c r="B38" s="218" t="s">
        <v>322</v>
      </c>
      <c r="C38" s="329">
        <v>3400</v>
      </c>
      <c r="D38" s="317" t="s">
        <v>9</v>
      </c>
      <c r="E38" s="341"/>
      <c r="F38" s="342"/>
      <c r="G38" s="379">
        <f t="shared" si="0"/>
        <v>0</v>
      </c>
      <c r="H38" s="379">
        <f t="shared" si="1"/>
        <v>0</v>
      </c>
      <c r="I38" s="379">
        <f t="shared" si="2"/>
        <v>0</v>
      </c>
      <c r="J38" s="343"/>
      <c r="K38" s="340"/>
    </row>
    <row r="39" spans="1:11" s="223" customFormat="1" ht="13.5" x14ac:dyDescent="0.25">
      <c r="A39" s="293">
        <v>31</v>
      </c>
      <c r="B39" s="218" t="s">
        <v>323</v>
      </c>
      <c r="C39" s="329">
        <v>3400</v>
      </c>
      <c r="D39" s="317" t="s">
        <v>9</v>
      </c>
      <c r="E39" s="341"/>
      <c r="F39" s="342"/>
      <c r="G39" s="379">
        <f t="shared" si="0"/>
        <v>0</v>
      </c>
      <c r="H39" s="379">
        <f t="shared" si="1"/>
        <v>0</v>
      </c>
      <c r="I39" s="379">
        <f t="shared" si="2"/>
        <v>0</v>
      </c>
      <c r="J39" s="343"/>
      <c r="K39" s="340"/>
    </row>
    <row r="40" spans="1:11" s="223" customFormat="1" ht="13.5" x14ac:dyDescent="0.25">
      <c r="A40" s="293">
        <v>32</v>
      </c>
      <c r="B40" s="218" t="s">
        <v>324</v>
      </c>
      <c r="C40" s="317">
        <v>8480</v>
      </c>
      <c r="D40" s="317" t="s">
        <v>9</v>
      </c>
      <c r="E40" s="341"/>
      <c r="F40" s="342"/>
      <c r="G40" s="379">
        <f t="shared" si="0"/>
        <v>0</v>
      </c>
      <c r="H40" s="379">
        <f t="shared" si="1"/>
        <v>0</v>
      </c>
      <c r="I40" s="379">
        <f t="shared" si="2"/>
        <v>0</v>
      </c>
      <c r="J40" s="343"/>
      <c r="K40" s="340"/>
    </row>
    <row r="41" spans="1:11" s="344" customFormat="1" ht="13.5" x14ac:dyDescent="0.25">
      <c r="A41" s="263"/>
      <c r="B41" s="263" t="s">
        <v>677</v>
      </c>
      <c r="C41" s="216"/>
      <c r="D41" s="216" t="s">
        <v>3</v>
      </c>
      <c r="E41" s="216" t="s">
        <v>3</v>
      </c>
      <c r="F41" s="216" t="s">
        <v>3</v>
      </c>
      <c r="G41" s="377">
        <f>SUM(G9:G40)</f>
        <v>0</v>
      </c>
      <c r="H41" s="377">
        <f t="shared" ref="H41:I41" si="3">SUM(H9:H40)</f>
        <v>0</v>
      </c>
      <c r="I41" s="377">
        <f t="shared" si="3"/>
        <v>0</v>
      </c>
      <c r="J41" s="398">
        <f>SUM(J9:J40)</f>
        <v>0</v>
      </c>
      <c r="K41" s="340"/>
    </row>
    <row r="42" spans="1:11" s="223" customFormat="1" ht="15" customHeight="1" x14ac:dyDescent="0.25">
      <c r="A42" s="464" t="s">
        <v>678</v>
      </c>
      <c r="B42" s="464"/>
      <c r="C42" s="464"/>
      <c r="D42" s="464"/>
      <c r="E42" s="464"/>
      <c r="F42" s="464"/>
      <c r="G42" s="464"/>
      <c r="H42" s="464"/>
      <c r="I42" s="464"/>
      <c r="J42" s="464"/>
      <c r="K42" s="340"/>
    </row>
    <row r="43" spans="1:11" s="223" customFormat="1" ht="13.5" x14ac:dyDescent="0.25">
      <c r="A43" s="292">
        <v>1</v>
      </c>
      <c r="B43" s="218" t="s">
        <v>274</v>
      </c>
      <c r="C43" s="317">
        <v>102</v>
      </c>
      <c r="D43" s="225" t="s">
        <v>52</v>
      </c>
      <c r="E43" s="220"/>
      <c r="F43" s="221"/>
      <c r="G43" s="379">
        <f>C43*F43</f>
        <v>0</v>
      </c>
      <c r="H43" s="379">
        <f>G43*0.095</f>
        <v>0</v>
      </c>
      <c r="I43" s="379">
        <f>G43+H43</f>
        <v>0</v>
      </c>
      <c r="J43" s="325"/>
      <c r="K43" s="340"/>
    </row>
    <row r="44" spans="1:11" s="223" customFormat="1" ht="13.5" x14ac:dyDescent="0.25">
      <c r="A44" s="292">
        <v>2</v>
      </c>
      <c r="B44" s="218" t="s">
        <v>238</v>
      </c>
      <c r="C44" s="317">
        <v>68</v>
      </c>
      <c r="D44" s="225" t="s">
        <v>52</v>
      </c>
      <c r="E44" s="220"/>
      <c r="F44" s="221"/>
      <c r="G44" s="379">
        <f t="shared" ref="G44:G48" si="4">C44*F44</f>
        <v>0</v>
      </c>
      <c r="H44" s="379">
        <f t="shared" ref="H44:H48" si="5">G44*0.095</f>
        <v>0</v>
      </c>
      <c r="I44" s="379">
        <f t="shared" ref="I44:I48" si="6">G44+H44</f>
        <v>0</v>
      </c>
      <c r="J44" s="325"/>
      <c r="K44" s="340"/>
    </row>
    <row r="45" spans="1:11" s="223" customFormat="1" ht="13.5" x14ac:dyDescent="0.25">
      <c r="A45" s="292">
        <v>3</v>
      </c>
      <c r="B45" s="218" t="s">
        <v>239</v>
      </c>
      <c r="C45" s="317">
        <v>68</v>
      </c>
      <c r="D45" s="225" t="s">
        <v>52</v>
      </c>
      <c r="E45" s="220"/>
      <c r="F45" s="221"/>
      <c r="G45" s="379">
        <f t="shared" si="4"/>
        <v>0</v>
      </c>
      <c r="H45" s="379">
        <f t="shared" si="5"/>
        <v>0</v>
      </c>
      <c r="I45" s="379">
        <f t="shared" si="6"/>
        <v>0</v>
      </c>
      <c r="J45" s="325"/>
      <c r="K45" s="340"/>
    </row>
    <row r="46" spans="1:11" s="223" customFormat="1" ht="13.5" x14ac:dyDescent="0.25">
      <c r="A46" s="292">
        <v>4</v>
      </c>
      <c r="B46" s="218" t="s">
        <v>68</v>
      </c>
      <c r="C46" s="317">
        <v>843</v>
      </c>
      <c r="D46" s="225" t="s">
        <v>52</v>
      </c>
      <c r="E46" s="220"/>
      <c r="F46" s="221"/>
      <c r="G46" s="379">
        <f t="shared" si="4"/>
        <v>0</v>
      </c>
      <c r="H46" s="379">
        <f t="shared" si="5"/>
        <v>0</v>
      </c>
      <c r="I46" s="379">
        <f t="shared" si="6"/>
        <v>0</v>
      </c>
      <c r="J46" s="325"/>
      <c r="K46" s="340"/>
    </row>
    <row r="47" spans="1:11" s="223" customFormat="1" ht="13.5" x14ac:dyDescent="0.25">
      <c r="A47" s="292">
        <v>5</v>
      </c>
      <c r="B47" s="218" t="s">
        <v>69</v>
      </c>
      <c r="C47" s="317">
        <v>509</v>
      </c>
      <c r="D47" s="225" t="s">
        <v>52</v>
      </c>
      <c r="E47" s="220"/>
      <c r="F47" s="221"/>
      <c r="G47" s="379">
        <f t="shared" si="4"/>
        <v>0</v>
      </c>
      <c r="H47" s="379">
        <f t="shared" si="5"/>
        <v>0</v>
      </c>
      <c r="I47" s="379">
        <f t="shared" si="6"/>
        <v>0</v>
      </c>
      <c r="J47" s="325"/>
      <c r="K47" s="340"/>
    </row>
    <row r="48" spans="1:11" s="223" customFormat="1" ht="13.5" x14ac:dyDescent="0.25">
      <c r="A48" s="292">
        <v>6</v>
      </c>
      <c r="B48" s="218" t="s">
        <v>70</v>
      </c>
      <c r="C48" s="317">
        <v>339</v>
      </c>
      <c r="D48" s="225" t="s">
        <v>52</v>
      </c>
      <c r="E48" s="220"/>
      <c r="F48" s="221"/>
      <c r="G48" s="379">
        <f t="shared" si="4"/>
        <v>0</v>
      </c>
      <c r="H48" s="379">
        <f t="shared" si="5"/>
        <v>0</v>
      </c>
      <c r="I48" s="379">
        <f t="shared" si="6"/>
        <v>0</v>
      </c>
      <c r="J48" s="325"/>
      <c r="K48" s="340"/>
    </row>
    <row r="49" spans="1:11" s="223" customFormat="1" ht="13.5" x14ac:dyDescent="0.25">
      <c r="A49" s="345"/>
      <c r="B49" s="346" t="s">
        <v>679</v>
      </c>
      <c r="C49" s="212" t="s">
        <v>3</v>
      </c>
      <c r="D49" s="212" t="s">
        <v>3</v>
      </c>
      <c r="E49" s="212" t="s">
        <v>3</v>
      </c>
      <c r="F49" s="212" t="s">
        <v>3</v>
      </c>
      <c r="G49" s="377">
        <f>SUM(G43:G48)</f>
        <v>0</v>
      </c>
      <c r="H49" s="377">
        <f t="shared" ref="H49:I49" si="7">SUM(H43:H48)</f>
        <v>0</v>
      </c>
      <c r="I49" s="377">
        <f t="shared" si="7"/>
        <v>0</v>
      </c>
      <c r="J49" s="398">
        <f>SUM(J43:J48)</f>
        <v>0</v>
      </c>
      <c r="K49" s="340"/>
    </row>
    <row r="50" spans="1:11" s="27" customFormat="1" ht="12.75" x14ac:dyDescent="0.25">
      <c r="G50" s="28"/>
      <c r="I50" s="28"/>
      <c r="J50" s="28"/>
    </row>
    <row r="51" spans="1:11" s="27" customFormat="1" ht="12.75" x14ac:dyDescent="0.25">
      <c r="G51" s="28"/>
      <c r="I51" s="28"/>
      <c r="J51" s="28"/>
    </row>
    <row r="52" spans="1:11" s="88" customFormat="1" ht="12.95" customHeight="1" x14ac:dyDescent="0.2">
      <c r="A52" s="132" t="s">
        <v>400</v>
      </c>
      <c r="B52" s="85"/>
      <c r="C52" s="86"/>
      <c r="D52" s="87"/>
      <c r="E52" s="85"/>
      <c r="F52" s="85"/>
      <c r="G52" s="85"/>
      <c r="H52" s="85"/>
      <c r="I52" s="85"/>
    </row>
    <row r="53" spans="1:11" s="88" customFormat="1" ht="12.95" customHeight="1" x14ac:dyDescent="0.2">
      <c r="A53" s="429" t="s">
        <v>576</v>
      </c>
      <c r="B53" s="429"/>
      <c r="C53" s="429"/>
      <c r="D53" s="429"/>
      <c r="E53" s="429"/>
      <c r="F53" s="429"/>
      <c r="G53" s="429"/>
      <c r="H53" s="429"/>
      <c r="I53" s="429"/>
    </row>
    <row r="54" spans="1:11" s="88" customFormat="1" ht="12.95" customHeight="1" x14ac:dyDescent="0.2">
      <c r="A54" s="132" t="s">
        <v>586</v>
      </c>
      <c r="B54" s="85"/>
      <c r="C54" s="86"/>
      <c r="D54" s="87"/>
      <c r="E54" s="85"/>
      <c r="F54" s="85"/>
      <c r="G54" s="85"/>
      <c r="H54" s="85"/>
      <c r="I54" s="85"/>
    </row>
    <row r="55" spans="1:11" s="88" customFormat="1" ht="12.95" customHeight="1" x14ac:dyDescent="0.2">
      <c r="A55" s="132"/>
      <c r="B55" s="85" t="s">
        <v>587</v>
      </c>
      <c r="C55" s="86"/>
      <c r="D55" s="87"/>
      <c r="E55" s="85"/>
      <c r="F55" s="85"/>
      <c r="G55" s="85"/>
      <c r="H55" s="85"/>
      <c r="I55" s="85"/>
    </row>
    <row r="56" spans="1:11" s="27" customFormat="1" ht="12.75" x14ac:dyDescent="0.25"/>
    <row r="57" spans="1:11" s="42" customFormat="1" ht="19.149999999999999" customHeight="1" x14ac:dyDescent="0.25">
      <c r="A57" s="434" t="s">
        <v>401</v>
      </c>
      <c r="B57" s="435"/>
      <c r="C57" s="92"/>
      <c r="D57" s="93"/>
      <c r="E57" s="93"/>
      <c r="F57" s="93"/>
      <c r="G57" s="93"/>
      <c r="H57" s="93"/>
      <c r="I57" s="93"/>
      <c r="J57" s="93"/>
      <c r="K57" s="31"/>
    </row>
    <row r="58" spans="1:11" s="42" customFormat="1" ht="26.45" customHeight="1" x14ac:dyDescent="0.25">
      <c r="A58" s="432" t="s">
        <v>226</v>
      </c>
      <c r="B58" s="433"/>
      <c r="C58" s="433"/>
      <c r="D58" s="433"/>
      <c r="E58" s="433"/>
      <c r="F58" s="433"/>
      <c r="G58" s="433"/>
      <c r="H58" s="433"/>
      <c r="I58" s="433"/>
      <c r="J58" s="433"/>
    </row>
    <row r="59" spans="1:11" s="42" customFormat="1" ht="21.6" customHeight="1" x14ac:dyDescent="0.25">
      <c r="A59" s="432" t="s">
        <v>402</v>
      </c>
      <c r="B59" s="432"/>
      <c r="C59" s="432"/>
      <c r="D59" s="432"/>
      <c r="E59" s="432"/>
      <c r="F59" s="432"/>
      <c r="G59" s="432"/>
      <c r="H59" s="432"/>
      <c r="I59" s="432"/>
      <c r="J59" s="432"/>
    </row>
    <row r="60" spans="1:11" s="42" customFormat="1" ht="15.75" customHeight="1" x14ac:dyDescent="0.25">
      <c r="A60" s="428" t="s">
        <v>721</v>
      </c>
      <c r="B60" s="428"/>
      <c r="C60" s="428"/>
      <c r="D60" s="428"/>
      <c r="E60" s="428"/>
      <c r="F60" s="428"/>
      <c r="G60" s="428"/>
      <c r="H60" s="428"/>
      <c r="I60" s="428"/>
      <c r="J60" s="428"/>
    </row>
    <row r="61" spans="1:11" s="42" customFormat="1" ht="15.75" customHeight="1" x14ac:dyDescent="0.25">
      <c r="A61" s="428" t="s">
        <v>404</v>
      </c>
      <c r="B61" s="428"/>
      <c r="C61" s="428"/>
      <c r="D61" s="428"/>
      <c r="E61" s="428"/>
      <c r="F61" s="428"/>
      <c r="G61" s="428"/>
      <c r="H61" s="428"/>
      <c r="I61" s="428"/>
      <c r="J61" s="428"/>
    </row>
    <row r="62" spans="1:11" s="42" customFormat="1" ht="15.75" x14ac:dyDescent="0.25">
      <c r="A62" s="201" t="s">
        <v>405</v>
      </c>
      <c r="B62" s="95"/>
      <c r="C62" s="95"/>
      <c r="D62" s="95"/>
      <c r="E62" s="95"/>
      <c r="F62" s="95"/>
      <c r="G62" s="95"/>
      <c r="H62" s="95"/>
      <c r="I62" s="95"/>
      <c r="J62" s="95"/>
    </row>
    <row r="63" spans="1:11" s="42" customFormat="1" ht="15.75" x14ac:dyDescent="0.25">
      <c r="A63" s="201" t="s">
        <v>406</v>
      </c>
      <c r="B63" s="95"/>
      <c r="C63" s="95"/>
      <c r="D63" s="95"/>
      <c r="E63" s="95"/>
      <c r="F63" s="95"/>
      <c r="G63" s="95"/>
      <c r="H63" s="95"/>
      <c r="I63" s="95"/>
      <c r="J63" s="95"/>
    </row>
    <row r="64" spans="1:11" s="42" customFormat="1" ht="28.5" customHeight="1" x14ac:dyDescent="0.25">
      <c r="A64" s="425" t="s">
        <v>407</v>
      </c>
      <c r="B64" s="426"/>
      <c r="C64" s="426"/>
      <c r="D64" s="426"/>
      <c r="E64" s="426"/>
      <c r="F64" s="426"/>
      <c r="G64" s="426"/>
      <c r="H64" s="426"/>
      <c r="I64" s="426"/>
      <c r="J64" s="426"/>
    </row>
    <row r="65" spans="1:10" s="42" customFormat="1" ht="26.25" customHeight="1" x14ac:dyDescent="0.25">
      <c r="A65" s="427" t="s">
        <v>420</v>
      </c>
      <c r="B65" s="427"/>
      <c r="C65" s="427"/>
      <c r="D65" s="427"/>
      <c r="E65" s="427"/>
      <c r="F65" s="427"/>
      <c r="G65" s="427"/>
      <c r="H65" s="427"/>
      <c r="I65" s="427"/>
      <c r="J65" s="427"/>
    </row>
    <row r="66" spans="1:10" s="27" customFormat="1" ht="12.75" x14ac:dyDescent="0.25"/>
    <row r="67" spans="1:10" s="27" customFormat="1" ht="12.75" x14ac:dyDescent="0.25"/>
    <row r="68" spans="1:10" s="27" customFormat="1" ht="12.75" x14ac:dyDescent="0.25"/>
    <row r="69" spans="1:10" s="27" customFormat="1" ht="12.75" x14ac:dyDescent="0.25"/>
    <row r="70" spans="1:10" s="27" customFormat="1" ht="12.75" x14ac:dyDescent="0.25"/>
    <row r="71" spans="1:10" s="27" customFormat="1" ht="12.75" x14ac:dyDescent="0.25"/>
    <row r="72" spans="1:10" s="27" customFormat="1" ht="12.75" x14ac:dyDescent="0.25"/>
    <row r="73" spans="1:10" s="27" customFormat="1" ht="12.75" x14ac:dyDescent="0.25"/>
    <row r="74" spans="1:10" s="27" customFormat="1" ht="12.75" x14ac:dyDescent="0.25"/>
    <row r="75" spans="1:10" s="27" customFormat="1" ht="12.75" x14ac:dyDescent="0.25"/>
    <row r="76" spans="1:10" s="27" customFormat="1" ht="12.75" x14ac:dyDescent="0.25"/>
    <row r="77" spans="1:10" s="27" customFormat="1" ht="12.75" x14ac:dyDescent="0.25"/>
    <row r="78" spans="1:10" s="27" customFormat="1" ht="12.75" x14ac:dyDescent="0.25"/>
    <row r="79" spans="1:10" s="27" customFormat="1" ht="12.75" x14ac:dyDescent="0.25"/>
    <row r="80" spans="1:10" s="27" customFormat="1" ht="12.75" x14ac:dyDescent="0.25"/>
    <row r="81" s="27" customFormat="1" ht="12.75" x14ac:dyDescent="0.25"/>
    <row r="82" s="27" customFormat="1" ht="12.75" x14ac:dyDescent="0.25"/>
    <row r="83" s="27" customFormat="1" ht="12.75" x14ac:dyDescent="0.25"/>
    <row r="84" s="27" customFormat="1" ht="12.75" x14ac:dyDescent="0.25"/>
    <row r="85" s="27" customFormat="1" ht="12.75" x14ac:dyDescent="0.25"/>
    <row r="86" s="27" customFormat="1" ht="12.75" x14ac:dyDescent="0.25"/>
    <row r="87" s="27" customFormat="1" ht="12.75" x14ac:dyDescent="0.25"/>
    <row r="88" s="27" customFormat="1" ht="12.75" x14ac:dyDescent="0.25"/>
    <row r="89" s="27" customFormat="1" ht="12.75" x14ac:dyDescent="0.25"/>
    <row r="90" s="27" customFormat="1" ht="12.75" x14ac:dyDescent="0.25"/>
    <row r="91" s="27" customFormat="1" ht="12.75" x14ac:dyDescent="0.25"/>
    <row r="92" s="27" customFormat="1" ht="12.75" x14ac:dyDescent="0.25"/>
    <row r="93" s="27" customFormat="1" ht="12.75" x14ac:dyDescent="0.25"/>
    <row r="94" s="27" customFormat="1" ht="12.75" x14ac:dyDescent="0.25"/>
    <row r="95" s="27" customFormat="1" ht="12.75" x14ac:dyDescent="0.25"/>
    <row r="96" s="27" customFormat="1" ht="12.75" x14ac:dyDescent="0.25"/>
    <row r="97" s="27" customFormat="1" ht="12.75" x14ac:dyDescent="0.25"/>
    <row r="98" s="27" customFormat="1" ht="12.75" x14ac:dyDescent="0.25"/>
    <row r="99" s="27" customFormat="1" ht="12.75" x14ac:dyDescent="0.25"/>
    <row r="100" s="27" customFormat="1" ht="12.75" x14ac:dyDescent="0.25"/>
    <row r="101" s="27" customFormat="1" ht="12.75" x14ac:dyDescent="0.25"/>
    <row r="102" s="27" customFormat="1" ht="12.75" x14ac:dyDescent="0.25"/>
    <row r="103" s="27" customFormat="1" ht="12.75" x14ac:dyDescent="0.25"/>
    <row r="104" s="27" customFormat="1" ht="12.75" x14ac:dyDescent="0.25"/>
    <row r="105" s="27" customFormat="1" ht="12.75" x14ac:dyDescent="0.25"/>
    <row r="106" s="27" customFormat="1" ht="12.75" x14ac:dyDescent="0.25"/>
    <row r="107" s="27" customFormat="1" ht="12.75" x14ac:dyDescent="0.25"/>
    <row r="108" s="27" customFormat="1" ht="12.75" x14ac:dyDescent="0.25"/>
    <row r="109" s="27" customFormat="1" ht="12.75" x14ac:dyDescent="0.25"/>
    <row r="110" s="27" customFormat="1" ht="12.75" x14ac:dyDescent="0.25"/>
    <row r="111" s="27" customFormat="1" ht="12.75" x14ac:dyDescent="0.25"/>
    <row r="112" s="27" customFormat="1" ht="12.75" x14ac:dyDescent="0.25"/>
    <row r="113" s="27" customFormat="1" ht="12.75" x14ac:dyDescent="0.25"/>
    <row r="114" s="27" customFormat="1" ht="12.75" x14ac:dyDescent="0.25"/>
    <row r="115" s="27" customFormat="1" ht="12.75" x14ac:dyDescent="0.25"/>
    <row r="116" s="27" customFormat="1" ht="12.75" x14ac:dyDescent="0.25"/>
    <row r="117" s="27" customFormat="1" ht="12.75" x14ac:dyDescent="0.25"/>
    <row r="118" s="27" customFormat="1" ht="12.75" x14ac:dyDescent="0.25"/>
    <row r="119" s="27" customFormat="1" ht="12.75" x14ac:dyDescent="0.25"/>
    <row r="120" s="27" customFormat="1" ht="12.75" x14ac:dyDescent="0.25"/>
    <row r="121" s="27" customFormat="1" ht="12.75" x14ac:dyDescent="0.25"/>
    <row r="122" s="27" customFormat="1" ht="12.75" x14ac:dyDescent="0.25"/>
    <row r="123" s="27" customFormat="1" ht="12.75" x14ac:dyDescent="0.25"/>
    <row r="124" s="27" customFormat="1" ht="12.75" x14ac:dyDescent="0.25"/>
    <row r="125" s="27" customFormat="1" ht="12.75" x14ac:dyDescent="0.25"/>
    <row r="126" s="27" customFormat="1" ht="12.75" x14ac:dyDescent="0.25"/>
    <row r="127" s="27" customFormat="1" ht="12.75" x14ac:dyDescent="0.25"/>
    <row r="128" s="27" customFormat="1" ht="12.75" x14ac:dyDescent="0.25"/>
    <row r="129" s="27" customFormat="1" ht="12.75" x14ac:dyDescent="0.25"/>
    <row r="130" s="27" customFormat="1" ht="12.75" x14ac:dyDescent="0.25"/>
    <row r="131" s="27" customFormat="1" ht="12.75" x14ac:dyDescent="0.25"/>
    <row r="132" s="27" customFormat="1" ht="12.75" x14ac:dyDescent="0.25"/>
    <row r="133" s="27" customFormat="1" ht="12.75" x14ac:dyDescent="0.25"/>
    <row r="134" s="27" customFormat="1" ht="12.75" x14ac:dyDescent="0.25"/>
    <row r="135" s="27" customFormat="1" ht="12.75" x14ac:dyDescent="0.25"/>
    <row r="136" s="27" customFormat="1" ht="12.75" x14ac:dyDescent="0.25"/>
    <row r="137" s="27" customFormat="1" ht="12.75" x14ac:dyDescent="0.25"/>
    <row r="138" s="27" customFormat="1" ht="12.75" x14ac:dyDescent="0.25"/>
    <row r="139" s="27" customFormat="1" ht="12.75" x14ac:dyDescent="0.25"/>
    <row r="140" s="27" customFormat="1" ht="12.75" x14ac:dyDescent="0.25"/>
    <row r="141" s="27" customFormat="1" ht="12.75" x14ac:dyDescent="0.25"/>
    <row r="142" s="27" customFormat="1" ht="12.75" x14ac:dyDescent="0.25"/>
    <row r="143" s="27" customFormat="1" ht="12.75" x14ac:dyDescent="0.25"/>
    <row r="144" s="27" customFormat="1" ht="12.75" x14ac:dyDescent="0.25"/>
    <row r="145" s="27" customFormat="1" ht="12.75" x14ac:dyDescent="0.25"/>
    <row r="146" s="27" customFormat="1" ht="12.75" x14ac:dyDescent="0.25"/>
    <row r="147" s="27" customFormat="1" ht="12.75" x14ac:dyDescent="0.25"/>
    <row r="148" s="27" customFormat="1" ht="12.75" x14ac:dyDescent="0.25"/>
    <row r="149" s="27" customFormat="1" ht="12.75" x14ac:dyDescent="0.25"/>
    <row r="150" s="27" customFormat="1" ht="12.75" x14ac:dyDescent="0.25"/>
    <row r="151" s="27" customFormat="1" ht="12.75" x14ac:dyDescent="0.25"/>
    <row r="152" s="27" customFormat="1" ht="12.75" x14ac:dyDescent="0.25"/>
    <row r="153" s="27" customFormat="1" ht="12.75" x14ac:dyDescent="0.25"/>
    <row r="154" s="27" customFormat="1" ht="12.75" x14ac:dyDescent="0.25"/>
    <row r="155" s="27" customFormat="1" ht="12.75" x14ac:dyDescent="0.25"/>
    <row r="156" s="27" customFormat="1" ht="12.75" x14ac:dyDescent="0.25"/>
    <row r="157" s="27" customFormat="1" ht="12.75" x14ac:dyDescent="0.25"/>
    <row r="158" s="27" customFormat="1" ht="12.75" x14ac:dyDescent="0.25"/>
    <row r="159" s="27" customFormat="1" ht="12.75" x14ac:dyDescent="0.25"/>
    <row r="160" s="27" customFormat="1" ht="12.75" x14ac:dyDescent="0.25"/>
    <row r="161" s="27" customFormat="1" ht="12.75" x14ac:dyDescent="0.25"/>
    <row r="162" s="27" customFormat="1" ht="12.75" x14ac:dyDescent="0.25"/>
    <row r="163" s="27" customFormat="1" ht="12.75" x14ac:dyDescent="0.25"/>
    <row r="164" s="27" customFormat="1" ht="12.75" x14ac:dyDescent="0.25"/>
    <row r="165" s="27" customFormat="1" ht="12.75" x14ac:dyDescent="0.25"/>
    <row r="166" s="27" customFormat="1" ht="12.75" x14ac:dyDescent="0.25"/>
    <row r="167" s="27" customFormat="1" ht="12.75" x14ac:dyDescent="0.25"/>
    <row r="168" s="27" customFormat="1" ht="12.75" x14ac:dyDescent="0.25"/>
    <row r="169" s="27" customFormat="1" ht="12.75" x14ac:dyDescent="0.25"/>
    <row r="170" s="27" customFormat="1" ht="12.75" x14ac:dyDescent="0.25"/>
    <row r="171" s="27" customFormat="1" ht="12.75" x14ac:dyDescent="0.25"/>
    <row r="172" s="27" customFormat="1" ht="12.75" x14ac:dyDescent="0.25"/>
    <row r="173" s="27" customFormat="1" ht="12.75" x14ac:dyDescent="0.25"/>
    <row r="174" s="27" customFormat="1" ht="12.75" x14ac:dyDescent="0.25"/>
    <row r="175" s="27" customFormat="1" ht="12.75" x14ac:dyDescent="0.25"/>
    <row r="176" s="27" customFormat="1" ht="12.75" x14ac:dyDescent="0.25"/>
    <row r="177" s="27" customFormat="1" ht="12.75" x14ac:dyDescent="0.25"/>
    <row r="178" s="27" customFormat="1" ht="12.75" x14ac:dyDescent="0.25"/>
    <row r="179" s="27" customFormat="1" ht="12.75" x14ac:dyDescent="0.25"/>
    <row r="180" s="27" customFormat="1" ht="12.75" x14ac:dyDescent="0.25"/>
    <row r="181" s="27" customFormat="1" ht="12.75" x14ac:dyDescent="0.25"/>
    <row r="182" s="27" customFormat="1" ht="12.75" x14ac:dyDescent="0.25"/>
    <row r="183" s="27" customFormat="1" ht="12.75" x14ac:dyDescent="0.25"/>
    <row r="184" s="27" customFormat="1" ht="12.75" x14ac:dyDescent="0.25"/>
    <row r="185" s="27" customFormat="1" ht="12.75" x14ac:dyDescent="0.25"/>
    <row r="186" s="27" customFormat="1" ht="12.75" x14ac:dyDescent="0.25"/>
    <row r="187" s="27" customFormat="1" ht="12.75" x14ac:dyDescent="0.25"/>
    <row r="188" s="27" customFormat="1" ht="12.75" x14ac:dyDescent="0.25"/>
  </sheetData>
  <sheetProtection algorithmName="SHA-512" hashValue="8YthmGvxOB2cBdgFnt3uTJYpC4GGeaep5NgoqrFq30e2e8Kkdo43BN0qvI0OnxhM8QHR04ZvmROw/ZXbo6aZvA==" saltValue="AfFNpwU0e7pAX40jWvrnMA==" spinCount="100000" sheet="1" objects="1" scenarios="1"/>
  <mergeCells count="14">
    <mergeCell ref="A1:D1"/>
    <mergeCell ref="A64:J64"/>
    <mergeCell ref="A65:J65"/>
    <mergeCell ref="A57:B57"/>
    <mergeCell ref="A58:J58"/>
    <mergeCell ref="A59:J59"/>
    <mergeCell ref="A60:J60"/>
    <mergeCell ref="A61:J61"/>
    <mergeCell ref="A42:J42"/>
    <mergeCell ref="A53:I53"/>
    <mergeCell ref="A3:B3"/>
    <mergeCell ref="G3:J3"/>
    <mergeCell ref="A4:J4"/>
    <mergeCell ref="A8:J8"/>
  </mergeCells>
  <dataValidations count="1">
    <dataValidation type="whole" operator="equal" allowBlank="1" showInputMessage="1" showErrorMessage="1" prompt="V celico vnesete vrednost &quot;1&quot; za živila, ki so uvrščena v shemo kakovosti." sqref="J9:J40 J43:J48">
      <formula1>1</formula1>
    </dataValidation>
  </dataValidations>
  <pageMargins left="0.70866141732283472" right="0.70866141732283472" top="0.55118110236220474" bottom="0.55118110236220474" header="0.31496062992125984" footer="0.31496062992125984"/>
  <pageSetup paperSize="9" fitToHeight="2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="110" zoomScaleNormal="110" workbookViewId="0">
      <selection activeCellId="1" sqref="E9:F22 A1:XFD1"/>
    </sheetView>
  </sheetViews>
  <sheetFormatPr defaultColWidth="9.28515625" defaultRowHeight="15" x14ac:dyDescent="0.25"/>
  <cols>
    <col min="1" max="1" width="3.5703125" style="62" customWidth="1"/>
    <col min="2" max="2" width="36.28515625" style="62" customWidth="1"/>
    <col min="3" max="3" width="7.5703125" style="62" customWidth="1"/>
    <col min="4" max="4" width="5.28515625" style="62" customWidth="1"/>
    <col min="5" max="5" width="19.7109375" style="62" customWidth="1"/>
    <col min="6" max="7" width="11.140625" style="62" customWidth="1"/>
    <col min="8" max="8" width="12.42578125" style="62" customWidth="1"/>
    <col min="9" max="9" width="11.140625" style="62" customWidth="1"/>
    <col min="10" max="16384" width="9.28515625" style="62"/>
  </cols>
  <sheetData>
    <row r="1" spans="1:10" s="57" customFormat="1" x14ac:dyDescent="0.25">
      <c r="A1" s="436" t="s">
        <v>4</v>
      </c>
      <c r="B1" s="436"/>
      <c r="C1" s="436"/>
      <c r="D1" s="436"/>
      <c r="E1" s="126"/>
      <c r="F1" s="110"/>
      <c r="G1" s="110"/>
      <c r="I1" s="110"/>
      <c r="J1" s="110"/>
    </row>
    <row r="2" spans="1:10" s="57" customFormat="1" x14ac:dyDescent="0.25">
      <c r="A2" s="138" t="s">
        <v>219</v>
      </c>
      <c r="B2" s="138"/>
      <c r="C2" s="138"/>
      <c r="D2" s="138"/>
      <c r="E2" s="126"/>
      <c r="F2" s="110"/>
      <c r="G2" s="110"/>
      <c r="I2" s="110"/>
      <c r="J2" s="110"/>
    </row>
    <row r="3" spans="1:10" s="57" customFormat="1" x14ac:dyDescent="0.25">
      <c r="A3" s="202"/>
      <c r="B3" s="202"/>
      <c r="C3" s="202"/>
      <c r="D3" s="202"/>
      <c r="E3" s="126"/>
      <c r="F3" s="110"/>
      <c r="G3" s="110"/>
      <c r="I3" s="110"/>
      <c r="J3" s="110"/>
    </row>
    <row r="4" spans="1:10" s="129" customFormat="1" ht="18.75" x14ac:dyDescent="0.3">
      <c r="A4" s="438" t="s">
        <v>680</v>
      </c>
      <c r="B4" s="438"/>
      <c r="C4" s="438"/>
      <c r="D4" s="438"/>
      <c r="E4" s="438"/>
      <c r="F4" s="438"/>
      <c r="G4" s="438"/>
      <c r="H4" s="438"/>
      <c r="I4" s="438"/>
    </row>
    <row r="5" spans="1:10" s="61" customFormat="1" ht="16.5" customHeight="1" x14ac:dyDescent="0.15">
      <c r="B5" s="119"/>
      <c r="C5" s="119"/>
    </row>
    <row r="6" spans="1:10" s="270" customFormat="1" ht="48.75" customHeight="1" x14ac:dyDescent="0.2">
      <c r="A6" s="267" t="s">
        <v>208</v>
      </c>
      <c r="B6" s="267" t="s">
        <v>209</v>
      </c>
      <c r="C6" s="268" t="s">
        <v>0</v>
      </c>
      <c r="D6" s="268" t="s">
        <v>210</v>
      </c>
      <c r="E6" s="269" t="s">
        <v>211</v>
      </c>
      <c r="F6" s="269" t="s">
        <v>383</v>
      </c>
      <c r="G6" s="269" t="s">
        <v>384</v>
      </c>
      <c r="H6" s="269" t="s">
        <v>385</v>
      </c>
      <c r="I6" s="269" t="s">
        <v>386</v>
      </c>
    </row>
    <row r="7" spans="1:10" s="270" customFormat="1" ht="15" customHeight="1" x14ac:dyDescent="0.2">
      <c r="A7" s="271">
        <v>1</v>
      </c>
      <c r="B7" s="271">
        <v>2</v>
      </c>
      <c r="C7" s="272">
        <v>3</v>
      </c>
      <c r="D7" s="272">
        <v>4</v>
      </c>
      <c r="E7" s="272">
        <v>5</v>
      </c>
      <c r="F7" s="272">
        <v>6</v>
      </c>
      <c r="G7" s="273" t="s">
        <v>387</v>
      </c>
      <c r="H7" s="272" t="s">
        <v>388</v>
      </c>
      <c r="I7" s="273" t="s">
        <v>389</v>
      </c>
    </row>
    <row r="8" spans="1:10" s="76" customFormat="1" ht="13.5" x14ac:dyDescent="0.25">
      <c r="A8" s="464" t="s">
        <v>681</v>
      </c>
      <c r="B8" s="464"/>
      <c r="C8" s="464"/>
      <c r="D8" s="464"/>
      <c r="E8" s="464"/>
      <c r="F8" s="464"/>
      <c r="G8" s="464"/>
      <c r="H8" s="464"/>
      <c r="I8" s="464"/>
    </row>
    <row r="9" spans="1:10" s="76" customFormat="1" ht="27" customHeight="1" x14ac:dyDescent="0.2">
      <c r="A9" s="70">
        <v>1</v>
      </c>
      <c r="B9" s="71" t="s">
        <v>563</v>
      </c>
      <c r="C9" s="72">
        <v>925</v>
      </c>
      <c r="D9" s="70" t="s">
        <v>52</v>
      </c>
      <c r="E9" s="179"/>
      <c r="F9" s="74"/>
      <c r="G9" s="75">
        <f t="shared" ref="G9:G22" si="0">C9*F9</f>
        <v>0</v>
      </c>
      <c r="H9" s="75">
        <f t="shared" ref="H9:H22" si="1">G9*0.095</f>
        <v>0</v>
      </c>
      <c r="I9" s="75">
        <f t="shared" ref="I9:I22" si="2">G9+H9</f>
        <v>0</v>
      </c>
    </row>
    <row r="10" spans="1:10" s="76" customFormat="1" ht="27" customHeight="1" x14ac:dyDescent="0.2">
      <c r="A10" s="70">
        <v>2</v>
      </c>
      <c r="B10" s="71" t="s">
        <v>564</v>
      </c>
      <c r="C10" s="72">
        <v>925</v>
      </c>
      <c r="D10" s="70" t="s">
        <v>52</v>
      </c>
      <c r="E10" s="179"/>
      <c r="F10" s="74"/>
      <c r="G10" s="75">
        <f t="shared" si="0"/>
        <v>0</v>
      </c>
      <c r="H10" s="75">
        <f t="shared" si="1"/>
        <v>0</v>
      </c>
      <c r="I10" s="75">
        <f t="shared" si="2"/>
        <v>0</v>
      </c>
    </row>
    <row r="11" spans="1:10" s="149" customFormat="1" ht="15.75" customHeight="1" x14ac:dyDescent="0.2">
      <c r="A11" s="145">
        <v>3</v>
      </c>
      <c r="B11" s="146" t="s">
        <v>510</v>
      </c>
      <c r="C11" s="147">
        <v>411</v>
      </c>
      <c r="D11" s="145" t="s">
        <v>52</v>
      </c>
      <c r="E11" s="154"/>
      <c r="F11" s="74"/>
      <c r="G11" s="75">
        <f>C11*F11</f>
        <v>0</v>
      </c>
      <c r="H11" s="75">
        <f>G11*0.095</f>
        <v>0</v>
      </c>
      <c r="I11" s="75">
        <f>G11+H11</f>
        <v>0</v>
      </c>
      <c r="J11" s="76"/>
    </row>
    <row r="12" spans="1:10" s="149" customFormat="1" ht="15.75" customHeight="1" x14ac:dyDescent="0.2">
      <c r="A12" s="145">
        <v>4</v>
      </c>
      <c r="B12" s="146" t="s">
        <v>511</v>
      </c>
      <c r="C12" s="147">
        <v>411</v>
      </c>
      <c r="D12" s="145" t="s">
        <v>52</v>
      </c>
      <c r="E12" s="154"/>
      <c r="F12" s="74"/>
      <c r="G12" s="75">
        <f t="shared" si="0"/>
        <v>0</v>
      </c>
      <c r="H12" s="75">
        <f t="shared" si="1"/>
        <v>0</v>
      </c>
      <c r="I12" s="75">
        <f t="shared" si="2"/>
        <v>0</v>
      </c>
      <c r="J12" s="76"/>
    </row>
    <row r="13" spans="1:10" s="149" customFormat="1" ht="15.75" customHeight="1" x14ac:dyDescent="0.2">
      <c r="A13" s="145">
        <v>5</v>
      </c>
      <c r="B13" s="146" t="s">
        <v>512</v>
      </c>
      <c r="C13" s="147">
        <v>411</v>
      </c>
      <c r="D13" s="145" t="s">
        <v>52</v>
      </c>
      <c r="E13" s="154"/>
      <c r="F13" s="74"/>
      <c r="G13" s="75">
        <f t="shared" si="0"/>
        <v>0</v>
      </c>
      <c r="H13" s="75">
        <f t="shared" si="1"/>
        <v>0</v>
      </c>
      <c r="I13" s="75">
        <f t="shared" si="2"/>
        <v>0</v>
      </c>
      <c r="J13" s="76"/>
    </row>
    <row r="14" spans="1:10" s="149" customFormat="1" ht="15.75" customHeight="1" x14ac:dyDescent="0.2">
      <c r="A14" s="145">
        <v>6</v>
      </c>
      <c r="B14" s="146" t="s">
        <v>513</v>
      </c>
      <c r="C14" s="147">
        <v>411</v>
      </c>
      <c r="D14" s="145" t="s">
        <v>52</v>
      </c>
      <c r="E14" s="154"/>
      <c r="F14" s="74"/>
      <c r="G14" s="75">
        <f t="shared" si="0"/>
        <v>0</v>
      </c>
      <c r="H14" s="75">
        <f t="shared" si="1"/>
        <v>0</v>
      </c>
      <c r="I14" s="75">
        <f t="shared" si="2"/>
        <v>0</v>
      </c>
      <c r="J14" s="76"/>
    </row>
    <row r="15" spans="1:10" s="149" customFormat="1" ht="15.75" customHeight="1" x14ac:dyDescent="0.2">
      <c r="A15" s="145">
        <v>7</v>
      </c>
      <c r="B15" s="146" t="s">
        <v>514</v>
      </c>
      <c r="C15" s="147">
        <v>411</v>
      </c>
      <c r="D15" s="145" t="s">
        <v>52</v>
      </c>
      <c r="E15" s="154"/>
      <c r="F15" s="74"/>
      <c r="G15" s="75">
        <f>C15*F15</f>
        <v>0</v>
      </c>
      <c r="H15" s="75">
        <f t="shared" si="1"/>
        <v>0</v>
      </c>
      <c r="I15" s="75">
        <f t="shared" si="2"/>
        <v>0</v>
      </c>
      <c r="J15" s="76"/>
    </row>
    <row r="16" spans="1:10" s="149" customFormat="1" ht="15.75" customHeight="1" x14ac:dyDescent="0.2">
      <c r="A16" s="145">
        <v>8</v>
      </c>
      <c r="B16" s="146" t="s">
        <v>515</v>
      </c>
      <c r="C16" s="147">
        <v>2055</v>
      </c>
      <c r="D16" s="145" t="s">
        <v>52</v>
      </c>
      <c r="E16" s="155"/>
      <c r="F16" s="74"/>
      <c r="G16" s="75">
        <f t="shared" si="0"/>
        <v>0</v>
      </c>
      <c r="H16" s="75">
        <f t="shared" si="1"/>
        <v>0</v>
      </c>
      <c r="I16" s="75">
        <f t="shared" si="2"/>
        <v>0</v>
      </c>
      <c r="J16" s="76"/>
    </row>
    <row r="17" spans="1:10" s="149" customFormat="1" ht="15.75" customHeight="1" x14ac:dyDescent="0.2">
      <c r="A17" s="145">
        <v>9</v>
      </c>
      <c r="B17" s="146" t="s">
        <v>516</v>
      </c>
      <c r="C17" s="147">
        <v>2055</v>
      </c>
      <c r="D17" s="145" t="s">
        <v>52</v>
      </c>
      <c r="E17" s="155"/>
      <c r="F17" s="74"/>
      <c r="G17" s="75">
        <f t="shared" si="0"/>
        <v>0</v>
      </c>
      <c r="H17" s="75">
        <f t="shared" si="1"/>
        <v>0</v>
      </c>
      <c r="I17" s="75">
        <f t="shared" si="2"/>
        <v>0</v>
      </c>
      <c r="J17" s="76"/>
    </row>
    <row r="18" spans="1:10" s="149" customFormat="1" ht="15.75" customHeight="1" x14ac:dyDescent="0.2">
      <c r="A18" s="145">
        <v>10</v>
      </c>
      <c r="B18" s="146" t="s">
        <v>517</v>
      </c>
      <c r="C18" s="147">
        <v>2055</v>
      </c>
      <c r="D18" s="145" t="s">
        <v>52</v>
      </c>
      <c r="E18" s="155"/>
      <c r="F18" s="74"/>
      <c r="G18" s="75">
        <f t="shared" si="0"/>
        <v>0</v>
      </c>
      <c r="H18" s="75">
        <f t="shared" si="1"/>
        <v>0</v>
      </c>
      <c r="I18" s="75">
        <f t="shared" si="2"/>
        <v>0</v>
      </c>
      <c r="J18" s="76"/>
    </row>
    <row r="19" spans="1:10" s="149" customFormat="1" ht="15.75" customHeight="1" x14ac:dyDescent="0.2">
      <c r="A19" s="145">
        <v>11</v>
      </c>
      <c r="B19" s="146" t="s">
        <v>518</v>
      </c>
      <c r="C19" s="147">
        <v>822</v>
      </c>
      <c r="D19" s="145" t="s">
        <v>52</v>
      </c>
      <c r="E19" s="155"/>
      <c r="F19" s="74"/>
      <c r="G19" s="75">
        <f t="shared" si="0"/>
        <v>0</v>
      </c>
      <c r="H19" s="75">
        <f t="shared" si="1"/>
        <v>0</v>
      </c>
      <c r="I19" s="75">
        <f t="shared" si="2"/>
        <v>0</v>
      </c>
      <c r="J19" s="76"/>
    </row>
    <row r="20" spans="1:10" s="149" customFormat="1" ht="15.75" customHeight="1" x14ac:dyDescent="0.2">
      <c r="A20" s="145">
        <v>12</v>
      </c>
      <c r="B20" s="146" t="s">
        <v>519</v>
      </c>
      <c r="C20" s="147">
        <v>822</v>
      </c>
      <c r="D20" s="145" t="s">
        <v>52</v>
      </c>
      <c r="E20" s="155"/>
      <c r="F20" s="74"/>
      <c r="G20" s="75">
        <f t="shared" si="0"/>
        <v>0</v>
      </c>
      <c r="H20" s="75">
        <f t="shared" si="1"/>
        <v>0</v>
      </c>
      <c r="I20" s="75">
        <f t="shared" si="2"/>
        <v>0</v>
      </c>
      <c r="J20" s="76"/>
    </row>
    <row r="21" spans="1:10" s="149" customFormat="1" ht="15.75" customHeight="1" x14ac:dyDescent="0.2">
      <c r="A21" s="145">
        <v>13</v>
      </c>
      <c r="B21" s="146" t="s">
        <v>520</v>
      </c>
      <c r="C21" s="147">
        <v>822</v>
      </c>
      <c r="D21" s="145" t="s">
        <v>52</v>
      </c>
      <c r="E21" s="155"/>
      <c r="F21" s="74"/>
      <c r="G21" s="75">
        <f t="shared" si="0"/>
        <v>0</v>
      </c>
      <c r="H21" s="75">
        <f t="shared" si="1"/>
        <v>0</v>
      </c>
      <c r="I21" s="75">
        <f t="shared" si="2"/>
        <v>0</v>
      </c>
      <c r="J21" s="76"/>
    </row>
    <row r="22" spans="1:10" s="76" customFormat="1" ht="27" x14ac:dyDescent="0.2">
      <c r="A22" s="70">
        <v>14</v>
      </c>
      <c r="B22" s="71" t="s">
        <v>521</v>
      </c>
      <c r="C22" s="147">
        <v>822</v>
      </c>
      <c r="D22" s="70" t="s">
        <v>52</v>
      </c>
      <c r="E22" s="73"/>
      <c r="F22" s="74"/>
      <c r="G22" s="75">
        <f t="shared" si="0"/>
        <v>0</v>
      </c>
      <c r="H22" s="75">
        <f t="shared" si="1"/>
        <v>0</v>
      </c>
      <c r="I22" s="75">
        <f t="shared" si="2"/>
        <v>0</v>
      </c>
    </row>
    <row r="23" spans="1:10" s="76" customFormat="1" ht="13.5" hidden="1" x14ac:dyDescent="0.2">
      <c r="A23" s="70"/>
      <c r="B23" s="71"/>
      <c r="C23" s="72"/>
      <c r="D23" s="70"/>
      <c r="E23" s="73"/>
      <c r="F23" s="74"/>
      <c r="G23" s="75"/>
      <c r="H23" s="75"/>
      <c r="I23" s="75"/>
    </row>
    <row r="24" spans="1:10" s="134" customFormat="1" ht="15" customHeight="1" x14ac:dyDescent="0.2">
      <c r="A24" s="188"/>
      <c r="B24" s="189" t="s">
        <v>682</v>
      </c>
      <c r="C24" s="79" t="s">
        <v>3</v>
      </c>
      <c r="D24" s="79" t="s">
        <v>3</v>
      </c>
      <c r="E24" s="79" t="s">
        <v>3</v>
      </c>
      <c r="F24" s="79" t="s">
        <v>3</v>
      </c>
      <c r="G24" s="80">
        <f>SUM(G9:G23)</f>
        <v>0</v>
      </c>
      <c r="H24" s="80">
        <f t="shared" ref="H24:I24" si="3">SUM(H9:H23)</f>
        <v>0</v>
      </c>
      <c r="I24" s="80">
        <f t="shared" si="3"/>
        <v>0</v>
      </c>
    </row>
    <row r="25" spans="1:10" s="76" customFormat="1" ht="15" customHeight="1" x14ac:dyDescent="0.2">
      <c r="A25" s="111"/>
      <c r="B25" s="112"/>
      <c r="C25" s="113"/>
      <c r="D25" s="113"/>
      <c r="E25" s="113"/>
      <c r="F25" s="114"/>
      <c r="G25" s="133"/>
      <c r="H25" s="133"/>
      <c r="I25" s="133"/>
    </row>
    <row r="26" spans="1:10" s="88" customFormat="1" ht="12.95" customHeight="1" x14ac:dyDescent="0.2">
      <c r="A26" s="132" t="s">
        <v>400</v>
      </c>
      <c r="B26" s="85"/>
      <c r="C26" s="86"/>
      <c r="D26" s="87"/>
      <c r="E26" s="85"/>
      <c r="F26" s="85"/>
      <c r="G26" s="85"/>
      <c r="H26" s="85"/>
      <c r="I26" s="85"/>
    </row>
    <row r="27" spans="1:10" s="88" customFormat="1" ht="12.95" customHeight="1" x14ac:dyDescent="0.2">
      <c r="A27" s="429" t="s">
        <v>588</v>
      </c>
      <c r="B27" s="429"/>
      <c r="C27" s="429"/>
      <c r="D27" s="429"/>
      <c r="E27" s="429"/>
      <c r="F27" s="429"/>
      <c r="G27" s="429"/>
      <c r="H27" s="429"/>
      <c r="I27" s="429"/>
    </row>
    <row r="29" spans="1:10" s="93" customFormat="1" ht="12.75" customHeight="1" x14ac:dyDescent="0.2">
      <c r="A29" s="434" t="s">
        <v>401</v>
      </c>
      <c r="B29" s="435"/>
      <c r="C29" s="92"/>
    </row>
    <row r="30" spans="1:10" s="95" customFormat="1" ht="25.5" customHeight="1" x14ac:dyDescent="0.25">
      <c r="A30" s="432" t="s">
        <v>226</v>
      </c>
      <c r="B30" s="433"/>
      <c r="C30" s="433"/>
      <c r="D30" s="433"/>
      <c r="E30" s="433"/>
      <c r="F30" s="433"/>
      <c r="G30" s="433"/>
      <c r="H30" s="433"/>
      <c r="I30" s="433"/>
      <c r="J30" s="433"/>
    </row>
    <row r="31" spans="1:10" s="95" customFormat="1" ht="14.25" customHeight="1" x14ac:dyDescent="0.25">
      <c r="A31" s="432" t="s">
        <v>402</v>
      </c>
      <c r="B31" s="432"/>
      <c r="C31" s="432"/>
      <c r="D31" s="432"/>
      <c r="E31" s="432"/>
      <c r="F31" s="432"/>
      <c r="G31" s="432"/>
      <c r="H31" s="432"/>
      <c r="I31" s="432"/>
      <c r="J31" s="432"/>
    </row>
    <row r="32" spans="1:10" s="95" customFormat="1" ht="16.5" customHeight="1" x14ac:dyDescent="0.25">
      <c r="A32" s="428" t="s">
        <v>720</v>
      </c>
      <c r="B32" s="428"/>
      <c r="C32" s="428"/>
      <c r="D32" s="428"/>
      <c r="E32" s="428"/>
      <c r="F32" s="428"/>
      <c r="G32" s="428"/>
      <c r="H32" s="428"/>
      <c r="I32" s="428"/>
      <c r="J32" s="428"/>
    </row>
    <row r="33" spans="1:10" s="93" customFormat="1" ht="12.75" x14ac:dyDescent="0.2">
      <c r="A33" s="428" t="s">
        <v>404</v>
      </c>
      <c r="B33" s="428"/>
      <c r="C33" s="428"/>
      <c r="D33" s="428"/>
      <c r="E33" s="428"/>
      <c r="F33" s="428"/>
      <c r="G33" s="428"/>
      <c r="H33" s="428"/>
      <c r="I33" s="428"/>
      <c r="J33" s="428"/>
    </row>
    <row r="34" spans="1:10" s="97" customFormat="1" x14ac:dyDescent="0.2">
      <c r="A34" s="201" t="s">
        <v>405</v>
      </c>
      <c r="B34" s="95"/>
      <c r="C34" s="95"/>
      <c r="D34" s="95"/>
      <c r="E34" s="95"/>
      <c r="F34" s="95"/>
      <c r="G34" s="95"/>
      <c r="H34" s="95"/>
      <c r="I34" s="95"/>
      <c r="J34" s="95"/>
    </row>
    <row r="35" spans="1:10" x14ac:dyDescent="0.25">
      <c r="A35" s="201" t="s">
        <v>406</v>
      </c>
      <c r="B35" s="95"/>
      <c r="C35" s="95"/>
      <c r="D35" s="95"/>
      <c r="E35" s="95"/>
      <c r="F35" s="95"/>
      <c r="G35" s="95"/>
      <c r="H35" s="95"/>
      <c r="I35" s="95"/>
      <c r="J35" s="95"/>
    </row>
    <row r="36" spans="1:10" ht="29.25" customHeight="1" x14ac:dyDescent="0.25">
      <c r="A36" s="425" t="s">
        <v>407</v>
      </c>
      <c r="B36" s="426"/>
      <c r="C36" s="426"/>
      <c r="D36" s="426"/>
      <c r="E36" s="426"/>
      <c r="F36" s="426"/>
      <c r="G36" s="426"/>
      <c r="H36" s="426"/>
      <c r="I36" s="426"/>
      <c r="J36" s="426"/>
    </row>
  </sheetData>
  <sheetProtection algorithmName="SHA-512" hashValue="eQTNAxK/rkFTmEmpEZZy/iSJa5cge8l3pAGLdU6LUvSrdg/izUQ7FFjrHoHJu49uGO4eQgHup5M128eyrjhrJg==" saltValue="Xo8A7YVbN/EUHmFJZ7E5Hg==" spinCount="100000" sheet="1" objects="1" scenarios="1"/>
  <mergeCells count="10">
    <mergeCell ref="A1:D1"/>
    <mergeCell ref="A4:I4"/>
    <mergeCell ref="A27:I27"/>
    <mergeCell ref="A8:I8"/>
    <mergeCell ref="A36:J36"/>
    <mergeCell ref="A29:B29"/>
    <mergeCell ref="A30:J30"/>
    <mergeCell ref="A31:J31"/>
    <mergeCell ref="A32:J32"/>
    <mergeCell ref="A33:J33"/>
  </mergeCells>
  <pageMargins left="0.7" right="0.7" top="0.75" bottom="0.75" header="0.3" footer="0.3"/>
  <pageSetup paperSize="9" orientation="landscape" r:id="rId1"/>
  <rowBreaks count="1" manualBreakCount="1">
    <brk id="28" max="16383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3"/>
  <sheetViews>
    <sheetView zoomScale="110" zoomScaleNormal="110" workbookViewId="0">
      <selection activeCell="J9" activeCellId="2" sqref="A1:XFD1 E9:F16 J9:J16"/>
    </sheetView>
  </sheetViews>
  <sheetFormatPr defaultColWidth="9.140625" defaultRowHeight="15" x14ac:dyDescent="0.25"/>
  <cols>
    <col min="1" max="1" width="2.5703125" style="26" customWidth="1"/>
    <col min="2" max="2" width="35.42578125" style="26" customWidth="1"/>
    <col min="3" max="3" width="5.85546875" style="26" customWidth="1"/>
    <col min="4" max="4" width="4.42578125" style="26" customWidth="1"/>
    <col min="5" max="5" width="19.85546875" style="26" customWidth="1"/>
    <col min="6" max="6" width="7.140625" style="26" customWidth="1"/>
    <col min="7" max="7" width="8.140625" style="26" customWidth="1"/>
    <col min="8" max="8" width="11.85546875" style="26" customWidth="1"/>
    <col min="9" max="10" width="9.7109375" style="26" customWidth="1"/>
    <col min="11" max="16384" width="9.140625" style="26"/>
  </cols>
  <sheetData>
    <row r="1" spans="1:10" s="57" customFormat="1" x14ac:dyDescent="0.25">
      <c r="A1" s="436" t="s">
        <v>4</v>
      </c>
      <c r="B1" s="436"/>
      <c r="C1" s="436"/>
      <c r="D1" s="436"/>
      <c r="E1" s="126"/>
      <c r="F1" s="110"/>
      <c r="G1" s="110"/>
      <c r="I1" s="110"/>
      <c r="J1" s="110"/>
    </row>
    <row r="2" spans="1:10" s="57" customFormat="1" x14ac:dyDescent="0.25">
      <c r="A2" s="138" t="s">
        <v>219</v>
      </c>
      <c r="B2" s="138"/>
      <c r="C2" s="138"/>
      <c r="D2" s="138"/>
      <c r="E2" s="126"/>
      <c r="F2" s="110"/>
      <c r="G2" s="110"/>
      <c r="I2" s="110"/>
      <c r="J2" s="110"/>
    </row>
    <row r="3" spans="1:10" ht="15" customHeight="1" x14ac:dyDescent="0.25">
      <c r="A3" s="477"/>
      <c r="B3" s="477"/>
      <c r="C3" s="25"/>
      <c r="D3" s="32"/>
      <c r="E3" s="32"/>
      <c r="F3" s="32"/>
      <c r="G3" s="477"/>
      <c r="H3" s="477"/>
      <c r="I3" s="477"/>
      <c r="J3" s="477"/>
    </row>
    <row r="4" spans="1:10" ht="20.25" customHeight="1" x14ac:dyDescent="0.25">
      <c r="A4" s="423" t="s">
        <v>683</v>
      </c>
      <c r="B4" s="423"/>
      <c r="C4" s="423"/>
      <c r="D4" s="423"/>
      <c r="E4" s="423"/>
      <c r="F4" s="423"/>
      <c r="G4" s="423"/>
      <c r="H4" s="423"/>
      <c r="I4" s="423"/>
      <c r="J4" s="423"/>
    </row>
    <row r="6" spans="1:10" s="347" customFormat="1" ht="60" x14ac:dyDescent="0.2">
      <c r="A6" s="249" t="s">
        <v>208</v>
      </c>
      <c r="B6" s="250" t="s">
        <v>209</v>
      </c>
      <c r="C6" s="251" t="s">
        <v>0</v>
      </c>
      <c r="D6" s="249" t="s">
        <v>210</v>
      </c>
      <c r="E6" s="249" t="s">
        <v>211</v>
      </c>
      <c r="F6" s="249" t="s">
        <v>212</v>
      </c>
      <c r="G6" s="249" t="s">
        <v>213</v>
      </c>
      <c r="H6" s="249" t="s">
        <v>214</v>
      </c>
      <c r="I6" s="249" t="s">
        <v>215</v>
      </c>
      <c r="J6" s="249" t="s">
        <v>359</v>
      </c>
    </row>
    <row r="7" spans="1:10" s="347" customFormat="1" ht="14.25" customHeight="1" x14ac:dyDescent="0.25">
      <c r="A7" s="252">
        <v>1</v>
      </c>
      <c r="B7" s="253">
        <v>2</v>
      </c>
      <c r="C7" s="254">
        <v>3</v>
      </c>
      <c r="D7" s="252">
        <v>4</v>
      </c>
      <c r="E7" s="252">
        <v>5</v>
      </c>
      <c r="F7" s="252">
        <v>6</v>
      </c>
      <c r="G7" s="252" t="s">
        <v>216</v>
      </c>
      <c r="H7" s="252" t="s">
        <v>217</v>
      </c>
      <c r="I7" s="252" t="s">
        <v>218</v>
      </c>
      <c r="J7" s="252">
        <v>10</v>
      </c>
    </row>
    <row r="8" spans="1:10" s="223" customFormat="1" ht="15" customHeight="1" x14ac:dyDescent="0.25">
      <c r="A8" s="464" t="s">
        <v>684</v>
      </c>
      <c r="B8" s="464"/>
      <c r="C8" s="464"/>
      <c r="D8" s="464"/>
      <c r="E8" s="464"/>
      <c r="F8" s="464"/>
      <c r="G8" s="464"/>
      <c r="H8" s="464"/>
      <c r="I8" s="464"/>
      <c r="J8" s="464"/>
    </row>
    <row r="9" spans="1:10" s="223" customFormat="1" ht="13.5" x14ac:dyDescent="0.25">
      <c r="A9" s="292">
        <v>1</v>
      </c>
      <c r="B9" s="218" t="s">
        <v>594</v>
      </c>
      <c r="C9" s="317">
        <v>500</v>
      </c>
      <c r="D9" s="225" t="s">
        <v>52</v>
      </c>
      <c r="E9" s="341"/>
      <c r="F9" s="342"/>
      <c r="G9" s="401">
        <f>C9*F9</f>
        <v>0</v>
      </c>
      <c r="H9" s="401">
        <f>G9*0.095</f>
        <v>0</v>
      </c>
      <c r="I9" s="401">
        <f>G9+H9</f>
        <v>0</v>
      </c>
      <c r="J9" s="343"/>
    </row>
    <row r="10" spans="1:10" s="223" customFormat="1" ht="13.5" x14ac:dyDescent="0.25">
      <c r="A10" s="292">
        <v>2</v>
      </c>
      <c r="B10" s="298" t="s">
        <v>595</v>
      </c>
      <c r="C10" s="212">
        <v>165</v>
      </c>
      <c r="D10" s="225" t="s">
        <v>52</v>
      </c>
      <c r="E10" s="341"/>
      <c r="F10" s="342"/>
      <c r="G10" s="401">
        <f t="shared" ref="G10:G16" si="0">C10*F10</f>
        <v>0</v>
      </c>
      <c r="H10" s="401">
        <f t="shared" ref="H10:H16" si="1">G10*0.095</f>
        <v>0</v>
      </c>
      <c r="I10" s="401">
        <f t="shared" ref="I10:I16" si="2">G10+H10</f>
        <v>0</v>
      </c>
      <c r="J10" s="343"/>
    </row>
    <row r="11" spans="1:10" s="223" customFormat="1" ht="13.5" x14ac:dyDescent="0.25">
      <c r="A11" s="292">
        <v>3</v>
      </c>
      <c r="B11" s="298" t="s">
        <v>271</v>
      </c>
      <c r="C11" s="212">
        <v>198</v>
      </c>
      <c r="D11" s="225" t="s">
        <v>52</v>
      </c>
      <c r="E11" s="341"/>
      <c r="F11" s="342"/>
      <c r="G11" s="401">
        <f t="shared" si="0"/>
        <v>0</v>
      </c>
      <c r="H11" s="401">
        <f t="shared" si="1"/>
        <v>0</v>
      </c>
      <c r="I11" s="401">
        <f t="shared" si="2"/>
        <v>0</v>
      </c>
      <c r="J11" s="343"/>
    </row>
    <row r="12" spans="1:10" s="223" customFormat="1" ht="27" x14ac:dyDescent="0.25">
      <c r="A12" s="292">
        <v>4</v>
      </c>
      <c r="B12" s="298" t="s">
        <v>182</v>
      </c>
      <c r="C12" s="212">
        <v>99</v>
      </c>
      <c r="D12" s="225" t="s">
        <v>52</v>
      </c>
      <c r="E12" s="341"/>
      <c r="F12" s="342"/>
      <c r="G12" s="401">
        <f t="shared" si="0"/>
        <v>0</v>
      </c>
      <c r="H12" s="401">
        <f t="shared" si="1"/>
        <v>0</v>
      </c>
      <c r="I12" s="401">
        <f t="shared" si="2"/>
        <v>0</v>
      </c>
      <c r="J12" s="343"/>
    </row>
    <row r="13" spans="1:10" s="223" customFormat="1" ht="13.5" x14ac:dyDescent="0.25">
      <c r="A13" s="292">
        <v>5</v>
      </c>
      <c r="B13" s="298" t="s">
        <v>240</v>
      </c>
      <c r="C13" s="212">
        <v>772</v>
      </c>
      <c r="D13" s="225" t="s">
        <v>9</v>
      </c>
      <c r="E13" s="341"/>
      <c r="F13" s="342"/>
      <c r="G13" s="401">
        <f t="shared" si="0"/>
        <v>0</v>
      </c>
      <c r="H13" s="401">
        <f t="shared" si="1"/>
        <v>0</v>
      </c>
      <c r="I13" s="401">
        <f t="shared" si="2"/>
        <v>0</v>
      </c>
      <c r="J13" s="343"/>
    </row>
    <row r="14" spans="1:10" s="223" customFormat="1" ht="13.5" x14ac:dyDescent="0.25">
      <c r="A14" s="292">
        <v>6</v>
      </c>
      <c r="B14" s="298" t="s">
        <v>183</v>
      </c>
      <c r="C14" s="212">
        <v>1489</v>
      </c>
      <c r="D14" s="225" t="s">
        <v>9</v>
      </c>
      <c r="E14" s="341"/>
      <c r="F14" s="342"/>
      <c r="G14" s="401">
        <f t="shared" si="0"/>
        <v>0</v>
      </c>
      <c r="H14" s="401">
        <f t="shared" si="1"/>
        <v>0</v>
      </c>
      <c r="I14" s="401">
        <f t="shared" si="2"/>
        <v>0</v>
      </c>
      <c r="J14" s="343"/>
    </row>
    <row r="15" spans="1:10" s="223" customFormat="1" ht="13.5" x14ac:dyDescent="0.25">
      <c r="A15" s="292">
        <v>7</v>
      </c>
      <c r="B15" s="298" t="s">
        <v>241</v>
      </c>
      <c r="C15" s="212">
        <v>1158</v>
      </c>
      <c r="D15" s="225" t="s">
        <v>9</v>
      </c>
      <c r="E15" s="341"/>
      <c r="F15" s="342"/>
      <c r="G15" s="401">
        <f t="shared" si="0"/>
        <v>0</v>
      </c>
      <c r="H15" s="401">
        <f t="shared" si="1"/>
        <v>0</v>
      </c>
      <c r="I15" s="401">
        <f t="shared" si="2"/>
        <v>0</v>
      </c>
      <c r="J15" s="343"/>
    </row>
    <row r="16" spans="1:10" s="223" customFormat="1" ht="13.5" x14ac:dyDescent="0.25">
      <c r="A16" s="292">
        <v>8</v>
      </c>
      <c r="B16" s="298" t="s">
        <v>242</v>
      </c>
      <c r="C16" s="212">
        <v>1489</v>
      </c>
      <c r="D16" s="225" t="s">
        <v>9</v>
      </c>
      <c r="E16" s="341"/>
      <c r="F16" s="342"/>
      <c r="G16" s="401">
        <f t="shared" si="0"/>
        <v>0</v>
      </c>
      <c r="H16" s="401">
        <f t="shared" si="1"/>
        <v>0</v>
      </c>
      <c r="I16" s="401">
        <f t="shared" si="2"/>
        <v>0</v>
      </c>
      <c r="J16" s="343"/>
    </row>
    <row r="17" spans="1:11" s="326" customFormat="1" ht="13.5" x14ac:dyDescent="0.25">
      <c r="A17" s="226"/>
      <c r="B17" s="226" t="s">
        <v>685</v>
      </c>
      <c r="C17" s="241" t="s">
        <v>3</v>
      </c>
      <c r="D17" s="241" t="s">
        <v>3</v>
      </c>
      <c r="E17" s="241" t="s">
        <v>3</v>
      </c>
      <c r="F17" s="241" t="s">
        <v>3</v>
      </c>
      <c r="G17" s="386">
        <f>SUM(G9:G16)</f>
        <v>0</v>
      </c>
      <c r="H17" s="386">
        <f t="shared" ref="H17:I17" si="3">SUM(H9:H16)</f>
        <v>0</v>
      </c>
      <c r="I17" s="386">
        <f t="shared" si="3"/>
        <v>0</v>
      </c>
      <c r="J17" s="404">
        <f>SUM(J9:J16)</f>
        <v>0</v>
      </c>
    </row>
    <row r="18" spans="1:11" s="27" customFormat="1" ht="12.75" x14ac:dyDescent="0.25">
      <c r="G18" s="28"/>
      <c r="I18" s="28"/>
      <c r="J18" s="28"/>
    </row>
    <row r="19" spans="1:11" s="88" customFormat="1" ht="12.95" customHeight="1" x14ac:dyDescent="0.2">
      <c r="A19" s="132" t="s">
        <v>400</v>
      </c>
      <c r="B19" s="85"/>
      <c r="C19" s="86"/>
      <c r="D19" s="87"/>
      <c r="E19" s="85"/>
      <c r="F19" s="85"/>
      <c r="G19" s="85"/>
      <c r="H19" s="85"/>
      <c r="I19" s="85"/>
    </row>
    <row r="20" spans="1:11" s="88" customFormat="1" ht="12.95" customHeight="1" x14ac:dyDescent="0.2">
      <c r="A20" s="429" t="s">
        <v>535</v>
      </c>
      <c r="B20" s="429"/>
      <c r="C20" s="429"/>
      <c r="D20" s="429"/>
      <c r="E20" s="429"/>
      <c r="F20" s="429"/>
      <c r="G20" s="429"/>
      <c r="H20" s="429"/>
      <c r="I20" s="429"/>
    </row>
    <row r="21" spans="1:11" s="42" customFormat="1" ht="18" customHeight="1" x14ac:dyDescent="0.25">
      <c r="A21" s="472"/>
      <c r="B21" s="472"/>
      <c r="C21" s="472"/>
      <c r="D21" s="472"/>
      <c r="E21" s="472"/>
      <c r="F21" s="472"/>
      <c r="G21" s="472"/>
      <c r="H21" s="472"/>
      <c r="I21" s="472"/>
      <c r="J21" s="472"/>
    </row>
    <row r="22" spans="1:11" s="42" customFormat="1" ht="19.149999999999999" customHeight="1" x14ac:dyDescent="0.25">
      <c r="A22" s="434" t="s">
        <v>401</v>
      </c>
      <c r="B22" s="435"/>
      <c r="C22" s="92"/>
      <c r="D22" s="93"/>
      <c r="E22" s="93"/>
      <c r="F22" s="93"/>
      <c r="G22" s="93"/>
      <c r="H22" s="93"/>
      <c r="I22" s="93"/>
      <c r="J22" s="93"/>
      <c r="K22" s="31"/>
    </row>
    <row r="23" spans="1:11" s="42" customFormat="1" ht="26.45" customHeight="1" x14ac:dyDescent="0.25">
      <c r="A23" s="432" t="s">
        <v>226</v>
      </c>
      <c r="B23" s="433"/>
      <c r="C23" s="433"/>
      <c r="D23" s="433"/>
      <c r="E23" s="433"/>
      <c r="F23" s="433"/>
      <c r="G23" s="433"/>
      <c r="H23" s="433"/>
      <c r="I23" s="433"/>
      <c r="J23" s="433"/>
    </row>
    <row r="24" spans="1:11" s="42" customFormat="1" ht="21.6" customHeight="1" x14ac:dyDescent="0.25">
      <c r="A24" s="432" t="s">
        <v>402</v>
      </c>
      <c r="B24" s="432"/>
      <c r="C24" s="432"/>
      <c r="D24" s="432"/>
      <c r="E24" s="432"/>
      <c r="F24" s="432"/>
      <c r="G24" s="432"/>
      <c r="H24" s="432"/>
      <c r="I24" s="432"/>
      <c r="J24" s="432"/>
    </row>
    <row r="25" spans="1:11" s="42" customFormat="1" ht="15.75" customHeight="1" x14ac:dyDescent="0.25">
      <c r="A25" s="428" t="s">
        <v>721</v>
      </c>
      <c r="B25" s="428"/>
      <c r="C25" s="428"/>
      <c r="D25" s="428"/>
      <c r="E25" s="428"/>
      <c r="F25" s="428"/>
      <c r="G25" s="428"/>
      <c r="H25" s="428"/>
      <c r="I25" s="428"/>
      <c r="J25" s="428"/>
    </row>
    <row r="26" spans="1:11" s="42" customFormat="1" ht="15.75" customHeight="1" x14ac:dyDescent="0.25">
      <c r="A26" s="428" t="s">
        <v>404</v>
      </c>
      <c r="B26" s="428"/>
      <c r="C26" s="428"/>
      <c r="D26" s="428"/>
      <c r="E26" s="428"/>
      <c r="F26" s="428"/>
      <c r="G26" s="428"/>
      <c r="H26" s="428"/>
      <c r="I26" s="428"/>
      <c r="J26" s="428"/>
    </row>
    <row r="27" spans="1:11" s="42" customFormat="1" ht="15.75" x14ac:dyDescent="0.25">
      <c r="A27" s="201" t="s">
        <v>405</v>
      </c>
      <c r="B27" s="95"/>
      <c r="C27" s="95"/>
      <c r="D27" s="95"/>
      <c r="E27" s="95"/>
      <c r="F27" s="95"/>
      <c r="G27" s="95"/>
      <c r="H27" s="95"/>
      <c r="I27" s="95"/>
      <c r="J27" s="95"/>
    </row>
    <row r="28" spans="1:11" s="42" customFormat="1" ht="15.75" x14ac:dyDescent="0.25">
      <c r="A28" s="201" t="s">
        <v>406</v>
      </c>
      <c r="B28" s="95"/>
      <c r="C28" s="95"/>
      <c r="D28" s="95"/>
      <c r="E28" s="95"/>
      <c r="F28" s="95"/>
      <c r="G28" s="95"/>
      <c r="H28" s="95"/>
      <c r="I28" s="95"/>
      <c r="J28" s="95"/>
    </row>
    <row r="29" spans="1:11" s="42" customFormat="1" ht="28.5" customHeight="1" x14ac:dyDescent="0.25">
      <c r="A29" s="425" t="s">
        <v>407</v>
      </c>
      <c r="B29" s="426"/>
      <c r="C29" s="426"/>
      <c r="D29" s="426"/>
      <c r="E29" s="426"/>
      <c r="F29" s="426"/>
      <c r="G29" s="426"/>
      <c r="H29" s="426"/>
      <c r="I29" s="426"/>
      <c r="J29" s="426"/>
    </row>
    <row r="30" spans="1:11" s="42" customFormat="1" ht="26.25" customHeight="1" x14ac:dyDescent="0.25">
      <c r="A30" s="427" t="s">
        <v>420</v>
      </c>
      <c r="B30" s="427"/>
      <c r="C30" s="427"/>
      <c r="D30" s="427"/>
      <c r="E30" s="427"/>
      <c r="F30" s="427"/>
      <c r="G30" s="427"/>
      <c r="H30" s="427"/>
      <c r="I30" s="427"/>
      <c r="J30" s="427"/>
    </row>
    <row r="31" spans="1:11" s="53" customFormat="1" ht="15.75" customHeight="1" x14ac:dyDescent="0.25">
      <c r="A31" s="446"/>
      <c r="B31" s="446"/>
      <c r="C31" s="49"/>
      <c r="D31" s="50"/>
      <c r="E31" s="50"/>
      <c r="F31" s="50"/>
      <c r="G31" s="50"/>
      <c r="H31" s="50"/>
      <c r="I31" s="52"/>
      <c r="J31" s="52"/>
    </row>
    <row r="32" spans="1:11" s="27" customFormat="1" ht="12.75" x14ac:dyDescent="0.25"/>
    <row r="33" s="27" customFormat="1" ht="12.75" x14ac:dyDescent="0.25"/>
    <row r="34" s="27" customFormat="1" ht="12.75" x14ac:dyDescent="0.25"/>
    <row r="35" s="27" customFormat="1" ht="12.75" x14ac:dyDescent="0.25"/>
    <row r="36" s="27" customFormat="1" ht="12.75" x14ac:dyDescent="0.25"/>
    <row r="37" s="27" customFormat="1" ht="12.75" x14ac:dyDescent="0.25"/>
    <row r="38" s="27" customFormat="1" ht="12.75" x14ac:dyDescent="0.25"/>
    <row r="39" s="27" customFormat="1" ht="12.75" x14ac:dyDescent="0.25"/>
    <row r="40" s="27" customFormat="1" ht="12.75" x14ac:dyDescent="0.25"/>
    <row r="41" s="27" customFormat="1" ht="12.75" x14ac:dyDescent="0.25"/>
    <row r="42" s="27" customFormat="1" ht="12.75" x14ac:dyDescent="0.25"/>
    <row r="43" s="27" customFormat="1" ht="12.75" x14ac:dyDescent="0.25"/>
    <row r="44" s="27" customFormat="1" ht="12.75" x14ac:dyDescent="0.25"/>
    <row r="45" s="27" customFormat="1" ht="12.75" x14ac:dyDescent="0.25"/>
    <row r="46" s="27" customFormat="1" ht="12.75" x14ac:dyDescent="0.25"/>
    <row r="47" s="27" customFormat="1" ht="12.75" x14ac:dyDescent="0.25"/>
    <row r="48" s="27" customFormat="1" ht="12.75" x14ac:dyDescent="0.25"/>
    <row r="49" s="27" customFormat="1" ht="12.75" x14ac:dyDescent="0.25"/>
    <row r="50" s="27" customFormat="1" ht="12.75" x14ac:dyDescent="0.25"/>
    <row r="51" s="27" customFormat="1" ht="12.75" x14ac:dyDescent="0.25"/>
    <row r="52" s="27" customFormat="1" ht="12.75" x14ac:dyDescent="0.25"/>
    <row r="53" s="27" customFormat="1" ht="12.75" x14ac:dyDescent="0.25"/>
    <row r="54" s="27" customFormat="1" ht="12.75" x14ac:dyDescent="0.25"/>
    <row r="55" s="27" customFormat="1" ht="12.75" x14ac:dyDescent="0.25"/>
    <row r="56" s="27" customFormat="1" ht="12.75" x14ac:dyDescent="0.25"/>
    <row r="57" s="27" customFormat="1" ht="12.75" x14ac:dyDescent="0.25"/>
    <row r="58" s="27" customFormat="1" ht="12.75" x14ac:dyDescent="0.25"/>
    <row r="59" s="27" customFormat="1" ht="12.75" x14ac:dyDescent="0.25"/>
    <row r="60" s="27" customFormat="1" ht="12.75" x14ac:dyDescent="0.25"/>
    <row r="61" s="27" customFormat="1" ht="12.75" x14ac:dyDescent="0.25"/>
    <row r="62" s="27" customFormat="1" ht="12.75" x14ac:dyDescent="0.25"/>
    <row r="63" s="27" customFormat="1" ht="12.75" x14ac:dyDescent="0.25"/>
    <row r="64" s="27" customFormat="1" ht="12.75" x14ac:dyDescent="0.25"/>
    <row r="65" s="27" customFormat="1" ht="12.75" x14ac:dyDescent="0.25"/>
    <row r="66" s="27" customFormat="1" ht="12.75" x14ac:dyDescent="0.25"/>
    <row r="67" s="27" customFormat="1" ht="12.75" x14ac:dyDescent="0.25"/>
    <row r="68" s="27" customFormat="1" ht="12.75" x14ac:dyDescent="0.25"/>
    <row r="69" s="27" customFormat="1" ht="12.75" x14ac:dyDescent="0.25"/>
    <row r="70" s="27" customFormat="1" ht="12.75" x14ac:dyDescent="0.25"/>
    <row r="71" s="27" customFormat="1" ht="12.75" x14ac:dyDescent="0.25"/>
    <row r="72" s="27" customFormat="1" ht="12.75" x14ac:dyDescent="0.25"/>
    <row r="73" s="27" customFormat="1" ht="12.75" x14ac:dyDescent="0.25"/>
    <row r="74" s="27" customFormat="1" ht="12.75" x14ac:dyDescent="0.25"/>
    <row r="75" s="27" customFormat="1" ht="12.75" x14ac:dyDescent="0.25"/>
    <row r="76" s="27" customFormat="1" ht="12.75" x14ac:dyDescent="0.25"/>
    <row r="77" s="27" customFormat="1" ht="12.75" x14ac:dyDescent="0.25"/>
    <row r="78" s="27" customFormat="1" ht="12.75" x14ac:dyDescent="0.25"/>
    <row r="79" s="27" customFormat="1" ht="12.75" x14ac:dyDescent="0.25"/>
    <row r="80" s="27" customFormat="1" ht="12.75" x14ac:dyDescent="0.25"/>
    <row r="81" s="27" customFormat="1" ht="12.75" x14ac:dyDescent="0.25"/>
    <row r="82" s="27" customFormat="1" ht="12.75" x14ac:dyDescent="0.25"/>
    <row r="83" s="27" customFormat="1" ht="12.75" x14ac:dyDescent="0.25"/>
    <row r="84" s="27" customFormat="1" ht="12.75" x14ac:dyDescent="0.25"/>
    <row r="85" s="27" customFormat="1" ht="12.75" x14ac:dyDescent="0.25"/>
    <row r="86" s="27" customFormat="1" ht="12.75" x14ac:dyDescent="0.25"/>
    <row r="87" s="27" customFormat="1" ht="12.75" x14ac:dyDescent="0.25"/>
    <row r="88" s="27" customFormat="1" ht="12.75" x14ac:dyDescent="0.25"/>
    <row r="89" s="27" customFormat="1" ht="12.75" x14ac:dyDescent="0.25"/>
    <row r="90" s="27" customFormat="1" ht="12.75" x14ac:dyDescent="0.25"/>
    <row r="91" s="27" customFormat="1" ht="12.75" x14ac:dyDescent="0.25"/>
    <row r="92" s="27" customFormat="1" ht="12.75" x14ac:dyDescent="0.25"/>
    <row r="93" s="27" customFormat="1" ht="12.75" x14ac:dyDescent="0.25"/>
    <row r="94" s="27" customFormat="1" ht="12.75" x14ac:dyDescent="0.25"/>
    <row r="95" s="27" customFormat="1" ht="12.75" x14ac:dyDescent="0.25"/>
    <row r="96" s="27" customFormat="1" ht="12.75" x14ac:dyDescent="0.25"/>
    <row r="97" s="27" customFormat="1" ht="12.75" x14ac:dyDescent="0.25"/>
    <row r="98" s="27" customFormat="1" ht="12.75" x14ac:dyDescent="0.25"/>
    <row r="99" s="27" customFormat="1" ht="12.75" x14ac:dyDescent="0.25"/>
    <row r="100" s="27" customFormat="1" ht="12.75" x14ac:dyDescent="0.25"/>
    <row r="101" s="27" customFormat="1" ht="12.75" x14ac:dyDescent="0.25"/>
    <row r="102" s="27" customFormat="1" ht="12.75" x14ac:dyDescent="0.25"/>
    <row r="103" s="27" customFormat="1" ht="12.75" x14ac:dyDescent="0.25"/>
    <row r="104" s="27" customFormat="1" ht="12.75" x14ac:dyDescent="0.25"/>
    <row r="105" s="27" customFormat="1" ht="12.75" x14ac:dyDescent="0.25"/>
    <row r="106" s="27" customFormat="1" ht="12.75" x14ac:dyDescent="0.25"/>
    <row r="107" s="27" customFormat="1" ht="12.75" x14ac:dyDescent="0.25"/>
    <row r="108" s="27" customFormat="1" ht="12.75" x14ac:dyDescent="0.25"/>
    <row r="109" s="27" customFormat="1" ht="12.75" x14ac:dyDescent="0.25"/>
    <row r="110" s="27" customFormat="1" ht="12.75" x14ac:dyDescent="0.25"/>
    <row r="111" s="27" customFormat="1" ht="12.75" x14ac:dyDescent="0.25"/>
    <row r="112" s="27" customFormat="1" ht="12.75" x14ac:dyDescent="0.25"/>
    <row r="113" s="27" customFormat="1" ht="12.75" x14ac:dyDescent="0.25"/>
    <row r="114" s="27" customFormat="1" ht="12.75" x14ac:dyDescent="0.25"/>
    <row r="115" s="27" customFormat="1" ht="12.75" x14ac:dyDescent="0.25"/>
    <row r="116" s="27" customFormat="1" ht="12.75" x14ac:dyDescent="0.25"/>
    <row r="117" s="27" customFormat="1" ht="12.75" x14ac:dyDescent="0.25"/>
    <row r="118" s="27" customFormat="1" ht="12.75" x14ac:dyDescent="0.25"/>
    <row r="119" s="27" customFormat="1" ht="12.75" x14ac:dyDescent="0.25"/>
    <row r="120" s="27" customFormat="1" ht="12.75" x14ac:dyDescent="0.25"/>
    <row r="121" s="27" customFormat="1" ht="12.75" x14ac:dyDescent="0.25"/>
    <row r="122" s="27" customFormat="1" ht="12.75" x14ac:dyDescent="0.25"/>
    <row r="123" s="27" customFormat="1" ht="12.75" x14ac:dyDescent="0.25"/>
    <row r="124" s="27" customFormat="1" ht="12.75" x14ac:dyDescent="0.25"/>
    <row r="125" s="27" customFormat="1" ht="12.75" x14ac:dyDescent="0.25"/>
    <row r="126" s="27" customFormat="1" ht="12.75" x14ac:dyDescent="0.25"/>
    <row r="127" s="27" customFormat="1" ht="12.75" x14ac:dyDescent="0.25"/>
    <row r="128" s="27" customFormat="1" ht="12.75" x14ac:dyDescent="0.25"/>
    <row r="129" s="27" customFormat="1" ht="12.75" x14ac:dyDescent="0.25"/>
    <row r="130" s="27" customFormat="1" ht="12.75" x14ac:dyDescent="0.25"/>
    <row r="131" s="27" customFormat="1" ht="12.75" x14ac:dyDescent="0.25"/>
    <row r="132" s="27" customFormat="1" ht="12.75" x14ac:dyDescent="0.25"/>
    <row r="133" s="27" customFormat="1" ht="12.75" x14ac:dyDescent="0.25"/>
    <row r="134" s="27" customFormat="1" ht="12.75" x14ac:dyDescent="0.25"/>
    <row r="135" s="27" customFormat="1" ht="12.75" x14ac:dyDescent="0.25"/>
    <row r="136" s="27" customFormat="1" ht="12.75" x14ac:dyDescent="0.25"/>
    <row r="137" s="27" customFormat="1" ht="12.75" x14ac:dyDescent="0.25"/>
    <row r="138" s="27" customFormat="1" ht="12.75" x14ac:dyDescent="0.25"/>
    <row r="139" s="27" customFormat="1" ht="12.75" x14ac:dyDescent="0.25"/>
    <row r="140" s="27" customFormat="1" ht="12.75" x14ac:dyDescent="0.25"/>
    <row r="141" s="27" customFormat="1" ht="12.75" x14ac:dyDescent="0.25"/>
    <row r="142" s="27" customFormat="1" ht="12.75" x14ac:dyDescent="0.25"/>
    <row r="143" s="27" customFormat="1" ht="12.75" x14ac:dyDescent="0.25"/>
    <row r="144" s="27" customFormat="1" ht="12.75" x14ac:dyDescent="0.25"/>
    <row r="145" s="27" customFormat="1" ht="12.75" x14ac:dyDescent="0.25"/>
    <row r="146" s="27" customFormat="1" ht="12.75" x14ac:dyDescent="0.25"/>
    <row r="147" s="27" customFormat="1" ht="12.75" x14ac:dyDescent="0.25"/>
    <row r="148" s="27" customFormat="1" ht="12.75" x14ac:dyDescent="0.25"/>
    <row r="149" s="27" customFormat="1" ht="12.75" x14ac:dyDescent="0.25"/>
    <row r="150" s="27" customFormat="1" ht="12.75" x14ac:dyDescent="0.25"/>
    <row r="151" s="27" customFormat="1" ht="12.75" x14ac:dyDescent="0.25"/>
    <row r="152" s="27" customFormat="1" ht="12.75" x14ac:dyDescent="0.25"/>
    <row r="153" s="27" customFormat="1" ht="12.75" x14ac:dyDescent="0.25"/>
    <row r="154" s="27" customFormat="1" ht="12.75" x14ac:dyDescent="0.25"/>
    <row r="155" s="27" customFormat="1" ht="12.75" x14ac:dyDescent="0.25"/>
    <row r="156" s="27" customFormat="1" ht="12.75" x14ac:dyDescent="0.25"/>
    <row r="157" s="27" customFormat="1" ht="12.75" x14ac:dyDescent="0.25"/>
    <row r="158" s="27" customFormat="1" ht="12.75" x14ac:dyDescent="0.25"/>
    <row r="159" s="27" customFormat="1" ht="12.75" x14ac:dyDescent="0.25"/>
    <row r="160" s="27" customFormat="1" ht="12.75" x14ac:dyDescent="0.25"/>
    <row r="161" s="27" customFormat="1" ht="12.75" x14ac:dyDescent="0.25"/>
    <row r="162" s="27" customFormat="1" ht="12.75" x14ac:dyDescent="0.25"/>
    <row r="163" s="27" customFormat="1" ht="12.75" x14ac:dyDescent="0.25"/>
    <row r="164" s="27" customFormat="1" ht="12.75" x14ac:dyDescent="0.25"/>
    <row r="165" s="27" customFormat="1" ht="12.75" x14ac:dyDescent="0.25"/>
    <row r="166" s="27" customFormat="1" ht="12.75" x14ac:dyDescent="0.25"/>
    <row r="167" s="27" customFormat="1" ht="12.75" x14ac:dyDescent="0.25"/>
    <row r="168" s="27" customFormat="1" ht="12.75" x14ac:dyDescent="0.25"/>
    <row r="169" s="27" customFormat="1" ht="12.75" x14ac:dyDescent="0.25"/>
    <row r="170" s="27" customFormat="1" ht="12.75" x14ac:dyDescent="0.25"/>
    <row r="171" s="27" customFormat="1" ht="12.75" x14ac:dyDescent="0.25"/>
    <row r="172" s="27" customFormat="1" ht="12.75" x14ac:dyDescent="0.25"/>
    <row r="173" s="27" customFormat="1" ht="12.75" x14ac:dyDescent="0.25"/>
  </sheetData>
  <sheetProtection algorithmName="SHA-512" hashValue="9jtxxGUk8XYRWoopYxJiSMcVeQy0k7r397nKU8o8jy+7YfHoHjF7RV7oRnOkll1qT7pe6q2XUx66S4DImRTYew==" saltValue="6skqiiRCy083iFtKe3fZZQ==" spinCount="100000" sheet="1" objects="1" scenarios="1"/>
  <mergeCells count="15">
    <mergeCell ref="A20:I20"/>
    <mergeCell ref="A29:J29"/>
    <mergeCell ref="A31:B31"/>
    <mergeCell ref="A21:J21"/>
    <mergeCell ref="A23:J23"/>
    <mergeCell ref="A24:J24"/>
    <mergeCell ref="A25:J25"/>
    <mergeCell ref="A22:B22"/>
    <mergeCell ref="A26:J26"/>
    <mergeCell ref="A30:J30"/>
    <mergeCell ref="A1:D1"/>
    <mergeCell ref="A3:B3"/>
    <mergeCell ref="G3:J3"/>
    <mergeCell ref="A4:J4"/>
    <mergeCell ref="A8:J8"/>
  </mergeCells>
  <dataValidations count="1">
    <dataValidation type="whole" operator="equal" allowBlank="1" showInputMessage="1" showErrorMessage="1" prompt="V celico vnesete vrednost &quot;1&quot; za živila, ki so uvrščena v shemo kakovosti." sqref="J9:J16">
      <formula1>1</formula1>
    </dataValidation>
  </dataValidations>
  <pageMargins left="0.70866141732283472" right="0.70866141732283472" top="0.55118110236220474" bottom="0.35433070866141736" header="0.31496062992125984" footer="0.31496062992125984"/>
  <pageSetup paperSize="9" scale="97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7"/>
  <sheetViews>
    <sheetView zoomScale="120" zoomScaleNormal="120" workbookViewId="0">
      <selection activeCellId="1" sqref="E9:F10 A1:XFD1"/>
    </sheetView>
  </sheetViews>
  <sheetFormatPr defaultColWidth="9.140625" defaultRowHeight="15" x14ac:dyDescent="0.25"/>
  <cols>
    <col min="1" max="1" width="4.140625" style="26" customWidth="1"/>
    <col min="2" max="2" width="29.28515625" style="26" customWidth="1"/>
    <col min="3" max="3" width="7.42578125" style="26" customWidth="1"/>
    <col min="4" max="4" width="4.28515625" style="26" customWidth="1"/>
    <col min="5" max="5" width="18.140625" style="26" customWidth="1"/>
    <col min="6" max="7" width="9.7109375" style="26" customWidth="1"/>
    <col min="8" max="8" width="11.5703125" style="26" customWidth="1"/>
    <col min="9" max="9" width="9.7109375" style="26" customWidth="1"/>
    <col min="10" max="16384" width="9.140625" style="26"/>
  </cols>
  <sheetData>
    <row r="1" spans="1:9" s="57" customFormat="1" x14ac:dyDescent="0.25">
      <c r="A1" s="436" t="s">
        <v>4</v>
      </c>
      <c r="B1" s="436"/>
      <c r="C1" s="436"/>
      <c r="D1" s="436"/>
      <c r="E1" s="126"/>
      <c r="F1" s="110"/>
      <c r="G1" s="110"/>
      <c r="I1" s="110"/>
    </row>
    <row r="2" spans="1:9" s="57" customFormat="1" x14ac:dyDescent="0.25">
      <c r="A2" s="142" t="s">
        <v>219</v>
      </c>
      <c r="B2" s="142"/>
      <c r="C2" s="142"/>
      <c r="D2" s="142"/>
      <c r="E2" s="126"/>
      <c r="F2" s="110"/>
      <c r="G2" s="110"/>
      <c r="I2" s="110"/>
    </row>
    <row r="3" spans="1:9" ht="15" customHeight="1" x14ac:dyDescent="0.25">
      <c r="A3" s="477"/>
      <c r="B3" s="477"/>
      <c r="C3" s="25"/>
      <c r="D3" s="32"/>
      <c r="E3" s="32"/>
      <c r="F3" s="32"/>
      <c r="G3" s="477"/>
      <c r="H3" s="477"/>
      <c r="I3" s="477"/>
    </row>
    <row r="4" spans="1:9" ht="18.75" customHeight="1" x14ac:dyDescent="0.25">
      <c r="A4" s="423" t="s">
        <v>686</v>
      </c>
      <c r="B4" s="423"/>
      <c r="C4" s="423"/>
      <c r="D4" s="423"/>
      <c r="E4" s="423"/>
      <c r="F4" s="423"/>
      <c r="G4" s="423"/>
      <c r="H4" s="423"/>
      <c r="I4" s="423"/>
    </row>
    <row r="5" spans="1:9" s="190" customFormat="1" ht="15.75" customHeight="1" x14ac:dyDescent="0.25">
      <c r="A5" s="35"/>
      <c r="B5" s="35"/>
      <c r="C5" s="35"/>
      <c r="D5" s="35"/>
      <c r="E5" s="35"/>
      <c r="F5" s="35"/>
      <c r="G5" s="35"/>
      <c r="H5" s="35"/>
      <c r="I5" s="35"/>
    </row>
    <row r="6" spans="1:9" s="347" customFormat="1" ht="69" customHeight="1" x14ac:dyDescent="0.2">
      <c r="A6" s="249" t="s">
        <v>208</v>
      </c>
      <c r="B6" s="250" t="s">
        <v>209</v>
      </c>
      <c r="C6" s="251" t="s">
        <v>0</v>
      </c>
      <c r="D6" s="249" t="s">
        <v>210</v>
      </c>
      <c r="E6" s="249" t="s">
        <v>211</v>
      </c>
      <c r="F6" s="249" t="s">
        <v>212</v>
      </c>
      <c r="G6" s="249" t="s">
        <v>213</v>
      </c>
      <c r="H6" s="249" t="s">
        <v>214</v>
      </c>
      <c r="I6" s="249" t="s">
        <v>215</v>
      </c>
    </row>
    <row r="7" spans="1:9" s="347" customFormat="1" ht="14.25" customHeight="1" x14ac:dyDescent="0.25">
      <c r="A7" s="252">
        <v>1</v>
      </c>
      <c r="B7" s="253">
        <v>2</v>
      </c>
      <c r="C7" s="254">
        <v>3</v>
      </c>
      <c r="D7" s="252">
        <v>4</v>
      </c>
      <c r="E7" s="252">
        <v>5</v>
      </c>
      <c r="F7" s="252">
        <v>6</v>
      </c>
      <c r="G7" s="252" t="s">
        <v>216</v>
      </c>
      <c r="H7" s="252" t="s">
        <v>217</v>
      </c>
      <c r="I7" s="252" t="s">
        <v>218</v>
      </c>
    </row>
    <row r="8" spans="1:9" s="223" customFormat="1" ht="15" customHeight="1" x14ac:dyDescent="0.25">
      <c r="A8" s="464" t="s">
        <v>687</v>
      </c>
      <c r="B8" s="464"/>
      <c r="C8" s="464"/>
      <c r="D8" s="464"/>
      <c r="E8" s="464"/>
      <c r="F8" s="464"/>
      <c r="G8" s="464"/>
      <c r="H8" s="464"/>
      <c r="I8" s="464"/>
    </row>
    <row r="9" spans="1:9" s="223" customFormat="1" ht="13.5" x14ac:dyDescent="0.25">
      <c r="A9" s="292">
        <v>1</v>
      </c>
      <c r="B9" s="275" t="s">
        <v>696</v>
      </c>
      <c r="C9" s="212">
        <v>130</v>
      </c>
      <c r="D9" s="225" t="s">
        <v>52</v>
      </c>
      <c r="E9" s="341"/>
      <c r="F9" s="342"/>
      <c r="G9" s="401">
        <f>C9*F9</f>
        <v>0</v>
      </c>
      <c r="H9" s="401">
        <f>G9*0.095</f>
        <v>0</v>
      </c>
      <c r="I9" s="401">
        <f>G9+H9</f>
        <v>0</v>
      </c>
    </row>
    <row r="10" spans="1:9" s="223" customFormat="1" ht="13.5" x14ac:dyDescent="0.25">
      <c r="A10" s="292">
        <v>2</v>
      </c>
      <c r="B10" s="275" t="s">
        <v>697</v>
      </c>
      <c r="C10" s="212">
        <v>130</v>
      </c>
      <c r="D10" s="225" t="s">
        <v>52</v>
      </c>
      <c r="E10" s="341"/>
      <c r="F10" s="342"/>
      <c r="G10" s="401">
        <f>C10*F10</f>
        <v>0</v>
      </c>
      <c r="H10" s="401">
        <f>G10*0.095</f>
        <v>0</v>
      </c>
      <c r="I10" s="401">
        <f>G10+H10</f>
        <v>0</v>
      </c>
    </row>
    <row r="11" spans="1:9" s="326" customFormat="1" ht="13.5" x14ac:dyDescent="0.25">
      <c r="A11" s="226"/>
      <c r="B11" s="226" t="s">
        <v>688</v>
      </c>
      <c r="C11" s="241" t="s">
        <v>3</v>
      </c>
      <c r="D11" s="241" t="s">
        <v>3</v>
      </c>
      <c r="E11" s="241" t="s">
        <v>3</v>
      </c>
      <c r="F11" s="241" t="s">
        <v>3</v>
      </c>
      <c r="G11" s="386">
        <f>SUM(G9:G10)</f>
        <v>0</v>
      </c>
      <c r="H11" s="386">
        <f t="shared" ref="H11:I11" si="0">SUM(H9:H10)</f>
        <v>0</v>
      </c>
      <c r="I11" s="386">
        <f t="shared" si="0"/>
        <v>0</v>
      </c>
    </row>
    <row r="12" spans="1:9" s="27" customFormat="1" ht="12.75" x14ac:dyDescent="0.25">
      <c r="G12" s="28"/>
      <c r="I12" s="28"/>
    </row>
    <row r="13" spans="1:9" s="88" customFormat="1" ht="12.95" customHeight="1" x14ac:dyDescent="0.2">
      <c r="A13" s="132" t="s">
        <v>400</v>
      </c>
      <c r="B13" s="85"/>
      <c r="C13" s="86"/>
      <c r="D13" s="87"/>
      <c r="E13" s="85"/>
      <c r="F13" s="85"/>
      <c r="G13" s="85"/>
      <c r="H13" s="85"/>
      <c r="I13" s="85"/>
    </row>
    <row r="14" spans="1:9" s="88" customFormat="1" ht="12.95" customHeight="1" x14ac:dyDescent="0.2">
      <c r="A14" s="429" t="s">
        <v>535</v>
      </c>
      <c r="B14" s="429"/>
      <c r="C14" s="429"/>
      <c r="D14" s="429"/>
      <c r="E14" s="429"/>
      <c r="F14" s="429"/>
      <c r="G14" s="429"/>
      <c r="H14" s="429"/>
      <c r="I14" s="429"/>
    </row>
    <row r="15" spans="1:9" s="42" customFormat="1" ht="18" customHeight="1" x14ac:dyDescent="0.25">
      <c r="A15" s="472"/>
      <c r="B15" s="472"/>
      <c r="C15" s="472"/>
      <c r="D15" s="472"/>
      <c r="E15" s="472"/>
      <c r="F15" s="472"/>
      <c r="G15" s="472"/>
      <c r="H15" s="472"/>
      <c r="I15" s="472"/>
    </row>
    <row r="16" spans="1:9" s="93" customFormat="1" ht="12.75" customHeight="1" x14ac:dyDescent="0.2">
      <c r="A16" s="434" t="s">
        <v>401</v>
      </c>
      <c r="B16" s="435"/>
      <c r="C16" s="92"/>
    </row>
    <row r="17" spans="1:10" s="95" customFormat="1" ht="25.5" customHeight="1" x14ac:dyDescent="0.25">
      <c r="A17" s="432" t="s">
        <v>226</v>
      </c>
      <c r="B17" s="433"/>
      <c r="C17" s="433"/>
      <c r="D17" s="433"/>
      <c r="E17" s="433"/>
      <c r="F17" s="433"/>
      <c r="G17" s="433"/>
      <c r="H17" s="433"/>
      <c r="I17" s="433"/>
      <c r="J17" s="433"/>
    </row>
    <row r="18" spans="1:10" s="95" customFormat="1" ht="14.25" customHeight="1" x14ac:dyDescent="0.25">
      <c r="A18" s="432" t="s">
        <v>402</v>
      </c>
      <c r="B18" s="432"/>
      <c r="C18" s="432"/>
      <c r="D18" s="432"/>
      <c r="E18" s="432"/>
      <c r="F18" s="432"/>
      <c r="G18" s="432"/>
      <c r="H18" s="432"/>
      <c r="I18" s="432"/>
      <c r="J18" s="432"/>
    </row>
    <row r="19" spans="1:10" s="95" customFormat="1" ht="16.5" customHeight="1" x14ac:dyDescent="0.25">
      <c r="A19" s="428" t="s">
        <v>720</v>
      </c>
      <c r="B19" s="428"/>
      <c r="C19" s="428"/>
      <c r="D19" s="428"/>
      <c r="E19" s="428"/>
      <c r="F19" s="428"/>
      <c r="G19" s="428"/>
      <c r="H19" s="428"/>
      <c r="I19" s="428"/>
      <c r="J19" s="428"/>
    </row>
    <row r="20" spans="1:10" s="93" customFormat="1" ht="12.75" x14ac:dyDescent="0.2">
      <c r="A20" s="428" t="s">
        <v>404</v>
      </c>
      <c r="B20" s="428"/>
      <c r="C20" s="428"/>
      <c r="D20" s="428"/>
      <c r="E20" s="428"/>
      <c r="F20" s="428"/>
      <c r="G20" s="428"/>
      <c r="H20" s="428"/>
      <c r="I20" s="428"/>
      <c r="J20" s="428"/>
    </row>
    <row r="21" spans="1:10" s="97" customFormat="1" x14ac:dyDescent="0.2">
      <c r="A21" s="201" t="s">
        <v>405</v>
      </c>
      <c r="B21" s="95"/>
      <c r="C21" s="95"/>
      <c r="D21" s="95"/>
      <c r="E21" s="95"/>
      <c r="F21" s="95"/>
      <c r="G21" s="95"/>
      <c r="H21" s="95"/>
      <c r="I21" s="95"/>
      <c r="J21" s="95"/>
    </row>
    <row r="22" spans="1:10" s="62" customFormat="1" x14ac:dyDescent="0.25">
      <c r="A22" s="201" t="s">
        <v>406</v>
      </c>
      <c r="B22" s="95"/>
      <c r="C22" s="95"/>
      <c r="D22" s="95"/>
      <c r="E22" s="95"/>
      <c r="F22" s="95"/>
      <c r="G22" s="95"/>
      <c r="H22" s="95"/>
      <c r="I22" s="95"/>
      <c r="J22" s="95"/>
    </row>
    <row r="23" spans="1:10" s="62" customFormat="1" ht="29.25" customHeight="1" x14ac:dyDescent="0.25">
      <c r="A23" s="425" t="s">
        <v>407</v>
      </c>
      <c r="B23" s="426"/>
      <c r="C23" s="426"/>
      <c r="D23" s="426"/>
      <c r="E23" s="426"/>
      <c r="F23" s="426"/>
      <c r="G23" s="426"/>
      <c r="H23" s="426"/>
      <c r="I23" s="426"/>
      <c r="J23" s="426"/>
    </row>
    <row r="24" spans="1:10" s="42" customFormat="1" ht="15.75" x14ac:dyDescent="0.25">
      <c r="A24" s="139"/>
      <c r="B24" s="139"/>
      <c r="C24" s="139"/>
      <c r="D24" s="139"/>
      <c r="E24" s="139"/>
      <c r="F24" s="139"/>
      <c r="G24" s="139"/>
      <c r="H24" s="139"/>
      <c r="I24" s="139"/>
    </row>
    <row r="25" spans="1:10" s="53" customFormat="1" ht="15.75" customHeight="1" x14ac:dyDescent="0.25">
      <c r="A25" s="446"/>
      <c r="B25" s="446"/>
      <c r="C25" s="49"/>
      <c r="D25" s="50"/>
      <c r="E25" s="50"/>
      <c r="F25" s="50"/>
      <c r="G25" s="50"/>
      <c r="H25" s="50"/>
      <c r="I25" s="52"/>
    </row>
    <row r="26" spans="1:10" s="27" customFormat="1" ht="12.75" x14ac:dyDescent="0.25"/>
    <row r="27" spans="1:10" s="27" customFormat="1" ht="12.75" x14ac:dyDescent="0.25"/>
    <row r="28" spans="1:10" s="27" customFormat="1" ht="12.75" x14ac:dyDescent="0.25"/>
    <row r="29" spans="1:10" s="27" customFormat="1" ht="12.75" x14ac:dyDescent="0.25"/>
    <row r="30" spans="1:10" s="27" customFormat="1" ht="12.75" x14ac:dyDescent="0.25"/>
    <row r="31" spans="1:10" s="27" customFormat="1" ht="12.75" x14ac:dyDescent="0.25"/>
    <row r="32" spans="1:10" s="27" customFormat="1" ht="12.75" x14ac:dyDescent="0.25"/>
    <row r="33" s="27" customFormat="1" ht="12.75" x14ac:dyDescent="0.25"/>
    <row r="34" s="27" customFormat="1" ht="12.75" x14ac:dyDescent="0.25"/>
    <row r="35" s="27" customFormat="1" ht="12.75" x14ac:dyDescent="0.25"/>
    <row r="36" s="27" customFormat="1" ht="12.75" x14ac:dyDescent="0.25"/>
    <row r="37" s="27" customFormat="1" ht="12.75" x14ac:dyDescent="0.25"/>
    <row r="38" s="27" customFormat="1" ht="12.75" x14ac:dyDescent="0.25"/>
    <row r="39" s="27" customFormat="1" ht="12.75" x14ac:dyDescent="0.25"/>
    <row r="40" s="27" customFormat="1" ht="12.75" x14ac:dyDescent="0.25"/>
    <row r="41" s="27" customFormat="1" ht="12.75" x14ac:dyDescent="0.25"/>
    <row r="42" s="27" customFormat="1" ht="12.75" x14ac:dyDescent="0.25"/>
    <row r="43" s="27" customFormat="1" ht="12.75" x14ac:dyDescent="0.25"/>
    <row r="44" s="27" customFormat="1" ht="12.75" x14ac:dyDescent="0.25"/>
    <row r="45" s="27" customFormat="1" ht="12.75" x14ac:dyDescent="0.25"/>
    <row r="46" s="27" customFormat="1" ht="12.75" x14ac:dyDescent="0.25"/>
    <row r="47" s="27" customFormat="1" ht="12.75" x14ac:dyDescent="0.25"/>
    <row r="48" s="27" customFormat="1" ht="12.75" x14ac:dyDescent="0.25"/>
    <row r="49" s="27" customFormat="1" ht="12.75" x14ac:dyDescent="0.25"/>
    <row r="50" s="27" customFormat="1" ht="12.75" x14ac:dyDescent="0.25"/>
    <row r="51" s="27" customFormat="1" ht="12.75" x14ac:dyDescent="0.25"/>
    <row r="52" s="27" customFormat="1" ht="12.75" x14ac:dyDescent="0.25"/>
    <row r="53" s="27" customFormat="1" ht="12.75" x14ac:dyDescent="0.25"/>
    <row r="54" s="27" customFormat="1" ht="12.75" x14ac:dyDescent="0.25"/>
    <row r="55" s="27" customFormat="1" ht="12.75" x14ac:dyDescent="0.25"/>
    <row r="56" s="27" customFormat="1" ht="12.75" x14ac:dyDescent="0.25"/>
    <row r="57" s="27" customFormat="1" ht="12.75" x14ac:dyDescent="0.25"/>
    <row r="58" s="27" customFormat="1" ht="12.75" x14ac:dyDescent="0.25"/>
    <row r="59" s="27" customFormat="1" ht="12.75" x14ac:dyDescent="0.25"/>
    <row r="60" s="27" customFormat="1" ht="12.75" x14ac:dyDescent="0.25"/>
    <row r="61" s="27" customFormat="1" ht="12.75" x14ac:dyDescent="0.25"/>
    <row r="62" s="27" customFormat="1" ht="12.75" x14ac:dyDescent="0.25"/>
    <row r="63" s="27" customFormat="1" ht="12.75" x14ac:dyDescent="0.25"/>
    <row r="64" s="27" customFormat="1" ht="12.75" x14ac:dyDescent="0.25"/>
    <row r="65" s="27" customFormat="1" ht="12.75" x14ac:dyDescent="0.25"/>
    <row r="66" s="27" customFormat="1" ht="12.75" x14ac:dyDescent="0.25"/>
    <row r="67" s="27" customFormat="1" ht="12.75" x14ac:dyDescent="0.25"/>
    <row r="68" s="27" customFormat="1" ht="12.75" x14ac:dyDescent="0.25"/>
    <row r="69" s="27" customFormat="1" ht="12.75" x14ac:dyDescent="0.25"/>
    <row r="70" s="27" customFormat="1" ht="12.75" x14ac:dyDescent="0.25"/>
    <row r="71" s="27" customFormat="1" ht="12.75" x14ac:dyDescent="0.25"/>
    <row r="72" s="27" customFormat="1" ht="12.75" x14ac:dyDescent="0.25"/>
    <row r="73" s="27" customFormat="1" ht="12.75" x14ac:dyDescent="0.25"/>
    <row r="74" s="27" customFormat="1" ht="12.75" x14ac:dyDescent="0.25"/>
    <row r="75" s="27" customFormat="1" ht="12.75" x14ac:dyDescent="0.25"/>
    <row r="76" s="27" customFormat="1" ht="12.75" x14ac:dyDescent="0.25"/>
    <row r="77" s="27" customFormat="1" ht="12.75" x14ac:dyDescent="0.25"/>
    <row r="78" s="27" customFormat="1" ht="12.75" x14ac:dyDescent="0.25"/>
    <row r="79" s="27" customFormat="1" ht="12.75" x14ac:dyDescent="0.25"/>
    <row r="80" s="27" customFormat="1" ht="12.75" x14ac:dyDescent="0.25"/>
    <row r="81" s="27" customFormat="1" ht="12.75" x14ac:dyDescent="0.25"/>
    <row r="82" s="27" customFormat="1" ht="12.75" x14ac:dyDescent="0.25"/>
    <row r="83" s="27" customFormat="1" ht="12.75" x14ac:dyDescent="0.25"/>
    <row r="84" s="27" customFormat="1" ht="12.75" x14ac:dyDescent="0.25"/>
    <row r="85" s="27" customFormat="1" ht="12.75" x14ac:dyDescent="0.25"/>
    <row r="86" s="27" customFormat="1" ht="12.75" x14ac:dyDescent="0.25"/>
    <row r="87" s="27" customFormat="1" ht="12.75" x14ac:dyDescent="0.25"/>
    <row r="88" s="27" customFormat="1" ht="12.75" x14ac:dyDescent="0.25"/>
    <row r="89" s="27" customFormat="1" ht="12.75" x14ac:dyDescent="0.25"/>
    <row r="90" s="27" customFormat="1" ht="12.75" x14ac:dyDescent="0.25"/>
    <row r="91" s="27" customFormat="1" ht="12.75" x14ac:dyDescent="0.25"/>
    <row r="92" s="27" customFormat="1" ht="12.75" x14ac:dyDescent="0.25"/>
    <row r="93" s="27" customFormat="1" ht="12.75" x14ac:dyDescent="0.25"/>
    <row r="94" s="27" customFormat="1" ht="12.75" x14ac:dyDescent="0.25"/>
    <row r="95" s="27" customFormat="1" ht="12.75" x14ac:dyDescent="0.25"/>
    <row r="96" s="27" customFormat="1" ht="12.75" x14ac:dyDescent="0.25"/>
    <row r="97" s="27" customFormat="1" ht="12.75" x14ac:dyDescent="0.25"/>
    <row r="98" s="27" customFormat="1" ht="12.75" x14ac:dyDescent="0.25"/>
    <row r="99" s="27" customFormat="1" ht="12.75" x14ac:dyDescent="0.25"/>
    <row r="100" s="27" customFormat="1" ht="12.75" x14ac:dyDescent="0.25"/>
    <row r="101" s="27" customFormat="1" ht="12.75" x14ac:dyDescent="0.25"/>
    <row r="102" s="27" customFormat="1" ht="12.75" x14ac:dyDescent="0.25"/>
    <row r="103" s="27" customFormat="1" ht="12.75" x14ac:dyDescent="0.25"/>
    <row r="104" s="27" customFormat="1" ht="12.75" x14ac:dyDescent="0.25"/>
    <row r="105" s="27" customFormat="1" ht="12.75" x14ac:dyDescent="0.25"/>
    <row r="106" s="27" customFormat="1" ht="12.75" x14ac:dyDescent="0.25"/>
    <row r="107" s="27" customFormat="1" ht="12.75" x14ac:dyDescent="0.25"/>
    <row r="108" s="27" customFormat="1" ht="12.75" x14ac:dyDescent="0.25"/>
    <row r="109" s="27" customFormat="1" ht="12.75" x14ac:dyDescent="0.25"/>
    <row r="110" s="27" customFormat="1" ht="12.75" x14ac:dyDescent="0.25"/>
    <row r="111" s="27" customFormat="1" ht="12.75" x14ac:dyDescent="0.25"/>
    <row r="112" s="27" customFormat="1" ht="12.75" x14ac:dyDescent="0.25"/>
    <row r="113" s="27" customFormat="1" ht="12.75" x14ac:dyDescent="0.25"/>
    <row r="114" s="27" customFormat="1" ht="12.75" x14ac:dyDescent="0.25"/>
    <row r="115" s="27" customFormat="1" ht="12.75" x14ac:dyDescent="0.25"/>
    <row r="116" s="27" customFormat="1" ht="12.75" x14ac:dyDescent="0.25"/>
    <row r="117" s="27" customFormat="1" ht="12.75" x14ac:dyDescent="0.25"/>
    <row r="118" s="27" customFormat="1" ht="12.75" x14ac:dyDescent="0.25"/>
    <row r="119" s="27" customFormat="1" ht="12.75" x14ac:dyDescent="0.25"/>
    <row r="120" s="27" customFormat="1" ht="12.75" x14ac:dyDescent="0.25"/>
    <row r="121" s="27" customFormat="1" ht="12.75" x14ac:dyDescent="0.25"/>
    <row r="122" s="27" customFormat="1" ht="12.75" x14ac:dyDescent="0.25"/>
    <row r="123" s="27" customFormat="1" ht="12.75" x14ac:dyDescent="0.25"/>
    <row r="124" s="27" customFormat="1" ht="12.75" x14ac:dyDescent="0.25"/>
    <row r="125" s="27" customFormat="1" ht="12.75" x14ac:dyDescent="0.25"/>
    <row r="126" s="27" customFormat="1" ht="12.75" x14ac:dyDescent="0.25"/>
    <row r="127" s="27" customFormat="1" ht="12.75" x14ac:dyDescent="0.25"/>
    <row r="128" s="27" customFormat="1" ht="12.75" x14ac:dyDescent="0.25"/>
    <row r="129" s="27" customFormat="1" ht="12.75" x14ac:dyDescent="0.25"/>
    <row r="130" s="27" customFormat="1" ht="12.75" x14ac:dyDescent="0.25"/>
    <row r="131" s="27" customFormat="1" ht="12.75" x14ac:dyDescent="0.25"/>
    <row r="132" s="27" customFormat="1" ht="12.75" x14ac:dyDescent="0.25"/>
    <row r="133" s="27" customFormat="1" ht="12.75" x14ac:dyDescent="0.25"/>
    <row r="134" s="27" customFormat="1" ht="12.75" x14ac:dyDescent="0.25"/>
    <row r="135" s="27" customFormat="1" ht="12.75" x14ac:dyDescent="0.25"/>
    <row r="136" s="27" customFormat="1" ht="12.75" x14ac:dyDescent="0.25"/>
    <row r="137" s="27" customFormat="1" ht="12.75" x14ac:dyDescent="0.25"/>
    <row r="138" s="27" customFormat="1" ht="12.75" x14ac:dyDescent="0.25"/>
    <row r="139" s="27" customFormat="1" ht="12.75" x14ac:dyDescent="0.25"/>
    <row r="140" s="27" customFormat="1" ht="12.75" x14ac:dyDescent="0.25"/>
    <row r="141" s="27" customFormat="1" ht="12.75" x14ac:dyDescent="0.25"/>
    <row r="142" s="27" customFormat="1" ht="12.75" x14ac:dyDescent="0.25"/>
    <row r="143" s="27" customFormat="1" ht="12.75" x14ac:dyDescent="0.25"/>
    <row r="144" s="27" customFormat="1" ht="12.75" x14ac:dyDescent="0.25"/>
    <row r="145" s="27" customFormat="1" ht="12.75" x14ac:dyDescent="0.25"/>
    <row r="146" s="27" customFormat="1" ht="12.75" x14ac:dyDescent="0.25"/>
    <row r="147" s="27" customFormat="1" ht="12.75" x14ac:dyDescent="0.25"/>
    <row r="148" s="27" customFormat="1" ht="12.75" x14ac:dyDescent="0.25"/>
    <row r="149" s="27" customFormat="1" ht="12.75" x14ac:dyDescent="0.25"/>
    <row r="150" s="27" customFormat="1" ht="12.75" x14ac:dyDescent="0.25"/>
    <row r="151" s="27" customFormat="1" ht="12.75" x14ac:dyDescent="0.25"/>
    <row r="152" s="27" customFormat="1" ht="12.75" x14ac:dyDescent="0.25"/>
    <row r="153" s="27" customFormat="1" ht="12.75" x14ac:dyDescent="0.25"/>
    <row r="154" s="27" customFormat="1" ht="12.75" x14ac:dyDescent="0.25"/>
    <row r="155" s="27" customFormat="1" ht="12.75" x14ac:dyDescent="0.25"/>
    <row r="156" s="27" customFormat="1" ht="12.75" x14ac:dyDescent="0.25"/>
    <row r="157" s="27" customFormat="1" ht="12.75" x14ac:dyDescent="0.25"/>
    <row r="158" s="27" customFormat="1" ht="12.75" x14ac:dyDescent="0.25"/>
    <row r="159" s="27" customFormat="1" ht="12.75" x14ac:dyDescent="0.25"/>
    <row r="160" s="27" customFormat="1" ht="12.75" x14ac:dyDescent="0.25"/>
    <row r="161" s="27" customFormat="1" ht="12.75" x14ac:dyDescent="0.25"/>
    <row r="162" s="27" customFormat="1" ht="12.75" x14ac:dyDescent="0.25"/>
    <row r="163" s="27" customFormat="1" ht="12.75" x14ac:dyDescent="0.25"/>
    <row r="164" s="27" customFormat="1" ht="12.75" x14ac:dyDescent="0.25"/>
    <row r="165" s="27" customFormat="1" ht="12.75" x14ac:dyDescent="0.25"/>
    <row r="166" s="27" customFormat="1" ht="12.75" x14ac:dyDescent="0.25"/>
    <row r="167" s="27" customFormat="1" ht="12.75" x14ac:dyDescent="0.25"/>
  </sheetData>
  <sheetProtection algorithmName="SHA-512" hashValue="R52kZz2qlhxRsdEUMHUaGIpbpt9x4kbs5GL3a6NSNCx5uA9tXC3vTKIw7y+KIrKHAxSb66w5dTUYbZOroTvofw==" saltValue="zy0hPuPMj2qAsWHSiSQ9kw==" spinCount="100000" sheet="1" objects="1" scenarios="1"/>
  <mergeCells count="14">
    <mergeCell ref="A14:I14"/>
    <mergeCell ref="A25:B25"/>
    <mergeCell ref="A15:I15"/>
    <mergeCell ref="A16:B16"/>
    <mergeCell ref="A17:J17"/>
    <mergeCell ref="A18:J18"/>
    <mergeCell ref="A19:J19"/>
    <mergeCell ref="A20:J20"/>
    <mergeCell ref="A23:J23"/>
    <mergeCell ref="A1:D1"/>
    <mergeCell ref="A3:B3"/>
    <mergeCell ref="G3:I3"/>
    <mergeCell ref="A4:I4"/>
    <mergeCell ref="A8:I8"/>
  </mergeCells>
  <pageMargins left="0.7" right="0.7" top="0.75" bottom="0.75" header="0.3" footer="0.3"/>
  <pageSetup paperSize="9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5"/>
  <sheetViews>
    <sheetView topLeftCell="A20" zoomScale="110" zoomScaleNormal="110" workbookViewId="0">
      <selection activeCell="J84" activeCellId="2" sqref="A1:XFD1 E9:F84 J9:J84"/>
    </sheetView>
  </sheetViews>
  <sheetFormatPr defaultRowHeight="15" x14ac:dyDescent="0.25"/>
  <cols>
    <col min="1" max="1" width="3.42578125" customWidth="1"/>
    <col min="2" max="2" width="33.7109375" customWidth="1"/>
    <col min="3" max="3" width="6" customWidth="1"/>
    <col min="4" max="4" width="5" customWidth="1"/>
    <col min="5" max="5" width="21.140625" customWidth="1"/>
    <col min="6" max="6" width="6.28515625" customWidth="1"/>
    <col min="7" max="7" width="7.85546875" customWidth="1"/>
    <col min="8" max="10" width="9.7109375" customWidth="1"/>
  </cols>
  <sheetData>
    <row r="1" spans="1:10" s="57" customFormat="1" x14ac:dyDescent="0.25">
      <c r="A1" s="436" t="s">
        <v>4</v>
      </c>
      <c r="B1" s="436"/>
      <c r="C1" s="436"/>
      <c r="D1" s="436"/>
      <c r="E1" s="126"/>
      <c r="F1" s="110"/>
      <c r="G1" s="110"/>
      <c r="I1" s="110"/>
      <c r="J1" s="110"/>
    </row>
    <row r="2" spans="1:10" s="57" customFormat="1" x14ac:dyDescent="0.25">
      <c r="A2" s="138" t="s">
        <v>219</v>
      </c>
      <c r="B2" s="138"/>
      <c r="C2" s="138"/>
      <c r="D2" s="138"/>
      <c r="E2" s="126"/>
      <c r="F2" s="110"/>
      <c r="G2" s="110"/>
      <c r="I2" s="110"/>
      <c r="J2" s="110"/>
    </row>
    <row r="3" spans="1:10" ht="15" customHeight="1" x14ac:dyDescent="0.25">
      <c r="A3" s="442"/>
      <c r="B3" s="442"/>
      <c r="C3" s="11"/>
      <c r="D3" s="31"/>
      <c r="E3" s="31"/>
      <c r="F3" s="31"/>
      <c r="G3" s="442"/>
      <c r="H3" s="442"/>
      <c r="I3" s="442"/>
      <c r="J3" s="442"/>
    </row>
    <row r="4" spans="1:10" ht="18" x14ac:dyDescent="0.25">
      <c r="A4" s="473" t="s">
        <v>689</v>
      </c>
      <c r="B4" s="473"/>
      <c r="C4" s="473"/>
      <c r="D4" s="473"/>
      <c r="E4" s="473"/>
      <c r="F4" s="473"/>
      <c r="G4" s="473"/>
      <c r="H4" s="473"/>
      <c r="I4" s="473"/>
      <c r="J4" s="473"/>
    </row>
    <row r="6" spans="1:10" s="290" customFormat="1" ht="60" x14ac:dyDescent="0.2">
      <c r="A6" s="249" t="s">
        <v>208</v>
      </c>
      <c r="B6" s="250" t="s">
        <v>209</v>
      </c>
      <c r="C6" s="251" t="s">
        <v>0</v>
      </c>
      <c r="D6" s="249" t="s">
        <v>210</v>
      </c>
      <c r="E6" s="249" t="s">
        <v>211</v>
      </c>
      <c r="F6" s="249" t="s">
        <v>212</v>
      </c>
      <c r="G6" s="249" t="s">
        <v>213</v>
      </c>
      <c r="H6" s="249" t="s">
        <v>214</v>
      </c>
      <c r="I6" s="249" t="s">
        <v>215</v>
      </c>
      <c r="J6" s="249" t="s">
        <v>359</v>
      </c>
    </row>
    <row r="7" spans="1:10" s="290" customFormat="1" ht="14.25" customHeight="1" x14ac:dyDescent="0.25">
      <c r="A7" s="252">
        <v>1</v>
      </c>
      <c r="B7" s="253">
        <v>2</v>
      </c>
      <c r="C7" s="254">
        <v>3</v>
      </c>
      <c r="D7" s="252">
        <v>4</v>
      </c>
      <c r="E7" s="252">
        <v>5</v>
      </c>
      <c r="F7" s="252">
        <v>6</v>
      </c>
      <c r="G7" s="252" t="s">
        <v>216</v>
      </c>
      <c r="H7" s="252" t="s">
        <v>217</v>
      </c>
      <c r="I7" s="252" t="s">
        <v>218</v>
      </c>
      <c r="J7" s="252">
        <v>10</v>
      </c>
    </row>
    <row r="8" spans="1:10" s="284" customFormat="1" ht="14.25" customHeight="1" x14ac:dyDescent="0.25">
      <c r="A8" s="464" t="s">
        <v>690</v>
      </c>
      <c r="B8" s="464"/>
      <c r="C8" s="464"/>
      <c r="D8" s="464"/>
      <c r="E8" s="464"/>
      <c r="F8" s="464"/>
      <c r="G8" s="464"/>
      <c r="H8" s="464"/>
      <c r="I8" s="464"/>
      <c r="J8" s="464"/>
    </row>
    <row r="9" spans="1:10" s="227" customFormat="1" ht="13.5" x14ac:dyDescent="0.25">
      <c r="A9" s="228">
        <v>1</v>
      </c>
      <c r="B9" s="293" t="s">
        <v>114</v>
      </c>
      <c r="C9" s="219">
        <v>170</v>
      </c>
      <c r="D9" s="348" t="s">
        <v>52</v>
      </c>
      <c r="E9" s="349"/>
      <c r="F9" s="350"/>
      <c r="G9" s="405">
        <f t="shared" ref="G9:G40" si="0">C9*F9</f>
        <v>0</v>
      </c>
      <c r="H9" s="405">
        <f t="shared" ref="H9:H40" si="1">G9*0.095</f>
        <v>0</v>
      </c>
      <c r="I9" s="405">
        <f t="shared" ref="I9:I40" si="2">G9+H9</f>
        <v>0</v>
      </c>
      <c r="J9" s="351"/>
    </row>
    <row r="10" spans="1:10" s="227" customFormat="1" ht="13.5" x14ac:dyDescent="0.25">
      <c r="A10" s="228">
        <v>2</v>
      </c>
      <c r="B10" s="293" t="s">
        <v>115</v>
      </c>
      <c r="C10" s="219">
        <v>340</v>
      </c>
      <c r="D10" s="348" t="s">
        <v>52</v>
      </c>
      <c r="E10" s="349"/>
      <c r="F10" s="350"/>
      <c r="G10" s="405">
        <f t="shared" si="0"/>
        <v>0</v>
      </c>
      <c r="H10" s="405">
        <f t="shared" si="1"/>
        <v>0</v>
      </c>
      <c r="I10" s="405">
        <f t="shared" si="2"/>
        <v>0</v>
      </c>
      <c r="J10" s="351"/>
    </row>
    <row r="11" spans="1:10" s="227" customFormat="1" ht="13.5" x14ac:dyDescent="0.25">
      <c r="A11" s="228">
        <v>3</v>
      </c>
      <c r="B11" s="293" t="s">
        <v>116</v>
      </c>
      <c r="C11" s="219">
        <v>170</v>
      </c>
      <c r="D11" s="348" t="s">
        <v>52</v>
      </c>
      <c r="E11" s="349"/>
      <c r="F11" s="350"/>
      <c r="G11" s="405">
        <f t="shared" si="0"/>
        <v>0</v>
      </c>
      <c r="H11" s="405">
        <f t="shared" si="1"/>
        <v>0</v>
      </c>
      <c r="I11" s="405">
        <f t="shared" si="2"/>
        <v>0</v>
      </c>
      <c r="J11" s="351"/>
    </row>
    <row r="12" spans="1:10" s="227" customFormat="1" ht="13.5" x14ac:dyDescent="0.25">
      <c r="A12" s="228">
        <v>4</v>
      </c>
      <c r="B12" s="293" t="s">
        <v>117</v>
      </c>
      <c r="C12" s="219">
        <v>130</v>
      </c>
      <c r="D12" s="348" t="s">
        <v>52</v>
      </c>
      <c r="E12" s="349"/>
      <c r="F12" s="350"/>
      <c r="G12" s="405">
        <f t="shared" si="0"/>
        <v>0</v>
      </c>
      <c r="H12" s="405">
        <f t="shared" si="1"/>
        <v>0</v>
      </c>
      <c r="I12" s="405">
        <f t="shared" si="2"/>
        <v>0</v>
      </c>
      <c r="J12" s="351"/>
    </row>
    <row r="13" spans="1:10" s="227" customFormat="1" ht="13.5" x14ac:dyDescent="0.25">
      <c r="A13" s="228">
        <v>5</v>
      </c>
      <c r="B13" s="293" t="s">
        <v>118</v>
      </c>
      <c r="C13" s="219">
        <v>340</v>
      </c>
      <c r="D13" s="348" t="s">
        <v>52</v>
      </c>
      <c r="E13" s="349"/>
      <c r="F13" s="350"/>
      <c r="G13" s="405">
        <f t="shared" si="0"/>
        <v>0</v>
      </c>
      <c r="H13" s="405">
        <f t="shared" si="1"/>
        <v>0</v>
      </c>
      <c r="I13" s="405">
        <f t="shared" si="2"/>
        <v>0</v>
      </c>
      <c r="J13" s="351"/>
    </row>
    <row r="14" spans="1:10" s="227" customFormat="1" ht="13.5" x14ac:dyDescent="0.25">
      <c r="A14" s="228">
        <v>6</v>
      </c>
      <c r="B14" s="293" t="s">
        <v>119</v>
      </c>
      <c r="C14" s="219">
        <v>170</v>
      </c>
      <c r="D14" s="348" t="s">
        <v>52</v>
      </c>
      <c r="E14" s="349"/>
      <c r="F14" s="350"/>
      <c r="G14" s="405">
        <f t="shared" si="0"/>
        <v>0</v>
      </c>
      <c r="H14" s="405">
        <f t="shared" si="1"/>
        <v>0</v>
      </c>
      <c r="I14" s="405">
        <f t="shared" si="2"/>
        <v>0</v>
      </c>
      <c r="J14" s="351"/>
    </row>
    <row r="15" spans="1:10" s="227" customFormat="1" ht="13.5" x14ac:dyDescent="0.25">
      <c r="A15" s="228">
        <v>7</v>
      </c>
      <c r="B15" s="312" t="s">
        <v>120</v>
      </c>
      <c r="C15" s="219">
        <v>34</v>
      </c>
      <c r="D15" s="348" t="s">
        <v>52</v>
      </c>
      <c r="E15" s="349"/>
      <c r="F15" s="350"/>
      <c r="G15" s="405">
        <f t="shared" si="0"/>
        <v>0</v>
      </c>
      <c r="H15" s="405">
        <f t="shared" si="1"/>
        <v>0</v>
      </c>
      <c r="I15" s="405">
        <f t="shared" si="2"/>
        <v>0</v>
      </c>
      <c r="J15" s="351"/>
    </row>
    <row r="16" spans="1:10" s="227" customFormat="1" ht="13.5" x14ac:dyDescent="0.25">
      <c r="A16" s="228">
        <v>8</v>
      </c>
      <c r="B16" s="312" t="s">
        <v>574</v>
      </c>
      <c r="C16" s="219">
        <v>170</v>
      </c>
      <c r="D16" s="348" t="s">
        <v>52</v>
      </c>
      <c r="E16" s="349"/>
      <c r="F16" s="350"/>
      <c r="G16" s="405">
        <f t="shared" si="0"/>
        <v>0</v>
      </c>
      <c r="H16" s="405">
        <f t="shared" si="1"/>
        <v>0</v>
      </c>
      <c r="I16" s="405">
        <f t="shared" si="2"/>
        <v>0</v>
      </c>
      <c r="J16" s="351"/>
    </row>
    <row r="17" spans="1:10" s="227" customFormat="1" ht="15.75" customHeight="1" x14ac:dyDescent="0.25">
      <c r="A17" s="228">
        <v>9</v>
      </c>
      <c r="B17" s="312" t="s">
        <v>121</v>
      </c>
      <c r="C17" s="219">
        <v>170</v>
      </c>
      <c r="D17" s="348" t="s">
        <v>52</v>
      </c>
      <c r="E17" s="349"/>
      <c r="F17" s="350"/>
      <c r="G17" s="405">
        <f t="shared" si="0"/>
        <v>0</v>
      </c>
      <c r="H17" s="405">
        <f t="shared" si="1"/>
        <v>0</v>
      </c>
      <c r="I17" s="405">
        <f t="shared" si="2"/>
        <v>0</v>
      </c>
      <c r="J17" s="351"/>
    </row>
    <row r="18" spans="1:10" s="227" customFormat="1" ht="13.5" x14ac:dyDescent="0.25">
      <c r="A18" s="228">
        <v>10</v>
      </c>
      <c r="B18" s="312" t="s">
        <v>122</v>
      </c>
      <c r="C18" s="219">
        <v>34</v>
      </c>
      <c r="D18" s="348" t="s">
        <v>52</v>
      </c>
      <c r="E18" s="349"/>
      <c r="F18" s="350"/>
      <c r="G18" s="405">
        <f t="shared" si="0"/>
        <v>0</v>
      </c>
      <c r="H18" s="405">
        <f t="shared" si="1"/>
        <v>0</v>
      </c>
      <c r="I18" s="405">
        <f t="shared" si="2"/>
        <v>0</v>
      </c>
      <c r="J18" s="351"/>
    </row>
    <row r="19" spans="1:10" s="227" customFormat="1" ht="13.5" customHeight="1" x14ac:dyDescent="0.25">
      <c r="A19" s="228">
        <v>11</v>
      </c>
      <c r="B19" s="312" t="s">
        <v>123</v>
      </c>
      <c r="C19" s="219">
        <v>34</v>
      </c>
      <c r="D19" s="348" t="s">
        <v>52</v>
      </c>
      <c r="E19" s="349"/>
      <c r="F19" s="350"/>
      <c r="G19" s="405">
        <f t="shared" si="0"/>
        <v>0</v>
      </c>
      <c r="H19" s="405">
        <f t="shared" si="1"/>
        <v>0</v>
      </c>
      <c r="I19" s="405">
        <f t="shared" si="2"/>
        <v>0</v>
      </c>
      <c r="J19" s="351"/>
    </row>
    <row r="20" spans="1:10" s="227" customFormat="1" ht="13.5" x14ac:dyDescent="0.25">
      <c r="A20" s="228">
        <v>12</v>
      </c>
      <c r="B20" s="275" t="s">
        <v>184</v>
      </c>
      <c r="C20" s="219">
        <v>0.86</v>
      </c>
      <c r="D20" s="348" t="s">
        <v>52</v>
      </c>
      <c r="E20" s="349"/>
      <c r="F20" s="350"/>
      <c r="G20" s="405">
        <f t="shared" si="0"/>
        <v>0</v>
      </c>
      <c r="H20" s="405">
        <f t="shared" si="1"/>
        <v>0</v>
      </c>
      <c r="I20" s="405">
        <f t="shared" si="2"/>
        <v>0</v>
      </c>
      <c r="J20" s="351"/>
    </row>
    <row r="21" spans="1:10" s="227" customFormat="1" ht="13.5" x14ac:dyDescent="0.25">
      <c r="A21" s="228">
        <v>13</v>
      </c>
      <c r="B21" s="275" t="s">
        <v>185</v>
      </c>
      <c r="C21" s="219">
        <v>0.86</v>
      </c>
      <c r="D21" s="348" t="s">
        <v>52</v>
      </c>
      <c r="E21" s="349"/>
      <c r="F21" s="350"/>
      <c r="G21" s="405">
        <f t="shared" si="0"/>
        <v>0</v>
      </c>
      <c r="H21" s="405">
        <f t="shared" si="1"/>
        <v>0</v>
      </c>
      <c r="I21" s="405">
        <f t="shared" si="2"/>
        <v>0</v>
      </c>
      <c r="J21" s="351"/>
    </row>
    <row r="22" spans="1:10" s="227" customFormat="1" ht="13.5" x14ac:dyDescent="0.25">
      <c r="A22" s="228">
        <v>14</v>
      </c>
      <c r="B22" s="275" t="s">
        <v>186</v>
      </c>
      <c r="C22" s="219">
        <v>0.86</v>
      </c>
      <c r="D22" s="348" t="s">
        <v>52</v>
      </c>
      <c r="E22" s="349"/>
      <c r="F22" s="350"/>
      <c r="G22" s="405">
        <f t="shared" si="0"/>
        <v>0</v>
      </c>
      <c r="H22" s="405">
        <f t="shared" si="1"/>
        <v>0</v>
      </c>
      <c r="I22" s="405">
        <f t="shared" si="2"/>
        <v>0</v>
      </c>
      <c r="J22" s="351"/>
    </row>
    <row r="23" spans="1:10" s="227" customFormat="1" ht="27" x14ac:dyDescent="0.25">
      <c r="A23" s="228">
        <v>15</v>
      </c>
      <c r="B23" s="275" t="s">
        <v>187</v>
      </c>
      <c r="C23" s="219">
        <v>0.86</v>
      </c>
      <c r="D23" s="348" t="s">
        <v>52</v>
      </c>
      <c r="E23" s="349"/>
      <c r="F23" s="350"/>
      <c r="G23" s="405">
        <f t="shared" si="0"/>
        <v>0</v>
      </c>
      <c r="H23" s="405">
        <f t="shared" si="1"/>
        <v>0</v>
      </c>
      <c r="I23" s="405">
        <f t="shared" si="2"/>
        <v>0</v>
      </c>
      <c r="J23" s="351"/>
    </row>
    <row r="24" spans="1:10" s="227" customFormat="1" ht="13.5" x14ac:dyDescent="0.25">
      <c r="A24" s="228">
        <v>16</v>
      </c>
      <c r="B24" s="275" t="s">
        <v>188</v>
      </c>
      <c r="C24" s="219">
        <v>0.86</v>
      </c>
      <c r="D24" s="348" t="s">
        <v>52</v>
      </c>
      <c r="E24" s="349"/>
      <c r="F24" s="350"/>
      <c r="G24" s="405">
        <f t="shared" si="0"/>
        <v>0</v>
      </c>
      <c r="H24" s="405">
        <f t="shared" si="1"/>
        <v>0</v>
      </c>
      <c r="I24" s="405">
        <f t="shared" si="2"/>
        <v>0</v>
      </c>
      <c r="J24" s="351"/>
    </row>
    <row r="25" spans="1:10" s="227" customFormat="1" ht="27" x14ac:dyDescent="0.25">
      <c r="A25" s="228">
        <v>17</v>
      </c>
      <c r="B25" s="275" t="s">
        <v>189</v>
      </c>
      <c r="C25" s="219">
        <v>0.86</v>
      </c>
      <c r="D25" s="348" t="s">
        <v>52</v>
      </c>
      <c r="E25" s="349"/>
      <c r="F25" s="350"/>
      <c r="G25" s="405">
        <f t="shared" si="0"/>
        <v>0</v>
      </c>
      <c r="H25" s="405">
        <f t="shared" si="1"/>
        <v>0</v>
      </c>
      <c r="I25" s="405">
        <f t="shared" si="2"/>
        <v>0</v>
      </c>
      <c r="J25" s="351"/>
    </row>
    <row r="26" spans="1:10" s="227" customFormat="1" ht="13.5" x14ac:dyDescent="0.25">
      <c r="A26" s="228">
        <v>18</v>
      </c>
      <c r="B26" s="275" t="s">
        <v>190</v>
      </c>
      <c r="C26" s="219">
        <v>0.86</v>
      </c>
      <c r="D26" s="348" t="s">
        <v>52</v>
      </c>
      <c r="E26" s="349"/>
      <c r="F26" s="350"/>
      <c r="G26" s="405">
        <f t="shared" si="0"/>
        <v>0</v>
      </c>
      <c r="H26" s="405">
        <f t="shared" si="1"/>
        <v>0</v>
      </c>
      <c r="I26" s="405">
        <f t="shared" si="2"/>
        <v>0</v>
      </c>
      <c r="J26" s="351"/>
    </row>
    <row r="27" spans="1:10" s="227" customFormat="1" ht="13.5" x14ac:dyDescent="0.25">
      <c r="A27" s="228">
        <v>19</v>
      </c>
      <c r="B27" s="275" t="s">
        <v>191</v>
      </c>
      <c r="C27" s="219">
        <v>0.86</v>
      </c>
      <c r="D27" s="348" t="s">
        <v>52</v>
      </c>
      <c r="E27" s="349"/>
      <c r="F27" s="350"/>
      <c r="G27" s="405">
        <f t="shared" si="0"/>
        <v>0</v>
      </c>
      <c r="H27" s="405">
        <f t="shared" si="1"/>
        <v>0</v>
      </c>
      <c r="I27" s="405">
        <f t="shared" si="2"/>
        <v>0</v>
      </c>
      <c r="J27" s="351"/>
    </row>
    <row r="28" spans="1:10" s="227" customFormat="1" ht="13.5" x14ac:dyDescent="0.25">
      <c r="A28" s="228">
        <v>20</v>
      </c>
      <c r="B28" s="206" t="s">
        <v>243</v>
      </c>
      <c r="C28" s="352">
        <v>17</v>
      </c>
      <c r="D28" s="348" t="s">
        <v>52</v>
      </c>
      <c r="E28" s="353"/>
      <c r="F28" s="354"/>
      <c r="G28" s="405">
        <f t="shared" si="0"/>
        <v>0</v>
      </c>
      <c r="H28" s="405">
        <f t="shared" si="1"/>
        <v>0</v>
      </c>
      <c r="I28" s="405">
        <f t="shared" si="2"/>
        <v>0</v>
      </c>
      <c r="J28" s="351"/>
    </row>
    <row r="29" spans="1:10" s="227" customFormat="1" ht="13.5" x14ac:dyDescent="0.25">
      <c r="A29" s="228">
        <v>21</v>
      </c>
      <c r="B29" s="206" t="s">
        <v>244</v>
      </c>
      <c r="C29" s="352">
        <v>8</v>
      </c>
      <c r="D29" s="348" t="s">
        <v>52</v>
      </c>
      <c r="E29" s="353"/>
      <c r="F29" s="354"/>
      <c r="G29" s="405">
        <f t="shared" si="0"/>
        <v>0</v>
      </c>
      <c r="H29" s="405">
        <f t="shared" si="1"/>
        <v>0</v>
      </c>
      <c r="I29" s="405">
        <f t="shared" si="2"/>
        <v>0</v>
      </c>
      <c r="J29" s="351"/>
    </row>
    <row r="30" spans="1:10" s="227" customFormat="1" ht="13.5" x14ac:dyDescent="0.25">
      <c r="A30" s="228">
        <v>22</v>
      </c>
      <c r="B30" s="206" t="s">
        <v>245</v>
      </c>
      <c r="C30" s="352">
        <v>4</v>
      </c>
      <c r="D30" s="348" t="s">
        <v>52</v>
      </c>
      <c r="E30" s="353"/>
      <c r="F30" s="354"/>
      <c r="G30" s="405">
        <f t="shared" si="0"/>
        <v>0</v>
      </c>
      <c r="H30" s="405">
        <f t="shared" si="1"/>
        <v>0</v>
      </c>
      <c r="I30" s="405">
        <f t="shared" si="2"/>
        <v>0</v>
      </c>
      <c r="J30" s="351"/>
    </row>
    <row r="31" spans="1:10" s="227" customFormat="1" ht="13.5" x14ac:dyDescent="0.25">
      <c r="A31" s="228">
        <v>23</v>
      </c>
      <c r="B31" s="206" t="s">
        <v>71</v>
      </c>
      <c r="C31" s="352">
        <v>0.34</v>
      </c>
      <c r="D31" s="348" t="s">
        <v>52</v>
      </c>
      <c r="E31" s="353"/>
      <c r="F31" s="354"/>
      <c r="G31" s="405">
        <f t="shared" si="0"/>
        <v>0</v>
      </c>
      <c r="H31" s="405">
        <f t="shared" si="1"/>
        <v>0</v>
      </c>
      <c r="I31" s="405">
        <f t="shared" si="2"/>
        <v>0</v>
      </c>
      <c r="J31" s="351"/>
    </row>
    <row r="32" spans="1:10" s="227" customFormat="1" ht="13.5" x14ac:dyDescent="0.25">
      <c r="A32" s="228">
        <v>24</v>
      </c>
      <c r="B32" s="206" t="s">
        <v>72</v>
      </c>
      <c r="C32" s="352">
        <v>0.34</v>
      </c>
      <c r="D32" s="348" t="s">
        <v>52</v>
      </c>
      <c r="E32" s="353"/>
      <c r="F32" s="354"/>
      <c r="G32" s="405">
        <f t="shared" si="0"/>
        <v>0</v>
      </c>
      <c r="H32" s="405">
        <f t="shared" si="1"/>
        <v>0</v>
      </c>
      <c r="I32" s="405">
        <f t="shared" si="2"/>
        <v>0</v>
      </c>
      <c r="J32" s="351"/>
    </row>
    <row r="33" spans="1:10" s="227" customFormat="1" ht="13.5" x14ac:dyDescent="0.25">
      <c r="A33" s="228">
        <v>25</v>
      </c>
      <c r="B33" s="206" t="s">
        <v>246</v>
      </c>
      <c r="C33" s="352">
        <v>8.5</v>
      </c>
      <c r="D33" s="348" t="s">
        <v>52</v>
      </c>
      <c r="E33" s="353"/>
      <c r="F33" s="354"/>
      <c r="G33" s="405">
        <f t="shared" si="0"/>
        <v>0</v>
      </c>
      <c r="H33" s="405">
        <f t="shared" si="1"/>
        <v>0</v>
      </c>
      <c r="I33" s="405">
        <f t="shared" si="2"/>
        <v>0</v>
      </c>
      <c r="J33" s="351"/>
    </row>
    <row r="34" spans="1:10" s="227" customFormat="1" ht="13.5" x14ac:dyDescent="0.25">
      <c r="A34" s="228">
        <v>26</v>
      </c>
      <c r="B34" s="206" t="s">
        <v>372</v>
      </c>
      <c r="C34" s="352">
        <v>1.7</v>
      </c>
      <c r="D34" s="348" t="s">
        <v>52</v>
      </c>
      <c r="E34" s="353"/>
      <c r="F34" s="354"/>
      <c r="G34" s="405">
        <f t="shared" si="0"/>
        <v>0</v>
      </c>
      <c r="H34" s="405">
        <f t="shared" si="1"/>
        <v>0</v>
      </c>
      <c r="I34" s="405">
        <f t="shared" si="2"/>
        <v>0</v>
      </c>
      <c r="J34" s="351"/>
    </row>
    <row r="35" spans="1:10" s="227" customFormat="1" ht="13.5" x14ac:dyDescent="0.25">
      <c r="A35" s="228">
        <v>27</v>
      </c>
      <c r="B35" s="206" t="s">
        <v>247</v>
      </c>
      <c r="C35" s="352">
        <v>8.5</v>
      </c>
      <c r="D35" s="348" t="s">
        <v>52</v>
      </c>
      <c r="E35" s="353"/>
      <c r="F35" s="354"/>
      <c r="G35" s="405">
        <f t="shared" si="0"/>
        <v>0</v>
      </c>
      <c r="H35" s="405">
        <f t="shared" si="1"/>
        <v>0</v>
      </c>
      <c r="I35" s="405">
        <f t="shared" si="2"/>
        <v>0</v>
      </c>
      <c r="J35" s="351"/>
    </row>
    <row r="36" spans="1:10" s="227" customFormat="1" ht="13.5" x14ac:dyDescent="0.25">
      <c r="A36" s="228">
        <v>28</v>
      </c>
      <c r="B36" s="206" t="s">
        <v>248</v>
      </c>
      <c r="C36" s="352">
        <v>1.7</v>
      </c>
      <c r="D36" s="348" t="s">
        <v>52</v>
      </c>
      <c r="E36" s="353"/>
      <c r="F36" s="354"/>
      <c r="G36" s="405">
        <f t="shared" si="0"/>
        <v>0</v>
      </c>
      <c r="H36" s="405">
        <f t="shared" si="1"/>
        <v>0</v>
      </c>
      <c r="I36" s="405">
        <f t="shared" si="2"/>
        <v>0</v>
      </c>
      <c r="J36" s="351"/>
    </row>
    <row r="37" spans="1:10" s="227" customFormat="1" ht="13.5" x14ac:dyDescent="0.25">
      <c r="A37" s="228">
        <v>29</v>
      </c>
      <c r="B37" s="206" t="s">
        <v>373</v>
      </c>
      <c r="C37" s="352">
        <v>0.34</v>
      </c>
      <c r="D37" s="348" t="s">
        <v>52</v>
      </c>
      <c r="E37" s="353"/>
      <c r="F37" s="354"/>
      <c r="G37" s="405">
        <f t="shared" si="0"/>
        <v>0</v>
      </c>
      <c r="H37" s="405">
        <f t="shared" si="1"/>
        <v>0</v>
      </c>
      <c r="I37" s="405">
        <f t="shared" si="2"/>
        <v>0</v>
      </c>
      <c r="J37" s="351"/>
    </row>
    <row r="38" spans="1:10" s="227" customFormat="1" ht="13.5" x14ac:dyDescent="0.25">
      <c r="A38" s="228">
        <v>30</v>
      </c>
      <c r="B38" s="206" t="s">
        <v>249</v>
      </c>
      <c r="C38" s="352">
        <v>3.4</v>
      </c>
      <c r="D38" s="348" t="s">
        <v>52</v>
      </c>
      <c r="E38" s="353"/>
      <c r="F38" s="354"/>
      <c r="G38" s="405">
        <f t="shared" si="0"/>
        <v>0</v>
      </c>
      <c r="H38" s="405">
        <f t="shared" si="1"/>
        <v>0</v>
      </c>
      <c r="I38" s="405">
        <f t="shared" si="2"/>
        <v>0</v>
      </c>
      <c r="J38" s="351"/>
    </row>
    <row r="39" spans="1:10" s="227" customFormat="1" ht="13.5" x14ac:dyDescent="0.25">
      <c r="A39" s="228">
        <v>31</v>
      </c>
      <c r="B39" s="206" t="s">
        <v>250</v>
      </c>
      <c r="C39" s="352">
        <v>1.7</v>
      </c>
      <c r="D39" s="348" t="s">
        <v>52</v>
      </c>
      <c r="E39" s="353"/>
      <c r="F39" s="354"/>
      <c r="G39" s="405">
        <f t="shared" si="0"/>
        <v>0</v>
      </c>
      <c r="H39" s="405">
        <f t="shared" si="1"/>
        <v>0</v>
      </c>
      <c r="I39" s="405">
        <f t="shared" si="2"/>
        <v>0</v>
      </c>
      <c r="J39" s="351"/>
    </row>
    <row r="40" spans="1:10" s="227" customFormat="1" ht="13.5" x14ac:dyDescent="0.25">
      <c r="A40" s="228">
        <v>32</v>
      </c>
      <c r="B40" s="206" t="s">
        <v>251</v>
      </c>
      <c r="C40" s="352">
        <v>3.4</v>
      </c>
      <c r="D40" s="348" t="s">
        <v>52</v>
      </c>
      <c r="E40" s="353"/>
      <c r="F40" s="354"/>
      <c r="G40" s="405">
        <f t="shared" si="0"/>
        <v>0</v>
      </c>
      <c r="H40" s="405">
        <f t="shared" si="1"/>
        <v>0</v>
      </c>
      <c r="I40" s="405">
        <f t="shared" si="2"/>
        <v>0</v>
      </c>
      <c r="J40" s="351"/>
    </row>
    <row r="41" spans="1:10" s="227" customFormat="1" ht="13.5" x14ac:dyDescent="0.25">
      <c r="A41" s="228">
        <v>33</v>
      </c>
      <c r="B41" s="206" t="s">
        <v>252</v>
      </c>
      <c r="C41" s="352">
        <v>1.7</v>
      </c>
      <c r="D41" s="348" t="s">
        <v>52</v>
      </c>
      <c r="E41" s="353"/>
      <c r="F41" s="354"/>
      <c r="G41" s="405">
        <f t="shared" ref="G41:G72" si="3">C41*F41</f>
        <v>0</v>
      </c>
      <c r="H41" s="405">
        <f t="shared" ref="H41:H62" si="4">G41*0.095</f>
        <v>0</v>
      </c>
      <c r="I41" s="405">
        <f t="shared" ref="I41:I72" si="5">G41+H41</f>
        <v>0</v>
      </c>
      <c r="J41" s="351"/>
    </row>
    <row r="42" spans="1:10" s="227" customFormat="1" ht="13.5" x14ac:dyDescent="0.25">
      <c r="A42" s="228">
        <v>34</v>
      </c>
      <c r="B42" s="206" t="s">
        <v>348</v>
      </c>
      <c r="C42" s="352">
        <v>1.5</v>
      </c>
      <c r="D42" s="348" t="s">
        <v>52</v>
      </c>
      <c r="E42" s="353"/>
      <c r="F42" s="354"/>
      <c r="G42" s="405">
        <f t="shared" si="3"/>
        <v>0</v>
      </c>
      <c r="H42" s="405">
        <f t="shared" si="4"/>
        <v>0</v>
      </c>
      <c r="I42" s="405">
        <f t="shared" si="5"/>
        <v>0</v>
      </c>
      <c r="J42" s="351"/>
    </row>
    <row r="43" spans="1:10" s="227" customFormat="1" ht="13.5" x14ac:dyDescent="0.25">
      <c r="A43" s="228">
        <v>35</v>
      </c>
      <c r="B43" s="206" t="s">
        <v>253</v>
      </c>
      <c r="C43" s="352">
        <v>6.8</v>
      </c>
      <c r="D43" s="348" t="s">
        <v>52</v>
      </c>
      <c r="E43" s="353"/>
      <c r="F43" s="354"/>
      <c r="G43" s="405">
        <f t="shared" si="3"/>
        <v>0</v>
      </c>
      <c r="H43" s="405">
        <f t="shared" si="4"/>
        <v>0</v>
      </c>
      <c r="I43" s="405">
        <f t="shared" si="5"/>
        <v>0</v>
      </c>
      <c r="J43" s="351"/>
    </row>
    <row r="44" spans="1:10" s="227" customFormat="1" ht="13.5" x14ac:dyDescent="0.25">
      <c r="A44" s="228">
        <v>36</v>
      </c>
      <c r="B44" s="206" t="s">
        <v>254</v>
      </c>
      <c r="C44" s="352">
        <v>68</v>
      </c>
      <c r="D44" s="348" t="s">
        <v>52</v>
      </c>
      <c r="E44" s="353"/>
      <c r="F44" s="354"/>
      <c r="G44" s="405">
        <f t="shared" si="3"/>
        <v>0</v>
      </c>
      <c r="H44" s="405">
        <f t="shared" si="4"/>
        <v>0</v>
      </c>
      <c r="I44" s="405">
        <f t="shared" si="5"/>
        <v>0</v>
      </c>
      <c r="J44" s="351"/>
    </row>
    <row r="45" spans="1:10" s="227" customFormat="1" ht="13.5" x14ac:dyDescent="0.25">
      <c r="A45" s="228">
        <v>37</v>
      </c>
      <c r="B45" s="206" t="s">
        <v>192</v>
      </c>
      <c r="C45" s="352">
        <v>68</v>
      </c>
      <c r="D45" s="348" t="s">
        <v>52</v>
      </c>
      <c r="E45" s="353"/>
      <c r="F45" s="354"/>
      <c r="G45" s="405">
        <f t="shared" si="3"/>
        <v>0</v>
      </c>
      <c r="H45" s="405">
        <f t="shared" si="4"/>
        <v>0</v>
      </c>
      <c r="I45" s="405">
        <f t="shared" si="5"/>
        <v>0</v>
      </c>
      <c r="J45" s="351"/>
    </row>
    <row r="46" spans="1:10" s="227" customFormat="1" ht="13.5" x14ac:dyDescent="0.25">
      <c r="A46" s="228">
        <v>38</v>
      </c>
      <c r="B46" s="214" t="s">
        <v>140</v>
      </c>
      <c r="C46" s="219">
        <v>34</v>
      </c>
      <c r="D46" s="348" t="s">
        <v>52</v>
      </c>
      <c r="E46" s="353"/>
      <c r="F46" s="354"/>
      <c r="G46" s="405">
        <f t="shared" si="3"/>
        <v>0</v>
      </c>
      <c r="H46" s="405">
        <f t="shared" si="4"/>
        <v>0</v>
      </c>
      <c r="I46" s="405">
        <f t="shared" si="5"/>
        <v>0</v>
      </c>
      <c r="J46" s="351"/>
    </row>
    <row r="47" spans="1:10" s="227" customFormat="1" ht="27" x14ac:dyDescent="0.25">
      <c r="A47" s="228">
        <v>39</v>
      </c>
      <c r="B47" s="206" t="s">
        <v>374</v>
      </c>
      <c r="C47" s="219">
        <v>170</v>
      </c>
      <c r="D47" s="355" t="s">
        <v>52</v>
      </c>
      <c r="E47" s="353"/>
      <c r="F47" s="354"/>
      <c r="G47" s="405">
        <f t="shared" si="3"/>
        <v>0</v>
      </c>
      <c r="H47" s="405">
        <f t="shared" si="4"/>
        <v>0</v>
      </c>
      <c r="I47" s="405">
        <f t="shared" si="5"/>
        <v>0</v>
      </c>
      <c r="J47" s="351"/>
    </row>
    <row r="48" spans="1:10" s="227" customFormat="1" ht="27" x14ac:dyDescent="0.25">
      <c r="A48" s="228">
        <v>40</v>
      </c>
      <c r="B48" s="206" t="s">
        <v>126</v>
      </c>
      <c r="C48" s="219">
        <v>170</v>
      </c>
      <c r="D48" s="355" t="s">
        <v>52</v>
      </c>
      <c r="E48" s="353"/>
      <c r="F48" s="354"/>
      <c r="G48" s="405">
        <f t="shared" si="3"/>
        <v>0</v>
      </c>
      <c r="H48" s="405">
        <f t="shared" si="4"/>
        <v>0</v>
      </c>
      <c r="I48" s="405">
        <f t="shared" si="5"/>
        <v>0</v>
      </c>
      <c r="J48" s="351"/>
    </row>
    <row r="49" spans="1:10" s="227" customFormat="1" ht="13.5" x14ac:dyDescent="0.25">
      <c r="A49" s="228">
        <v>41</v>
      </c>
      <c r="B49" s="206" t="s">
        <v>74</v>
      </c>
      <c r="C49" s="355">
        <v>51</v>
      </c>
      <c r="D49" s="355" t="s">
        <v>52</v>
      </c>
      <c r="E49" s="353"/>
      <c r="F49" s="354"/>
      <c r="G49" s="405">
        <f t="shared" si="3"/>
        <v>0</v>
      </c>
      <c r="H49" s="405">
        <f t="shared" si="4"/>
        <v>0</v>
      </c>
      <c r="I49" s="405">
        <f t="shared" si="5"/>
        <v>0</v>
      </c>
      <c r="J49" s="351"/>
    </row>
    <row r="50" spans="1:10" s="227" customFormat="1" ht="27" x14ac:dyDescent="0.25">
      <c r="A50" s="228">
        <v>42</v>
      </c>
      <c r="B50" s="356" t="s">
        <v>375</v>
      </c>
      <c r="C50" s="355">
        <v>68</v>
      </c>
      <c r="D50" s="355" t="s">
        <v>52</v>
      </c>
      <c r="E50" s="353"/>
      <c r="F50" s="354"/>
      <c r="G50" s="405">
        <f t="shared" si="3"/>
        <v>0</v>
      </c>
      <c r="H50" s="405">
        <f t="shared" si="4"/>
        <v>0</v>
      </c>
      <c r="I50" s="405">
        <f t="shared" si="5"/>
        <v>0</v>
      </c>
      <c r="J50" s="351"/>
    </row>
    <row r="51" spans="1:10" s="227" customFormat="1" ht="17.25" customHeight="1" x14ac:dyDescent="0.25">
      <c r="A51" s="228">
        <v>43</v>
      </c>
      <c r="B51" s="206" t="s">
        <v>127</v>
      </c>
      <c r="C51" s="355">
        <v>409</v>
      </c>
      <c r="D51" s="355" t="s">
        <v>52</v>
      </c>
      <c r="E51" s="353"/>
      <c r="F51" s="354"/>
      <c r="G51" s="405">
        <f t="shared" si="3"/>
        <v>0</v>
      </c>
      <c r="H51" s="405">
        <f t="shared" si="4"/>
        <v>0</v>
      </c>
      <c r="I51" s="405">
        <f t="shared" si="5"/>
        <v>0</v>
      </c>
      <c r="J51" s="351"/>
    </row>
    <row r="52" spans="1:10" s="227" customFormat="1" ht="13.5" x14ac:dyDescent="0.25">
      <c r="A52" s="228">
        <v>44</v>
      </c>
      <c r="B52" s="206" t="s">
        <v>128</v>
      </c>
      <c r="C52" s="355">
        <v>511</v>
      </c>
      <c r="D52" s="355" t="s">
        <v>52</v>
      </c>
      <c r="E52" s="353"/>
      <c r="F52" s="354"/>
      <c r="G52" s="405">
        <f t="shared" si="3"/>
        <v>0</v>
      </c>
      <c r="H52" s="405">
        <f t="shared" si="4"/>
        <v>0</v>
      </c>
      <c r="I52" s="405">
        <f t="shared" si="5"/>
        <v>0</v>
      </c>
      <c r="J52" s="351"/>
    </row>
    <row r="53" spans="1:10" s="227" customFormat="1" ht="13.5" x14ac:dyDescent="0.25">
      <c r="A53" s="228">
        <v>45</v>
      </c>
      <c r="B53" s="206" t="s">
        <v>376</v>
      </c>
      <c r="C53" s="355">
        <v>255</v>
      </c>
      <c r="D53" s="355" t="s">
        <v>52</v>
      </c>
      <c r="E53" s="353"/>
      <c r="F53" s="354"/>
      <c r="G53" s="405">
        <f t="shared" si="3"/>
        <v>0</v>
      </c>
      <c r="H53" s="405">
        <f t="shared" si="4"/>
        <v>0</v>
      </c>
      <c r="I53" s="405">
        <f t="shared" si="5"/>
        <v>0</v>
      </c>
      <c r="J53" s="351"/>
    </row>
    <row r="54" spans="1:10" s="227" customFormat="1" ht="13.5" x14ac:dyDescent="0.25">
      <c r="A54" s="228">
        <v>46</v>
      </c>
      <c r="B54" s="206" t="s">
        <v>255</v>
      </c>
      <c r="C54" s="355">
        <v>51</v>
      </c>
      <c r="D54" s="355" t="s">
        <v>52</v>
      </c>
      <c r="E54" s="353"/>
      <c r="F54" s="354"/>
      <c r="G54" s="405">
        <f t="shared" si="3"/>
        <v>0</v>
      </c>
      <c r="H54" s="405">
        <f t="shared" si="4"/>
        <v>0</v>
      </c>
      <c r="I54" s="405">
        <f t="shared" si="5"/>
        <v>0</v>
      </c>
      <c r="J54" s="351"/>
    </row>
    <row r="55" spans="1:10" s="227" customFormat="1" ht="13.5" x14ac:dyDescent="0.25">
      <c r="A55" s="228">
        <v>47</v>
      </c>
      <c r="B55" s="206" t="s">
        <v>377</v>
      </c>
      <c r="C55" s="355">
        <v>1704</v>
      </c>
      <c r="D55" s="355" t="s">
        <v>73</v>
      </c>
      <c r="E55" s="353"/>
      <c r="F55" s="354"/>
      <c r="G55" s="405">
        <f t="shared" si="3"/>
        <v>0</v>
      </c>
      <c r="H55" s="405">
        <f t="shared" si="4"/>
        <v>0</v>
      </c>
      <c r="I55" s="405">
        <f t="shared" si="5"/>
        <v>0</v>
      </c>
      <c r="J55" s="351"/>
    </row>
    <row r="56" spans="1:10" s="227" customFormat="1" ht="13.5" x14ac:dyDescent="0.25">
      <c r="A56" s="228">
        <v>48</v>
      </c>
      <c r="B56" s="206" t="s">
        <v>129</v>
      </c>
      <c r="C56" s="355">
        <v>2557</v>
      </c>
      <c r="D56" s="355" t="s">
        <v>52</v>
      </c>
      <c r="E56" s="353"/>
      <c r="F56" s="354"/>
      <c r="G56" s="405">
        <f t="shared" si="3"/>
        <v>0</v>
      </c>
      <c r="H56" s="405">
        <f t="shared" si="4"/>
        <v>0</v>
      </c>
      <c r="I56" s="405">
        <f t="shared" si="5"/>
        <v>0</v>
      </c>
      <c r="J56" s="351"/>
    </row>
    <row r="57" spans="1:10" s="227" customFormat="1" ht="13.5" x14ac:dyDescent="0.25">
      <c r="A57" s="228">
        <v>49</v>
      </c>
      <c r="B57" s="206" t="s">
        <v>256</v>
      </c>
      <c r="C57" s="355">
        <v>851</v>
      </c>
      <c r="D57" s="355" t="s">
        <v>52</v>
      </c>
      <c r="E57" s="353"/>
      <c r="F57" s="354"/>
      <c r="G57" s="405">
        <f t="shared" si="3"/>
        <v>0</v>
      </c>
      <c r="H57" s="405">
        <f t="shared" si="4"/>
        <v>0</v>
      </c>
      <c r="I57" s="405">
        <f t="shared" si="5"/>
        <v>0</v>
      </c>
      <c r="J57" s="351"/>
    </row>
    <row r="58" spans="1:10" s="227" customFormat="1" ht="13.5" x14ac:dyDescent="0.25">
      <c r="A58" s="228">
        <v>50</v>
      </c>
      <c r="B58" s="206" t="s">
        <v>358</v>
      </c>
      <c r="C58" s="355">
        <v>5115</v>
      </c>
      <c r="D58" s="355" t="s">
        <v>52</v>
      </c>
      <c r="E58" s="353"/>
      <c r="F58" s="354"/>
      <c r="G58" s="405">
        <f t="shared" si="3"/>
        <v>0</v>
      </c>
      <c r="H58" s="405">
        <f t="shared" si="4"/>
        <v>0</v>
      </c>
      <c r="I58" s="405">
        <f t="shared" si="5"/>
        <v>0</v>
      </c>
      <c r="J58" s="351"/>
    </row>
    <row r="59" spans="1:10" s="227" customFormat="1" ht="13.5" x14ac:dyDescent="0.25">
      <c r="A59" s="228">
        <v>51</v>
      </c>
      <c r="B59" s="206" t="s">
        <v>130</v>
      </c>
      <c r="C59" s="355">
        <v>85</v>
      </c>
      <c r="D59" s="355" t="s">
        <v>52</v>
      </c>
      <c r="E59" s="353"/>
      <c r="F59" s="354"/>
      <c r="G59" s="405">
        <f t="shared" si="3"/>
        <v>0</v>
      </c>
      <c r="H59" s="405">
        <f t="shared" si="4"/>
        <v>0</v>
      </c>
      <c r="I59" s="405">
        <f t="shared" si="5"/>
        <v>0</v>
      </c>
      <c r="J59" s="351"/>
    </row>
    <row r="60" spans="1:10" s="227" customFormat="1" ht="13.5" x14ac:dyDescent="0.25">
      <c r="A60" s="228">
        <v>52</v>
      </c>
      <c r="B60" s="206" t="s">
        <v>347</v>
      </c>
      <c r="C60" s="219">
        <v>170</v>
      </c>
      <c r="D60" s="355" t="s">
        <v>52</v>
      </c>
      <c r="E60" s="353"/>
      <c r="F60" s="354"/>
      <c r="G60" s="405">
        <f t="shared" si="3"/>
        <v>0</v>
      </c>
      <c r="H60" s="405">
        <f t="shared" si="4"/>
        <v>0</v>
      </c>
      <c r="I60" s="405">
        <f t="shared" si="5"/>
        <v>0</v>
      </c>
      <c r="J60" s="351"/>
    </row>
    <row r="61" spans="1:10" s="227" customFormat="1" ht="13.5" x14ac:dyDescent="0.25">
      <c r="A61" s="228">
        <v>53</v>
      </c>
      <c r="B61" s="206" t="s">
        <v>257</v>
      </c>
      <c r="C61" s="355">
        <v>85</v>
      </c>
      <c r="D61" s="355" t="s">
        <v>52</v>
      </c>
      <c r="E61" s="353"/>
      <c r="F61" s="354"/>
      <c r="G61" s="405">
        <f t="shared" si="3"/>
        <v>0</v>
      </c>
      <c r="H61" s="405">
        <f t="shared" si="4"/>
        <v>0</v>
      </c>
      <c r="I61" s="405">
        <f t="shared" si="5"/>
        <v>0</v>
      </c>
      <c r="J61" s="351"/>
    </row>
    <row r="62" spans="1:10" s="227" customFormat="1" ht="13.5" x14ac:dyDescent="0.25">
      <c r="A62" s="228">
        <v>54</v>
      </c>
      <c r="B62" s="206" t="s">
        <v>131</v>
      </c>
      <c r="C62" s="355">
        <v>85</v>
      </c>
      <c r="D62" s="355" t="s">
        <v>52</v>
      </c>
      <c r="E62" s="353"/>
      <c r="F62" s="354"/>
      <c r="G62" s="405">
        <f t="shared" si="3"/>
        <v>0</v>
      </c>
      <c r="H62" s="405">
        <f t="shared" si="4"/>
        <v>0</v>
      </c>
      <c r="I62" s="405">
        <f t="shared" si="5"/>
        <v>0</v>
      </c>
      <c r="J62" s="351"/>
    </row>
    <row r="63" spans="1:10" s="227" customFormat="1" ht="13.5" x14ac:dyDescent="0.25">
      <c r="A63" s="228">
        <v>55</v>
      </c>
      <c r="B63" s="206" t="s">
        <v>336</v>
      </c>
      <c r="C63" s="357">
        <v>1.7</v>
      </c>
      <c r="D63" s="358" t="s">
        <v>52</v>
      </c>
      <c r="E63" s="276"/>
      <c r="F63" s="259"/>
      <c r="G63" s="405">
        <f t="shared" si="3"/>
        <v>0</v>
      </c>
      <c r="H63" s="405">
        <f>G63*0.22</f>
        <v>0</v>
      </c>
      <c r="I63" s="405">
        <f t="shared" si="5"/>
        <v>0</v>
      </c>
      <c r="J63" s="351"/>
    </row>
    <row r="64" spans="1:10" s="227" customFormat="1" ht="13.5" x14ac:dyDescent="0.25">
      <c r="A64" s="228">
        <v>56</v>
      </c>
      <c r="B64" s="206" t="s">
        <v>75</v>
      </c>
      <c r="C64" s="357">
        <v>1.7</v>
      </c>
      <c r="D64" s="358" t="s">
        <v>52</v>
      </c>
      <c r="E64" s="276"/>
      <c r="F64" s="259"/>
      <c r="G64" s="405">
        <f t="shared" si="3"/>
        <v>0</v>
      </c>
      <c r="H64" s="405">
        <f>G64*0.095</f>
        <v>0</v>
      </c>
      <c r="I64" s="405">
        <f t="shared" si="5"/>
        <v>0</v>
      </c>
      <c r="J64" s="351"/>
    </row>
    <row r="65" spans="1:10" s="227" customFormat="1" ht="13.5" x14ac:dyDescent="0.25">
      <c r="A65" s="228">
        <v>57</v>
      </c>
      <c r="B65" s="206" t="s">
        <v>337</v>
      </c>
      <c r="C65" s="358">
        <v>85</v>
      </c>
      <c r="D65" s="358" t="s">
        <v>52</v>
      </c>
      <c r="E65" s="276"/>
      <c r="F65" s="259"/>
      <c r="G65" s="405">
        <f t="shared" si="3"/>
        <v>0</v>
      </c>
      <c r="H65" s="405">
        <f>G65*0.095</f>
        <v>0</v>
      </c>
      <c r="I65" s="405">
        <f t="shared" si="5"/>
        <v>0</v>
      </c>
      <c r="J65" s="351"/>
    </row>
    <row r="66" spans="1:10" s="227" customFormat="1" ht="13.5" x14ac:dyDescent="0.25">
      <c r="A66" s="228">
        <v>58</v>
      </c>
      <c r="B66" s="206" t="s">
        <v>338</v>
      </c>
      <c r="C66" s="359">
        <v>170</v>
      </c>
      <c r="D66" s="358" t="s">
        <v>52</v>
      </c>
      <c r="E66" s="276"/>
      <c r="F66" s="259"/>
      <c r="G66" s="405">
        <f t="shared" si="3"/>
        <v>0</v>
      </c>
      <c r="H66" s="405">
        <f>G66*0.095</f>
        <v>0</v>
      </c>
      <c r="I66" s="405">
        <f t="shared" si="5"/>
        <v>0</v>
      </c>
      <c r="J66" s="351"/>
    </row>
    <row r="67" spans="1:10" s="227" customFormat="1" ht="13.5" x14ac:dyDescent="0.25">
      <c r="A67" s="228">
        <v>59</v>
      </c>
      <c r="B67" s="206" t="s">
        <v>339</v>
      </c>
      <c r="C67" s="359">
        <v>34</v>
      </c>
      <c r="D67" s="358" t="s">
        <v>73</v>
      </c>
      <c r="E67" s="276"/>
      <c r="F67" s="259"/>
      <c r="G67" s="405">
        <f t="shared" si="3"/>
        <v>0</v>
      </c>
      <c r="H67" s="405">
        <f>G67*0.22</f>
        <v>0</v>
      </c>
      <c r="I67" s="405">
        <f t="shared" si="5"/>
        <v>0</v>
      </c>
      <c r="J67" s="351"/>
    </row>
    <row r="68" spans="1:10" s="227" customFormat="1" ht="13.5" x14ac:dyDescent="0.25">
      <c r="A68" s="228">
        <v>60</v>
      </c>
      <c r="B68" s="206" t="s">
        <v>378</v>
      </c>
      <c r="C68" s="358">
        <v>2557</v>
      </c>
      <c r="D68" s="358" t="s">
        <v>52</v>
      </c>
      <c r="E68" s="276"/>
      <c r="F68" s="259"/>
      <c r="G68" s="405">
        <f t="shared" si="3"/>
        <v>0</v>
      </c>
      <c r="H68" s="405">
        <f t="shared" ref="H68:H80" si="6">G68*0.095</f>
        <v>0</v>
      </c>
      <c r="I68" s="405">
        <f t="shared" si="5"/>
        <v>0</v>
      </c>
      <c r="J68" s="351"/>
    </row>
    <row r="69" spans="1:10" s="227" customFormat="1" ht="13.5" x14ac:dyDescent="0.25">
      <c r="A69" s="228">
        <v>61</v>
      </c>
      <c r="B69" s="206" t="s">
        <v>258</v>
      </c>
      <c r="C69" s="358">
        <v>511</v>
      </c>
      <c r="D69" s="358" t="s">
        <v>52</v>
      </c>
      <c r="E69" s="276"/>
      <c r="F69" s="259"/>
      <c r="G69" s="405">
        <f t="shared" si="3"/>
        <v>0</v>
      </c>
      <c r="H69" s="405">
        <f t="shared" si="6"/>
        <v>0</v>
      </c>
      <c r="I69" s="405">
        <f t="shared" si="5"/>
        <v>0</v>
      </c>
      <c r="J69" s="351"/>
    </row>
    <row r="70" spans="1:10" s="227" customFormat="1" ht="13.5" x14ac:dyDescent="0.25">
      <c r="A70" s="228">
        <v>62</v>
      </c>
      <c r="B70" s="206" t="s">
        <v>132</v>
      </c>
      <c r="C70" s="358">
        <v>204</v>
      </c>
      <c r="D70" s="358" t="s">
        <v>52</v>
      </c>
      <c r="E70" s="276"/>
      <c r="F70" s="259"/>
      <c r="G70" s="405">
        <f t="shared" si="3"/>
        <v>0</v>
      </c>
      <c r="H70" s="405">
        <f t="shared" si="6"/>
        <v>0</v>
      </c>
      <c r="I70" s="405">
        <f t="shared" si="5"/>
        <v>0</v>
      </c>
      <c r="J70" s="351"/>
    </row>
    <row r="71" spans="1:10" s="227" customFormat="1" ht="13.5" x14ac:dyDescent="0.25">
      <c r="A71" s="228">
        <v>63</v>
      </c>
      <c r="B71" s="206" t="s">
        <v>76</v>
      </c>
      <c r="C71" s="355">
        <v>1704</v>
      </c>
      <c r="D71" s="355" t="s">
        <v>73</v>
      </c>
      <c r="E71" s="353"/>
      <c r="F71" s="354"/>
      <c r="G71" s="405">
        <f t="shared" si="3"/>
        <v>0</v>
      </c>
      <c r="H71" s="405">
        <f t="shared" si="6"/>
        <v>0</v>
      </c>
      <c r="I71" s="405">
        <f t="shared" si="5"/>
        <v>0</v>
      </c>
      <c r="J71" s="351"/>
    </row>
    <row r="72" spans="1:10" s="227" customFormat="1" ht="13.5" x14ac:dyDescent="0.25">
      <c r="A72" s="228">
        <v>64</v>
      </c>
      <c r="B72" s="206" t="s">
        <v>77</v>
      </c>
      <c r="C72" s="219">
        <v>340</v>
      </c>
      <c r="D72" s="355" t="s">
        <v>73</v>
      </c>
      <c r="E72" s="353"/>
      <c r="F72" s="354"/>
      <c r="G72" s="405">
        <f t="shared" si="3"/>
        <v>0</v>
      </c>
      <c r="H72" s="405">
        <f t="shared" si="6"/>
        <v>0</v>
      </c>
      <c r="I72" s="405">
        <f t="shared" si="5"/>
        <v>0</v>
      </c>
      <c r="J72" s="351"/>
    </row>
    <row r="73" spans="1:10" s="227" customFormat="1" ht="13.5" x14ac:dyDescent="0.25">
      <c r="A73" s="228">
        <v>65</v>
      </c>
      <c r="B73" s="206" t="s">
        <v>340</v>
      </c>
      <c r="C73" s="352">
        <v>17</v>
      </c>
      <c r="D73" s="355" t="s">
        <v>52</v>
      </c>
      <c r="E73" s="353"/>
      <c r="F73" s="354"/>
      <c r="G73" s="405">
        <f t="shared" ref="G73:G80" si="7">C73*F73</f>
        <v>0</v>
      </c>
      <c r="H73" s="405">
        <f t="shared" si="6"/>
        <v>0</v>
      </c>
      <c r="I73" s="405">
        <f t="shared" ref="I73:I80" si="8">G73+H73</f>
        <v>0</v>
      </c>
      <c r="J73" s="351"/>
    </row>
    <row r="74" spans="1:10" s="227" customFormat="1" ht="13.5" x14ac:dyDescent="0.25">
      <c r="A74" s="228">
        <v>66</v>
      </c>
      <c r="B74" s="206" t="s">
        <v>88</v>
      </c>
      <c r="C74" s="348">
        <v>511</v>
      </c>
      <c r="D74" s="348" t="s">
        <v>2</v>
      </c>
      <c r="E74" s="353"/>
      <c r="F74" s="354"/>
      <c r="G74" s="405">
        <f t="shared" si="7"/>
        <v>0</v>
      </c>
      <c r="H74" s="405">
        <f t="shared" si="6"/>
        <v>0</v>
      </c>
      <c r="I74" s="405">
        <f t="shared" si="8"/>
        <v>0</v>
      </c>
      <c r="J74" s="351"/>
    </row>
    <row r="75" spans="1:10" s="227" customFormat="1" ht="13.5" x14ac:dyDescent="0.25">
      <c r="A75" s="228">
        <v>67</v>
      </c>
      <c r="B75" s="206" t="s">
        <v>341</v>
      </c>
      <c r="C75" s="355">
        <v>851</v>
      </c>
      <c r="D75" s="348" t="s">
        <v>2</v>
      </c>
      <c r="E75" s="353"/>
      <c r="F75" s="354"/>
      <c r="G75" s="405">
        <f t="shared" si="7"/>
        <v>0</v>
      </c>
      <c r="H75" s="405">
        <f t="shared" si="6"/>
        <v>0</v>
      </c>
      <c r="I75" s="405">
        <f t="shared" si="8"/>
        <v>0</v>
      </c>
      <c r="J75" s="351"/>
    </row>
    <row r="76" spans="1:10" s="227" customFormat="1" ht="13.5" x14ac:dyDescent="0.25">
      <c r="A76" s="228">
        <v>68</v>
      </c>
      <c r="B76" s="206" t="s">
        <v>89</v>
      </c>
      <c r="C76" s="348">
        <v>24</v>
      </c>
      <c r="D76" s="348" t="s">
        <v>2</v>
      </c>
      <c r="E76" s="353"/>
      <c r="F76" s="354"/>
      <c r="G76" s="405">
        <f t="shared" si="7"/>
        <v>0</v>
      </c>
      <c r="H76" s="405">
        <f t="shared" si="6"/>
        <v>0</v>
      </c>
      <c r="I76" s="405">
        <f t="shared" si="8"/>
        <v>0</v>
      </c>
      <c r="J76" s="351"/>
    </row>
    <row r="77" spans="1:10" s="361" customFormat="1" ht="13.5" x14ac:dyDescent="0.25">
      <c r="A77" s="228">
        <v>69</v>
      </c>
      <c r="B77" s="206" t="s">
        <v>346</v>
      </c>
      <c r="C77" s="348">
        <v>24</v>
      </c>
      <c r="D77" s="225" t="s">
        <v>52</v>
      </c>
      <c r="E77" s="341"/>
      <c r="F77" s="342"/>
      <c r="G77" s="405">
        <f t="shared" si="7"/>
        <v>0</v>
      </c>
      <c r="H77" s="405">
        <f t="shared" si="6"/>
        <v>0</v>
      </c>
      <c r="I77" s="405">
        <f t="shared" si="8"/>
        <v>0</v>
      </c>
      <c r="J77" s="360"/>
    </row>
    <row r="78" spans="1:10" s="204" customFormat="1" ht="13.5" x14ac:dyDescent="0.25">
      <c r="A78" s="228">
        <v>70</v>
      </c>
      <c r="B78" s="206" t="s">
        <v>259</v>
      </c>
      <c r="C78" s="355">
        <v>511</v>
      </c>
      <c r="D78" s="225" t="s">
        <v>2</v>
      </c>
      <c r="E78" s="341"/>
      <c r="F78" s="342"/>
      <c r="G78" s="405">
        <f t="shared" si="7"/>
        <v>0</v>
      </c>
      <c r="H78" s="405">
        <f t="shared" si="6"/>
        <v>0</v>
      </c>
      <c r="I78" s="405">
        <f t="shared" si="8"/>
        <v>0</v>
      </c>
      <c r="J78" s="360"/>
    </row>
    <row r="79" spans="1:10" s="204" customFormat="1" ht="13.5" x14ac:dyDescent="0.25">
      <c r="A79" s="228">
        <v>71</v>
      </c>
      <c r="B79" s="206" t="s">
        <v>133</v>
      </c>
      <c r="C79" s="355">
        <v>852</v>
      </c>
      <c r="D79" s="225" t="s">
        <v>2</v>
      </c>
      <c r="E79" s="341"/>
      <c r="F79" s="342"/>
      <c r="G79" s="405">
        <f t="shared" si="7"/>
        <v>0</v>
      </c>
      <c r="H79" s="405">
        <f t="shared" si="6"/>
        <v>0</v>
      </c>
      <c r="I79" s="405">
        <f t="shared" si="8"/>
        <v>0</v>
      </c>
      <c r="J79" s="360"/>
    </row>
    <row r="80" spans="1:10" s="204" customFormat="1" ht="15" customHeight="1" x14ac:dyDescent="0.25">
      <c r="A80" s="228">
        <v>72</v>
      </c>
      <c r="B80" s="206" t="s">
        <v>275</v>
      </c>
      <c r="C80" s="362">
        <v>23</v>
      </c>
      <c r="D80" s="225" t="s">
        <v>73</v>
      </c>
      <c r="E80" s="341"/>
      <c r="F80" s="342"/>
      <c r="G80" s="405">
        <f t="shared" si="7"/>
        <v>0</v>
      </c>
      <c r="H80" s="405">
        <f t="shared" si="6"/>
        <v>0</v>
      </c>
      <c r="I80" s="405">
        <f t="shared" si="8"/>
        <v>0</v>
      </c>
      <c r="J80" s="360"/>
    </row>
    <row r="81" spans="1:11" s="361" customFormat="1" ht="13.5" x14ac:dyDescent="0.25">
      <c r="A81" s="228">
        <v>73</v>
      </c>
      <c r="B81" s="206" t="s">
        <v>698</v>
      </c>
      <c r="C81" s="352">
        <v>17</v>
      </c>
      <c r="D81" s="225" t="s">
        <v>1</v>
      </c>
      <c r="E81" s="341"/>
      <c r="F81" s="342"/>
      <c r="G81" s="406">
        <f>C81*F81</f>
        <v>0</v>
      </c>
      <c r="H81" s="406">
        <f>G81*0.095</f>
        <v>0</v>
      </c>
      <c r="I81" s="406">
        <f>G81+H81</f>
        <v>0</v>
      </c>
      <c r="J81" s="360"/>
    </row>
    <row r="82" spans="1:11" s="361" customFormat="1" ht="13.5" x14ac:dyDescent="0.25">
      <c r="A82" s="228">
        <v>74</v>
      </c>
      <c r="B82" s="206" t="s">
        <v>379</v>
      </c>
      <c r="C82" s="212">
        <v>3400</v>
      </c>
      <c r="D82" s="225" t="s">
        <v>1</v>
      </c>
      <c r="E82" s="341"/>
      <c r="F82" s="342"/>
      <c r="G82" s="406">
        <f>C82*F82</f>
        <v>0</v>
      </c>
      <c r="H82" s="406">
        <f>G82*0.095</f>
        <v>0</v>
      </c>
      <c r="I82" s="406">
        <f>G82+H82</f>
        <v>0</v>
      </c>
      <c r="J82" s="360"/>
    </row>
    <row r="83" spans="1:11" s="204" customFormat="1" ht="13.5" x14ac:dyDescent="0.25">
      <c r="A83" s="228">
        <v>75</v>
      </c>
      <c r="B83" s="218" t="s">
        <v>134</v>
      </c>
      <c r="C83" s="355">
        <v>2557</v>
      </c>
      <c r="D83" s="225" t="s">
        <v>1</v>
      </c>
      <c r="E83" s="341"/>
      <c r="F83" s="342"/>
      <c r="G83" s="406">
        <f>C83*F83</f>
        <v>0</v>
      </c>
      <c r="H83" s="406">
        <f>G83*0.095</f>
        <v>0</v>
      </c>
      <c r="I83" s="406">
        <f>G83+H83</f>
        <v>0</v>
      </c>
      <c r="J83" s="360"/>
    </row>
    <row r="84" spans="1:11" s="204" customFormat="1" ht="13.5" x14ac:dyDescent="0.25">
      <c r="A84" s="228">
        <v>76</v>
      </c>
      <c r="B84" s="218" t="s">
        <v>135</v>
      </c>
      <c r="C84" s="219">
        <v>34</v>
      </c>
      <c r="D84" s="225" t="s">
        <v>1</v>
      </c>
      <c r="E84" s="341"/>
      <c r="F84" s="342"/>
      <c r="G84" s="406">
        <f>C84*F84</f>
        <v>0</v>
      </c>
      <c r="H84" s="406">
        <f>G84*0.095</f>
        <v>0</v>
      </c>
      <c r="I84" s="406">
        <f>G84+H84</f>
        <v>0</v>
      </c>
      <c r="J84" s="360"/>
    </row>
    <row r="85" spans="1:11" s="365" customFormat="1" ht="13.5" x14ac:dyDescent="0.25">
      <c r="A85" s="231"/>
      <c r="B85" s="363" t="s">
        <v>691</v>
      </c>
      <c r="C85" s="364" t="s">
        <v>3</v>
      </c>
      <c r="D85" s="364" t="s">
        <v>3</v>
      </c>
      <c r="E85" s="364" t="s">
        <v>3</v>
      </c>
      <c r="F85" s="364" t="s">
        <v>3</v>
      </c>
      <c r="G85" s="389">
        <f>SUM(G9:G84)</f>
        <v>0</v>
      </c>
      <c r="H85" s="389">
        <f t="shared" ref="H85:I85" si="9">SUM(H9:H84)</f>
        <v>0</v>
      </c>
      <c r="I85" s="389">
        <f t="shared" si="9"/>
        <v>0</v>
      </c>
      <c r="J85" s="407">
        <f>SUM(J9:J84)</f>
        <v>0</v>
      </c>
    </row>
    <row r="86" spans="1:11" s="16" customFormat="1" ht="16.5" hidden="1" customHeight="1" x14ac:dyDescent="0.2">
      <c r="A86" s="15"/>
      <c r="B86" s="15"/>
      <c r="C86" s="15"/>
      <c r="D86" s="15"/>
      <c r="E86" s="15"/>
      <c r="F86" s="15"/>
      <c r="G86" s="15"/>
      <c r="H86" s="15"/>
      <c r="I86" s="15"/>
      <c r="J86" s="15"/>
    </row>
    <row r="87" spans="1:11" s="16" customFormat="1" ht="12.75" hidden="1" x14ac:dyDescent="0.2">
      <c r="A87" s="15"/>
      <c r="B87" s="15"/>
      <c r="C87" s="15"/>
      <c r="D87" s="15"/>
      <c r="E87" s="15"/>
      <c r="F87" s="15"/>
      <c r="G87" s="15"/>
      <c r="H87" s="15"/>
      <c r="I87" s="15"/>
      <c r="J87" s="15"/>
    </row>
    <row r="88" spans="1:11" s="16" customFormat="1" ht="12.75" hidden="1" x14ac:dyDescent="0.2">
      <c r="A88" s="15"/>
      <c r="B88" s="15"/>
      <c r="C88" s="15"/>
      <c r="D88" s="15"/>
      <c r="E88" s="15"/>
      <c r="F88" s="15"/>
      <c r="G88" s="15"/>
      <c r="H88" s="15"/>
      <c r="I88" s="15"/>
      <c r="J88" s="15"/>
    </row>
    <row r="90" spans="1:11" s="88" customFormat="1" ht="12.95" customHeight="1" x14ac:dyDescent="0.2">
      <c r="A90" s="132" t="s">
        <v>400</v>
      </c>
      <c r="B90" s="85"/>
      <c r="C90" s="86"/>
      <c r="D90" s="87"/>
      <c r="E90" s="85"/>
      <c r="F90" s="85"/>
      <c r="G90" s="85"/>
      <c r="H90" s="85"/>
      <c r="I90" s="85"/>
    </row>
    <row r="91" spans="1:11" s="88" customFormat="1" ht="12.95" customHeight="1" x14ac:dyDescent="0.2">
      <c r="A91" s="429" t="s">
        <v>565</v>
      </c>
      <c r="B91" s="429"/>
      <c r="C91" s="429"/>
      <c r="D91" s="429"/>
      <c r="E91" s="429"/>
      <c r="F91" s="429"/>
      <c r="G91" s="429"/>
      <c r="H91" s="429"/>
      <c r="I91" s="429"/>
    </row>
    <row r="92" spans="1:11" x14ac:dyDescent="0.25">
      <c r="A92" s="16"/>
      <c r="B92" s="16"/>
      <c r="C92" s="16"/>
      <c r="D92" s="16"/>
      <c r="E92" s="16"/>
      <c r="F92" s="16"/>
      <c r="G92" s="17"/>
      <c r="H92" s="16"/>
      <c r="I92" s="17"/>
      <c r="J92" s="17"/>
    </row>
    <row r="93" spans="1:11" s="42" customFormat="1" ht="19.149999999999999" customHeight="1" x14ac:dyDescent="0.25">
      <c r="A93" s="434" t="s">
        <v>401</v>
      </c>
      <c r="B93" s="435"/>
      <c r="C93" s="92"/>
      <c r="D93" s="93"/>
      <c r="E93" s="93"/>
      <c r="F93" s="93"/>
      <c r="G93" s="93"/>
      <c r="H93" s="93"/>
      <c r="I93" s="93"/>
      <c r="J93" s="93"/>
      <c r="K93" s="31"/>
    </row>
    <row r="94" spans="1:11" s="42" customFormat="1" ht="26.45" customHeight="1" x14ac:dyDescent="0.25">
      <c r="A94" s="432" t="s">
        <v>226</v>
      </c>
      <c r="B94" s="433"/>
      <c r="C94" s="433"/>
      <c r="D94" s="433"/>
      <c r="E94" s="433"/>
      <c r="F94" s="433"/>
      <c r="G94" s="433"/>
      <c r="H94" s="433"/>
      <c r="I94" s="433"/>
      <c r="J94" s="433"/>
    </row>
    <row r="95" spans="1:11" s="42" customFormat="1" ht="21.6" customHeight="1" x14ac:dyDescent="0.25">
      <c r="A95" s="432" t="s">
        <v>402</v>
      </c>
      <c r="B95" s="432"/>
      <c r="C95" s="432"/>
      <c r="D95" s="432"/>
      <c r="E95" s="432"/>
      <c r="F95" s="432"/>
      <c r="G95" s="432"/>
      <c r="H95" s="432"/>
      <c r="I95" s="432"/>
      <c r="J95" s="432"/>
    </row>
    <row r="96" spans="1:11" s="42" customFormat="1" ht="15.75" customHeight="1" x14ac:dyDescent="0.25">
      <c r="A96" s="428" t="s">
        <v>721</v>
      </c>
      <c r="B96" s="428"/>
      <c r="C96" s="428"/>
      <c r="D96" s="428"/>
      <c r="E96" s="428"/>
      <c r="F96" s="428"/>
      <c r="G96" s="428"/>
      <c r="H96" s="428"/>
      <c r="I96" s="428"/>
      <c r="J96" s="428"/>
    </row>
    <row r="97" spans="1:10" s="42" customFormat="1" ht="15.75" customHeight="1" x14ac:dyDescent="0.25">
      <c r="A97" s="428" t="s">
        <v>404</v>
      </c>
      <c r="B97" s="428"/>
      <c r="C97" s="428"/>
      <c r="D97" s="428"/>
      <c r="E97" s="428"/>
      <c r="F97" s="428"/>
      <c r="G97" s="428"/>
      <c r="H97" s="428"/>
      <c r="I97" s="428"/>
      <c r="J97" s="428"/>
    </row>
    <row r="98" spans="1:10" s="42" customFormat="1" ht="15.75" x14ac:dyDescent="0.25">
      <c r="A98" s="201" t="s">
        <v>405</v>
      </c>
      <c r="B98" s="95"/>
      <c r="C98" s="95"/>
      <c r="D98" s="95"/>
      <c r="E98" s="95"/>
      <c r="F98" s="95"/>
      <c r="G98" s="95"/>
      <c r="H98" s="95"/>
      <c r="I98" s="95"/>
      <c r="J98" s="95"/>
    </row>
    <row r="99" spans="1:10" s="42" customFormat="1" ht="15.75" x14ac:dyDescent="0.25">
      <c r="A99" s="201" t="s">
        <v>406</v>
      </c>
      <c r="B99" s="95"/>
      <c r="C99" s="95"/>
      <c r="D99" s="95"/>
      <c r="E99" s="95"/>
      <c r="F99" s="95"/>
      <c r="G99" s="95"/>
      <c r="H99" s="95"/>
      <c r="I99" s="95"/>
      <c r="J99" s="95"/>
    </row>
    <row r="100" spans="1:10" s="42" customFormat="1" ht="28.5" customHeight="1" x14ac:dyDescent="0.25">
      <c r="A100" s="425" t="s">
        <v>407</v>
      </c>
      <c r="B100" s="426"/>
      <c r="C100" s="426"/>
      <c r="D100" s="426"/>
      <c r="E100" s="426"/>
      <c r="F100" s="426"/>
      <c r="G100" s="426"/>
      <c r="H100" s="426"/>
      <c r="I100" s="426"/>
      <c r="J100" s="426"/>
    </row>
    <row r="101" spans="1:10" s="42" customFormat="1" ht="26.25" customHeight="1" x14ac:dyDescent="0.25">
      <c r="A101" s="427" t="s">
        <v>420</v>
      </c>
      <c r="B101" s="427"/>
      <c r="C101" s="427"/>
      <c r="D101" s="427"/>
      <c r="E101" s="427"/>
      <c r="F101" s="427"/>
      <c r="G101" s="427"/>
      <c r="H101" s="427"/>
      <c r="I101" s="427"/>
      <c r="J101" s="427"/>
    </row>
    <row r="102" spans="1:10" s="42" customFormat="1" ht="26.25" customHeight="1" x14ac:dyDescent="0.25">
      <c r="A102" s="445"/>
      <c r="B102" s="445"/>
      <c r="C102" s="445"/>
      <c r="D102" s="445"/>
      <c r="E102" s="445"/>
      <c r="F102" s="445"/>
      <c r="G102" s="445"/>
      <c r="H102" s="445"/>
      <c r="I102" s="445"/>
      <c r="J102" s="445"/>
    </row>
    <row r="103" spans="1:10" s="42" customFormat="1" ht="14.25" customHeight="1" x14ac:dyDescent="0.25">
      <c r="A103" s="445"/>
      <c r="B103" s="445"/>
      <c r="C103" s="445"/>
      <c r="D103" s="445"/>
      <c r="E103" s="445"/>
      <c r="F103" s="445"/>
      <c r="G103" s="445"/>
      <c r="H103" s="445"/>
      <c r="I103" s="445"/>
      <c r="J103" s="445"/>
    </row>
    <row r="104" spans="1:10" s="42" customFormat="1" ht="15.75" x14ac:dyDescent="0.25">
      <c r="A104" s="135"/>
      <c r="B104" s="135"/>
      <c r="C104" s="135"/>
      <c r="D104" s="135"/>
      <c r="E104" s="135"/>
      <c r="F104" s="135"/>
      <c r="G104" s="135"/>
      <c r="H104" s="135"/>
      <c r="I104" s="135"/>
      <c r="J104" s="135"/>
    </row>
    <row r="105" spans="1:10" s="53" customFormat="1" ht="15.75" customHeight="1" x14ac:dyDescent="0.25">
      <c r="A105" s="446"/>
      <c r="B105" s="446"/>
      <c r="C105" s="49"/>
      <c r="D105" s="50"/>
      <c r="E105" s="50"/>
      <c r="F105" s="50"/>
      <c r="G105" s="50"/>
      <c r="H105" s="50"/>
      <c r="I105" s="52"/>
      <c r="J105" s="52"/>
    </row>
    <row r="106" spans="1:10" x14ac:dyDescent="0.25">
      <c r="A106" s="10"/>
      <c r="B106" s="10"/>
      <c r="C106" s="10"/>
      <c r="D106" s="10"/>
      <c r="E106" s="10"/>
      <c r="F106" s="10"/>
      <c r="G106" s="10"/>
      <c r="H106" s="10"/>
      <c r="I106" s="10"/>
      <c r="J106" s="10"/>
    </row>
    <row r="107" spans="1:10" x14ac:dyDescent="0.25">
      <c r="A107" s="10"/>
      <c r="B107" s="10"/>
      <c r="C107" s="10"/>
      <c r="D107" s="10"/>
      <c r="E107" s="10"/>
      <c r="F107" s="10"/>
      <c r="G107" s="10"/>
      <c r="H107" s="10"/>
      <c r="I107" s="10"/>
      <c r="J107" s="10"/>
    </row>
    <row r="108" spans="1:10" x14ac:dyDescent="0.25">
      <c r="A108" s="10"/>
      <c r="B108" s="10"/>
      <c r="C108" s="10"/>
      <c r="D108" s="10"/>
      <c r="E108" s="10"/>
      <c r="F108" s="10"/>
      <c r="G108" s="10"/>
      <c r="H108" s="10"/>
      <c r="I108" s="10"/>
      <c r="J108" s="10"/>
    </row>
    <row r="109" spans="1:10" x14ac:dyDescent="0.25">
      <c r="A109" s="10"/>
      <c r="B109" s="10"/>
      <c r="C109" s="10"/>
      <c r="D109" s="10"/>
      <c r="E109" s="10"/>
      <c r="F109" s="10"/>
      <c r="G109" s="10"/>
      <c r="H109" s="10"/>
      <c r="I109" s="10"/>
      <c r="J109" s="10"/>
    </row>
    <row r="110" spans="1:10" x14ac:dyDescent="0.25">
      <c r="A110" s="10"/>
      <c r="B110" s="10"/>
      <c r="C110" s="10"/>
      <c r="D110" s="10"/>
      <c r="E110" s="10"/>
      <c r="F110" s="10"/>
      <c r="G110" s="10"/>
      <c r="H110" s="10"/>
      <c r="I110" s="10"/>
      <c r="J110" s="10"/>
    </row>
    <row r="111" spans="1:10" x14ac:dyDescent="0.25">
      <c r="A111" s="10"/>
      <c r="B111" s="10"/>
      <c r="C111" s="10"/>
      <c r="D111" s="10"/>
      <c r="E111" s="10"/>
      <c r="F111" s="10"/>
      <c r="G111" s="10"/>
      <c r="H111" s="10"/>
      <c r="I111" s="10"/>
      <c r="J111" s="10"/>
    </row>
    <row r="112" spans="1:10" x14ac:dyDescent="0.25">
      <c r="A112" s="10"/>
      <c r="B112" s="10"/>
      <c r="C112" s="10"/>
      <c r="D112" s="10"/>
      <c r="E112" s="10"/>
      <c r="F112" s="10"/>
      <c r="G112" s="10"/>
      <c r="H112" s="10"/>
      <c r="I112" s="10"/>
      <c r="J112" s="10"/>
    </row>
    <row r="113" spans="1:10" x14ac:dyDescent="0.25">
      <c r="A113" s="10"/>
      <c r="B113" s="10"/>
      <c r="C113" s="10"/>
      <c r="D113" s="10"/>
      <c r="E113" s="10"/>
      <c r="F113" s="10"/>
      <c r="G113" s="10"/>
      <c r="H113" s="10"/>
      <c r="I113" s="10"/>
      <c r="J113" s="10"/>
    </row>
    <row r="114" spans="1:10" x14ac:dyDescent="0.25">
      <c r="A114" s="10"/>
      <c r="B114" s="10"/>
      <c r="C114" s="10"/>
      <c r="D114" s="10"/>
      <c r="E114" s="10"/>
      <c r="F114" s="10"/>
      <c r="G114" s="10"/>
      <c r="H114" s="10"/>
      <c r="I114" s="10"/>
      <c r="J114" s="10"/>
    </row>
    <row r="115" spans="1:10" x14ac:dyDescent="0.25">
      <c r="A115" s="10"/>
      <c r="B115" s="10"/>
      <c r="C115" s="10"/>
      <c r="D115" s="10"/>
      <c r="E115" s="10"/>
      <c r="F115" s="10"/>
      <c r="G115" s="10"/>
      <c r="H115" s="10"/>
      <c r="I115" s="10"/>
      <c r="J115" s="10"/>
    </row>
    <row r="116" spans="1:10" x14ac:dyDescent="0.25">
      <c r="A116" s="10"/>
      <c r="B116" s="10"/>
      <c r="C116" s="10"/>
      <c r="D116" s="10"/>
      <c r="E116" s="10"/>
      <c r="F116" s="10"/>
      <c r="G116" s="10"/>
      <c r="H116" s="10"/>
      <c r="I116" s="10"/>
      <c r="J116" s="10"/>
    </row>
    <row r="117" spans="1:10" x14ac:dyDescent="0.25">
      <c r="A117" s="10"/>
      <c r="B117" s="10"/>
      <c r="C117" s="10"/>
      <c r="D117" s="10"/>
      <c r="E117" s="10"/>
      <c r="F117" s="10"/>
      <c r="G117" s="10"/>
      <c r="H117" s="10"/>
      <c r="I117" s="10"/>
      <c r="J117" s="10"/>
    </row>
    <row r="118" spans="1:10" x14ac:dyDescent="0.25">
      <c r="A118" s="10"/>
      <c r="B118" s="10"/>
      <c r="C118" s="10"/>
      <c r="D118" s="10"/>
      <c r="E118" s="10"/>
      <c r="F118" s="10"/>
      <c r="G118" s="10"/>
      <c r="H118" s="10"/>
      <c r="I118" s="10"/>
      <c r="J118" s="10"/>
    </row>
    <row r="119" spans="1:10" x14ac:dyDescent="0.25">
      <c r="A119" s="10"/>
      <c r="B119" s="10"/>
      <c r="C119" s="10"/>
      <c r="D119" s="10"/>
      <c r="E119" s="10"/>
      <c r="F119" s="10"/>
      <c r="G119" s="10"/>
      <c r="H119" s="10"/>
      <c r="I119" s="10"/>
      <c r="J119" s="10"/>
    </row>
    <row r="120" spans="1:10" x14ac:dyDescent="0.25">
      <c r="A120" s="10"/>
      <c r="B120" s="10"/>
      <c r="C120" s="10"/>
      <c r="D120" s="10"/>
      <c r="E120" s="10"/>
      <c r="F120" s="10"/>
      <c r="G120" s="10"/>
      <c r="H120" s="10"/>
      <c r="I120" s="10"/>
      <c r="J120" s="10"/>
    </row>
    <row r="121" spans="1:10" x14ac:dyDescent="0.25">
      <c r="A121" s="10"/>
      <c r="B121" s="10"/>
      <c r="C121" s="10"/>
      <c r="D121" s="10"/>
      <c r="E121" s="10"/>
      <c r="F121" s="10"/>
      <c r="G121" s="10"/>
      <c r="H121" s="10"/>
      <c r="I121" s="10"/>
      <c r="J121" s="10"/>
    </row>
    <row r="122" spans="1:10" x14ac:dyDescent="0.25">
      <c r="A122" s="10"/>
      <c r="B122" s="10"/>
      <c r="C122" s="10"/>
      <c r="D122" s="10"/>
      <c r="E122" s="10"/>
      <c r="F122" s="10"/>
      <c r="G122" s="10"/>
      <c r="H122" s="10"/>
      <c r="I122" s="10"/>
      <c r="J122" s="10"/>
    </row>
    <row r="123" spans="1:10" x14ac:dyDescent="0.25">
      <c r="A123" s="10"/>
      <c r="B123" s="10"/>
      <c r="C123" s="10"/>
      <c r="D123" s="10"/>
      <c r="E123" s="10"/>
      <c r="F123" s="10"/>
      <c r="G123" s="10"/>
      <c r="H123" s="10"/>
      <c r="I123" s="10"/>
      <c r="J123" s="10"/>
    </row>
    <row r="124" spans="1:10" x14ac:dyDescent="0.25">
      <c r="A124" s="10"/>
      <c r="B124" s="10"/>
      <c r="C124" s="10"/>
      <c r="D124" s="10"/>
      <c r="E124" s="10"/>
      <c r="F124" s="10"/>
      <c r="G124" s="10"/>
      <c r="H124" s="10"/>
      <c r="I124" s="10"/>
      <c r="J124" s="10"/>
    </row>
    <row r="125" spans="1:10" x14ac:dyDescent="0.25">
      <c r="A125" s="10"/>
      <c r="B125" s="10"/>
      <c r="C125" s="10"/>
      <c r="D125" s="10"/>
      <c r="E125" s="10"/>
      <c r="F125" s="10"/>
      <c r="G125" s="10"/>
      <c r="H125" s="10"/>
      <c r="I125" s="10"/>
      <c r="J125" s="10"/>
    </row>
    <row r="126" spans="1:10" x14ac:dyDescent="0.25">
      <c r="A126" s="10"/>
      <c r="B126" s="10"/>
      <c r="C126" s="10"/>
      <c r="D126" s="10"/>
      <c r="E126" s="10"/>
      <c r="F126" s="10"/>
      <c r="G126" s="10"/>
      <c r="H126" s="10"/>
      <c r="I126" s="10"/>
      <c r="J126" s="10"/>
    </row>
    <row r="127" spans="1:10" x14ac:dyDescent="0.25">
      <c r="A127" s="10"/>
      <c r="B127" s="10"/>
      <c r="C127" s="10"/>
      <c r="D127" s="10"/>
      <c r="E127" s="10"/>
      <c r="F127" s="10"/>
      <c r="G127" s="10"/>
      <c r="H127" s="10"/>
      <c r="I127" s="10"/>
      <c r="J127" s="10"/>
    </row>
    <row r="128" spans="1:10" x14ac:dyDescent="0.25">
      <c r="A128" s="10"/>
      <c r="B128" s="10"/>
      <c r="C128" s="10"/>
      <c r="D128" s="10"/>
      <c r="E128" s="10"/>
      <c r="F128" s="10"/>
      <c r="G128" s="10"/>
      <c r="H128" s="10"/>
      <c r="I128" s="10"/>
      <c r="J128" s="10"/>
    </row>
    <row r="129" spans="1:10" x14ac:dyDescent="0.25">
      <c r="A129" s="10"/>
      <c r="B129" s="10"/>
      <c r="C129" s="10"/>
      <c r="D129" s="10"/>
      <c r="E129" s="10"/>
      <c r="F129" s="10"/>
      <c r="G129" s="10"/>
      <c r="H129" s="10"/>
      <c r="I129" s="10"/>
      <c r="J129" s="10"/>
    </row>
    <row r="130" spans="1:10" x14ac:dyDescent="0.25">
      <c r="A130" s="10"/>
      <c r="B130" s="10"/>
      <c r="C130" s="10"/>
      <c r="D130" s="10"/>
      <c r="E130" s="10"/>
      <c r="F130" s="10"/>
      <c r="G130" s="10"/>
      <c r="H130" s="10"/>
      <c r="I130" s="10"/>
      <c r="J130" s="10"/>
    </row>
    <row r="131" spans="1:10" x14ac:dyDescent="0.25">
      <c r="A131" s="10"/>
      <c r="B131" s="10"/>
      <c r="C131" s="10"/>
      <c r="D131" s="10"/>
      <c r="E131" s="10"/>
      <c r="F131" s="10"/>
      <c r="G131" s="10"/>
      <c r="H131" s="10"/>
      <c r="I131" s="10"/>
      <c r="J131" s="10"/>
    </row>
    <row r="132" spans="1:10" x14ac:dyDescent="0.25">
      <c r="A132" s="10"/>
      <c r="B132" s="10"/>
      <c r="C132" s="10"/>
      <c r="D132" s="10"/>
      <c r="E132" s="10"/>
      <c r="F132" s="10"/>
      <c r="G132" s="10"/>
      <c r="H132" s="10"/>
      <c r="I132" s="10"/>
      <c r="J132" s="10"/>
    </row>
    <row r="133" spans="1:10" x14ac:dyDescent="0.25">
      <c r="A133" s="10"/>
      <c r="B133" s="10"/>
      <c r="C133" s="10"/>
      <c r="D133" s="10"/>
      <c r="E133" s="10"/>
      <c r="F133" s="10"/>
      <c r="G133" s="10"/>
      <c r="H133" s="10"/>
      <c r="I133" s="10"/>
      <c r="J133" s="10"/>
    </row>
    <row r="134" spans="1:10" x14ac:dyDescent="0.25">
      <c r="A134" s="10"/>
      <c r="B134" s="10"/>
      <c r="C134" s="10"/>
      <c r="D134" s="10"/>
      <c r="E134" s="10"/>
      <c r="F134" s="10"/>
      <c r="G134" s="10"/>
      <c r="H134" s="10"/>
      <c r="I134" s="10"/>
      <c r="J134" s="10"/>
    </row>
    <row r="135" spans="1:10" x14ac:dyDescent="0.25">
      <c r="A135" s="10"/>
      <c r="B135" s="10"/>
      <c r="C135" s="10"/>
      <c r="D135" s="10"/>
      <c r="E135" s="10"/>
      <c r="F135" s="10"/>
      <c r="G135" s="10"/>
      <c r="H135" s="10"/>
      <c r="I135" s="10"/>
      <c r="J135" s="10"/>
    </row>
    <row r="136" spans="1:10" x14ac:dyDescent="0.25">
      <c r="A136" s="10"/>
      <c r="B136" s="10"/>
      <c r="C136" s="10"/>
      <c r="D136" s="10"/>
      <c r="E136" s="10"/>
      <c r="F136" s="10"/>
      <c r="G136" s="10"/>
      <c r="H136" s="10"/>
      <c r="I136" s="10"/>
      <c r="J136" s="10"/>
    </row>
    <row r="137" spans="1:10" x14ac:dyDescent="0.25">
      <c r="A137" s="10"/>
      <c r="B137" s="10"/>
      <c r="C137" s="10"/>
      <c r="D137" s="10"/>
      <c r="E137" s="10"/>
      <c r="F137" s="10"/>
      <c r="G137" s="10"/>
      <c r="H137" s="10"/>
      <c r="I137" s="10"/>
      <c r="J137" s="10"/>
    </row>
    <row r="138" spans="1:10" x14ac:dyDescent="0.25">
      <c r="A138" s="10"/>
      <c r="B138" s="10"/>
      <c r="C138" s="10"/>
      <c r="D138" s="10"/>
      <c r="E138" s="10"/>
      <c r="F138" s="10"/>
      <c r="G138" s="10"/>
      <c r="H138" s="10"/>
      <c r="I138" s="10"/>
      <c r="J138" s="10"/>
    </row>
    <row r="139" spans="1:10" x14ac:dyDescent="0.25">
      <c r="A139" s="10"/>
      <c r="B139" s="10"/>
      <c r="C139" s="10"/>
      <c r="D139" s="10"/>
      <c r="E139" s="10"/>
      <c r="F139" s="10"/>
      <c r="G139" s="10"/>
      <c r="H139" s="10"/>
      <c r="I139" s="10"/>
      <c r="J139" s="10"/>
    </row>
    <row r="140" spans="1:10" x14ac:dyDescent="0.25">
      <c r="A140" s="10"/>
      <c r="B140" s="10"/>
      <c r="C140" s="10"/>
      <c r="D140" s="10"/>
      <c r="E140" s="10"/>
      <c r="F140" s="10"/>
      <c r="G140" s="10"/>
      <c r="H140" s="10"/>
      <c r="I140" s="10"/>
      <c r="J140" s="10"/>
    </row>
    <row r="141" spans="1:10" x14ac:dyDescent="0.25">
      <c r="A141" s="10"/>
      <c r="B141" s="10"/>
      <c r="C141" s="10"/>
      <c r="D141" s="10"/>
      <c r="E141" s="10"/>
      <c r="F141" s="10"/>
      <c r="G141" s="10"/>
      <c r="H141" s="10"/>
      <c r="I141" s="10"/>
      <c r="J141" s="10"/>
    </row>
    <row r="142" spans="1:10" x14ac:dyDescent="0.25">
      <c r="A142" s="10"/>
      <c r="B142" s="10"/>
      <c r="C142" s="10"/>
      <c r="D142" s="10"/>
      <c r="E142" s="10"/>
      <c r="F142" s="10"/>
      <c r="G142" s="10"/>
      <c r="H142" s="10"/>
      <c r="I142" s="10"/>
      <c r="J142" s="10"/>
    </row>
    <row r="143" spans="1:10" x14ac:dyDescent="0.25">
      <c r="A143" s="10"/>
      <c r="B143" s="10"/>
      <c r="C143" s="10"/>
      <c r="D143" s="10"/>
      <c r="E143" s="10"/>
      <c r="F143" s="10"/>
      <c r="G143" s="10"/>
      <c r="H143" s="10"/>
      <c r="I143" s="10"/>
      <c r="J143" s="10"/>
    </row>
    <row r="144" spans="1:10" x14ac:dyDescent="0.25">
      <c r="A144" s="10"/>
      <c r="B144" s="10"/>
      <c r="C144" s="10"/>
      <c r="D144" s="10"/>
      <c r="E144" s="10"/>
      <c r="F144" s="10"/>
      <c r="G144" s="10"/>
      <c r="H144" s="10"/>
      <c r="I144" s="10"/>
      <c r="J144" s="10"/>
    </row>
    <row r="145" spans="1:10" x14ac:dyDescent="0.25">
      <c r="A145" s="10"/>
      <c r="B145" s="10"/>
      <c r="C145" s="10"/>
      <c r="D145" s="10"/>
      <c r="E145" s="10"/>
      <c r="F145" s="10"/>
      <c r="G145" s="10"/>
      <c r="H145" s="10"/>
      <c r="I145" s="10"/>
      <c r="J145" s="10"/>
    </row>
    <row r="146" spans="1:10" x14ac:dyDescent="0.25">
      <c r="A146" s="10"/>
      <c r="B146" s="10"/>
      <c r="C146" s="10"/>
      <c r="D146" s="10"/>
      <c r="E146" s="10"/>
      <c r="F146" s="10"/>
      <c r="G146" s="10"/>
      <c r="H146" s="10"/>
      <c r="I146" s="10"/>
      <c r="J146" s="10"/>
    </row>
    <row r="147" spans="1:10" x14ac:dyDescent="0.25">
      <c r="A147" s="10"/>
      <c r="B147" s="10"/>
      <c r="C147" s="10"/>
      <c r="D147" s="10"/>
      <c r="E147" s="10"/>
      <c r="F147" s="10"/>
      <c r="G147" s="10"/>
      <c r="H147" s="10"/>
      <c r="I147" s="10"/>
      <c r="J147" s="10"/>
    </row>
    <row r="148" spans="1:10" x14ac:dyDescent="0.25">
      <c r="A148" s="10"/>
      <c r="B148" s="10"/>
      <c r="C148" s="10"/>
      <c r="D148" s="10"/>
      <c r="E148" s="10"/>
      <c r="F148" s="10"/>
      <c r="G148" s="10"/>
      <c r="H148" s="10"/>
      <c r="I148" s="10"/>
      <c r="J148" s="10"/>
    </row>
    <row r="149" spans="1:10" x14ac:dyDescent="0.25">
      <c r="A149" s="10"/>
      <c r="B149" s="10"/>
      <c r="C149" s="10"/>
      <c r="D149" s="10"/>
      <c r="E149" s="10"/>
      <c r="F149" s="10"/>
      <c r="G149" s="10"/>
      <c r="H149" s="10"/>
      <c r="I149" s="10"/>
      <c r="J149" s="10"/>
    </row>
    <row r="150" spans="1:10" x14ac:dyDescent="0.25">
      <c r="A150" s="10"/>
      <c r="B150" s="10"/>
      <c r="C150" s="10"/>
      <c r="D150" s="10"/>
      <c r="E150" s="10"/>
      <c r="F150" s="10"/>
      <c r="G150" s="10"/>
      <c r="H150" s="10"/>
      <c r="I150" s="10"/>
      <c r="J150" s="10"/>
    </row>
    <row r="151" spans="1:10" x14ac:dyDescent="0.25">
      <c r="A151" s="10"/>
      <c r="B151" s="10"/>
      <c r="C151" s="10"/>
      <c r="D151" s="10"/>
      <c r="E151" s="10"/>
      <c r="F151" s="10"/>
      <c r="G151" s="10"/>
      <c r="H151" s="10"/>
      <c r="I151" s="10"/>
      <c r="J151" s="10"/>
    </row>
    <row r="152" spans="1:10" x14ac:dyDescent="0.25">
      <c r="A152" s="10"/>
      <c r="B152" s="10"/>
      <c r="C152" s="10"/>
      <c r="D152" s="10"/>
      <c r="E152" s="10"/>
      <c r="F152" s="10"/>
      <c r="G152" s="10"/>
      <c r="H152" s="10"/>
      <c r="I152" s="10"/>
      <c r="J152" s="10"/>
    </row>
    <row r="153" spans="1:10" x14ac:dyDescent="0.25">
      <c r="A153" s="10"/>
      <c r="B153" s="10"/>
      <c r="C153" s="10"/>
      <c r="D153" s="10"/>
      <c r="E153" s="10"/>
      <c r="F153" s="10"/>
      <c r="G153" s="10"/>
      <c r="H153" s="10"/>
      <c r="I153" s="10"/>
      <c r="J153" s="10"/>
    </row>
    <row r="154" spans="1:10" x14ac:dyDescent="0.25">
      <c r="A154" s="10"/>
      <c r="B154" s="10"/>
      <c r="C154" s="10"/>
      <c r="D154" s="10"/>
      <c r="E154" s="10"/>
      <c r="F154" s="10"/>
      <c r="G154" s="10"/>
      <c r="H154" s="10"/>
      <c r="I154" s="10"/>
      <c r="J154" s="10"/>
    </row>
    <row r="155" spans="1:10" x14ac:dyDescent="0.25">
      <c r="A155" s="10"/>
      <c r="B155" s="10"/>
      <c r="C155" s="10"/>
      <c r="D155" s="10"/>
      <c r="E155" s="10"/>
      <c r="F155" s="10"/>
      <c r="G155" s="10"/>
      <c r="H155" s="10"/>
      <c r="I155" s="10"/>
      <c r="J155" s="10"/>
    </row>
    <row r="156" spans="1:10" x14ac:dyDescent="0.25">
      <c r="A156" s="10"/>
      <c r="B156" s="10"/>
      <c r="C156" s="10"/>
      <c r="D156" s="10"/>
      <c r="E156" s="10"/>
      <c r="F156" s="10"/>
      <c r="G156" s="10"/>
      <c r="H156" s="10"/>
      <c r="I156" s="10"/>
      <c r="J156" s="10"/>
    </row>
    <row r="157" spans="1:10" x14ac:dyDescent="0.25">
      <c r="A157" s="10"/>
      <c r="B157" s="10"/>
      <c r="C157" s="10"/>
      <c r="D157" s="10"/>
      <c r="E157" s="10"/>
      <c r="F157" s="10"/>
      <c r="G157" s="10"/>
      <c r="H157" s="10"/>
      <c r="I157" s="10"/>
      <c r="J157" s="10"/>
    </row>
    <row r="158" spans="1:10" x14ac:dyDescent="0.25">
      <c r="A158" s="10"/>
      <c r="B158" s="10"/>
      <c r="C158" s="10"/>
      <c r="D158" s="10"/>
      <c r="E158" s="10"/>
      <c r="F158" s="10"/>
      <c r="G158" s="10"/>
      <c r="H158" s="10"/>
      <c r="I158" s="10"/>
      <c r="J158" s="10"/>
    </row>
    <row r="159" spans="1:10" x14ac:dyDescent="0.25">
      <c r="A159" s="10"/>
      <c r="B159" s="10"/>
      <c r="C159" s="10"/>
      <c r="D159" s="10"/>
      <c r="E159" s="10"/>
      <c r="F159" s="10"/>
      <c r="G159" s="10"/>
      <c r="H159" s="10"/>
      <c r="I159" s="10"/>
      <c r="J159" s="10"/>
    </row>
    <row r="160" spans="1:10" x14ac:dyDescent="0.25">
      <c r="A160" s="10"/>
      <c r="B160" s="10"/>
      <c r="C160" s="10"/>
      <c r="D160" s="10"/>
      <c r="E160" s="10"/>
      <c r="F160" s="10"/>
      <c r="G160" s="10"/>
      <c r="H160" s="10"/>
      <c r="I160" s="10"/>
      <c r="J160" s="10"/>
    </row>
    <row r="161" spans="1:10" x14ac:dyDescent="0.25">
      <c r="A161" s="10"/>
      <c r="B161" s="10"/>
      <c r="C161" s="10"/>
      <c r="D161" s="10"/>
      <c r="E161" s="10"/>
      <c r="F161" s="10"/>
      <c r="G161" s="10"/>
      <c r="H161" s="10"/>
      <c r="I161" s="10"/>
      <c r="J161" s="10"/>
    </row>
    <row r="162" spans="1:10" x14ac:dyDescent="0.25">
      <c r="A162" s="10"/>
      <c r="B162" s="10"/>
      <c r="C162" s="10"/>
      <c r="D162" s="10"/>
      <c r="E162" s="10"/>
      <c r="F162" s="10"/>
      <c r="G162" s="10"/>
      <c r="H162" s="10"/>
      <c r="I162" s="10"/>
      <c r="J162" s="10"/>
    </row>
    <row r="163" spans="1:10" x14ac:dyDescent="0.25">
      <c r="A163" s="10"/>
      <c r="B163" s="10"/>
      <c r="C163" s="10"/>
      <c r="D163" s="10"/>
      <c r="E163" s="10"/>
      <c r="F163" s="10"/>
      <c r="G163" s="10"/>
      <c r="H163" s="10"/>
      <c r="I163" s="10"/>
      <c r="J163" s="10"/>
    </row>
    <row r="164" spans="1:10" x14ac:dyDescent="0.25">
      <c r="A164" s="10"/>
      <c r="B164" s="10"/>
      <c r="C164" s="10"/>
      <c r="D164" s="10"/>
      <c r="E164" s="10"/>
      <c r="F164" s="10"/>
      <c r="G164" s="10"/>
      <c r="H164" s="10"/>
      <c r="I164" s="10"/>
      <c r="J164" s="10"/>
    </row>
    <row r="165" spans="1:10" x14ac:dyDescent="0.25">
      <c r="A165" s="10"/>
      <c r="B165" s="10"/>
      <c r="C165" s="10"/>
      <c r="D165" s="10"/>
      <c r="E165" s="10"/>
      <c r="F165" s="10"/>
      <c r="G165" s="10"/>
      <c r="H165" s="10"/>
      <c r="I165" s="10"/>
      <c r="J165" s="10"/>
    </row>
    <row r="166" spans="1:10" x14ac:dyDescent="0.25">
      <c r="A166" s="10"/>
      <c r="B166" s="10"/>
      <c r="C166" s="10"/>
      <c r="D166" s="10"/>
      <c r="E166" s="10"/>
      <c r="F166" s="10"/>
      <c r="G166" s="10"/>
      <c r="H166" s="10"/>
      <c r="I166" s="10"/>
      <c r="J166" s="10"/>
    </row>
    <row r="167" spans="1:10" x14ac:dyDescent="0.25">
      <c r="A167" s="10"/>
      <c r="B167" s="10"/>
      <c r="C167" s="10"/>
      <c r="D167" s="10"/>
      <c r="E167" s="10"/>
      <c r="F167" s="10"/>
      <c r="G167" s="10"/>
      <c r="H167" s="10"/>
      <c r="I167" s="10"/>
      <c r="J167" s="10"/>
    </row>
    <row r="168" spans="1:10" x14ac:dyDescent="0.25">
      <c r="A168" s="10"/>
      <c r="B168" s="10"/>
      <c r="C168" s="10"/>
      <c r="D168" s="10"/>
      <c r="E168" s="10"/>
      <c r="F168" s="10"/>
      <c r="G168" s="10"/>
      <c r="H168" s="10"/>
      <c r="I168" s="10"/>
      <c r="J168" s="10"/>
    </row>
    <row r="169" spans="1:10" x14ac:dyDescent="0.25">
      <c r="A169" s="10"/>
      <c r="B169" s="10"/>
      <c r="C169" s="10"/>
      <c r="D169" s="10"/>
      <c r="E169" s="10"/>
      <c r="F169" s="10"/>
      <c r="G169" s="10"/>
      <c r="H169" s="10"/>
      <c r="I169" s="10"/>
      <c r="J169" s="10"/>
    </row>
    <row r="170" spans="1:10" x14ac:dyDescent="0.25">
      <c r="A170" s="10"/>
      <c r="B170" s="10"/>
      <c r="C170" s="10"/>
      <c r="D170" s="10"/>
      <c r="E170" s="10"/>
      <c r="F170" s="10"/>
      <c r="G170" s="10"/>
      <c r="H170" s="10"/>
      <c r="I170" s="10"/>
      <c r="J170" s="10"/>
    </row>
    <row r="171" spans="1:10" x14ac:dyDescent="0.25">
      <c r="A171" s="10"/>
      <c r="B171" s="10"/>
      <c r="C171" s="10"/>
      <c r="D171" s="10"/>
      <c r="E171" s="10"/>
      <c r="F171" s="10"/>
      <c r="G171" s="10"/>
      <c r="H171" s="10"/>
      <c r="I171" s="10"/>
      <c r="J171" s="10"/>
    </row>
    <row r="172" spans="1:10" x14ac:dyDescent="0.25">
      <c r="A172" s="10"/>
      <c r="B172" s="10"/>
      <c r="C172" s="10"/>
      <c r="D172" s="10"/>
      <c r="E172" s="10"/>
      <c r="F172" s="10"/>
      <c r="G172" s="10"/>
      <c r="H172" s="10"/>
      <c r="I172" s="10"/>
      <c r="J172" s="10"/>
    </row>
    <row r="173" spans="1:10" x14ac:dyDescent="0.25">
      <c r="A173" s="10"/>
      <c r="B173" s="10"/>
      <c r="C173" s="10"/>
      <c r="D173" s="10"/>
      <c r="E173" s="10"/>
      <c r="F173" s="10"/>
      <c r="G173" s="10"/>
      <c r="H173" s="10"/>
      <c r="I173" s="10"/>
      <c r="J173" s="10"/>
    </row>
    <row r="174" spans="1:10" x14ac:dyDescent="0.25">
      <c r="A174" s="10"/>
      <c r="B174" s="10"/>
      <c r="C174" s="10"/>
      <c r="D174" s="10"/>
      <c r="E174" s="10"/>
      <c r="F174" s="10"/>
      <c r="G174" s="10"/>
      <c r="H174" s="10"/>
      <c r="I174" s="10"/>
      <c r="J174" s="10"/>
    </row>
    <row r="175" spans="1:10" x14ac:dyDescent="0.25">
      <c r="A175" s="10"/>
      <c r="B175" s="10"/>
      <c r="C175" s="10"/>
      <c r="D175" s="10"/>
      <c r="E175" s="10"/>
      <c r="F175" s="10"/>
      <c r="G175" s="10"/>
      <c r="H175" s="10"/>
      <c r="I175" s="10"/>
      <c r="J175" s="10"/>
    </row>
    <row r="176" spans="1:10" x14ac:dyDescent="0.25">
      <c r="A176" s="10"/>
      <c r="B176" s="10"/>
      <c r="C176" s="10"/>
      <c r="D176" s="10"/>
      <c r="E176" s="10"/>
      <c r="F176" s="10"/>
      <c r="G176" s="10"/>
      <c r="H176" s="10"/>
      <c r="I176" s="10"/>
      <c r="J176" s="10"/>
    </row>
    <row r="177" spans="1:10" x14ac:dyDescent="0.25">
      <c r="A177" s="10"/>
      <c r="B177" s="10"/>
      <c r="C177" s="10"/>
      <c r="D177" s="10"/>
      <c r="E177" s="10"/>
      <c r="F177" s="10"/>
      <c r="G177" s="10"/>
      <c r="H177" s="10"/>
      <c r="I177" s="10"/>
      <c r="J177" s="10"/>
    </row>
    <row r="178" spans="1:10" x14ac:dyDescent="0.25">
      <c r="A178" s="10"/>
      <c r="B178" s="10"/>
      <c r="C178" s="10"/>
      <c r="D178" s="10"/>
      <c r="E178" s="10"/>
      <c r="F178" s="10"/>
      <c r="G178" s="10"/>
      <c r="H178" s="10"/>
      <c r="I178" s="10"/>
      <c r="J178" s="10"/>
    </row>
    <row r="179" spans="1:10" x14ac:dyDescent="0.25">
      <c r="A179" s="10"/>
      <c r="B179" s="10"/>
      <c r="C179" s="10"/>
      <c r="D179" s="10"/>
      <c r="E179" s="10"/>
      <c r="F179" s="10"/>
      <c r="G179" s="10"/>
      <c r="H179" s="10"/>
      <c r="I179" s="10"/>
      <c r="J179" s="10"/>
    </row>
    <row r="180" spans="1:10" x14ac:dyDescent="0.25">
      <c r="A180" s="10"/>
      <c r="B180" s="10"/>
      <c r="C180" s="10"/>
      <c r="D180" s="10"/>
      <c r="E180" s="10"/>
      <c r="F180" s="10"/>
      <c r="G180" s="10"/>
      <c r="H180" s="10"/>
      <c r="I180" s="10"/>
      <c r="J180" s="10"/>
    </row>
    <row r="181" spans="1:10" x14ac:dyDescent="0.25">
      <c r="A181" s="10"/>
      <c r="B181" s="10"/>
      <c r="C181" s="10"/>
      <c r="D181" s="10"/>
      <c r="E181" s="10"/>
      <c r="F181" s="10"/>
      <c r="G181" s="10"/>
      <c r="H181" s="10"/>
      <c r="I181" s="10"/>
      <c r="J181" s="10"/>
    </row>
    <row r="182" spans="1:10" x14ac:dyDescent="0.25">
      <c r="A182" s="10"/>
      <c r="B182" s="10"/>
      <c r="C182" s="10"/>
      <c r="D182" s="10"/>
      <c r="E182" s="10"/>
      <c r="F182" s="10"/>
      <c r="G182" s="10"/>
      <c r="H182" s="10"/>
      <c r="I182" s="10"/>
      <c r="J182" s="10"/>
    </row>
    <row r="183" spans="1:10" x14ac:dyDescent="0.25">
      <c r="A183" s="10"/>
      <c r="B183" s="10"/>
      <c r="C183" s="10"/>
      <c r="D183" s="10"/>
      <c r="E183" s="10"/>
      <c r="F183" s="10"/>
      <c r="G183" s="10"/>
      <c r="H183" s="10"/>
      <c r="I183" s="10"/>
      <c r="J183" s="10"/>
    </row>
    <row r="184" spans="1:10" x14ac:dyDescent="0.25">
      <c r="A184" s="10"/>
      <c r="B184" s="10"/>
      <c r="C184" s="10"/>
      <c r="D184" s="10"/>
      <c r="E184" s="10"/>
      <c r="F184" s="10"/>
      <c r="G184" s="10"/>
      <c r="H184" s="10"/>
      <c r="I184" s="10"/>
      <c r="J184" s="10"/>
    </row>
    <row r="185" spans="1:10" x14ac:dyDescent="0.25">
      <c r="A185" s="10"/>
      <c r="B185" s="10"/>
      <c r="C185" s="10"/>
      <c r="D185" s="10"/>
      <c r="E185" s="10"/>
      <c r="F185" s="10"/>
      <c r="G185" s="10"/>
      <c r="H185" s="10"/>
      <c r="I185" s="10"/>
      <c r="J185" s="10"/>
    </row>
    <row r="186" spans="1:10" x14ac:dyDescent="0.25">
      <c r="A186" s="10"/>
      <c r="B186" s="10"/>
      <c r="C186" s="10"/>
      <c r="D186" s="10"/>
      <c r="E186" s="10"/>
      <c r="F186" s="10"/>
      <c r="G186" s="10"/>
      <c r="H186" s="10"/>
      <c r="I186" s="10"/>
      <c r="J186" s="10"/>
    </row>
    <row r="187" spans="1:10" x14ac:dyDescent="0.25">
      <c r="A187" s="10"/>
      <c r="B187" s="10"/>
      <c r="C187" s="10"/>
      <c r="D187" s="10"/>
      <c r="E187" s="10"/>
      <c r="F187" s="10"/>
      <c r="G187" s="10"/>
      <c r="H187" s="10"/>
      <c r="I187" s="10"/>
      <c r="J187" s="10"/>
    </row>
    <row r="188" spans="1:10" x14ac:dyDescent="0.25">
      <c r="A188" s="10"/>
      <c r="B188" s="10"/>
      <c r="C188" s="10"/>
      <c r="D188" s="10"/>
      <c r="E188" s="10"/>
      <c r="F188" s="10"/>
      <c r="G188" s="10"/>
      <c r="H188" s="10"/>
      <c r="I188" s="10"/>
      <c r="J188" s="10"/>
    </row>
    <row r="189" spans="1:10" x14ac:dyDescent="0.25">
      <c r="A189" s="10"/>
      <c r="B189" s="10"/>
      <c r="C189" s="10"/>
      <c r="D189" s="10"/>
      <c r="E189" s="10"/>
      <c r="F189" s="10"/>
      <c r="G189" s="10"/>
      <c r="H189" s="10"/>
      <c r="I189" s="10"/>
      <c r="J189" s="10"/>
    </row>
    <row r="190" spans="1:10" x14ac:dyDescent="0.25">
      <c r="A190" s="10"/>
      <c r="B190" s="10"/>
      <c r="C190" s="10"/>
      <c r="D190" s="10"/>
      <c r="E190" s="10"/>
      <c r="F190" s="10"/>
      <c r="G190" s="10"/>
      <c r="H190" s="10"/>
      <c r="I190" s="10"/>
      <c r="J190" s="10"/>
    </row>
    <row r="191" spans="1:10" x14ac:dyDescent="0.25">
      <c r="A191" s="10"/>
      <c r="B191" s="10"/>
      <c r="C191" s="10"/>
      <c r="D191" s="10"/>
      <c r="E191" s="10"/>
      <c r="F191" s="10"/>
      <c r="G191" s="10"/>
      <c r="H191" s="10"/>
      <c r="I191" s="10"/>
      <c r="J191" s="10"/>
    </row>
    <row r="192" spans="1:10" x14ac:dyDescent="0.25">
      <c r="A192" s="10"/>
      <c r="B192" s="10"/>
      <c r="C192" s="10"/>
      <c r="D192" s="10"/>
      <c r="E192" s="10"/>
      <c r="F192" s="10"/>
      <c r="G192" s="10"/>
      <c r="H192" s="10"/>
      <c r="I192" s="10"/>
      <c r="J192" s="10"/>
    </row>
    <row r="193" spans="1:10" x14ac:dyDescent="0.25">
      <c r="A193" s="10"/>
      <c r="B193" s="10"/>
      <c r="C193" s="10"/>
      <c r="D193" s="10"/>
      <c r="E193" s="10"/>
      <c r="F193" s="10"/>
      <c r="G193" s="10"/>
      <c r="H193" s="10"/>
      <c r="I193" s="10"/>
      <c r="J193" s="10"/>
    </row>
    <row r="194" spans="1:10" x14ac:dyDescent="0.25">
      <c r="A194" s="10"/>
      <c r="B194" s="10"/>
      <c r="C194" s="10"/>
      <c r="D194" s="10"/>
      <c r="E194" s="10"/>
      <c r="F194" s="10"/>
      <c r="G194" s="10"/>
      <c r="H194" s="10"/>
      <c r="I194" s="10"/>
      <c r="J194" s="10"/>
    </row>
    <row r="195" spans="1:10" x14ac:dyDescent="0.25">
      <c r="A195" s="10"/>
      <c r="B195" s="10"/>
      <c r="C195" s="10"/>
      <c r="D195" s="10"/>
      <c r="E195" s="10"/>
      <c r="F195" s="10"/>
      <c r="G195" s="10"/>
      <c r="H195" s="10"/>
      <c r="I195" s="10"/>
      <c r="J195" s="10"/>
    </row>
    <row r="196" spans="1:10" x14ac:dyDescent="0.25">
      <c r="A196" s="10"/>
      <c r="B196" s="10"/>
      <c r="C196" s="10"/>
      <c r="D196" s="10"/>
      <c r="E196" s="10"/>
      <c r="F196" s="10"/>
      <c r="G196" s="10"/>
      <c r="H196" s="10"/>
      <c r="I196" s="10"/>
      <c r="J196" s="10"/>
    </row>
    <row r="197" spans="1:10" x14ac:dyDescent="0.25">
      <c r="A197" s="10"/>
      <c r="B197" s="10"/>
      <c r="C197" s="10"/>
      <c r="D197" s="10"/>
      <c r="E197" s="10"/>
      <c r="F197" s="10"/>
      <c r="G197" s="10"/>
      <c r="H197" s="10"/>
      <c r="I197" s="10"/>
      <c r="J197" s="10"/>
    </row>
    <row r="198" spans="1:10" x14ac:dyDescent="0.25">
      <c r="A198" s="10"/>
      <c r="B198" s="10"/>
      <c r="C198" s="10"/>
      <c r="D198" s="10"/>
      <c r="E198" s="10"/>
      <c r="F198" s="10"/>
      <c r="G198" s="10"/>
      <c r="H198" s="10"/>
      <c r="I198" s="10"/>
      <c r="J198" s="10"/>
    </row>
    <row r="199" spans="1:10" x14ac:dyDescent="0.25">
      <c r="A199" s="10"/>
      <c r="B199" s="10"/>
      <c r="C199" s="10"/>
      <c r="D199" s="10"/>
      <c r="E199" s="10"/>
      <c r="F199" s="10"/>
      <c r="G199" s="10"/>
      <c r="H199" s="10"/>
      <c r="I199" s="10"/>
      <c r="J199" s="10"/>
    </row>
    <row r="200" spans="1:10" x14ac:dyDescent="0.25">
      <c r="A200" s="10"/>
      <c r="B200" s="10"/>
      <c r="C200" s="10"/>
      <c r="D200" s="10"/>
      <c r="E200" s="10"/>
      <c r="F200" s="10"/>
      <c r="G200" s="10"/>
      <c r="H200" s="10"/>
      <c r="I200" s="10"/>
      <c r="J200" s="10"/>
    </row>
    <row r="201" spans="1:10" x14ac:dyDescent="0.25">
      <c r="A201" s="10"/>
      <c r="B201" s="10"/>
      <c r="C201" s="10"/>
      <c r="D201" s="10"/>
      <c r="E201" s="10"/>
      <c r="F201" s="10"/>
      <c r="G201" s="10"/>
      <c r="H201" s="10"/>
      <c r="I201" s="10"/>
      <c r="J201" s="10"/>
    </row>
    <row r="202" spans="1:10" x14ac:dyDescent="0.25">
      <c r="A202" s="10"/>
      <c r="B202" s="10"/>
      <c r="C202" s="10"/>
      <c r="D202" s="10"/>
      <c r="E202" s="10"/>
      <c r="F202" s="10"/>
      <c r="G202" s="10"/>
      <c r="H202" s="10"/>
      <c r="I202" s="10"/>
      <c r="J202" s="10"/>
    </row>
    <row r="203" spans="1:10" x14ac:dyDescent="0.25">
      <c r="A203" s="10"/>
      <c r="B203" s="10"/>
      <c r="C203" s="10"/>
      <c r="D203" s="10"/>
      <c r="E203" s="10"/>
      <c r="F203" s="10"/>
      <c r="G203" s="10"/>
      <c r="H203" s="10"/>
      <c r="I203" s="10"/>
      <c r="J203" s="10"/>
    </row>
    <row r="204" spans="1:10" x14ac:dyDescent="0.25">
      <c r="A204" s="10"/>
      <c r="B204" s="10"/>
      <c r="C204" s="10"/>
      <c r="D204" s="10"/>
      <c r="E204" s="10"/>
      <c r="F204" s="10"/>
      <c r="G204" s="10"/>
      <c r="H204" s="10"/>
      <c r="I204" s="10"/>
      <c r="J204" s="10"/>
    </row>
    <row r="205" spans="1:10" x14ac:dyDescent="0.25">
      <c r="A205" s="10"/>
      <c r="B205" s="10"/>
      <c r="C205" s="10"/>
      <c r="D205" s="10"/>
      <c r="E205" s="10"/>
      <c r="F205" s="10"/>
      <c r="G205" s="10"/>
      <c r="H205" s="10"/>
      <c r="I205" s="10"/>
      <c r="J205" s="10"/>
    </row>
    <row r="206" spans="1:10" x14ac:dyDescent="0.25">
      <c r="A206" s="10"/>
      <c r="B206" s="10"/>
      <c r="C206" s="10"/>
      <c r="D206" s="10"/>
      <c r="E206" s="10"/>
      <c r="F206" s="10"/>
      <c r="G206" s="10"/>
      <c r="H206" s="10"/>
      <c r="I206" s="10"/>
      <c r="J206" s="10"/>
    </row>
    <row r="207" spans="1:10" x14ac:dyDescent="0.25">
      <c r="A207" s="10"/>
      <c r="B207" s="10"/>
      <c r="C207" s="10"/>
      <c r="D207" s="10"/>
      <c r="E207" s="10"/>
      <c r="F207" s="10"/>
      <c r="G207" s="10"/>
      <c r="H207" s="10"/>
      <c r="I207" s="10"/>
      <c r="J207" s="10"/>
    </row>
    <row r="208" spans="1:10" x14ac:dyDescent="0.25">
      <c r="A208" s="10"/>
      <c r="B208" s="10"/>
      <c r="C208" s="10"/>
      <c r="D208" s="10"/>
      <c r="E208" s="10"/>
      <c r="F208" s="10"/>
      <c r="G208" s="10"/>
      <c r="H208" s="10"/>
      <c r="I208" s="10"/>
      <c r="J208" s="10"/>
    </row>
    <row r="209" spans="1:10" x14ac:dyDescent="0.25">
      <c r="A209" s="10"/>
      <c r="B209" s="10"/>
      <c r="C209" s="10"/>
      <c r="D209" s="10"/>
      <c r="E209" s="10"/>
      <c r="F209" s="10"/>
      <c r="G209" s="10"/>
      <c r="H209" s="10"/>
      <c r="I209" s="10"/>
      <c r="J209" s="10"/>
    </row>
    <row r="210" spans="1:10" x14ac:dyDescent="0.25">
      <c r="A210" s="10"/>
      <c r="B210" s="10"/>
      <c r="C210" s="10"/>
      <c r="D210" s="10"/>
      <c r="E210" s="10"/>
      <c r="F210" s="10"/>
      <c r="G210" s="10"/>
      <c r="H210" s="10"/>
      <c r="I210" s="10"/>
      <c r="J210" s="10"/>
    </row>
    <row r="211" spans="1:10" x14ac:dyDescent="0.25">
      <c r="A211" s="10"/>
      <c r="B211" s="10"/>
      <c r="C211" s="10"/>
      <c r="D211" s="10"/>
      <c r="E211" s="10"/>
      <c r="F211" s="10"/>
      <c r="G211" s="10"/>
      <c r="H211" s="10"/>
      <c r="I211" s="10"/>
      <c r="J211" s="10"/>
    </row>
    <row r="212" spans="1:10" x14ac:dyDescent="0.25">
      <c r="A212" s="10"/>
      <c r="B212" s="10"/>
      <c r="C212" s="10"/>
      <c r="D212" s="10"/>
      <c r="E212" s="10"/>
      <c r="F212" s="10"/>
      <c r="G212" s="10"/>
      <c r="H212" s="10"/>
      <c r="I212" s="10"/>
      <c r="J212" s="10"/>
    </row>
    <row r="213" spans="1:10" x14ac:dyDescent="0.25">
      <c r="A213" s="10"/>
      <c r="B213" s="10"/>
      <c r="C213" s="10"/>
      <c r="D213" s="10"/>
      <c r="E213" s="10"/>
      <c r="F213" s="10"/>
      <c r="G213" s="10"/>
      <c r="H213" s="10"/>
      <c r="I213" s="10"/>
      <c r="J213" s="10"/>
    </row>
    <row r="214" spans="1:10" x14ac:dyDescent="0.25">
      <c r="A214" s="10"/>
      <c r="B214" s="10"/>
      <c r="C214" s="10"/>
      <c r="D214" s="10"/>
      <c r="E214" s="10"/>
      <c r="F214" s="10"/>
      <c r="G214" s="10"/>
      <c r="H214" s="10"/>
      <c r="I214" s="10"/>
      <c r="J214" s="10"/>
    </row>
    <row r="215" spans="1:10" x14ac:dyDescent="0.25">
      <c r="A215" s="10"/>
      <c r="B215" s="10"/>
      <c r="C215" s="10"/>
      <c r="D215" s="10"/>
      <c r="E215" s="10"/>
      <c r="F215" s="10"/>
      <c r="G215" s="10"/>
      <c r="H215" s="10"/>
      <c r="I215" s="10"/>
      <c r="J215" s="10"/>
    </row>
    <row r="216" spans="1:10" x14ac:dyDescent="0.25">
      <c r="A216" s="10"/>
      <c r="B216" s="10"/>
      <c r="C216" s="10"/>
      <c r="D216" s="10"/>
      <c r="E216" s="10"/>
      <c r="F216" s="10"/>
      <c r="G216" s="10"/>
      <c r="H216" s="10"/>
      <c r="I216" s="10"/>
      <c r="J216" s="10"/>
    </row>
    <row r="217" spans="1:10" x14ac:dyDescent="0.25">
      <c r="A217" s="10"/>
      <c r="B217" s="10"/>
      <c r="C217" s="10"/>
      <c r="D217" s="10"/>
      <c r="E217" s="10"/>
      <c r="F217" s="10"/>
      <c r="G217" s="10"/>
      <c r="H217" s="10"/>
      <c r="I217" s="10"/>
      <c r="J217" s="10"/>
    </row>
    <row r="218" spans="1:10" x14ac:dyDescent="0.25">
      <c r="A218" s="10"/>
      <c r="B218" s="10"/>
      <c r="C218" s="10"/>
      <c r="D218" s="10"/>
      <c r="E218" s="10"/>
      <c r="F218" s="10"/>
      <c r="G218" s="10"/>
      <c r="H218" s="10"/>
      <c r="I218" s="10"/>
      <c r="J218" s="10"/>
    </row>
    <row r="219" spans="1:10" x14ac:dyDescent="0.25">
      <c r="A219" s="10"/>
      <c r="B219" s="10"/>
      <c r="C219" s="10"/>
      <c r="D219" s="10"/>
      <c r="E219" s="10"/>
      <c r="F219" s="10"/>
      <c r="G219" s="10"/>
      <c r="H219" s="10"/>
      <c r="I219" s="10"/>
      <c r="J219" s="10"/>
    </row>
    <row r="220" spans="1:10" x14ac:dyDescent="0.25">
      <c r="A220" s="10"/>
      <c r="B220" s="10"/>
      <c r="C220" s="10"/>
      <c r="D220" s="10"/>
      <c r="E220" s="10"/>
      <c r="F220" s="10"/>
      <c r="G220" s="10"/>
      <c r="H220" s="10"/>
      <c r="I220" s="10"/>
      <c r="J220" s="10"/>
    </row>
    <row r="221" spans="1:10" x14ac:dyDescent="0.25">
      <c r="A221" s="10"/>
      <c r="B221" s="10"/>
      <c r="C221" s="10"/>
      <c r="D221" s="10"/>
      <c r="E221" s="10"/>
      <c r="F221" s="10"/>
      <c r="G221" s="10"/>
      <c r="H221" s="10"/>
      <c r="I221" s="10"/>
      <c r="J221" s="10"/>
    </row>
    <row r="222" spans="1:10" x14ac:dyDescent="0.25">
      <c r="A222" s="10"/>
      <c r="B222" s="10"/>
      <c r="C222" s="10"/>
      <c r="D222" s="10"/>
      <c r="E222" s="10"/>
      <c r="F222" s="10"/>
      <c r="G222" s="10"/>
      <c r="H222" s="10"/>
      <c r="I222" s="10"/>
      <c r="J222" s="10"/>
    </row>
    <row r="223" spans="1:10" x14ac:dyDescent="0.25">
      <c r="A223" s="10"/>
      <c r="B223" s="10"/>
      <c r="C223" s="10"/>
      <c r="D223" s="10"/>
      <c r="E223" s="10"/>
      <c r="F223" s="10"/>
      <c r="G223" s="10"/>
      <c r="H223" s="10"/>
      <c r="I223" s="10"/>
      <c r="J223" s="10"/>
    </row>
    <row r="224" spans="1:10" x14ac:dyDescent="0.25">
      <c r="A224" s="10"/>
      <c r="B224" s="10"/>
      <c r="C224" s="10"/>
      <c r="D224" s="10"/>
      <c r="E224" s="10"/>
      <c r="F224" s="10"/>
      <c r="G224" s="10"/>
      <c r="H224" s="10"/>
      <c r="I224" s="10"/>
      <c r="J224" s="10"/>
    </row>
    <row r="225" spans="1:10" x14ac:dyDescent="0.25">
      <c r="A225" s="10"/>
      <c r="B225" s="10"/>
      <c r="C225" s="10"/>
      <c r="D225" s="10"/>
      <c r="E225" s="10"/>
      <c r="F225" s="10"/>
      <c r="G225" s="10"/>
      <c r="H225" s="10"/>
      <c r="I225" s="10"/>
      <c r="J225" s="10"/>
    </row>
    <row r="226" spans="1:10" x14ac:dyDescent="0.25">
      <c r="A226" s="10"/>
      <c r="B226" s="10"/>
      <c r="C226" s="10"/>
      <c r="D226" s="10"/>
      <c r="E226" s="10"/>
      <c r="F226" s="10"/>
      <c r="G226" s="10"/>
      <c r="H226" s="10"/>
      <c r="I226" s="10"/>
      <c r="J226" s="10"/>
    </row>
    <row r="227" spans="1:10" x14ac:dyDescent="0.25">
      <c r="A227" s="10"/>
      <c r="B227" s="10"/>
      <c r="C227" s="10"/>
      <c r="D227" s="10"/>
      <c r="E227" s="10"/>
      <c r="F227" s="10"/>
      <c r="G227" s="10"/>
      <c r="H227" s="10"/>
      <c r="I227" s="10"/>
      <c r="J227" s="10"/>
    </row>
    <row r="228" spans="1:10" x14ac:dyDescent="0.25">
      <c r="A228" s="10"/>
      <c r="B228" s="10"/>
      <c r="C228" s="10"/>
      <c r="D228" s="10"/>
      <c r="E228" s="10"/>
      <c r="F228" s="10"/>
      <c r="G228" s="10"/>
      <c r="H228" s="10"/>
      <c r="I228" s="10"/>
      <c r="J228" s="10"/>
    </row>
    <row r="229" spans="1:10" x14ac:dyDescent="0.25">
      <c r="A229" s="10"/>
      <c r="B229" s="10"/>
      <c r="C229" s="10"/>
      <c r="D229" s="10"/>
      <c r="E229" s="10"/>
      <c r="F229" s="10"/>
      <c r="G229" s="10"/>
      <c r="H229" s="10"/>
      <c r="I229" s="10"/>
      <c r="J229" s="10"/>
    </row>
    <row r="230" spans="1:10" x14ac:dyDescent="0.25">
      <c r="A230" s="10"/>
      <c r="B230" s="10"/>
      <c r="C230" s="10"/>
      <c r="D230" s="10"/>
      <c r="E230" s="10"/>
      <c r="F230" s="10"/>
      <c r="G230" s="10"/>
      <c r="H230" s="10"/>
      <c r="I230" s="10"/>
      <c r="J230" s="10"/>
    </row>
    <row r="231" spans="1:10" x14ac:dyDescent="0.25">
      <c r="A231" s="10"/>
      <c r="B231" s="10"/>
      <c r="C231" s="10"/>
      <c r="D231" s="10"/>
      <c r="E231" s="10"/>
      <c r="F231" s="10"/>
      <c r="G231" s="10"/>
      <c r="H231" s="10"/>
      <c r="I231" s="10"/>
      <c r="J231" s="10"/>
    </row>
    <row r="232" spans="1:10" x14ac:dyDescent="0.25">
      <c r="A232" s="10"/>
      <c r="B232" s="10"/>
      <c r="C232" s="10"/>
      <c r="D232" s="10"/>
      <c r="E232" s="10"/>
      <c r="F232" s="10"/>
      <c r="G232" s="10"/>
      <c r="H232" s="10"/>
      <c r="I232" s="10"/>
      <c r="J232" s="10"/>
    </row>
    <row r="233" spans="1:10" x14ac:dyDescent="0.25">
      <c r="A233" s="10"/>
      <c r="B233" s="10"/>
      <c r="C233" s="10"/>
      <c r="D233" s="10"/>
      <c r="E233" s="10"/>
      <c r="F233" s="10"/>
      <c r="G233" s="10"/>
      <c r="H233" s="10"/>
      <c r="I233" s="10"/>
      <c r="J233" s="10"/>
    </row>
    <row r="234" spans="1:10" x14ac:dyDescent="0.25">
      <c r="A234" s="10"/>
      <c r="B234" s="10"/>
      <c r="C234" s="10"/>
      <c r="D234" s="10"/>
      <c r="E234" s="10"/>
      <c r="F234" s="10"/>
      <c r="G234" s="10"/>
      <c r="H234" s="10"/>
      <c r="I234" s="10"/>
      <c r="J234" s="10"/>
    </row>
    <row r="235" spans="1:10" x14ac:dyDescent="0.25">
      <c r="A235" s="10"/>
      <c r="B235" s="10"/>
      <c r="C235" s="10"/>
      <c r="D235" s="10"/>
      <c r="E235" s="10"/>
      <c r="F235" s="10"/>
      <c r="G235" s="10"/>
      <c r="H235" s="10"/>
      <c r="I235" s="10"/>
      <c r="J235" s="10"/>
    </row>
    <row r="236" spans="1:10" x14ac:dyDescent="0.25">
      <c r="A236" s="10"/>
      <c r="B236" s="10"/>
      <c r="C236" s="10"/>
      <c r="D236" s="10"/>
      <c r="E236" s="10"/>
      <c r="F236" s="10"/>
      <c r="G236" s="10"/>
      <c r="H236" s="10"/>
      <c r="I236" s="10"/>
      <c r="J236" s="10"/>
    </row>
    <row r="237" spans="1:10" x14ac:dyDescent="0.25">
      <c r="A237" s="10"/>
      <c r="B237" s="10"/>
      <c r="C237" s="10"/>
      <c r="D237" s="10"/>
      <c r="E237" s="10"/>
      <c r="F237" s="10"/>
      <c r="G237" s="10"/>
      <c r="H237" s="10"/>
      <c r="I237" s="10"/>
      <c r="J237" s="10"/>
    </row>
    <row r="238" spans="1:10" x14ac:dyDescent="0.25">
      <c r="A238" s="10"/>
      <c r="B238" s="10"/>
      <c r="C238" s="10"/>
      <c r="D238" s="10"/>
      <c r="E238" s="10"/>
      <c r="F238" s="10"/>
      <c r="G238" s="10"/>
      <c r="H238" s="10"/>
      <c r="I238" s="10"/>
      <c r="J238" s="10"/>
    </row>
    <row r="239" spans="1:10" x14ac:dyDescent="0.25">
      <c r="A239" s="10"/>
      <c r="B239" s="10"/>
      <c r="C239" s="10"/>
      <c r="D239" s="10"/>
      <c r="E239" s="10"/>
      <c r="F239" s="10"/>
      <c r="G239" s="10"/>
      <c r="H239" s="10"/>
      <c r="I239" s="10"/>
      <c r="J239" s="10"/>
    </row>
    <row r="240" spans="1:10" x14ac:dyDescent="0.25">
      <c r="A240" s="10"/>
      <c r="B240" s="10"/>
      <c r="C240" s="10"/>
      <c r="D240" s="10"/>
      <c r="E240" s="10"/>
      <c r="F240" s="10"/>
      <c r="G240" s="10"/>
      <c r="H240" s="10"/>
      <c r="I240" s="10"/>
      <c r="J240" s="10"/>
    </row>
    <row r="241" spans="1:10" x14ac:dyDescent="0.25">
      <c r="A241" s="10"/>
      <c r="B241" s="10"/>
      <c r="C241" s="10"/>
      <c r="D241" s="10"/>
      <c r="E241" s="10"/>
      <c r="F241" s="10"/>
      <c r="G241" s="10"/>
      <c r="H241" s="10"/>
      <c r="I241" s="10"/>
      <c r="J241" s="10"/>
    </row>
    <row r="242" spans="1:10" x14ac:dyDescent="0.25">
      <c r="A242" s="10"/>
      <c r="B242" s="10"/>
      <c r="C242" s="10"/>
      <c r="D242" s="10"/>
      <c r="E242" s="10"/>
      <c r="F242" s="10"/>
      <c r="G242" s="10"/>
      <c r="H242" s="10"/>
      <c r="I242" s="10"/>
      <c r="J242" s="10"/>
    </row>
    <row r="243" spans="1:10" x14ac:dyDescent="0.25">
      <c r="A243" s="10"/>
      <c r="B243" s="10"/>
      <c r="C243" s="10"/>
      <c r="D243" s="10"/>
      <c r="E243" s="10"/>
      <c r="F243" s="10"/>
      <c r="G243" s="10"/>
      <c r="H243" s="10"/>
      <c r="I243" s="10"/>
      <c r="J243" s="10"/>
    </row>
    <row r="244" spans="1:10" x14ac:dyDescent="0.25">
      <c r="A244" s="10"/>
      <c r="B244" s="10"/>
      <c r="C244" s="10"/>
      <c r="D244" s="10"/>
      <c r="E244" s="10"/>
      <c r="F244" s="10"/>
      <c r="G244" s="10"/>
      <c r="H244" s="10"/>
      <c r="I244" s="10"/>
      <c r="J244" s="10"/>
    </row>
    <row r="245" spans="1:10" x14ac:dyDescent="0.25">
      <c r="A245" s="10"/>
      <c r="B245" s="10"/>
      <c r="C245" s="10"/>
      <c r="D245" s="10"/>
      <c r="E245" s="10"/>
      <c r="F245" s="10"/>
      <c r="G245" s="10"/>
      <c r="H245" s="10"/>
      <c r="I245" s="10"/>
      <c r="J245" s="10"/>
    </row>
    <row r="246" spans="1:10" x14ac:dyDescent="0.25">
      <c r="A246" s="10"/>
      <c r="B246" s="10"/>
      <c r="C246" s="10"/>
      <c r="D246" s="10"/>
      <c r="E246" s="10"/>
      <c r="F246" s="10"/>
      <c r="G246" s="10"/>
      <c r="H246" s="10"/>
      <c r="I246" s="10"/>
      <c r="J246" s="10"/>
    </row>
    <row r="247" spans="1:10" x14ac:dyDescent="0.25">
      <c r="A247" s="10"/>
      <c r="B247" s="10"/>
      <c r="C247" s="10"/>
      <c r="D247" s="10"/>
      <c r="E247" s="10"/>
      <c r="F247" s="10"/>
      <c r="G247" s="10"/>
      <c r="H247" s="10"/>
      <c r="I247" s="10"/>
      <c r="J247" s="10"/>
    </row>
    <row r="248" spans="1:10" x14ac:dyDescent="0.25">
      <c r="A248" s="10"/>
      <c r="B248" s="10"/>
      <c r="C248" s="10"/>
      <c r="D248" s="10"/>
      <c r="E248" s="10"/>
      <c r="F248" s="10"/>
      <c r="G248" s="10"/>
      <c r="H248" s="10"/>
      <c r="I248" s="10"/>
      <c r="J248" s="10"/>
    </row>
    <row r="249" spans="1:10" x14ac:dyDescent="0.25">
      <c r="A249" s="10"/>
      <c r="B249" s="10"/>
      <c r="C249" s="10"/>
      <c r="D249" s="10"/>
      <c r="E249" s="10"/>
      <c r="F249" s="10"/>
      <c r="G249" s="10"/>
      <c r="H249" s="10"/>
      <c r="I249" s="10"/>
      <c r="J249" s="10"/>
    </row>
    <row r="250" spans="1:10" x14ac:dyDescent="0.25">
      <c r="A250" s="10"/>
      <c r="B250" s="10"/>
      <c r="C250" s="10"/>
      <c r="D250" s="10"/>
      <c r="E250" s="10"/>
      <c r="F250" s="10"/>
      <c r="G250" s="10"/>
      <c r="H250" s="10"/>
      <c r="I250" s="10"/>
      <c r="J250" s="10"/>
    </row>
    <row r="251" spans="1:10" x14ac:dyDescent="0.25">
      <c r="A251" s="10"/>
      <c r="B251" s="10"/>
      <c r="C251" s="10"/>
      <c r="D251" s="10"/>
      <c r="E251" s="10"/>
      <c r="F251" s="10"/>
      <c r="G251" s="10"/>
      <c r="H251" s="10"/>
      <c r="I251" s="10"/>
      <c r="J251" s="10"/>
    </row>
    <row r="252" spans="1:10" x14ac:dyDescent="0.25">
      <c r="A252" s="10"/>
      <c r="B252" s="10"/>
      <c r="C252" s="10"/>
      <c r="D252" s="10"/>
      <c r="E252" s="10"/>
      <c r="F252" s="10"/>
      <c r="G252" s="10"/>
      <c r="H252" s="10"/>
      <c r="I252" s="10"/>
      <c r="J252" s="10"/>
    </row>
    <row r="253" spans="1:10" x14ac:dyDescent="0.25">
      <c r="A253" s="10"/>
      <c r="B253" s="10"/>
      <c r="C253" s="10"/>
      <c r="D253" s="10"/>
      <c r="E253" s="10"/>
      <c r="F253" s="10"/>
      <c r="G253" s="10"/>
      <c r="H253" s="10"/>
      <c r="I253" s="10"/>
      <c r="J253" s="10"/>
    </row>
    <row r="254" spans="1:10" x14ac:dyDescent="0.25">
      <c r="A254" s="10"/>
      <c r="B254" s="10"/>
      <c r="C254" s="10"/>
      <c r="D254" s="10"/>
      <c r="E254" s="10"/>
      <c r="F254" s="10"/>
      <c r="G254" s="10"/>
      <c r="H254" s="10"/>
      <c r="I254" s="10"/>
      <c r="J254" s="10"/>
    </row>
    <row r="255" spans="1:10" x14ac:dyDescent="0.25">
      <c r="A255" s="10"/>
      <c r="B255" s="10"/>
      <c r="C255" s="10"/>
      <c r="D255" s="10"/>
      <c r="E255" s="10"/>
      <c r="F255" s="10"/>
      <c r="G255" s="10"/>
      <c r="H255" s="10"/>
      <c r="I255" s="10"/>
      <c r="J255" s="10"/>
    </row>
    <row r="256" spans="1:10" x14ac:dyDescent="0.25">
      <c r="A256" s="10"/>
      <c r="B256" s="10"/>
      <c r="C256" s="10"/>
      <c r="D256" s="10"/>
      <c r="E256" s="10"/>
      <c r="F256" s="10"/>
      <c r="G256" s="10"/>
      <c r="H256" s="10"/>
      <c r="I256" s="10"/>
      <c r="J256" s="10"/>
    </row>
    <row r="257" spans="1:10" x14ac:dyDescent="0.25">
      <c r="A257" s="10"/>
      <c r="B257" s="10"/>
      <c r="C257" s="10"/>
      <c r="D257" s="10"/>
      <c r="E257" s="10"/>
      <c r="F257" s="10"/>
      <c r="G257" s="10"/>
      <c r="H257" s="10"/>
      <c r="I257" s="10"/>
      <c r="J257" s="10"/>
    </row>
    <row r="258" spans="1:10" x14ac:dyDescent="0.25">
      <c r="A258" s="10"/>
      <c r="B258" s="10"/>
      <c r="C258" s="10"/>
      <c r="D258" s="10"/>
      <c r="E258" s="10"/>
      <c r="F258" s="10"/>
      <c r="G258" s="10"/>
      <c r="H258" s="10"/>
      <c r="I258" s="10"/>
      <c r="J258" s="10"/>
    </row>
    <row r="259" spans="1:10" x14ac:dyDescent="0.25">
      <c r="A259" s="10"/>
      <c r="B259" s="10"/>
      <c r="C259" s="10"/>
      <c r="D259" s="10"/>
      <c r="E259" s="10"/>
      <c r="F259" s="10"/>
      <c r="G259" s="10"/>
      <c r="H259" s="10"/>
      <c r="I259" s="10"/>
      <c r="J259" s="10"/>
    </row>
    <row r="260" spans="1:10" x14ac:dyDescent="0.25">
      <c r="A260" s="10"/>
      <c r="B260" s="10"/>
      <c r="C260" s="10"/>
      <c r="D260" s="10"/>
      <c r="E260" s="10"/>
      <c r="F260" s="10"/>
      <c r="G260" s="10"/>
      <c r="H260" s="10"/>
      <c r="I260" s="10"/>
      <c r="J260" s="10"/>
    </row>
    <row r="261" spans="1:10" x14ac:dyDescent="0.25">
      <c r="A261" s="10"/>
      <c r="B261" s="10"/>
      <c r="C261" s="10"/>
      <c r="D261" s="10"/>
      <c r="E261" s="10"/>
      <c r="F261" s="10"/>
      <c r="G261" s="10"/>
      <c r="H261" s="10"/>
      <c r="I261" s="10"/>
      <c r="J261" s="10"/>
    </row>
    <row r="262" spans="1:10" x14ac:dyDescent="0.25">
      <c r="A262" s="10"/>
      <c r="B262" s="10"/>
      <c r="C262" s="10"/>
      <c r="D262" s="10"/>
      <c r="E262" s="10"/>
      <c r="F262" s="10"/>
      <c r="G262" s="10"/>
      <c r="H262" s="10"/>
      <c r="I262" s="10"/>
      <c r="J262" s="10"/>
    </row>
    <row r="263" spans="1:10" x14ac:dyDescent="0.25">
      <c r="A263" s="10"/>
      <c r="B263" s="10"/>
      <c r="C263" s="10"/>
      <c r="D263" s="10"/>
      <c r="E263" s="10"/>
      <c r="F263" s="10"/>
      <c r="G263" s="10"/>
      <c r="H263" s="10"/>
      <c r="I263" s="10"/>
      <c r="J263" s="10"/>
    </row>
    <row r="264" spans="1:10" x14ac:dyDescent="0.25">
      <c r="A264" s="10"/>
      <c r="B264" s="10"/>
      <c r="C264" s="10"/>
      <c r="D264" s="10"/>
      <c r="E264" s="10"/>
      <c r="F264" s="10"/>
      <c r="G264" s="10"/>
      <c r="H264" s="10"/>
      <c r="I264" s="10"/>
      <c r="J264" s="10"/>
    </row>
    <row r="265" spans="1:10" x14ac:dyDescent="0.25">
      <c r="A265" s="10"/>
      <c r="B265" s="10"/>
      <c r="C265" s="10"/>
      <c r="D265" s="10"/>
      <c r="E265" s="10"/>
      <c r="F265" s="10"/>
      <c r="G265" s="10"/>
      <c r="H265" s="10"/>
      <c r="I265" s="10"/>
      <c r="J265" s="10"/>
    </row>
    <row r="266" spans="1:10" x14ac:dyDescent="0.25">
      <c r="A266" s="10"/>
      <c r="B266" s="10"/>
      <c r="C266" s="10"/>
      <c r="D266" s="10"/>
      <c r="E266" s="10"/>
      <c r="F266" s="10"/>
      <c r="G266" s="10"/>
      <c r="H266" s="10"/>
      <c r="I266" s="10"/>
      <c r="J266" s="10"/>
    </row>
    <row r="267" spans="1:10" x14ac:dyDescent="0.25">
      <c r="A267" s="10"/>
      <c r="B267" s="10"/>
      <c r="C267" s="10"/>
      <c r="D267" s="10"/>
      <c r="E267" s="10"/>
      <c r="F267" s="10"/>
      <c r="G267" s="10"/>
      <c r="H267" s="10"/>
      <c r="I267" s="10"/>
      <c r="J267" s="10"/>
    </row>
    <row r="268" spans="1:10" x14ac:dyDescent="0.25">
      <c r="A268" s="10"/>
      <c r="B268" s="10"/>
      <c r="C268" s="10"/>
      <c r="D268" s="10"/>
      <c r="E268" s="10"/>
      <c r="F268" s="10"/>
      <c r="G268" s="10"/>
      <c r="H268" s="10"/>
      <c r="I268" s="10"/>
      <c r="J268" s="10"/>
    </row>
    <row r="269" spans="1:10" x14ac:dyDescent="0.25">
      <c r="A269" s="10"/>
      <c r="B269" s="10"/>
      <c r="C269" s="10"/>
      <c r="D269" s="10"/>
      <c r="E269" s="10"/>
      <c r="F269" s="10"/>
      <c r="G269" s="10"/>
      <c r="H269" s="10"/>
      <c r="I269" s="10"/>
      <c r="J269" s="10"/>
    </row>
    <row r="270" spans="1:10" x14ac:dyDescent="0.25">
      <c r="A270" s="10"/>
      <c r="B270" s="10"/>
      <c r="C270" s="10"/>
      <c r="D270" s="10"/>
      <c r="E270" s="10"/>
      <c r="F270" s="10"/>
      <c r="G270" s="10"/>
      <c r="H270" s="10"/>
      <c r="I270" s="10"/>
      <c r="J270" s="10"/>
    </row>
    <row r="271" spans="1:10" x14ac:dyDescent="0.25">
      <c r="A271" s="10"/>
      <c r="B271" s="10"/>
      <c r="C271" s="10"/>
      <c r="D271" s="10"/>
      <c r="E271" s="10"/>
      <c r="F271" s="10"/>
      <c r="G271" s="10"/>
      <c r="H271" s="10"/>
      <c r="I271" s="10"/>
      <c r="J271" s="10"/>
    </row>
    <row r="272" spans="1:10" x14ac:dyDescent="0.25">
      <c r="A272" s="10"/>
      <c r="B272" s="10"/>
      <c r="C272" s="10"/>
      <c r="D272" s="10"/>
      <c r="E272" s="10"/>
      <c r="F272" s="10"/>
      <c r="G272" s="10"/>
      <c r="H272" s="10"/>
      <c r="I272" s="10"/>
      <c r="J272" s="10"/>
    </row>
    <row r="273" spans="1:10" x14ac:dyDescent="0.25">
      <c r="A273" s="10"/>
      <c r="B273" s="10"/>
      <c r="C273" s="10"/>
      <c r="D273" s="10"/>
      <c r="E273" s="10"/>
      <c r="F273" s="10"/>
      <c r="G273" s="10"/>
      <c r="H273" s="10"/>
      <c r="I273" s="10"/>
      <c r="J273" s="10"/>
    </row>
    <row r="274" spans="1:10" x14ac:dyDescent="0.25">
      <c r="A274" s="10"/>
      <c r="B274" s="10"/>
      <c r="C274" s="10"/>
      <c r="D274" s="10"/>
      <c r="E274" s="10"/>
      <c r="F274" s="10"/>
      <c r="G274" s="10"/>
      <c r="H274" s="10"/>
      <c r="I274" s="10"/>
      <c r="J274" s="10"/>
    </row>
    <row r="275" spans="1:10" x14ac:dyDescent="0.25">
      <c r="A275" s="10"/>
      <c r="B275" s="10"/>
      <c r="C275" s="10"/>
      <c r="D275" s="10"/>
      <c r="E275" s="10"/>
      <c r="F275" s="10"/>
      <c r="G275" s="10"/>
      <c r="H275" s="10"/>
      <c r="I275" s="10"/>
      <c r="J275" s="10"/>
    </row>
    <row r="276" spans="1:10" x14ac:dyDescent="0.25">
      <c r="A276" s="10"/>
      <c r="B276" s="10"/>
      <c r="C276" s="10"/>
      <c r="D276" s="10"/>
      <c r="E276" s="10"/>
      <c r="F276" s="10"/>
      <c r="G276" s="10"/>
      <c r="H276" s="10"/>
      <c r="I276" s="10"/>
      <c r="J276" s="10"/>
    </row>
    <row r="277" spans="1:10" x14ac:dyDescent="0.25">
      <c r="A277" s="10"/>
      <c r="B277" s="10"/>
      <c r="C277" s="10"/>
      <c r="D277" s="10"/>
      <c r="E277" s="10"/>
      <c r="F277" s="10"/>
      <c r="G277" s="10"/>
      <c r="H277" s="10"/>
      <c r="I277" s="10"/>
      <c r="J277" s="10"/>
    </row>
    <row r="278" spans="1:10" x14ac:dyDescent="0.25">
      <c r="A278" s="10"/>
      <c r="B278" s="10"/>
      <c r="C278" s="10"/>
      <c r="D278" s="10"/>
      <c r="E278" s="10"/>
      <c r="F278" s="10"/>
      <c r="G278" s="10"/>
      <c r="H278" s="10"/>
      <c r="I278" s="10"/>
      <c r="J278" s="10"/>
    </row>
    <row r="279" spans="1:10" x14ac:dyDescent="0.25">
      <c r="A279" s="10"/>
      <c r="B279" s="10"/>
      <c r="C279" s="10"/>
      <c r="D279" s="10"/>
      <c r="E279" s="10"/>
      <c r="F279" s="10"/>
      <c r="G279" s="10"/>
      <c r="H279" s="10"/>
      <c r="I279" s="10"/>
      <c r="J279" s="10"/>
    </row>
    <row r="280" spans="1:10" x14ac:dyDescent="0.25">
      <c r="A280" s="10"/>
      <c r="B280" s="10"/>
      <c r="C280" s="10"/>
      <c r="D280" s="10"/>
      <c r="E280" s="10"/>
      <c r="F280" s="10"/>
      <c r="G280" s="10"/>
      <c r="H280" s="10"/>
      <c r="I280" s="10"/>
      <c r="J280" s="10"/>
    </row>
    <row r="281" spans="1:10" x14ac:dyDescent="0.25">
      <c r="A281" s="10"/>
      <c r="B281" s="10"/>
      <c r="C281" s="10"/>
      <c r="D281" s="10"/>
      <c r="E281" s="10"/>
      <c r="F281" s="10"/>
      <c r="G281" s="10"/>
      <c r="H281" s="10"/>
      <c r="I281" s="10"/>
      <c r="J281" s="10"/>
    </row>
    <row r="282" spans="1:10" x14ac:dyDescent="0.25">
      <c r="A282" s="10"/>
      <c r="B282" s="10"/>
      <c r="C282" s="10"/>
      <c r="D282" s="10"/>
      <c r="E282" s="10"/>
      <c r="F282" s="10"/>
      <c r="G282" s="10"/>
      <c r="H282" s="10"/>
      <c r="I282" s="10"/>
      <c r="J282" s="10"/>
    </row>
    <row r="283" spans="1:10" x14ac:dyDescent="0.25">
      <c r="A283" s="10"/>
      <c r="B283" s="10"/>
      <c r="C283" s="10"/>
      <c r="D283" s="10"/>
      <c r="E283" s="10"/>
      <c r="F283" s="10"/>
      <c r="G283" s="10"/>
      <c r="H283" s="10"/>
      <c r="I283" s="10"/>
      <c r="J283" s="10"/>
    </row>
    <row r="284" spans="1:10" x14ac:dyDescent="0.25">
      <c r="A284" s="10"/>
      <c r="B284" s="10"/>
      <c r="C284" s="10"/>
      <c r="D284" s="10"/>
      <c r="E284" s="10"/>
      <c r="F284" s="10"/>
      <c r="G284" s="10"/>
      <c r="H284" s="10"/>
      <c r="I284" s="10"/>
      <c r="J284" s="10"/>
    </row>
    <row r="285" spans="1:10" x14ac:dyDescent="0.25">
      <c r="A285" s="10"/>
      <c r="B285" s="10"/>
      <c r="C285" s="10"/>
      <c r="D285" s="10"/>
      <c r="E285" s="10"/>
      <c r="F285" s="10"/>
      <c r="G285" s="10"/>
      <c r="H285" s="10"/>
      <c r="I285" s="10"/>
      <c r="J285" s="10"/>
    </row>
    <row r="286" spans="1:10" x14ac:dyDescent="0.25">
      <c r="A286" s="10"/>
      <c r="B286" s="10"/>
      <c r="C286" s="10"/>
      <c r="D286" s="10"/>
      <c r="E286" s="10"/>
      <c r="F286" s="10"/>
      <c r="G286" s="10"/>
      <c r="H286" s="10"/>
      <c r="I286" s="10"/>
      <c r="J286" s="10"/>
    </row>
    <row r="287" spans="1:10" x14ac:dyDescent="0.25">
      <c r="A287" s="10"/>
      <c r="B287" s="10"/>
      <c r="C287" s="10"/>
      <c r="D287" s="10"/>
      <c r="E287" s="10"/>
      <c r="F287" s="10"/>
      <c r="G287" s="10"/>
      <c r="H287" s="10"/>
      <c r="I287" s="10"/>
      <c r="J287" s="10"/>
    </row>
    <row r="288" spans="1:10" x14ac:dyDescent="0.25">
      <c r="A288" s="10"/>
      <c r="B288" s="10"/>
      <c r="C288" s="10"/>
      <c r="D288" s="10"/>
      <c r="E288" s="10"/>
      <c r="F288" s="10"/>
      <c r="G288" s="10"/>
      <c r="H288" s="10"/>
      <c r="I288" s="10"/>
      <c r="J288" s="10"/>
    </row>
    <row r="289" spans="1:10" x14ac:dyDescent="0.25">
      <c r="A289" s="10"/>
      <c r="B289" s="10"/>
      <c r="C289" s="10"/>
      <c r="D289" s="10"/>
      <c r="E289" s="10"/>
      <c r="F289" s="10"/>
      <c r="G289" s="10"/>
      <c r="H289" s="10"/>
      <c r="I289" s="10"/>
      <c r="J289" s="10"/>
    </row>
    <row r="290" spans="1:10" x14ac:dyDescent="0.25">
      <c r="A290" s="10"/>
      <c r="B290" s="10"/>
      <c r="C290" s="10"/>
      <c r="D290" s="10"/>
      <c r="E290" s="10"/>
      <c r="F290" s="10"/>
      <c r="G290" s="10"/>
      <c r="H290" s="10"/>
      <c r="I290" s="10"/>
      <c r="J290" s="10"/>
    </row>
    <row r="291" spans="1:10" x14ac:dyDescent="0.25">
      <c r="A291" s="10"/>
      <c r="B291" s="10"/>
      <c r="C291" s="10"/>
      <c r="D291" s="10"/>
      <c r="E291" s="10"/>
      <c r="F291" s="10"/>
      <c r="G291" s="10"/>
      <c r="H291" s="10"/>
      <c r="I291" s="10"/>
      <c r="J291" s="10"/>
    </row>
    <row r="292" spans="1:10" x14ac:dyDescent="0.25">
      <c r="A292" s="10"/>
      <c r="B292" s="10"/>
      <c r="C292" s="10"/>
      <c r="D292" s="10"/>
      <c r="E292" s="10"/>
      <c r="F292" s="10"/>
      <c r="G292" s="10"/>
      <c r="H292" s="10"/>
      <c r="I292" s="10"/>
      <c r="J292" s="10"/>
    </row>
    <row r="293" spans="1:10" x14ac:dyDescent="0.25">
      <c r="A293" s="10"/>
      <c r="B293" s="10"/>
      <c r="C293" s="10"/>
      <c r="D293" s="10"/>
      <c r="E293" s="10"/>
      <c r="F293" s="10"/>
      <c r="G293" s="10"/>
      <c r="H293" s="10"/>
      <c r="I293" s="10"/>
      <c r="J293" s="10"/>
    </row>
    <row r="294" spans="1:10" x14ac:dyDescent="0.25">
      <c r="A294" s="10"/>
      <c r="B294" s="10"/>
      <c r="C294" s="10"/>
      <c r="D294" s="10"/>
      <c r="E294" s="10"/>
      <c r="F294" s="10"/>
      <c r="G294" s="10"/>
      <c r="H294" s="10"/>
      <c r="I294" s="10"/>
      <c r="J294" s="10"/>
    </row>
    <row r="295" spans="1:10" x14ac:dyDescent="0.25">
      <c r="A295" s="10"/>
      <c r="B295" s="10"/>
      <c r="C295" s="10"/>
      <c r="D295" s="10"/>
      <c r="E295" s="10"/>
      <c r="F295" s="10"/>
      <c r="G295" s="10"/>
      <c r="H295" s="10"/>
      <c r="I295" s="10"/>
      <c r="J295" s="10"/>
    </row>
    <row r="296" spans="1:10" x14ac:dyDescent="0.25">
      <c r="A296" s="10"/>
      <c r="B296" s="10"/>
      <c r="C296" s="10"/>
      <c r="D296" s="10"/>
      <c r="E296" s="10"/>
      <c r="F296" s="10"/>
      <c r="G296" s="10"/>
      <c r="H296" s="10"/>
      <c r="I296" s="10"/>
      <c r="J296" s="10"/>
    </row>
    <row r="297" spans="1:10" x14ac:dyDescent="0.25">
      <c r="A297" s="10"/>
      <c r="B297" s="10"/>
      <c r="C297" s="10"/>
      <c r="D297" s="10"/>
      <c r="E297" s="10"/>
      <c r="F297" s="10"/>
      <c r="G297" s="10"/>
      <c r="H297" s="10"/>
      <c r="I297" s="10"/>
      <c r="J297" s="10"/>
    </row>
    <row r="298" spans="1:10" x14ac:dyDescent="0.25">
      <c r="A298" s="10"/>
      <c r="B298" s="10"/>
      <c r="C298" s="10"/>
      <c r="D298" s="10"/>
      <c r="E298" s="10"/>
      <c r="F298" s="10"/>
      <c r="G298" s="10"/>
      <c r="H298" s="10"/>
      <c r="I298" s="10"/>
      <c r="J298" s="10"/>
    </row>
    <row r="299" spans="1:10" x14ac:dyDescent="0.25">
      <c r="A299" s="10"/>
      <c r="B299" s="10"/>
      <c r="C299" s="10"/>
      <c r="D299" s="10"/>
      <c r="E299" s="10"/>
      <c r="F299" s="10"/>
      <c r="G299" s="10"/>
      <c r="H299" s="10"/>
      <c r="I299" s="10"/>
      <c r="J299" s="10"/>
    </row>
    <row r="300" spans="1:10" x14ac:dyDescent="0.25">
      <c r="A300" s="10"/>
      <c r="B300" s="10"/>
      <c r="C300" s="10"/>
      <c r="D300" s="10"/>
      <c r="E300" s="10"/>
      <c r="F300" s="10"/>
      <c r="G300" s="10"/>
      <c r="H300" s="10"/>
      <c r="I300" s="10"/>
      <c r="J300" s="10"/>
    </row>
    <row r="301" spans="1:10" x14ac:dyDescent="0.25">
      <c r="A301" s="10"/>
      <c r="B301" s="10"/>
      <c r="C301" s="10"/>
      <c r="D301" s="10"/>
      <c r="E301" s="10"/>
      <c r="F301" s="10"/>
      <c r="G301" s="10"/>
      <c r="H301" s="10"/>
      <c r="I301" s="10"/>
      <c r="J301" s="10"/>
    </row>
    <row r="302" spans="1:10" x14ac:dyDescent="0.25">
      <c r="A302" s="10"/>
      <c r="B302" s="10"/>
      <c r="C302" s="10"/>
      <c r="D302" s="10"/>
      <c r="E302" s="10"/>
      <c r="F302" s="10"/>
      <c r="G302" s="10"/>
      <c r="H302" s="10"/>
      <c r="I302" s="10"/>
      <c r="J302" s="10"/>
    </row>
    <row r="303" spans="1:10" x14ac:dyDescent="0.25">
      <c r="A303" s="10"/>
      <c r="B303" s="10"/>
      <c r="C303" s="10"/>
      <c r="D303" s="10"/>
      <c r="E303" s="10"/>
      <c r="F303" s="10"/>
      <c r="G303" s="10"/>
      <c r="H303" s="10"/>
      <c r="I303" s="10"/>
      <c r="J303" s="10"/>
    </row>
    <row r="304" spans="1:10" x14ac:dyDescent="0.25">
      <c r="A304" s="10"/>
      <c r="B304" s="10"/>
      <c r="C304" s="10"/>
      <c r="D304" s="10"/>
      <c r="E304" s="10"/>
      <c r="F304" s="10"/>
      <c r="G304" s="10"/>
      <c r="H304" s="10"/>
      <c r="I304" s="10"/>
      <c r="J304" s="10"/>
    </row>
    <row r="305" spans="1:10" x14ac:dyDescent="0.25">
      <c r="A305" s="10"/>
      <c r="B305" s="10"/>
      <c r="C305" s="10"/>
      <c r="D305" s="10"/>
      <c r="E305" s="10"/>
      <c r="F305" s="10"/>
      <c r="G305" s="10"/>
      <c r="H305" s="10"/>
      <c r="I305" s="10"/>
      <c r="J305" s="10"/>
    </row>
    <row r="306" spans="1:10" x14ac:dyDescent="0.25">
      <c r="A306" s="10"/>
      <c r="B306" s="10"/>
      <c r="C306" s="10"/>
      <c r="D306" s="10"/>
      <c r="E306" s="10"/>
      <c r="F306" s="10"/>
      <c r="G306" s="10"/>
      <c r="H306" s="10"/>
      <c r="I306" s="10"/>
      <c r="J306" s="10"/>
    </row>
    <row r="307" spans="1:10" x14ac:dyDescent="0.25">
      <c r="A307" s="10"/>
      <c r="B307" s="10"/>
      <c r="C307" s="10"/>
      <c r="D307" s="10"/>
      <c r="E307" s="10"/>
      <c r="F307" s="10"/>
      <c r="G307" s="10"/>
      <c r="H307" s="10"/>
      <c r="I307" s="10"/>
      <c r="J307" s="10"/>
    </row>
    <row r="308" spans="1:10" x14ac:dyDescent="0.25">
      <c r="A308" s="10"/>
      <c r="B308" s="10"/>
      <c r="C308" s="10"/>
      <c r="D308" s="10"/>
      <c r="E308" s="10"/>
      <c r="F308" s="10"/>
      <c r="G308" s="10"/>
      <c r="H308" s="10"/>
      <c r="I308" s="10"/>
      <c r="J308" s="10"/>
    </row>
    <row r="309" spans="1:10" x14ac:dyDescent="0.25">
      <c r="A309" s="10"/>
      <c r="B309" s="10"/>
      <c r="C309" s="10"/>
      <c r="D309" s="10"/>
      <c r="E309" s="10"/>
      <c r="F309" s="10"/>
      <c r="G309" s="10"/>
      <c r="H309" s="10"/>
      <c r="I309" s="10"/>
      <c r="J309" s="10"/>
    </row>
    <row r="310" spans="1:10" x14ac:dyDescent="0.25">
      <c r="A310" s="10"/>
      <c r="B310" s="10"/>
      <c r="C310" s="10"/>
      <c r="D310" s="10"/>
      <c r="E310" s="10"/>
      <c r="F310" s="10"/>
      <c r="G310" s="10"/>
      <c r="H310" s="10"/>
      <c r="I310" s="10"/>
      <c r="J310" s="10"/>
    </row>
    <row r="311" spans="1:10" x14ac:dyDescent="0.25">
      <c r="A311" s="10"/>
      <c r="B311" s="10"/>
      <c r="C311" s="10"/>
      <c r="D311" s="10"/>
      <c r="E311" s="10"/>
      <c r="F311" s="10"/>
      <c r="G311" s="10"/>
      <c r="H311" s="10"/>
      <c r="I311" s="10"/>
      <c r="J311" s="10"/>
    </row>
    <row r="312" spans="1:10" x14ac:dyDescent="0.25">
      <c r="A312" s="10"/>
      <c r="B312" s="10"/>
      <c r="C312" s="10"/>
      <c r="D312" s="10"/>
      <c r="E312" s="10"/>
      <c r="F312" s="10"/>
      <c r="G312" s="10"/>
      <c r="H312" s="10"/>
      <c r="I312" s="10"/>
      <c r="J312" s="10"/>
    </row>
    <row r="313" spans="1:10" x14ac:dyDescent="0.25">
      <c r="A313" s="10"/>
      <c r="B313" s="10"/>
      <c r="C313" s="10"/>
      <c r="D313" s="10"/>
      <c r="E313" s="10"/>
      <c r="F313" s="10"/>
      <c r="G313" s="10"/>
      <c r="H313" s="10"/>
      <c r="I313" s="10"/>
      <c r="J313" s="10"/>
    </row>
    <row r="314" spans="1:10" x14ac:dyDescent="0.25">
      <c r="A314" s="10"/>
      <c r="B314" s="10"/>
      <c r="C314" s="10"/>
      <c r="D314" s="10"/>
      <c r="E314" s="10"/>
      <c r="F314" s="10"/>
      <c r="G314" s="10"/>
      <c r="H314" s="10"/>
      <c r="I314" s="10"/>
      <c r="J314" s="10"/>
    </row>
    <row r="315" spans="1:10" x14ac:dyDescent="0.25">
      <c r="A315" s="10"/>
      <c r="B315" s="10"/>
      <c r="C315" s="10"/>
      <c r="D315" s="10"/>
      <c r="E315" s="10"/>
      <c r="F315" s="10"/>
      <c r="G315" s="10"/>
      <c r="H315" s="10"/>
      <c r="I315" s="10"/>
      <c r="J315" s="10"/>
    </row>
    <row r="316" spans="1:10" x14ac:dyDescent="0.25">
      <c r="A316" s="10"/>
      <c r="B316" s="10"/>
      <c r="C316" s="10"/>
      <c r="D316" s="10"/>
      <c r="E316" s="10"/>
      <c r="F316" s="10"/>
      <c r="G316" s="10"/>
      <c r="H316" s="10"/>
      <c r="I316" s="10"/>
      <c r="J316" s="10"/>
    </row>
    <row r="317" spans="1:10" x14ac:dyDescent="0.25">
      <c r="A317" s="10"/>
      <c r="B317" s="10"/>
      <c r="C317" s="10"/>
      <c r="D317" s="10"/>
      <c r="E317" s="10"/>
      <c r="F317" s="10"/>
      <c r="G317" s="10"/>
      <c r="H317" s="10"/>
      <c r="I317" s="10"/>
      <c r="J317" s="10"/>
    </row>
    <row r="318" spans="1:10" x14ac:dyDescent="0.25">
      <c r="A318" s="10"/>
      <c r="B318" s="10"/>
      <c r="C318" s="10"/>
      <c r="D318" s="10"/>
      <c r="E318" s="10"/>
      <c r="F318" s="10"/>
      <c r="G318" s="10"/>
      <c r="H318" s="10"/>
      <c r="I318" s="10"/>
      <c r="J318" s="10"/>
    </row>
    <row r="319" spans="1:10" x14ac:dyDescent="0.25">
      <c r="A319" s="10"/>
      <c r="B319" s="10"/>
      <c r="C319" s="10"/>
      <c r="D319" s="10"/>
      <c r="E319" s="10"/>
      <c r="F319" s="10"/>
      <c r="G319" s="10"/>
      <c r="H319" s="10"/>
      <c r="I319" s="10"/>
      <c r="J319" s="10"/>
    </row>
    <row r="320" spans="1:10" x14ac:dyDescent="0.25">
      <c r="A320" s="10"/>
      <c r="B320" s="10"/>
      <c r="C320" s="10"/>
      <c r="D320" s="10"/>
      <c r="E320" s="10"/>
      <c r="F320" s="10"/>
      <c r="G320" s="10"/>
      <c r="H320" s="10"/>
      <c r="I320" s="10"/>
      <c r="J320" s="10"/>
    </row>
    <row r="321" spans="1:10" x14ac:dyDescent="0.25">
      <c r="A321" s="10"/>
      <c r="B321" s="10"/>
      <c r="C321" s="10"/>
      <c r="D321" s="10"/>
      <c r="E321" s="10"/>
      <c r="F321" s="10"/>
      <c r="G321" s="10"/>
      <c r="H321" s="10"/>
      <c r="I321" s="10"/>
      <c r="J321" s="10"/>
    </row>
    <row r="322" spans="1:10" x14ac:dyDescent="0.25">
      <c r="A322" s="10"/>
      <c r="B322" s="10"/>
      <c r="C322" s="10"/>
      <c r="D322" s="10"/>
      <c r="E322" s="10"/>
      <c r="F322" s="10"/>
      <c r="G322" s="10"/>
      <c r="H322" s="10"/>
      <c r="I322" s="10"/>
      <c r="J322" s="10"/>
    </row>
    <row r="323" spans="1:10" x14ac:dyDescent="0.25">
      <c r="A323" s="10"/>
      <c r="B323" s="10"/>
      <c r="C323" s="10"/>
      <c r="D323" s="10"/>
      <c r="E323" s="10"/>
      <c r="F323" s="10"/>
      <c r="G323" s="10"/>
      <c r="H323" s="10"/>
      <c r="I323" s="10"/>
      <c r="J323" s="10"/>
    </row>
    <row r="324" spans="1:10" x14ac:dyDescent="0.25">
      <c r="A324" s="10"/>
      <c r="B324" s="10"/>
      <c r="C324" s="10"/>
      <c r="D324" s="10"/>
      <c r="E324" s="10"/>
      <c r="F324" s="10"/>
      <c r="G324" s="10"/>
      <c r="H324" s="10"/>
      <c r="I324" s="10"/>
      <c r="J324" s="10"/>
    </row>
    <row r="325" spans="1:10" x14ac:dyDescent="0.25">
      <c r="A325" s="10"/>
      <c r="B325" s="10"/>
      <c r="C325" s="10"/>
      <c r="D325" s="10"/>
      <c r="E325" s="10"/>
      <c r="F325" s="10"/>
      <c r="G325" s="10"/>
      <c r="H325" s="10"/>
      <c r="I325" s="10"/>
      <c r="J325" s="10"/>
    </row>
    <row r="326" spans="1:10" x14ac:dyDescent="0.25">
      <c r="A326" s="10"/>
      <c r="B326" s="10"/>
      <c r="C326" s="10"/>
      <c r="D326" s="10"/>
      <c r="E326" s="10"/>
      <c r="F326" s="10"/>
      <c r="G326" s="10"/>
      <c r="H326" s="10"/>
      <c r="I326" s="10"/>
      <c r="J326" s="10"/>
    </row>
    <row r="327" spans="1:10" x14ac:dyDescent="0.25">
      <c r="A327" s="10"/>
      <c r="B327" s="10"/>
      <c r="C327" s="10"/>
      <c r="D327" s="10"/>
      <c r="E327" s="10"/>
      <c r="F327" s="10"/>
      <c r="G327" s="10"/>
      <c r="H327" s="10"/>
      <c r="I327" s="10"/>
      <c r="J327" s="10"/>
    </row>
    <row r="328" spans="1:10" x14ac:dyDescent="0.25">
      <c r="A328" s="10"/>
      <c r="B328" s="10"/>
      <c r="C328" s="10"/>
      <c r="D328" s="10"/>
      <c r="E328" s="10"/>
      <c r="F328" s="10"/>
      <c r="G328" s="10"/>
      <c r="H328" s="10"/>
      <c r="I328" s="10"/>
      <c r="J328" s="10"/>
    </row>
    <row r="329" spans="1:10" x14ac:dyDescent="0.25">
      <c r="A329" s="10"/>
      <c r="B329" s="10"/>
      <c r="C329" s="10"/>
      <c r="D329" s="10"/>
      <c r="E329" s="10"/>
      <c r="F329" s="10"/>
      <c r="G329" s="10"/>
      <c r="H329" s="10"/>
      <c r="I329" s="10"/>
      <c r="J329" s="10"/>
    </row>
    <row r="330" spans="1:10" x14ac:dyDescent="0.25">
      <c r="A330" s="10"/>
      <c r="B330" s="10"/>
      <c r="C330" s="10"/>
      <c r="D330" s="10"/>
      <c r="E330" s="10"/>
      <c r="F330" s="10"/>
      <c r="G330" s="10"/>
      <c r="H330" s="10"/>
      <c r="I330" s="10"/>
      <c r="J330" s="10"/>
    </row>
    <row r="331" spans="1:10" x14ac:dyDescent="0.25">
      <c r="A331" s="10"/>
      <c r="B331" s="10"/>
      <c r="C331" s="10"/>
      <c r="D331" s="10"/>
      <c r="E331" s="10"/>
      <c r="F331" s="10"/>
      <c r="G331" s="10"/>
      <c r="H331" s="10"/>
      <c r="I331" s="10"/>
      <c r="J331" s="10"/>
    </row>
    <row r="332" spans="1:10" x14ac:dyDescent="0.25">
      <c r="A332" s="10"/>
      <c r="B332" s="10"/>
      <c r="C332" s="10"/>
      <c r="D332" s="10"/>
      <c r="E332" s="10"/>
      <c r="F332" s="10"/>
      <c r="G332" s="10"/>
      <c r="H332" s="10"/>
      <c r="I332" s="10"/>
      <c r="J332" s="10"/>
    </row>
    <row r="333" spans="1:10" x14ac:dyDescent="0.25">
      <c r="A333" s="10"/>
      <c r="B333" s="10"/>
      <c r="C333" s="10"/>
      <c r="D333" s="10"/>
      <c r="E333" s="10"/>
      <c r="F333" s="10"/>
      <c r="G333" s="10"/>
      <c r="H333" s="10"/>
      <c r="I333" s="10"/>
      <c r="J333" s="10"/>
    </row>
    <row r="334" spans="1:10" x14ac:dyDescent="0.25">
      <c r="A334" s="10"/>
      <c r="B334" s="10"/>
      <c r="C334" s="10"/>
      <c r="D334" s="10"/>
      <c r="E334" s="10"/>
      <c r="F334" s="10"/>
      <c r="G334" s="10"/>
      <c r="H334" s="10"/>
      <c r="I334" s="10"/>
      <c r="J334" s="10"/>
    </row>
    <row r="335" spans="1:10" x14ac:dyDescent="0.25">
      <c r="A335" s="10"/>
      <c r="B335" s="10"/>
      <c r="C335" s="10"/>
      <c r="D335" s="10"/>
      <c r="E335" s="10"/>
      <c r="F335" s="10"/>
      <c r="G335" s="10"/>
      <c r="H335" s="10"/>
      <c r="I335" s="10"/>
      <c r="J335" s="10"/>
    </row>
    <row r="336" spans="1:10" x14ac:dyDescent="0.25">
      <c r="A336" s="10"/>
      <c r="B336" s="10"/>
      <c r="C336" s="10"/>
      <c r="D336" s="10"/>
      <c r="E336" s="10"/>
      <c r="F336" s="10"/>
      <c r="G336" s="10"/>
      <c r="H336" s="10"/>
      <c r="I336" s="10"/>
      <c r="J336" s="10"/>
    </row>
    <row r="337" spans="1:10" x14ac:dyDescent="0.25">
      <c r="A337" s="10"/>
      <c r="B337" s="10"/>
      <c r="C337" s="10"/>
      <c r="D337" s="10"/>
      <c r="E337" s="10"/>
      <c r="F337" s="10"/>
      <c r="G337" s="10"/>
      <c r="H337" s="10"/>
      <c r="I337" s="10"/>
      <c r="J337" s="10"/>
    </row>
    <row r="338" spans="1:10" x14ac:dyDescent="0.25">
      <c r="A338" s="10"/>
      <c r="B338" s="10"/>
      <c r="C338" s="10"/>
      <c r="D338" s="10"/>
      <c r="E338" s="10"/>
      <c r="F338" s="10"/>
      <c r="G338" s="10"/>
      <c r="H338" s="10"/>
      <c r="I338" s="10"/>
      <c r="J338" s="10"/>
    </row>
    <row r="339" spans="1:10" x14ac:dyDescent="0.25">
      <c r="A339" s="10"/>
      <c r="B339" s="10"/>
      <c r="C339" s="10"/>
      <c r="D339" s="10"/>
      <c r="E339" s="10"/>
      <c r="F339" s="10"/>
      <c r="G339" s="10"/>
      <c r="H339" s="10"/>
      <c r="I339" s="10"/>
      <c r="J339" s="10"/>
    </row>
    <row r="340" spans="1:10" x14ac:dyDescent="0.25">
      <c r="A340" s="10"/>
      <c r="B340" s="10"/>
      <c r="C340" s="10"/>
      <c r="D340" s="10"/>
      <c r="E340" s="10"/>
      <c r="F340" s="10"/>
      <c r="G340" s="10"/>
      <c r="H340" s="10"/>
      <c r="I340" s="10"/>
      <c r="J340" s="10"/>
    </row>
    <row r="341" spans="1:10" x14ac:dyDescent="0.25">
      <c r="A341" s="10"/>
      <c r="B341" s="10"/>
      <c r="C341" s="10"/>
      <c r="D341" s="10"/>
      <c r="E341" s="10"/>
      <c r="F341" s="10"/>
      <c r="G341" s="10"/>
      <c r="H341" s="10"/>
      <c r="I341" s="10"/>
      <c r="J341" s="10"/>
    </row>
    <row r="342" spans="1:10" x14ac:dyDescent="0.25">
      <c r="A342" s="10"/>
      <c r="B342" s="10"/>
      <c r="C342" s="10"/>
      <c r="D342" s="10"/>
      <c r="E342" s="10"/>
      <c r="F342" s="10"/>
      <c r="G342" s="10"/>
      <c r="H342" s="10"/>
      <c r="I342" s="10"/>
      <c r="J342" s="10"/>
    </row>
    <row r="343" spans="1:10" x14ac:dyDescent="0.25">
      <c r="A343" s="10"/>
      <c r="B343" s="10"/>
      <c r="C343" s="10"/>
      <c r="D343" s="10"/>
      <c r="E343" s="10"/>
      <c r="F343" s="10"/>
      <c r="G343" s="10"/>
      <c r="H343" s="10"/>
      <c r="I343" s="10"/>
      <c r="J343" s="10"/>
    </row>
    <row r="344" spans="1:10" x14ac:dyDescent="0.25">
      <c r="A344" s="10"/>
      <c r="B344" s="10"/>
      <c r="C344" s="10"/>
      <c r="D344" s="10"/>
      <c r="E344" s="10"/>
      <c r="F344" s="10"/>
      <c r="G344" s="10"/>
      <c r="H344" s="10"/>
      <c r="I344" s="10"/>
      <c r="J344" s="10"/>
    </row>
    <row r="345" spans="1:10" x14ac:dyDescent="0.25">
      <c r="A345" s="10"/>
      <c r="B345" s="10"/>
      <c r="C345" s="10"/>
      <c r="D345" s="10"/>
      <c r="E345" s="10"/>
      <c r="F345" s="10"/>
      <c r="G345" s="10"/>
      <c r="H345" s="10"/>
      <c r="I345" s="10"/>
      <c r="J345" s="10"/>
    </row>
    <row r="346" spans="1:10" x14ac:dyDescent="0.25">
      <c r="A346" s="10"/>
      <c r="B346" s="10"/>
      <c r="C346" s="10"/>
      <c r="D346" s="10"/>
      <c r="E346" s="10"/>
      <c r="F346" s="10"/>
      <c r="G346" s="10"/>
      <c r="H346" s="10"/>
      <c r="I346" s="10"/>
      <c r="J346" s="10"/>
    </row>
    <row r="347" spans="1:10" x14ac:dyDescent="0.25">
      <c r="A347" s="10"/>
      <c r="B347" s="10"/>
      <c r="C347" s="10"/>
      <c r="D347" s="10"/>
      <c r="E347" s="10"/>
      <c r="F347" s="10"/>
      <c r="G347" s="10"/>
      <c r="H347" s="10"/>
      <c r="I347" s="10"/>
      <c r="J347" s="10"/>
    </row>
    <row r="348" spans="1:10" x14ac:dyDescent="0.25">
      <c r="A348" s="10"/>
      <c r="B348" s="10"/>
      <c r="C348" s="10"/>
      <c r="D348" s="10"/>
      <c r="E348" s="10"/>
      <c r="F348" s="10"/>
      <c r="G348" s="10"/>
      <c r="H348" s="10"/>
      <c r="I348" s="10"/>
      <c r="J348" s="10"/>
    </row>
    <row r="349" spans="1:10" x14ac:dyDescent="0.25">
      <c r="A349" s="10"/>
      <c r="B349" s="10"/>
      <c r="C349" s="10"/>
      <c r="D349" s="10"/>
      <c r="E349" s="10"/>
      <c r="F349" s="10"/>
      <c r="G349" s="10"/>
      <c r="H349" s="10"/>
      <c r="I349" s="10"/>
      <c r="J349" s="10"/>
    </row>
    <row r="350" spans="1:10" x14ac:dyDescent="0.25">
      <c r="A350" s="10"/>
      <c r="B350" s="10"/>
      <c r="C350" s="10"/>
      <c r="D350" s="10"/>
      <c r="E350" s="10"/>
      <c r="F350" s="10"/>
      <c r="G350" s="10"/>
      <c r="H350" s="10"/>
      <c r="I350" s="10"/>
      <c r="J350" s="10"/>
    </row>
    <row r="351" spans="1:10" x14ac:dyDescent="0.25">
      <c r="A351" s="10"/>
      <c r="B351" s="10"/>
      <c r="C351" s="10"/>
      <c r="D351" s="10"/>
      <c r="E351" s="10"/>
      <c r="F351" s="10"/>
      <c r="G351" s="10"/>
      <c r="H351" s="10"/>
      <c r="I351" s="10"/>
      <c r="J351" s="10"/>
    </row>
    <row r="352" spans="1:10" x14ac:dyDescent="0.25">
      <c r="A352" s="10"/>
      <c r="B352" s="10"/>
      <c r="C352" s="10"/>
      <c r="D352" s="10"/>
      <c r="E352" s="10"/>
      <c r="F352" s="10"/>
      <c r="G352" s="10"/>
      <c r="H352" s="10"/>
      <c r="I352" s="10"/>
      <c r="J352" s="10"/>
    </row>
    <row r="353" spans="1:10" x14ac:dyDescent="0.25">
      <c r="A353" s="10"/>
      <c r="B353" s="10"/>
      <c r="C353" s="10"/>
      <c r="D353" s="10"/>
      <c r="E353" s="10"/>
      <c r="F353" s="10"/>
      <c r="G353" s="10"/>
      <c r="H353" s="10"/>
      <c r="I353" s="10"/>
      <c r="J353" s="10"/>
    </row>
    <row r="354" spans="1:10" x14ac:dyDescent="0.25">
      <c r="A354" s="10"/>
      <c r="B354" s="10"/>
      <c r="C354" s="10"/>
      <c r="D354" s="10"/>
      <c r="E354" s="10"/>
      <c r="F354" s="10"/>
      <c r="G354" s="10"/>
      <c r="H354" s="10"/>
      <c r="I354" s="10"/>
      <c r="J354" s="10"/>
    </row>
    <row r="355" spans="1:10" x14ac:dyDescent="0.25">
      <c r="A355" s="10"/>
      <c r="B355" s="10"/>
      <c r="C355" s="10"/>
      <c r="D355" s="10"/>
      <c r="E355" s="10"/>
      <c r="F355" s="10"/>
      <c r="G355" s="10"/>
      <c r="H355" s="10"/>
      <c r="I355" s="10"/>
      <c r="J355" s="10"/>
    </row>
    <row r="356" spans="1:10" x14ac:dyDescent="0.25">
      <c r="A356" s="10"/>
      <c r="B356" s="10"/>
      <c r="C356" s="10"/>
      <c r="D356" s="10"/>
      <c r="E356" s="10"/>
      <c r="F356" s="10"/>
      <c r="G356" s="10"/>
      <c r="H356" s="10"/>
      <c r="I356" s="10"/>
      <c r="J356" s="10"/>
    </row>
    <row r="357" spans="1:10" x14ac:dyDescent="0.25">
      <c r="A357" s="10"/>
      <c r="B357" s="10"/>
      <c r="C357" s="10"/>
      <c r="D357" s="10"/>
      <c r="E357" s="10"/>
      <c r="F357" s="10"/>
      <c r="G357" s="10"/>
      <c r="H357" s="10"/>
      <c r="I357" s="10"/>
      <c r="J357" s="10"/>
    </row>
    <row r="358" spans="1:10" x14ac:dyDescent="0.25">
      <c r="A358" s="10"/>
      <c r="B358" s="10"/>
      <c r="C358" s="10"/>
      <c r="D358" s="10"/>
      <c r="E358" s="10"/>
      <c r="F358" s="10"/>
      <c r="G358" s="10"/>
      <c r="H358" s="10"/>
      <c r="I358" s="10"/>
      <c r="J358" s="10"/>
    </row>
    <row r="359" spans="1:10" x14ac:dyDescent="0.25">
      <c r="A359" s="10"/>
      <c r="B359" s="10"/>
      <c r="C359" s="10"/>
      <c r="D359" s="10"/>
      <c r="E359" s="10"/>
      <c r="F359" s="10"/>
      <c r="G359" s="10"/>
      <c r="H359" s="10"/>
      <c r="I359" s="10"/>
      <c r="J359" s="10"/>
    </row>
    <row r="360" spans="1:10" x14ac:dyDescent="0.25">
      <c r="A360" s="10"/>
      <c r="B360" s="10"/>
      <c r="C360" s="10"/>
      <c r="D360" s="10"/>
      <c r="E360" s="10"/>
      <c r="F360" s="10"/>
      <c r="G360" s="10"/>
      <c r="H360" s="10"/>
      <c r="I360" s="10"/>
      <c r="J360" s="10"/>
    </row>
    <row r="361" spans="1:10" x14ac:dyDescent="0.25">
      <c r="A361" s="10"/>
      <c r="B361" s="10"/>
      <c r="C361" s="10"/>
      <c r="D361" s="10"/>
      <c r="E361" s="10"/>
      <c r="F361" s="10"/>
      <c r="G361" s="10"/>
      <c r="H361" s="10"/>
      <c r="I361" s="10"/>
      <c r="J361" s="10"/>
    </row>
    <row r="362" spans="1:10" x14ac:dyDescent="0.25">
      <c r="A362" s="10"/>
      <c r="B362" s="10"/>
      <c r="C362" s="10"/>
      <c r="D362" s="10"/>
      <c r="E362" s="10"/>
      <c r="F362" s="10"/>
      <c r="G362" s="10"/>
      <c r="H362" s="10"/>
      <c r="I362" s="10"/>
      <c r="J362" s="10"/>
    </row>
    <row r="363" spans="1:10" x14ac:dyDescent="0.25">
      <c r="A363" s="10"/>
      <c r="B363" s="10"/>
      <c r="C363" s="10"/>
      <c r="D363" s="10"/>
      <c r="E363" s="10"/>
      <c r="F363" s="10"/>
      <c r="G363" s="10"/>
      <c r="H363" s="10"/>
      <c r="I363" s="10"/>
      <c r="J363" s="10"/>
    </row>
    <row r="364" spans="1:10" x14ac:dyDescent="0.25">
      <c r="A364" s="10"/>
      <c r="B364" s="10"/>
      <c r="C364" s="10"/>
      <c r="D364" s="10"/>
      <c r="E364" s="10"/>
      <c r="F364" s="10"/>
      <c r="G364" s="10"/>
      <c r="H364" s="10"/>
      <c r="I364" s="10"/>
      <c r="J364" s="10"/>
    </row>
    <row r="365" spans="1:10" x14ac:dyDescent="0.25">
      <c r="A365" s="10"/>
      <c r="B365" s="10"/>
      <c r="C365" s="10"/>
      <c r="D365" s="10"/>
      <c r="E365" s="10"/>
      <c r="F365" s="10"/>
      <c r="G365" s="10"/>
      <c r="H365" s="10"/>
      <c r="I365" s="10"/>
      <c r="J365" s="10"/>
    </row>
    <row r="366" spans="1:10" x14ac:dyDescent="0.25">
      <c r="A366" s="10"/>
      <c r="B366" s="10"/>
      <c r="C366" s="10"/>
      <c r="D366" s="10"/>
      <c r="E366" s="10"/>
      <c r="F366" s="10"/>
      <c r="G366" s="10"/>
      <c r="H366" s="10"/>
      <c r="I366" s="10"/>
      <c r="J366" s="10"/>
    </row>
    <row r="367" spans="1:10" x14ac:dyDescent="0.25">
      <c r="A367" s="10"/>
      <c r="B367" s="10"/>
      <c r="C367" s="10"/>
      <c r="D367" s="10"/>
      <c r="E367" s="10"/>
      <c r="F367" s="10"/>
      <c r="G367" s="10"/>
      <c r="H367" s="10"/>
      <c r="I367" s="10"/>
      <c r="J367" s="10"/>
    </row>
    <row r="368" spans="1:10" x14ac:dyDescent="0.25">
      <c r="A368" s="10"/>
      <c r="B368" s="10"/>
      <c r="C368" s="10"/>
      <c r="D368" s="10"/>
      <c r="E368" s="10"/>
      <c r="F368" s="10"/>
      <c r="G368" s="10"/>
      <c r="H368" s="10"/>
      <c r="I368" s="10"/>
      <c r="J368" s="10"/>
    </row>
    <row r="369" spans="1:10" x14ac:dyDescent="0.25">
      <c r="A369" s="10"/>
      <c r="B369" s="10"/>
      <c r="C369" s="10"/>
      <c r="D369" s="10"/>
      <c r="E369" s="10"/>
      <c r="F369" s="10"/>
      <c r="G369" s="10"/>
      <c r="H369" s="10"/>
      <c r="I369" s="10"/>
      <c r="J369" s="10"/>
    </row>
    <row r="370" spans="1:10" x14ac:dyDescent="0.25">
      <c r="A370" s="10"/>
      <c r="B370" s="10"/>
      <c r="C370" s="10"/>
      <c r="D370" s="10"/>
      <c r="E370" s="10"/>
      <c r="F370" s="10"/>
      <c r="G370" s="10"/>
      <c r="H370" s="10"/>
      <c r="I370" s="10"/>
      <c r="J370" s="10"/>
    </row>
    <row r="371" spans="1:10" x14ac:dyDescent="0.25">
      <c r="A371" s="10"/>
      <c r="B371" s="10"/>
      <c r="C371" s="10"/>
      <c r="D371" s="10"/>
      <c r="E371" s="10"/>
      <c r="F371" s="10"/>
      <c r="G371" s="10"/>
      <c r="H371" s="10"/>
      <c r="I371" s="10"/>
      <c r="J371" s="10"/>
    </row>
    <row r="372" spans="1:10" x14ac:dyDescent="0.25">
      <c r="A372" s="10"/>
      <c r="B372" s="10"/>
      <c r="C372" s="10"/>
      <c r="D372" s="10"/>
      <c r="E372" s="10"/>
      <c r="F372" s="10"/>
      <c r="G372" s="10"/>
      <c r="H372" s="10"/>
      <c r="I372" s="10"/>
      <c r="J372" s="10"/>
    </row>
    <row r="373" spans="1:10" x14ac:dyDescent="0.25">
      <c r="A373" s="10"/>
      <c r="B373" s="10"/>
      <c r="C373" s="10"/>
      <c r="D373" s="10"/>
      <c r="E373" s="10"/>
      <c r="F373" s="10"/>
      <c r="G373" s="10"/>
      <c r="H373" s="10"/>
      <c r="I373" s="10"/>
      <c r="J373" s="10"/>
    </row>
    <row r="374" spans="1:10" x14ac:dyDescent="0.25">
      <c r="A374" s="10"/>
      <c r="B374" s="10"/>
      <c r="C374" s="10"/>
      <c r="D374" s="10"/>
      <c r="E374" s="10"/>
      <c r="F374" s="10"/>
      <c r="G374" s="10"/>
      <c r="H374" s="10"/>
      <c r="I374" s="10"/>
      <c r="J374" s="10"/>
    </row>
    <row r="375" spans="1:10" x14ac:dyDescent="0.25">
      <c r="A375" s="10"/>
      <c r="B375" s="10"/>
      <c r="C375" s="10"/>
      <c r="D375" s="10"/>
      <c r="E375" s="10"/>
      <c r="F375" s="10"/>
      <c r="G375" s="10"/>
      <c r="H375" s="10"/>
      <c r="I375" s="10"/>
      <c r="J375" s="10"/>
    </row>
    <row r="376" spans="1:10" x14ac:dyDescent="0.25">
      <c r="A376" s="10"/>
      <c r="B376" s="10"/>
      <c r="C376" s="10"/>
      <c r="D376" s="10"/>
      <c r="E376" s="10"/>
      <c r="F376" s="10"/>
      <c r="G376" s="10"/>
      <c r="H376" s="10"/>
      <c r="I376" s="10"/>
      <c r="J376" s="10"/>
    </row>
    <row r="377" spans="1:10" x14ac:dyDescent="0.25">
      <c r="A377" s="10"/>
      <c r="B377" s="10"/>
      <c r="C377" s="10"/>
      <c r="D377" s="10"/>
      <c r="E377" s="10"/>
      <c r="F377" s="10"/>
      <c r="G377" s="10"/>
      <c r="H377" s="10"/>
      <c r="I377" s="10"/>
      <c r="J377" s="10"/>
    </row>
    <row r="378" spans="1:10" x14ac:dyDescent="0.25">
      <c r="A378" s="10"/>
      <c r="B378" s="10"/>
      <c r="C378" s="10"/>
      <c r="D378" s="10"/>
      <c r="E378" s="10"/>
      <c r="F378" s="10"/>
      <c r="G378" s="10"/>
      <c r="H378" s="10"/>
      <c r="I378" s="10"/>
      <c r="J378" s="10"/>
    </row>
    <row r="379" spans="1:10" x14ac:dyDescent="0.25">
      <c r="A379" s="10"/>
      <c r="B379" s="10"/>
      <c r="C379" s="10"/>
      <c r="D379" s="10"/>
      <c r="E379" s="10"/>
      <c r="F379" s="10"/>
      <c r="G379" s="10"/>
      <c r="H379" s="10"/>
      <c r="I379" s="10"/>
      <c r="J379" s="10"/>
    </row>
    <row r="380" spans="1:10" x14ac:dyDescent="0.25">
      <c r="A380" s="10"/>
      <c r="B380" s="10"/>
      <c r="C380" s="10"/>
      <c r="D380" s="10"/>
      <c r="E380" s="10"/>
      <c r="F380" s="10"/>
      <c r="G380" s="10"/>
      <c r="H380" s="10"/>
      <c r="I380" s="10"/>
      <c r="J380" s="10"/>
    </row>
    <row r="381" spans="1:10" x14ac:dyDescent="0.25">
      <c r="A381" s="10"/>
      <c r="B381" s="10"/>
      <c r="C381" s="10"/>
      <c r="D381" s="10"/>
      <c r="E381" s="10"/>
      <c r="F381" s="10"/>
      <c r="G381" s="10"/>
      <c r="H381" s="10"/>
      <c r="I381" s="10"/>
      <c r="J381" s="10"/>
    </row>
    <row r="382" spans="1:10" x14ac:dyDescent="0.25">
      <c r="A382" s="10"/>
      <c r="B382" s="10"/>
      <c r="C382" s="10"/>
      <c r="D382" s="10"/>
      <c r="E382" s="10"/>
      <c r="F382" s="10"/>
      <c r="G382" s="10"/>
      <c r="H382" s="10"/>
      <c r="I382" s="10"/>
      <c r="J382" s="10"/>
    </row>
    <row r="383" spans="1:10" x14ac:dyDescent="0.25">
      <c r="A383" s="10"/>
      <c r="B383" s="10"/>
      <c r="C383" s="10"/>
      <c r="D383" s="10"/>
      <c r="E383" s="10"/>
      <c r="F383" s="10"/>
      <c r="G383" s="10"/>
      <c r="H383" s="10"/>
      <c r="I383" s="10"/>
      <c r="J383" s="10"/>
    </row>
    <row r="384" spans="1:10" x14ac:dyDescent="0.25">
      <c r="A384" s="10"/>
      <c r="B384" s="10"/>
      <c r="C384" s="10"/>
      <c r="D384" s="10"/>
      <c r="E384" s="10"/>
      <c r="F384" s="10"/>
      <c r="G384" s="10"/>
      <c r="H384" s="10"/>
      <c r="I384" s="10"/>
      <c r="J384" s="10"/>
    </row>
    <row r="385" spans="1:10" x14ac:dyDescent="0.25">
      <c r="A385" s="10"/>
      <c r="B385" s="10"/>
      <c r="C385" s="10"/>
      <c r="D385" s="10"/>
      <c r="E385" s="10"/>
      <c r="F385" s="10"/>
      <c r="G385" s="10"/>
      <c r="H385" s="10"/>
      <c r="I385" s="10"/>
      <c r="J385" s="10"/>
    </row>
  </sheetData>
  <sheetProtection algorithmName="SHA-512" hashValue="v21QkCUoGtiW+SWw/cMkNP434XaLNyfhfL909GyMD8ulsm2Qz6Xu4rEDUaQMinsC8ZPU8Pga0ka0EScku0Z2+w==" saltValue="R1uR0fkyBfat9FbXVG/G3Q==" spinCount="100000" sheet="1" objects="1" scenarios="1"/>
  <mergeCells count="16">
    <mergeCell ref="A93:B93"/>
    <mergeCell ref="A102:J102"/>
    <mergeCell ref="A103:J103"/>
    <mergeCell ref="A105:B105"/>
    <mergeCell ref="A94:J94"/>
    <mergeCell ref="A95:J95"/>
    <mergeCell ref="A96:J96"/>
    <mergeCell ref="A97:J97"/>
    <mergeCell ref="A100:J100"/>
    <mergeCell ref="A101:J101"/>
    <mergeCell ref="A1:D1"/>
    <mergeCell ref="A3:B3"/>
    <mergeCell ref="G3:J3"/>
    <mergeCell ref="A4:J4"/>
    <mergeCell ref="A91:I91"/>
    <mergeCell ref="A8:J8"/>
  </mergeCells>
  <dataValidations count="1">
    <dataValidation type="whole" operator="equal" allowBlank="1" showInputMessage="1" showErrorMessage="1" prompt="V celico vnesete vrednost &quot;1&quot; za živila, ki so uvrščena v shemo kakovosti." sqref="J9:J84">
      <formula1>1</formula1>
    </dataValidation>
  </dataValidations>
  <pageMargins left="0.70866141732283472" right="0.70866141732283472" top="0.55118110236220474" bottom="0.35433070866141736" header="0.31496062992125984" footer="0.31496062992125984"/>
  <pageSetup paperSize="9" fitToHeight="3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6"/>
  <sheetViews>
    <sheetView tabSelected="1" zoomScale="110" zoomScaleNormal="110" workbookViewId="0">
      <selection activeCell="M8" sqref="M8"/>
    </sheetView>
  </sheetViews>
  <sheetFormatPr defaultColWidth="9.28515625" defaultRowHeight="15" x14ac:dyDescent="0.25"/>
  <cols>
    <col min="1" max="1" width="3.42578125" style="62" customWidth="1"/>
    <col min="2" max="2" width="33.42578125" style="62" customWidth="1"/>
    <col min="3" max="3" width="7.85546875" style="62" customWidth="1"/>
    <col min="4" max="4" width="4.85546875" style="62" customWidth="1"/>
    <col min="5" max="5" width="19" style="62" customWidth="1"/>
    <col min="6" max="6" width="10.28515625" style="62" customWidth="1"/>
    <col min="7" max="7" width="11.28515625" style="62" customWidth="1"/>
    <col min="8" max="8" width="13.28515625" style="62" customWidth="1"/>
    <col min="9" max="9" width="11.7109375" style="62" customWidth="1"/>
    <col min="10" max="10" width="8.42578125" style="62" customWidth="1"/>
    <col min="11" max="12" width="9.28515625" style="185"/>
    <col min="13" max="16384" width="9.28515625" style="62"/>
  </cols>
  <sheetData>
    <row r="1" spans="1:12" s="57" customFormat="1" x14ac:dyDescent="0.25">
      <c r="A1" s="436" t="s">
        <v>4</v>
      </c>
      <c r="B1" s="436"/>
      <c r="C1" s="436"/>
      <c r="D1" s="436"/>
      <c r="E1" s="126"/>
      <c r="F1" s="110"/>
      <c r="G1" s="110"/>
      <c r="I1" s="110"/>
      <c r="J1" s="110"/>
      <c r="K1" s="191"/>
      <c r="L1" s="191"/>
    </row>
    <row r="2" spans="1:12" s="57" customFormat="1" x14ac:dyDescent="0.25">
      <c r="A2" s="138" t="s">
        <v>219</v>
      </c>
      <c r="B2" s="138"/>
      <c r="C2" s="138"/>
      <c r="D2" s="138"/>
      <c r="E2" s="126"/>
      <c r="F2" s="110"/>
      <c r="G2" s="110"/>
      <c r="I2" s="110"/>
      <c r="J2" s="110"/>
      <c r="K2" s="191"/>
      <c r="L2" s="191"/>
    </row>
    <row r="3" spans="1:12" s="57" customFormat="1" ht="11.25" customHeight="1" x14ac:dyDescent="0.25">
      <c r="A3" s="202"/>
      <c r="B3" s="202"/>
      <c r="C3" s="202"/>
      <c r="D3" s="202"/>
      <c r="E3" s="126"/>
      <c r="F3" s="110"/>
      <c r="G3" s="110"/>
      <c r="I3" s="110"/>
      <c r="J3" s="110"/>
      <c r="K3" s="191"/>
      <c r="L3" s="191"/>
    </row>
    <row r="4" spans="1:12" ht="19.5" customHeight="1" x14ac:dyDescent="0.25">
      <c r="A4" s="437" t="s">
        <v>692</v>
      </c>
      <c r="B4" s="437"/>
      <c r="C4" s="437"/>
      <c r="D4" s="437"/>
      <c r="E4" s="437"/>
      <c r="F4" s="437"/>
      <c r="G4" s="437"/>
      <c r="H4" s="437"/>
      <c r="I4" s="437"/>
      <c r="J4" s="437"/>
    </row>
    <row r="5" spans="1:12" s="61" customFormat="1" ht="11.25" customHeight="1" x14ac:dyDescent="0.15">
      <c r="K5" s="186"/>
      <c r="L5" s="186"/>
    </row>
    <row r="6" spans="1:12" s="270" customFormat="1" ht="48.75" customHeight="1" x14ac:dyDescent="0.2">
      <c r="A6" s="267" t="s">
        <v>208</v>
      </c>
      <c r="B6" s="267" t="s">
        <v>209</v>
      </c>
      <c r="C6" s="268" t="s">
        <v>0</v>
      </c>
      <c r="D6" s="268" t="s">
        <v>210</v>
      </c>
      <c r="E6" s="269" t="s">
        <v>211</v>
      </c>
      <c r="F6" s="269" t="s">
        <v>383</v>
      </c>
      <c r="G6" s="269" t="s">
        <v>384</v>
      </c>
      <c r="H6" s="269" t="s">
        <v>385</v>
      </c>
      <c r="I6" s="269" t="s">
        <v>386</v>
      </c>
      <c r="J6" s="269" t="s">
        <v>411</v>
      </c>
      <c r="K6" s="366"/>
      <c r="L6" s="366"/>
    </row>
    <row r="7" spans="1:12" s="309" customFormat="1" ht="14.25" customHeight="1" x14ac:dyDescent="0.25">
      <c r="A7" s="271">
        <v>1</v>
      </c>
      <c r="B7" s="271">
        <v>2</v>
      </c>
      <c r="C7" s="272">
        <v>3</v>
      </c>
      <c r="D7" s="272">
        <v>4</v>
      </c>
      <c r="E7" s="272">
        <v>5</v>
      </c>
      <c r="F7" s="272">
        <v>6</v>
      </c>
      <c r="G7" s="273" t="s">
        <v>387</v>
      </c>
      <c r="H7" s="272" t="s">
        <v>388</v>
      </c>
      <c r="I7" s="273" t="s">
        <v>389</v>
      </c>
      <c r="J7" s="272">
        <v>10</v>
      </c>
      <c r="K7" s="367"/>
      <c r="L7" s="367"/>
    </row>
    <row r="8" spans="1:12" s="227" customFormat="1" ht="12.75" customHeight="1" x14ac:dyDescent="0.25">
      <c r="A8" s="462" t="s">
        <v>693</v>
      </c>
      <c r="B8" s="463"/>
      <c r="C8" s="463"/>
      <c r="D8" s="463"/>
      <c r="E8" s="463"/>
      <c r="F8" s="463"/>
      <c r="G8" s="463"/>
      <c r="H8" s="463"/>
      <c r="I8" s="463"/>
      <c r="J8" s="479"/>
      <c r="K8" s="368"/>
      <c r="L8" s="368"/>
    </row>
    <row r="9" spans="1:12" s="227" customFormat="1" ht="13.5" x14ac:dyDescent="0.25">
      <c r="A9" s="369">
        <v>1</v>
      </c>
      <c r="B9" s="206" t="s">
        <v>265</v>
      </c>
      <c r="C9" s="359">
        <v>34</v>
      </c>
      <c r="D9" s="358" t="s">
        <v>73</v>
      </c>
      <c r="E9" s="370"/>
      <c r="F9" s="239"/>
      <c r="G9" s="396">
        <f t="shared" ref="G9:G60" si="0">C9*F9</f>
        <v>0</v>
      </c>
      <c r="H9" s="396">
        <f t="shared" ref="H9:H60" si="1">G9*0.095</f>
        <v>0</v>
      </c>
      <c r="I9" s="396">
        <f t="shared" ref="I9:I60" si="2">G9+H9</f>
        <v>0</v>
      </c>
      <c r="J9" s="261"/>
      <c r="K9" s="365"/>
      <c r="L9" s="365"/>
    </row>
    <row r="10" spans="1:12" s="227" customFormat="1" ht="13.5" x14ac:dyDescent="0.25">
      <c r="A10" s="369">
        <v>2</v>
      </c>
      <c r="B10" s="206" t="s">
        <v>266</v>
      </c>
      <c r="C10" s="358">
        <v>1363</v>
      </c>
      <c r="D10" s="358" t="s">
        <v>73</v>
      </c>
      <c r="E10" s="370"/>
      <c r="F10" s="239"/>
      <c r="G10" s="396">
        <f t="shared" si="0"/>
        <v>0</v>
      </c>
      <c r="H10" s="396">
        <f t="shared" si="1"/>
        <v>0</v>
      </c>
      <c r="I10" s="396">
        <f t="shared" si="2"/>
        <v>0</v>
      </c>
      <c r="J10" s="261"/>
      <c r="K10" s="365"/>
      <c r="L10" s="365"/>
    </row>
    <row r="11" spans="1:12" s="227" customFormat="1" ht="13.5" x14ac:dyDescent="0.25">
      <c r="A11" s="369">
        <v>3</v>
      </c>
      <c r="B11" s="206" t="s">
        <v>267</v>
      </c>
      <c r="C11" s="357">
        <v>17</v>
      </c>
      <c r="D11" s="358" t="s">
        <v>73</v>
      </c>
      <c r="E11" s="370"/>
      <c r="F11" s="239"/>
      <c r="G11" s="396">
        <f t="shared" si="0"/>
        <v>0</v>
      </c>
      <c r="H11" s="396">
        <f t="shared" si="1"/>
        <v>0</v>
      </c>
      <c r="I11" s="396">
        <f t="shared" si="2"/>
        <v>0</v>
      </c>
      <c r="J11" s="261"/>
      <c r="K11" s="365"/>
      <c r="L11" s="365"/>
    </row>
    <row r="12" spans="1:12" s="227" customFormat="1" ht="13.5" x14ac:dyDescent="0.25">
      <c r="A12" s="369">
        <v>4</v>
      </c>
      <c r="B12" s="206" t="s">
        <v>272</v>
      </c>
      <c r="C12" s="358">
        <v>85</v>
      </c>
      <c r="D12" s="358" t="s">
        <v>73</v>
      </c>
      <c r="E12" s="370"/>
      <c r="F12" s="239"/>
      <c r="G12" s="396">
        <f t="shared" si="0"/>
        <v>0</v>
      </c>
      <c r="H12" s="396">
        <f t="shared" si="1"/>
        <v>0</v>
      </c>
      <c r="I12" s="396">
        <f t="shared" si="2"/>
        <v>0</v>
      </c>
      <c r="J12" s="261"/>
      <c r="K12" s="365"/>
      <c r="L12" s="365"/>
    </row>
    <row r="13" spans="1:12" s="373" customFormat="1" ht="13.5" x14ac:dyDescent="0.25">
      <c r="A13" s="369">
        <v>5</v>
      </c>
      <c r="B13" s="206" t="s">
        <v>325</v>
      </c>
      <c r="C13" s="358">
        <v>851</v>
      </c>
      <c r="D13" s="358" t="s">
        <v>73</v>
      </c>
      <c r="E13" s="370"/>
      <c r="F13" s="239"/>
      <c r="G13" s="396">
        <f t="shared" si="0"/>
        <v>0</v>
      </c>
      <c r="H13" s="396">
        <f t="shared" si="1"/>
        <v>0</v>
      </c>
      <c r="I13" s="396">
        <f t="shared" si="2"/>
        <v>0</v>
      </c>
      <c r="J13" s="371"/>
      <c r="K13" s="372"/>
      <c r="L13" s="372"/>
    </row>
    <row r="14" spans="1:12" s="227" customFormat="1" ht="13.5" x14ac:dyDescent="0.25">
      <c r="A14" s="369">
        <v>6</v>
      </c>
      <c r="B14" s="206" t="s">
        <v>268</v>
      </c>
      <c r="C14" s="357">
        <v>8.5</v>
      </c>
      <c r="D14" s="358" t="s">
        <v>73</v>
      </c>
      <c r="E14" s="370"/>
      <c r="F14" s="239"/>
      <c r="G14" s="396">
        <f t="shared" si="0"/>
        <v>0</v>
      </c>
      <c r="H14" s="396">
        <f t="shared" si="1"/>
        <v>0</v>
      </c>
      <c r="I14" s="396">
        <f t="shared" si="2"/>
        <v>0</v>
      </c>
      <c r="J14" s="371"/>
      <c r="K14" s="365"/>
      <c r="L14" s="365"/>
    </row>
    <row r="15" spans="1:12" s="227" customFormat="1" ht="13.5" x14ac:dyDescent="0.25">
      <c r="A15" s="369">
        <v>7</v>
      </c>
      <c r="B15" s="206" t="s">
        <v>141</v>
      </c>
      <c r="C15" s="357">
        <v>8.5</v>
      </c>
      <c r="D15" s="358" t="s">
        <v>52</v>
      </c>
      <c r="E15" s="370"/>
      <c r="F15" s="239"/>
      <c r="G15" s="396">
        <f t="shared" si="0"/>
        <v>0</v>
      </c>
      <c r="H15" s="396">
        <f t="shared" si="1"/>
        <v>0</v>
      </c>
      <c r="I15" s="396">
        <f t="shared" si="2"/>
        <v>0</v>
      </c>
      <c r="J15" s="261"/>
      <c r="K15" s="365"/>
      <c r="L15" s="365"/>
    </row>
    <row r="16" spans="1:12" s="227" customFormat="1" ht="13.5" x14ac:dyDescent="0.25">
      <c r="A16" s="369">
        <v>8</v>
      </c>
      <c r="B16" s="206" t="s">
        <v>142</v>
      </c>
      <c r="C16" s="357">
        <v>8.5</v>
      </c>
      <c r="D16" s="358" t="s">
        <v>52</v>
      </c>
      <c r="E16" s="370"/>
      <c r="F16" s="239"/>
      <c r="G16" s="396">
        <f t="shared" si="0"/>
        <v>0</v>
      </c>
      <c r="H16" s="396">
        <f t="shared" si="1"/>
        <v>0</v>
      </c>
      <c r="I16" s="396">
        <f t="shared" si="2"/>
        <v>0</v>
      </c>
      <c r="J16" s="261"/>
      <c r="K16" s="365"/>
      <c r="L16" s="365"/>
    </row>
    <row r="17" spans="1:12" s="227" customFormat="1" ht="13.5" x14ac:dyDescent="0.25">
      <c r="A17" s="369">
        <v>9</v>
      </c>
      <c r="B17" s="206" t="s">
        <v>269</v>
      </c>
      <c r="C17" s="357">
        <v>8.5</v>
      </c>
      <c r="D17" s="358" t="s">
        <v>52</v>
      </c>
      <c r="E17" s="370"/>
      <c r="F17" s="239"/>
      <c r="G17" s="396">
        <f t="shared" si="0"/>
        <v>0</v>
      </c>
      <c r="H17" s="396">
        <f t="shared" si="1"/>
        <v>0</v>
      </c>
      <c r="I17" s="396">
        <f t="shared" si="2"/>
        <v>0</v>
      </c>
      <c r="J17" s="261"/>
      <c r="K17" s="365"/>
      <c r="L17" s="365"/>
    </row>
    <row r="18" spans="1:12" s="227" customFormat="1" ht="13.5" x14ac:dyDescent="0.25">
      <c r="A18" s="369">
        <v>10</v>
      </c>
      <c r="B18" s="206" t="s">
        <v>270</v>
      </c>
      <c r="C18" s="358">
        <v>27</v>
      </c>
      <c r="D18" s="358" t="s">
        <v>52</v>
      </c>
      <c r="E18" s="370"/>
      <c r="F18" s="239"/>
      <c r="G18" s="396">
        <f t="shared" si="0"/>
        <v>0</v>
      </c>
      <c r="H18" s="396">
        <f t="shared" si="1"/>
        <v>0</v>
      </c>
      <c r="I18" s="396">
        <f t="shared" si="2"/>
        <v>0</v>
      </c>
      <c r="J18" s="261"/>
      <c r="K18" s="365"/>
      <c r="L18" s="365"/>
    </row>
    <row r="19" spans="1:12" s="227" customFormat="1" ht="13.5" x14ac:dyDescent="0.25">
      <c r="A19" s="369">
        <v>11</v>
      </c>
      <c r="B19" s="206" t="s">
        <v>355</v>
      </c>
      <c r="C19" s="358">
        <v>55</v>
      </c>
      <c r="D19" s="358" t="s">
        <v>73</v>
      </c>
      <c r="E19" s="370"/>
      <c r="F19" s="239"/>
      <c r="G19" s="396">
        <f t="shared" si="0"/>
        <v>0</v>
      </c>
      <c r="H19" s="396">
        <f t="shared" si="1"/>
        <v>0</v>
      </c>
      <c r="I19" s="396">
        <f t="shared" si="2"/>
        <v>0</v>
      </c>
      <c r="J19" s="261"/>
      <c r="K19" s="365"/>
      <c r="L19" s="365"/>
    </row>
    <row r="20" spans="1:12" s="227" customFormat="1" ht="13.5" x14ac:dyDescent="0.25">
      <c r="A20" s="369">
        <v>12</v>
      </c>
      <c r="B20" s="206" t="s">
        <v>356</v>
      </c>
      <c r="C20" s="358">
        <v>46</v>
      </c>
      <c r="D20" s="358" t="s">
        <v>73</v>
      </c>
      <c r="E20" s="370"/>
      <c r="F20" s="239"/>
      <c r="G20" s="396">
        <f t="shared" si="0"/>
        <v>0</v>
      </c>
      <c r="H20" s="396">
        <f t="shared" si="1"/>
        <v>0</v>
      </c>
      <c r="I20" s="396">
        <f t="shared" si="2"/>
        <v>0</v>
      </c>
      <c r="J20" s="261"/>
      <c r="K20" s="365"/>
      <c r="L20" s="365"/>
    </row>
    <row r="21" spans="1:12" s="227" customFormat="1" ht="31.5" customHeight="1" x14ac:dyDescent="0.25">
      <c r="A21" s="369">
        <v>13</v>
      </c>
      <c r="B21" s="206" t="s">
        <v>344</v>
      </c>
      <c r="C21" s="358">
        <v>85</v>
      </c>
      <c r="D21" s="358" t="s">
        <v>73</v>
      </c>
      <c r="E21" s="370"/>
      <c r="F21" s="239"/>
      <c r="G21" s="396">
        <f t="shared" si="0"/>
        <v>0</v>
      </c>
      <c r="H21" s="396">
        <f t="shared" si="1"/>
        <v>0</v>
      </c>
      <c r="I21" s="396">
        <f t="shared" si="2"/>
        <v>0</v>
      </c>
      <c r="J21" s="261"/>
      <c r="K21" s="365"/>
      <c r="L21" s="365"/>
    </row>
    <row r="22" spans="1:12" s="227" customFormat="1" ht="13.5" x14ac:dyDescent="0.25">
      <c r="A22" s="369">
        <v>14</v>
      </c>
      <c r="B22" s="214" t="s">
        <v>722</v>
      </c>
      <c r="C22" s="357">
        <v>9</v>
      </c>
      <c r="D22" s="357" t="s">
        <v>73</v>
      </c>
      <c r="E22" s="276"/>
      <c r="F22" s="259"/>
      <c r="G22" s="396">
        <f t="shared" si="0"/>
        <v>0</v>
      </c>
      <c r="H22" s="396">
        <f t="shared" si="1"/>
        <v>0</v>
      </c>
      <c r="I22" s="396">
        <f t="shared" si="2"/>
        <v>0</v>
      </c>
      <c r="J22" s="261"/>
      <c r="K22" s="365"/>
      <c r="L22" s="365"/>
    </row>
    <row r="23" spans="1:12" s="227" customFormat="1" ht="13.5" x14ac:dyDescent="0.25">
      <c r="A23" s="369">
        <v>15</v>
      </c>
      <c r="B23" s="214" t="s">
        <v>723</v>
      </c>
      <c r="C23" s="357">
        <v>34</v>
      </c>
      <c r="D23" s="357" t="s">
        <v>73</v>
      </c>
      <c r="E23" s="276"/>
      <c r="F23" s="259"/>
      <c r="G23" s="396">
        <f t="shared" si="0"/>
        <v>0</v>
      </c>
      <c r="H23" s="396">
        <f t="shared" si="1"/>
        <v>0</v>
      </c>
      <c r="I23" s="396">
        <f t="shared" si="2"/>
        <v>0</v>
      </c>
      <c r="J23" s="261"/>
      <c r="K23" s="365"/>
      <c r="L23" s="365"/>
    </row>
    <row r="24" spans="1:12" s="227" customFormat="1" ht="28.5" customHeight="1" x14ac:dyDescent="0.25">
      <c r="A24" s="369">
        <v>16</v>
      </c>
      <c r="B24" s="214" t="s">
        <v>342</v>
      </c>
      <c r="C24" s="359">
        <v>3</v>
      </c>
      <c r="D24" s="357" t="s">
        <v>52</v>
      </c>
      <c r="E24" s="276"/>
      <c r="F24" s="259"/>
      <c r="G24" s="396">
        <f t="shared" si="0"/>
        <v>0</v>
      </c>
      <c r="H24" s="396">
        <f t="shared" si="1"/>
        <v>0</v>
      </c>
      <c r="I24" s="396">
        <f t="shared" si="2"/>
        <v>0</v>
      </c>
      <c r="J24" s="261"/>
      <c r="K24" s="365"/>
      <c r="L24" s="365"/>
    </row>
    <row r="25" spans="1:12" s="227" customFormat="1" ht="27" customHeight="1" x14ac:dyDescent="0.25">
      <c r="A25" s="369">
        <v>17</v>
      </c>
      <c r="B25" s="206" t="s">
        <v>380</v>
      </c>
      <c r="C25" s="357">
        <v>3</v>
      </c>
      <c r="D25" s="358" t="s">
        <v>52</v>
      </c>
      <c r="E25" s="276"/>
      <c r="F25" s="259"/>
      <c r="G25" s="396">
        <f t="shared" si="0"/>
        <v>0</v>
      </c>
      <c r="H25" s="396">
        <f t="shared" si="1"/>
        <v>0</v>
      </c>
      <c r="I25" s="396">
        <f t="shared" si="2"/>
        <v>0</v>
      </c>
      <c r="J25" s="261"/>
      <c r="K25" s="365"/>
      <c r="L25" s="365"/>
    </row>
    <row r="26" spans="1:12" s="227" customFormat="1" ht="36.75" customHeight="1" x14ac:dyDescent="0.25">
      <c r="A26" s="369">
        <v>18</v>
      </c>
      <c r="B26" s="206" t="s">
        <v>264</v>
      </c>
      <c r="C26" s="357">
        <v>3</v>
      </c>
      <c r="D26" s="358" t="s">
        <v>52</v>
      </c>
      <c r="E26" s="276"/>
      <c r="F26" s="259"/>
      <c r="G26" s="396">
        <f t="shared" si="0"/>
        <v>0</v>
      </c>
      <c r="H26" s="396">
        <f t="shared" si="1"/>
        <v>0</v>
      </c>
      <c r="I26" s="396">
        <f t="shared" si="2"/>
        <v>0</v>
      </c>
      <c r="J26" s="261"/>
      <c r="K26" s="365"/>
      <c r="L26" s="365"/>
    </row>
    <row r="27" spans="1:12" s="227" customFormat="1" ht="27" x14ac:dyDescent="0.25">
      <c r="A27" s="369">
        <v>19</v>
      </c>
      <c r="B27" s="214" t="s">
        <v>124</v>
      </c>
      <c r="C27" s="357">
        <v>3</v>
      </c>
      <c r="D27" s="357" t="s">
        <v>52</v>
      </c>
      <c r="E27" s="276"/>
      <c r="F27" s="259"/>
      <c r="G27" s="396">
        <f t="shared" si="0"/>
        <v>0</v>
      </c>
      <c r="H27" s="396">
        <f t="shared" si="1"/>
        <v>0</v>
      </c>
      <c r="I27" s="396">
        <f t="shared" si="2"/>
        <v>0</v>
      </c>
      <c r="J27" s="261"/>
      <c r="K27" s="365"/>
      <c r="L27" s="365"/>
    </row>
    <row r="28" spans="1:12" s="227" customFormat="1" ht="17.25" customHeight="1" x14ac:dyDescent="0.25">
      <c r="A28" s="369">
        <v>20</v>
      </c>
      <c r="B28" s="214" t="s">
        <v>724</v>
      </c>
      <c r="C28" s="358">
        <v>85</v>
      </c>
      <c r="D28" s="357" t="s">
        <v>52</v>
      </c>
      <c r="E28" s="276"/>
      <c r="F28" s="259"/>
      <c r="G28" s="396">
        <f t="shared" si="0"/>
        <v>0</v>
      </c>
      <c r="H28" s="396">
        <f t="shared" si="1"/>
        <v>0</v>
      </c>
      <c r="I28" s="396">
        <f t="shared" si="2"/>
        <v>0</v>
      </c>
      <c r="J28" s="261"/>
      <c r="K28" s="365"/>
      <c r="L28" s="365"/>
    </row>
    <row r="29" spans="1:12" s="373" customFormat="1" ht="26.25" customHeight="1" x14ac:dyDescent="0.25">
      <c r="A29" s="369">
        <v>21</v>
      </c>
      <c r="B29" s="206" t="s">
        <v>334</v>
      </c>
      <c r="C29" s="357">
        <v>8</v>
      </c>
      <c r="D29" s="358" t="s">
        <v>52</v>
      </c>
      <c r="E29" s="370"/>
      <c r="F29" s="239"/>
      <c r="G29" s="396">
        <f t="shared" si="0"/>
        <v>0</v>
      </c>
      <c r="H29" s="396">
        <f t="shared" si="1"/>
        <v>0</v>
      </c>
      <c r="I29" s="396">
        <f t="shared" si="2"/>
        <v>0</v>
      </c>
      <c r="J29" s="371"/>
      <c r="K29" s="372"/>
      <c r="L29" s="372"/>
    </row>
    <row r="30" spans="1:12" s="227" customFormat="1" ht="13.5" x14ac:dyDescent="0.25">
      <c r="A30" s="369">
        <v>22</v>
      </c>
      <c r="B30" s="206" t="s">
        <v>125</v>
      </c>
      <c r="C30" s="357">
        <v>8</v>
      </c>
      <c r="D30" s="358" t="s">
        <v>52</v>
      </c>
      <c r="E30" s="370"/>
      <c r="F30" s="239"/>
      <c r="G30" s="396">
        <f t="shared" si="0"/>
        <v>0</v>
      </c>
      <c r="H30" s="396">
        <f t="shared" si="1"/>
        <v>0</v>
      </c>
      <c r="I30" s="396">
        <f t="shared" si="2"/>
        <v>0</v>
      </c>
      <c r="J30" s="371"/>
      <c r="K30" s="365"/>
      <c r="L30" s="365"/>
    </row>
    <row r="31" spans="1:12" s="227" customFormat="1" ht="13.5" x14ac:dyDescent="0.25">
      <c r="A31" s="369">
        <v>23</v>
      </c>
      <c r="B31" s="206" t="s">
        <v>276</v>
      </c>
      <c r="C31" s="357">
        <v>8</v>
      </c>
      <c r="D31" s="358" t="s">
        <v>52</v>
      </c>
      <c r="E31" s="370"/>
      <c r="F31" s="239"/>
      <c r="G31" s="396">
        <f t="shared" si="0"/>
        <v>0</v>
      </c>
      <c r="H31" s="396">
        <f t="shared" si="1"/>
        <v>0</v>
      </c>
      <c r="I31" s="396">
        <f t="shared" si="2"/>
        <v>0</v>
      </c>
      <c r="J31" s="371"/>
      <c r="K31" s="365"/>
      <c r="L31" s="365"/>
    </row>
    <row r="32" spans="1:12" s="227" customFormat="1" ht="40.5" x14ac:dyDescent="0.25">
      <c r="A32" s="369">
        <v>24</v>
      </c>
      <c r="B32" s="206" t="s">
        <v>381</v>
      </c>
      <c r="C32" s="357">
        <v>17</v>
      </c>
      <c r="D32" s="358" t="s">
        <v>52</v>
      </c>
      <c r="E32" s="370"/>
      <c r="F32" s="239"/>
      <c r="G32" s="396">
        <f t="shared" si="0"/>
        <v>0</v>
      </c>
      <c r="H32" s="396">
        <f t="shared" si="1"/>
        <v>0</v>
      </c>
      <c r="I32" s="396">
        <f t="shared" si="2"/>
        <v>0</v>
      </c>
      <c r="J32" s="371"/>
      <c r="K32" s="365"/>
      <c r="L32" s="365"/>
    </row>
    <row r="33" spans="1:12" s="373" customFormat="1" ht="40.5" x14ac:dyDescent="0.25">
      <c r="A33" s="369">
        <v>25</v>
      </c>
      <c r="B33" s="206" t="s">
        <v>345</v>
      </c>
      <c r="C33" s="357">
        <v>8</v>
      </c>
      <c r="D33" s="358" t="s">
        <v>52</v>
      </c>
      <c r="E33" s="370"/>
      <c r="F33" s="239"/>
      <c r="G33" s="396">
        <f t="shared" si="0"/>
        <v>0</v>
      </c>
      <c r="H33" s="396">
        <f t="shared" si="1"/>
        <v>0</v>
      </c>
      <c r="I33" s="396">
        <f t="shared" si="2"/>
        <v>0</v>
      </c>
      <c r="J33" s="371"/>
      <c r="K33" s="372"/>
      <c r="L33" s="372"/>
    </row>
    <row r="34" spans="1:12" s="227" customFormat="1" ht="30.75" customHeight="1" x14ac:dyDescent="0.25">
      <c r="A34" s="369">
        <v>26</v>
      </c>
      <c r="B34" s="206" t="s">
        <v>326</v>
      </c>
      <c r="C34" s="357">
        <v>8.5</v>
      </c>
      <c r="D34" s="358" t="s">
        <v>52</v>
      </c>
      <c r="E34" s="370"/>
      <c r="F34" s="239"/>
      <c r="G34" s="396">
        <f t="shared" si="0"/>
        <v>0</v>
      </c>
      <c r="H34" s="396">
        <f t="shared" si="1"/>
        <v>0</v>
      </c>
      <c r="I34" s="396">
        <f t="shared" si="2"/>
        <v>0</v>
      </c>
      <c r="J34" s="371"/>
      <c r="K34" s="365"/>
      <c r="L34" s="365"/>
    </row>
    <row r="35" spans="1:12" s="227" customFormat="1" ht="17.25" customHeight="1" x14ac:dyDescent="0.25">
      <c r="A35" s="369">
        <v>27</v>
      </c>
      <c r="B35" s="206" t="s">
        <v>262</v>
      </c>
      <c r="C35" s="358">
        <v>170</v>
      </c>
      <c r="D35" s="358" t="s">
        <v>52</v>
      </c>
      <c r="E35" s="370"/>
      <c r="F35" s="239"/>
      <c r="G35" s="396">
        <f t="shared" si="0"/>
        <v>0</v>
      </c>
      <c r="H35" s="396">
        <f t="shared" si="1"/>
        <v>0</v>
      </c>
      <c r="I35" s="396">
        <f t="shared" si="2"/>
        <v>0</v>
      </c>
      <c r="J35" s="371"/>
      <c r="K35" s="365"/>
      <c r="L35" s="365"/>
    </row>
    <row r="36" spans="1:12" s="227" customFormat="1" ht="13.5" x14ac:dyDescent="0.25">
      <c r="A36" s="369">
        <v>28</v>
      </c>
      <c r="B36" s="206" t="s">
        <v>261</v>
      </c>
      <c r="C36" s="357">
        <v>8</v>
      </c>
      <c r="D36" s="358" t="s">
        <v>52</v>
      </c>
      <c r="E36" s="370"/>
      <c r="F36" s="239"/>
      <c r="G36" s="396">
        <f t="shared" si="0"/>
        <v>0</v>
      </c>
      <c r="H36" s="396">
        <f t="shared" si="1"/>
        <v>0</v>
      </c>
      <c r="I36" s="396">
        <f t="shared" si="2"/>
        <v>0</v>
      </c>
      <c r="J36" s="371"/>
      <c r="K36" s="365"/>
      <c r="L36" s="365"/>
    </row>
    <row r="37" spans="1:12" s="227" customFormat="1" ht="13.5" x14ac:dyDescent="0.25">
      <c r="A37" s="369">
        <v>29</v>
      </c>
      <c r="B37" s="206" t="s">
        <v>260</v>
      </c>
      <c r="C37" s="357">
        <v>8</v>
      </c>
      <c r="D37" s="358" t="s">
        <v>52</v>
      </c>
      <c r="E37" s="370"/>
      <c r="F37" s="239"/>
      <c r="G37" s="396">
        <f t="shared" si="0"/>
        <v>0</v>
      </c>
      <c r="H37" s="396">
        <f t="shared" si="1"/>
        <v>0</v>
      </c>
      <c r="I37" s="396">
        <f t="shared" si="2"/>
        <v>0</v>
      </c>
      <c r="J37" s="371"/>
      <c r="K37" s="365"/>
      <c r="L37" s="365"/>
    </row>
    <row r="38" spans="1:12" s="373" customFormat="1" ht="27" x14ac:dyDescent="0.25">
      <c r="A38" s="369">
        <v>30</v>
      </c>
      <c r="B38" s="206" t="s">
        <v>333</v>
      </c>
      <c r="C38" s="357">
        <v>8</v>
      </c>
      <c r="D38" s="358" t="s">
        <v>52</v>
      </c>
      <c r="E38" s="370"/>
      <c r="F38" s="239"/>
      <c r="G38" s="396">
        <f t="shared" si="0"/>
        <v>0</v>
      </c>
      <c r="H38" s="396">
        <f t="shared" si="1"/>
        <v>0</v>
      </c>
      <c r="I38" s="396">
        <f t="shared" si="2"/>
        <v>0</v>
      </c>
      <c r="J38" s="371"/>
      <c r="K38" s="372"/>
      <c r="L38" s="372"/>
    </row>
    <row r="39" spans="1:12" s="373" customFormat="1" ht="27" x14ac:dyDescent="0.25">
      <c r="A39" s="369">
        <v>31</v>
      </c>
      <c r="B39" s="206" t="s">
        <v>332</v>
      </c>
      <c r="C39" s="357">
        <v>17</v>
      </c>
      <c r="D39" s="358" t="s">
        <v>52</v>
      </c>
      <c r="E39" s="370"/>
      <c r="F39" s="239"/>
      <c r="G39" s="396">
        <f t="shared" si="0"/>
        <v>0</v>
      </c>
      <c r="H39" s="396">
        <f t="shared" si="1"/>
        <v>0</v>
      </c>
      <c r="I39" s="396">
        <f t="shared" si="2"/>
        <v>0</v>
      </c>
      <c r="J39" s="371"/>
      <c r="K39" s="372"/>
      <c r="L39" s="372"/>
    </row>
    <row r="40" spans="1:12" s="373" customFormat="1" ht="27" x14ac:dyDescent="0.25">
      <c r="A40" s="369">
        <v>32</v>
      </c>
      <c r="B40" s="206" t="s">
        <v>328</v>
      </c>
      <c r="C40" s="374">
        <v>24</v>
      </c>
      <c r="D40" s="358" t="s">
        <v>52</v>
      </c>
      <c r="E40" s="370"/>
      <c r="F40" s="239"/>
      <c r="G40" s="396">
        <f t="shared" si="0"/>
        <v>0</v>
      </c>
      <c r="H40" s="396">
        <f t="shared" si="1"/>
        <v>0</v>
      </c>
      <c r="I40" s="396">
        <f t="shared" si="2"/>
        <v>0</v>
      </c>
      <c r="J40" s="371"/>
      <c r="K40" s="372"/>
      <c r="L40" s="372"/>
    </row>
    <row r="41" spans="1:12" s="373" customFormat="1" ht="27" x14ac:dyDescent="0.25">
      <c r="A41" s="369">
        <v>33</v>
      </c>
      <c r="B41" s="206" t="s">
        <v>329</v>
      </c>
      <c r="C41" s="374">
        <v>24</v>
      </c>
      <c r="D41" s="358" t="s">
        <v>52</v>
      </c>
      <c r="E41" s="370"/>
      <c r="F41" s="239"/>
      <c r="G41" s="396">
        <f t="shared" si="0"/>
        <v>0</v>
      </c>
      <c r="H41" s="396">
        <f t="shared" si="1"/>
        <v>0</v>
      </c>
      <c r="I41" s="396">
        <f t="shared" si="2"/>
        <v>0</v>
      </c>
      <c r="J41" s="371"/>
      <c r="K41" s="372"/>
      <c r="L41" s="372"/>
    </row>
    <row r="42" spans="1:12" s="373" customFormat="1" ht="27" x14ac:dyDescent="0.25">
      <c r="A42" s="369">
        <v>34</v>
      </c>
      <c r="B42" s="206" t="s">
        <v>335</v>
      </c>
      <c r="C42" s="374">
        <v>24</v>
      </c>
      <c r="D42" s="358" t="s">
        <v>52</v>
      </c>
      <c r="E42" s="370"/>
      <c r="F42" s="239"/>
      <c r="G42" s="396">
        <f t="shared" si="0"/>
        <v>0</v>
      </c>
      <c r="H42" s="396">
        <f t="shared" si="1"/>
        <v>0</v>
      </c>
      <c r="I42" s="396">
        <f t="shared" si="2"/>
        <v>0</v>
      </c>
      <c r="J42" s="371"/>
      <c r="K42" s="372"/>
      <c r="L42" s="372"/>
    </row>
    <row r="43" spans="1:12" s="373" customFormat="1" ht="27" x14ac:dyDescent="0.25">
      <c r="A43" s="369">
        <v>35</v>
      </c>
      <c r="B43" s="206" t="s">
        <v>330</v>
      </c>
      <c r="C43" s="374">
        <v>24</v>
      </c>
      <c r="D43" s="358" t="s">
        <v>52</v>
      </c>
      <c r="E43" s="370"/>
      <c r="F43" s="239"/>
      <c r="G43" s="396">
        <f t="shared" si="0"/>
        <v>0</v>
      </c>
      <c r="H43" s="396">
        <f t="shared" si="1"/>
        <v>0</v>
      </c>
      <c r="I43" s="396">
        <f t="shared" si="2"/>
        <v>0</v>
      </c>
      <c r="J43" s="371"/>
      <c r="K43" s="372"/>
      <c r="L43" s="372"/>
    </row>
    <row r="44" spans="1:12" s="373" customFormat="1" ht="27" x14ac:dyDescent="0.25">
      <c r="A44" s="369">
        <v>36</v>
      </c>
      <c r="B44" s="206" t="s">
        <v>331</v>
      </c>
      <c r="C44" s="374">
        <v>24</v>
      </c>
      <c r="D44" s="358" t="s">
        <v>52</v>
      </c>
      <c r="E44" s="370"/>
      <c r="F44" s="239"/>
      <c r="G44" s="396">
        <f t="shared" si="0"/>
        <v>0</v>
      </c>
      <c r="H44" s="396">
        <f t="shared" si="1"/>
        <v>0</v>
      </c>
      <c r="I44" s="396">
        <f t="shared" si="2"/>
        <v>0</v>
      </c>
      <c r="J44" s="371"/>
      <c r="K44" s="372"/>
      <c r="L44" s="372"/>
    </row>
    <row r="45" spans="1:12" s="373" customFormat="1" ht="29.25" customHeight="1" x14ac:dyDescent="0.25">
      <c r="A45" s="369">
        <v>37</v>
      </c>
      <c r="B45" s="206" t="s">
        <v>327</v>
      </c>
      <c r="C45" s="357">
        <v>17</v>
      </c>
      <c r="D45" s="358" t="s">
        <v>52</v>
      </c>
      <c r="E45" s="370"/>
      <c r="F45" s="239"/>
      <c r="G45" s="396">
        <f t="shared" si="0"/>
        <v>0</v>
      </c>
      <c r="H45" s="396">
        <f t="shared" si="1"/>
        <v>0</v>
      </c>
      <c r="I45" s="396">
        <f t="shared" si="2"/>
        <v>0</v>
      </c>
      <c r="J45" s="371"/>
      <c r="K45" s="372"/>
      <c r="L45" s="372"/>
    </row>
    <row r="46" spans="1:12" s="227" customFormat="1" ht="13.5" x14ac:dyDescent="0.25">
      <c r="A46" s="369">
        <v>38</v>
      </c>
      <c r="B46" s="206" t="s">
        <v>343</v>
      </c>
      <c r="C46" s="358">
        <v>85</v>
      </c>
      <c r="D46" s="358" t="s">
        <v>52</v>
      </c>
      <c r="E46" s="370"/>
      <c r="F46" s="239"/>
      <c r="G46" s="396">
        <f t="shared" si="0"/>
        <v>0</v>
      </c>
      <c r="H46" s="396">
        <f t="shared" si="1"/>
        <v>0</v>
      </c>
      <c r="I46" s="396">
        <f t="shared" si="2"/>
        <v>0</v>
      </c>
      <c r="J46" s="371"/>
      <c r="K46" s="365"/>
      <c r="L46" s="365"/>
    </row>
    <row r="47" spans="1:12" s="227" customFormat="1" ht="27" x14ac:dyDescent="0.25">
      <c r="A47" s="369">
        <v>39</v>
      </c>
      <c r="B47" s="206" t="s">
        <v>263</v>
      </c>
      <c r="C47" s="358">
        <v>34</v>
      </c>
      <c r="D47" s="358" t="s">
        <v>52</v>
      </c>
      <c r="E47" s="370"/>
      <c r="F47" s="239"/>
      <c r="G47" s="396">
        <f t="shared" si="0"/>
        <v>0</v>
      </c>
      <c r="H47" s="396">
        <f t="shared" si="1"/>
        <v>0</v>
      </c>
      <c r="I47" s="396">
        <f t="shared" si="2"/>
        <v>0</v>
      </c>
      <c r="J47" s="371"/>
      <c r="K47" s="365"/>
      <c r="L47" s="365"/>
    </row>
    <row r="48" spans="1:12" s="76" customFormat="1" ht="26.25" customHeight="1" x14ac:dyDescent="0.25">
      <c r="A48" s="369">
        <v>40</v>
      </c>
      <c r="B48" s="188" t="s">
        <v>522</v>
      </c>
      <c r="C48" s="195">
        <v>2</v>
      </c>
      <c r="D48" s="195" t="s">
        <v>52</v>
      </c>
      <c r="E48" s="196"/>
      <c r="F48" s="480"/>
      <c r="G48" s="396">
        <f t="shared" si="0"/>
        <v>0</v>
      </c>
      <c r="H48" s="396">
        <f t="shared" si="1"/>
        <v>0</v>
      </c>
      <c r="I48" s="396">
        <f t="shared" si="2"/>
        <v>0</v>
      </c>
      <c r="J48" s="289"/>
      <c r="K48" s="134"/>
      <c r="L48" s="134"/>
    </row>
    <row r="49" spans="1:12" s="76" customFormat="1" ht="26.25" customHeight="1" x14ac:dyDescent="0.25">
      <c r="A49" s="369">
        <v>41</v>
      </c>
      <c r="B49" s="188" t="s">
        <v>523</v>
      </c>
      <c r="C49" s="195">
        <v>2</v>
      </c>
      <c r="D49" s="195" t="s">
        <v>52</v>
      </c>
      <c r="E49" s="196"/>
      <c r="F49" s="480"/>
      <c r="G49" s="396">
        <f t="shared" si="0"/>
        <v>0</v>
      </c>
      <c r="H49" s="396">
        <f t="shared" si="1"/>
        <v>0</v>
      </c>
      <c r="I49" s="396">
        <f t="shared" si="2"/>
        <v>0</v>
      </c>
      <c r="J49" s="289"/>
      <c r="K49" s="134"/>
      <c r="L49" s="134"/>
    </row>
    <row r="50" spans="1:12" s="76" customFormat="1" ht="15.75" customHeight="1" x14ac:dyDescent="0.25">
      <c r="A50" s="369">
        <v>42</v>
      </c>
      <c r="B50" s="188" t="s">
        <v>524</v>
      </c>
      <c r="C50" s="195">
        <v>2</v>
      </c>
      <c r="D50" s="195" t="s">
        <v>52</v>
      </c>
      <c r="E50" s="196"/>
      <c r="F50" s="480"/>
      <c r="G50" s="396">
        <f t="shared" si="0"/>
        <v>0</v>
      </c>
      <c r="H50" s="396">
        <f t="shared" si="1"/>
        <v>0</v>
      </c>
      <c r="I50" s="396">
        <f t="shared" si="2"/>
        <v>0</v>
      </c>
      <c r="J50" s="289"/>
      <c r="K50" s="134"/>
      <c r="L50" s="134"/>
    </row>
    <row r="51" spans="1:12" s="76" customFormat="1" ht="26.25" customHeight="1" x14ac:dyDescent="0.25">
      <c r="A51" s="369">
        <v>43</v>
      </c>
      <c r="B51" s="188" t="s">
        <v>525</v>
      </c>
      <c r="C51" s="195">
        <v>2</v>
      </c>
      <c r="D51" s="195" t="s">
        <v>52</v>
      </c>
      <c r="E51" s="196"/>
      <c r="F51" s="480"/>
      <c r="G51" s="396">
        <f t="shared" si="0"/>
        <v>0</v>
      </c>
      <c r="H51" s="396">
        <f t="shared" si="1"/>
        <v>0</v>
      </c>
      <c r="I51" s="396">
        <f t="shared" si="2"/>
        <v>0</v>
      </c>
      <c r="J51" s="289"/>
      <c r="K51" s="134"/>
      <c r="L51" s="134"/>
    </row>
    <row r="52" spans="1:12" s="76" customFormat="1" ht="19.5" customHeight="1" x14ac:dyDescent="0.25">
      <c r="A52" s="369">
        <v>44</v>
      </c>
      <c r="B52" s="188" t="s">
        <v>526</v>
      </c>
      <c r="C52" s="195">
        <v>15</v>
      </c>
      <c r="D52" s="195" t="s">
        <v>52</v>
      </c>
      <c r="E52" s="196"/>
      <c r="F52" s="480"/>
      <c r="G52" s="396">
        <f t="shared" si="0"/>
        <v>0</v>
      </c>
      <c r="H52" s="396">
        <f t="shared" si="1"/>
        <v>0</v>
      </c>
      <c r="I52" s="396">
        <f t="shared" si="2"/>
        <v>0</v>
      </c>
      <c r="J52" s="289"/>
      <c r="K52" s="134"/>
      <c r="L52" s="134"/>
    </row>
    <row r="53" spans="1:12" s="76" customFormat="1" ht="19.5" customHeight="1" x14ac:dyDescent="0.25">
      <c r="A53" s="369">
        <v>45</v>
      </c>
      <c r="B53" s="188" t="s">
        <v>527</v>
      </c>
      <c r="C53" s="195">
        <v>15</v>
      </c>
      <c r="D53" s="195" t="s">
        <v>52</v>
      </c>
      <c r="E53" s="196"/>
      <c r="F53" s="480"/>
      <c r="G53" s="396">
        <f t="shared" si="0"/>
        <v>0</v>
      </c>
      <c r="H53" s="396">
        <f t="shared" si="1"/>
        <v>0</v>
      </c>
      <c r="I53" s="396">
        <f t="shared" si="2"/>
        <v>0</v>
      </c>
      <c r="J53" s="289"/>
      <c r="K53" s="134"/>
      <c r="L53" s="134"/>
    </row>
    <row r="54" spans="1:12" s="76" customFormat="1" ht="26.25" customHeight="1" x14ac:dyDescent="0.25">
      <c r="A54" s="369">
        <v>46</v>
      </c>
      <c r="B54" s="188" t="s">
        <v>528</v>
      </c>
      <c r="C54" s="195">
        <v>10</v>
      </c>
      <c r="D54" s="195" t="s">
        <v>52</v>
      </c>
      <c r="E54" s="196"/>
      <c r="F54" s="480"/>
      <c r="G54" s="396">
        <f t="shared" si="0"/>
        <v>0</v>
      </c>
      <c r="H54" s="396">
        <f t="shared" si="1"/>
        <v>0</v>
      </c>
      <c r="I54" s="396">
        <f t="shared" si="2"/>
        <v>0</v>
      </c>
      <c r="J54" s="289"/>
      <c r="K54" s="134"/>
      <c r="L54" s="134"/>
    </row>
    <row r="55" spans="1:12" s="76" customFormat="1" ht="28.5" customHeight="1" x14ac:dyDescent="0.25">
      <c r="A55" s="369">
        <v>47</v>
      </c>
      <c r="B55" s="188" t="s">
        <v>529</v>
      </c>
      <c r="C55" s="195"/>
      <c r="D55" s="195" t="s">
        <v>52</v>
      </c>
      <c r="E55" s="196"/>
      <c r="F55" s="480"/>
      <c r="G55" s="396">
        <f t="shared" si="0"/>
        <v>0</v>
      </c>
      <c r="H55" s="396">
        <f t="shared" si="1"/>
        <v>0</v>
      </c>
      <c r="I55" s="396">
        <f t="shared" si="2"/>
        <v>0</v>
      </c>
      <c r="J55" s="289"/>
      <c r="K55" s="134"/>
      <c r="L55" s="134"/>
    </row>
    <row r="56" spans="1:12" s="76" customFormat="1" ht="18" customHeight="1" x14ac:dyDescent="0.25">
      <c r="A56" s="369">
        <v>48</v>
      </c>
      <c r="B56" s="188" t="s">
        <v>530</v>
      </c>
      <c r="C56" s="195">
        <v>5</v>
      </c>
      <c r="D56" s="195" t="s">
        <v>52</v>
      </c>
      <c r="E56" s="196"/>
      <c r="F56" s="480"/>
      <c r="G56" s="396">
        <f t="shared" si="0"/>
        <v>0</v>
      </c>
      <c r="H56" s="396">
        <f t="shared" si="1"/>
        <v>0</v>
      </c>
      <c r="I56" s="396">
        <f t="shared" si="2"/>
        <v>0</v>
      </c>
      <c r="J56" s="289"/>
      <c r="K56" s="134"/>
      <c r="L56" s="134"/>
    </row>
    <row r="57" spans="1:12" s="76" customFormat="1" ht="18" customHeight="1" x14ac:dyDescent="0.25">
      <c r="A57" s="369">
        <v>49</v>
      </c>
      <c r="B57" s="188" t="s">
        <v>531</v>
      </c>
      <c r="C57" s="195">
        <v>15</v>
      </c>
      <c r="D57" s="195" t="s">
        <v>52</v>
      </c>
      <c r="E57" s="196"/>
      <c r="F57" s="480"/>
      <c r="G57" s="396">
        <f t="shared" si="0"/>
        <v>0</v>
      </c>
      <c r="H57" s="396">
        <f t="shared" si="1"/>
        <v>0</v>
      </c>
      <c r="I57" s="396">
        <f t="shared" si="2"/>
        <v>0</v>
      </c>
      <c r="J57" s="289"/>
      <c r="K57" s="134"/>
      <c r="L57" s="134"/>
    </row>
    <row r="58" spans="1:12" s="76" customFormat="1" ht="15" customHeight="1" x14ac:dyDescent="0.25">
      <c r="A58" s="369">
        <v>50</v>
      </c>
      <c r="B58" s="188" t="s">
        <v>532</v>
      </c>
      <c r="C58" s="195">
        <v>10</v>
      </c>
      <c r="D58" s="195" t="s">
        <v>52</v>
      </c>
      <c r="E58" s="196"/>
      <c r="F58" s="480"/>
      <c r="G58" s="396">
        <f t="shared" si="0"/>
        <v>0</v>
      </c>
      <c r="H58" s="396">
        <f t="shared" si="1"/>
        <v>0</v>
      </c>
      <c r="I58" s="396">
        <f t="shared" si="2"/>
        <v>0</v>
      </c>
      <c r="J58" s="289"/>
      <c r="K58" s="134"/>
      <c r="L58" s="134"/>
    </row>
    <row r="59" spans="1:12" s="76" customFormat="1" ht="25.9" customHeight="1" x14ac:dyDescent="0.25">
      <c r="A59" s="369">
        <v>51</v>
      </c>
      <c r="B59" s="188" t="s">
        <v>533</v>
      </c>
      <c r="C59" s="195">
        <v>45</v>
      </c>
      <c r="D59" s="195" t="s">
        <v>52</v>
      </c>
      <c r="E59" s="196"/>
      <c r="F59" s="480"/>
      <c r="G59" s="396">
        <f t="shared" si="0"/>
        <v>0</v>
      </c>
      <c r="H59" s="396">
        <f t="shared" si="1"/>
        <v>0</v>
      </c>
      <c r="I59" s="396">
        <f t="shared" si="2"/>
        <v>0</v>
      </c>
      <c r="J59" s="289"/>
      <c r="K59" s="134"/>
      <c r="L59" s="134"/>
    </row>
    <row r="60" spans="1:12" s="76" customFormat="1" ht="30.75" customHeight="1" x14ac:dyDescent="0.25">
      <c r="A60" s="369">
        <v>52</v>
      </c>
      <c r="B60" s="188" t="s">
        <v>534</v>
      </c>
      <c r="C60" s="195">
        <v>25</v>
      </c>
      <c r="D60" s="195" t="s">
        <v>52</v>
      </c>
      <c r="E60" s="196"/>
      <c r="F60" s="480"/>
      <c r="G60" s="396">
        <f t="shared" si="0"/>
        <v>0</v>
      </c>
      <c r="H60" s="396">
        <f t="shared" si="1"/>
        <v>0</v>
      </c>
      <c r="I60" s="396">
        <f t="shared" si="2"/>
        <v>0</v>
      </c>
      <c r="J60" s="289"/>
      <c r="K60" s="134"/>
      <c r="L60" s="134"/>
    </row>
    <row r="61" spans="1:12" s="76" customFormat="1" ht="15" customHeight="1" x14ac:dyDescent="0.2">
      <c r="A61" s="71"/>
      <c r="B61" s="77" t="s">
        <v>694</v>
      </c>
      <c r="C61" s="78" t="s">
        <v>3</v>
      </c>
      <c r="D61" s="78" t="s">
        <v>3</v>
      </c>
      <c r="E61" s="79" t="s">
        <v>3</v>
      </c>
      <c r="F61" s="79" t="s">
        <v>3</v>
      </c>
      <c r="G61" s="376">
        <f>SUM(G9:G60)</f>
        <v>0</v>
      </c>
      <c r="H61" s="376">
        <f t="shared" ref="H61:I61" si="3">SUM(H9:H60)</f>
        <v>0</v>
      </c>
      <c r="I61" s="376">
        <f t="shared" si="3"/>
        <v>0</v>
      </c>
      <c r="J61" s="375">
        <f>SUM(J8:J60)</f>
        <v>0</v>
      </c>
      <c r="K61" s="134"/>
      <c r="L61" s="134"/>
    </row>
    <row r="62" spans="1:12" s="76" customFormat="1" ht="17.100000000000001" customHeight="1" x14ac:dyDescent="0.2">
      <c r="G62" s="134"/>
      <c r="H62" s="134"/>
      <c r="I62" s="134"/>
      <c r="J62" s="134"/>
      <c r="K62" s="134"/>
      <c r="L62" s="134"/>
    </row>
    <row r="63" spans="1:12" s="88" customFormat="1" ht="12.95" customHeight="1" x14ac:dyDescent="0.2">
      <c r="A63" s="84" t="s">
        <v>400</v>
      </c>
      <c r="B63" s="85"/>
      <c r="C63" s="86"/>
      <c r="D63" s="87"/>
      <c r="E63" s="85"/>
      <c r="F63" s="85"/>
      <c r="G63" s="85"/>
      <c r="H63" s="85"/>
      <c r="I63" s="85"/>
      <c r="J63" s="85"/>
      <c r="K63" s="192"/>
      <c r="L63" s="192"/>
    </row>
    <row r="64" spans="1:12" s="88" customFormat="1" ht="12.95" customHeight="1" x14ac:dyDescent="0.2">
      <c r="A64" s="429" t="s">
        <v>535</v>
      </c>
      <c r="B64" s="429"/>
      <c r="C64" s="429"/>
      <c r="D64" s="429"/>
      <c r="E64" s="429"/>
      <c r="F64" s="429"/>
      <c r="G64" s="429"/>
      <c r="H64" s="429"/>
      <c r="I64" s="429"/>
      <c r="J64" s="429"/>
      <c r="K64" s="192"/>
      <c r="L64" s="192"/>
    </row>
    <row r="65" spans="1:12" s="88" customFormat="1" ht="12.95" customHeight="1" x14ac:dyDescent="0.2">
      <c r="A65" s="429" t="s">
        <v>589</v>
      </c>
      <c r="B65" s="429"/>
      <c r="C65" s="429"/>
      <c r="D65" s="429"/>
      <c r="E65" s="429"/>
      <c r="F65" s="429"/>
      <c r="G65" s="429"/>
      <c r="H65" s="429"/>
      <c r="I65" s="429"/>
      <c r="J65" s="429"/>
      <c r="K65" s="192"/>
      <c r="L65" s="192"/>
    </row>
    <row r="66" spans="1:12" s="76" customFormat="1" ht="17.100000000000001" customHeight="1" x14ac:dyDescent="0.2">
      <c r="K66" s="134"/>
      <c r="L66" s="134"/>
    </row>
    <row r="67" spans="1:12" s="93" customFormat="1" ht="15" customHeight="1" x14ac:dyDescent="0.2">
      <c r="A67" s="434" t="s">
        <v>401</v>
      </c>
      <c r="B67" s="435"/>
      <c r="C67" s="92"/>
      <c r="K67" s="43"/>
      <c r="L67" s="43"/>
    </row>
    <row r="68" spans="1:12" s="95" customFormat="1" ht="25.5" customHeight="1" x14ac:dyDescent="0.25">
      <c r="A68" s="432" t="s">
        <v>226</v>
      </c>
      <c r="B68" s="433"/>
      <c r="C68" s="433"/>
      <c r="D68" s="433"/>
      <c r="E68" s="433"/>
      <c r="F68" s="433"/>
      <c r="G68" s="433"/>
      <c r="H68" s="433"/>
      <c r="I68" s="433"/>
      <c r="J68" s="433"/>
      <c r="K68" s="193"/>
      <c r="L68" s="193"/>
    </row>
    <row r="69" spans="1:12" s="95" customFormat="1" ht="14.25" customHeight="1" x14ac:dyDescent="0.25">
      <c r="A69" s="432" t="s">
        <v>402</v>
      </c>
      <c r="B69" s="432"/>
      <c r="C69" s="432"/>
      <c r="D69" s="432"/>
      <c r="E69" s="432"/>
      <c r="F69" s="432"/>
      <c r="G69" s="432"/>
      <c r="H69" s="432"/>
      <c r="I69" s="432"/>
      <c r="J69" s="432"/>
      <c r="K69" s="193"/>
      <c r="L69" s="193"/>
    </row>
    <row r="70" spans="1:12" s="95" customFormat="1" ht="16.5" customHeight="1" x14ac:dyDescent="0.25">
      <c r="A70" s="425" t="s">
        <v>403</v>
      </c>
      <c r="B70" s="425"/>
      <c r="C70" s="425"/>
      <c r="D70" s="425"/>
      <c r="E70" s="425"/>
      <c r="F70" s="425"/>
      <c r="G70" s="425"/>
      <c r="H70" s="425"/>
      <c r="I70" s="425"/>
      <c r="J70" s="425"/>
      <c r="K70" s="193"/>
      <c r="L70" s="193"/>
    </row>
    <row r="71" spans="1:12" s="93" customFormat="1" ht="12.75" x14ac:dyDescent="0.2">
      <c r="A71" s="428" t="s">
        <v>404</v>
      </c>
      <c r="B71" s="428"/>
      <c r="C71" s="428"/>
      <c r="D71" s="428"/>
      <c r="E71" s="428"/>
      <c r="F71" s="428"/>
      <c r="G71" s="428"/>
      <c r="H71" s="428"/>
      <c r="I71" s="428"/>
      <c r="J71" s="428"/>
      <c r="K71" s="43"/>
      <c r="L71" s="43"/>
    </row>
    <row r="72" spans="1:12" s="97" customFormat="1" x14ac:dyDescent="0.2">
      <c r="A72" s="96" t="s">
        <v>405</v>
      </c>
      <c r="B72" s="95"/>
      <c r="C72" s="95"/>
      <c r="D72" s="95"/>
      <c r="E72" s="95"/>
      <c r="F72" s="95"/>
      <c r="G72" s="95"/>
      <c r="H72" s="95"/>
      <c r="I72" s="95"/>
      <c r="J72" s="95"/>
      <c r="K72" s="194"/>
      <c r="L72" s="194"/>
    </row>
    <row r="73" spans="1:12" x14ac:dyDescent="0.25">
      <c r="A73" s="96" t="s">
        <v>406</v>
      </c>
      <c r="B73" s="95"/>
      <c r="C73" s="95"/>
      <c r="D73" s="95"/>
      <c r="E73" s="95"/>
      <c r="F73" s="95"/>
      <c r="G73" s="95"/>
      <c r="H73" s="95"/>
      <c r="I73" s="95"/>
      <c r="J73" s="95"/>
    </row>
    <row r="74" spans="1:12" ht="29.25" customHeight="1" x14ac:dyDescent="0.25">
      <c r="A74" s="425" t="s">
        <v>407</v>
      </c>
      <c r="B74" s="426"/>
      <c r="C74" s="426"/>
      <c r="D74" s="426"/>
      <c r="E74" s="426"/>
      <c r="F74" s="426"/>
      <c r="G74" s="426"/>
      <c r="H74" s="426"/>
      <c r="I74" s="426"/>
      <c r="J74" s="426"/>
    </row>
    <row r="75" spans="1:12" ht="28.5" customHeight="1" x14ac:dyDescent="0.25">
      <c r="A75" s="427" t="s">
        <v>420</v>
      </c>
      <c r="B75" s="427"/>
      <c r="C75" s="427"/>
      <c r="D75" s="427"/>
      <c r="E75" s="427"/>
      <c r="F75" s="427"/>
      <c r="G75" s="427"/>
      <c r="H75" s="427"/>
      <c r="I75" s="427"/>
      <c r="J75" s="427"/>
    </row>
    <row r="76" spans="1:12" s="76" customFormat="1" ht="12" x14ac:dyDescent="0.2">
      <c r="K76" s="134"/>
      <c r="L76" s="134"/>
    </row>
  </sheetData>
  <sheetProtection algorithmName="SHA-512" hashValue="7/pnwP2Hs7aVf0D3ynb+abthFJXetbALj4z/1GncjWF6Ah49KQPZZtpuJwGWj9r33lUxzCVn7yihMO95y8lupw==" saltValue="fNfDMsPu7sGR0TAHcV1iyQ==" spinCount="100000" sheet="1" objects="1" scenarios="1"/>
  <mergeCells count="12">
    <mergeCell ref="A69:J69"/>
    <mergeCell ref="A70:J70"/>
    <mergeCell ref="A71:J71"/>
    <mergeCell ref="A74:J74"/>
    <mergeCell ref="A75:J75"/>
    <mergeCell ref="A68:J68"/>
    <mergeCell ref="A1:D1"/>
    <mergeCell ref="A4:J4"/>
    <mergeCell ref="A64:J64"/>
    <mergeCell ref="A65:J65"/>
    <mergeCell ref="A67:B67"/>
    <mergeCell ref="A8:J8"/>
  </mergeCells>
  <dataValidations count="1">
    <dataValidation type="whole" operator="equal" allowBlank="1" showInputMessage="1" showErrorMessage="1" prompt="V celico vnesete vrednost &quot;1&quot; za živila, ki so uvrščena v shemo kakovosti." sqref="J9:J60">
      <formula1>1</formula1>
    </dataValidation>
  </dataValidations>
  <pageMargins left="0.70866141732283472" right="0.70866141732283472" top="0.55118110236220474" bottom="0.35433070866141736" header="0.31496062992125984" footer="0.31496062992125984"/>
  <pageSetup paperSize="9" scale="92" fitToHeight="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opLeftCell="A4" zoomScale="110" zoomScaleNormal="110" workbookViewId="0">
      <selection activeCell="P9" sqref="P9"/>
    </sheetView>
  </sheetViews>
  <sheetFormatPr defaultColWidth="9.140625" defaultRowHeight="12.75" x14ac:dyDescent="0.25"/>
  <cols>
    <col min="1" max="1" width="3.85546875" style="6" customWidth="1"/>
    <col min="2" max="2" width="37.140625" style="2" customWidth="1"/>
    <col min="3" max="3" width="7.5703125" style="6" customWidth="1"/>
    <col min="4" max="4" width="6.28515625" style="6" customWidth="1"/>
    <col min="5" max="5" width="18.140625" style="2" customWidth="1"/>
    <col min="6" max="6" width="7.140625" style="6" customWidth="1"/>
    <col min="7" max="7" width="9" style="6" customWidth="1"/>
    <col min="8" max="8" width="10.5703125" style="6" customWidth="1"/>
    <col min="9" max="9" width="9.28515625" style="6" customWidth="1"/>
    <col min="10" max="10" width="9.7109375" style="6" customWidth="1"/>
    <col min="11" max="11" width="7" style="6" customWidth="1"/>
    <col min="12" max="16384" width="9.140625" style="6"/>
  </cols>
  <sheetData>
    <row r="1" spans="1:11" s="57" customFormat="1" ht="15.75" customHeight="1" x14ac:dyDescent="0.25">
      <c r="A1" s="436" t="s">
        <v>4</v>
      </c>
      <c r="B1" s="436"/>
      <c r="C1" s="436"/>
      <c r="D1" s="436"/>
      <c r="E1" s="436"/>
      <c r="F1" s="436"/>
      <c r="G1" s="436"/>
      <c r="H1" s="436"/>
      <c r="I1" s="436"/>
    </row>
    <row r="2" spans="1:11" s="57" customFormat="1" ht="15.75" customHeight="1" x14ac:dyDescent="0.25">
      <c r="A2" s="173" t="s">
        <v>219</v>
      </c>
      <c r="B2" s="173"/>
      <c r="C2" s="173"/>
      <c r="D2" s="173"/>
      <c r="E2" s="173"/>
      <c r="F2" s="173"/>
      <c r="G2" s="173"/>
      <c r="H2" s="173"/>
      <c r="I2" s="173"/>
    </row>
    <row r="3" spans="1:11" ht="13.5" customHeight="1" x14ac:dyDescent="0.25">
      <c r="A3" s="2"/>
      <c r="B3" s="31"/>
      <c r="C3" s="11"/>
      <c r="D3" s="31"/>
      <c r="E3" s="31"/>
      <c r="F3" s="442"/>
      <c r="G3" s="442"/>
      <c r="H3" s="442"/>
      <c r="I3" s="442"/>
      <c r="J3" s="442"/>
    </row>
    <row r="4" spans="1:11" ht="20.25" customHeight="1" x14ac:dyDescent="0.25">
      <c r="A4" s="443" t="s">
        <v>608</v>
      </c>
      <c r="B4" s="443"/>
      <c r="C4" s="443"/>
      <c r="D4" s="443"/>
      <c r="E4" s="443"/>
      <c r="F4" s="443"/>
      <c r="G4" s="443"/>
      <c r="H4" s="443"/>
      <c r="I4" s="443"/>
      <c r="J4" s="443"/>
    </row>
    <row r="5" spans="1:11" x14ac:dyDescent="0.25">
      <c r="A5" s="2"/>
      <c r="B5" s="5"/>
      <c r="C5" s="3"/>
      <c r="D5" s="2"/>
      <c r="F5" s="2"/>
      <c r="G5" s="2"/>
      <c r="H5" s="2"/>
      <c r="I5" s="2"/>
      <c r="J5" s="2"/>
    </row>
    <row r="6" spans="1:11" ht="64.5" customHeight="1" x14ac:dyDescent="0.25">
      <c r="A6" s="249" t="s">
        <v>208</v>
      </c>
      <c r="B6" s="250" t="s">
        <v>209</v>
      </c>
      <c r="C6" s="251" t="s">
        <v>0</v>
      </c>
      <c r="D6" s="249" t="s">
        <v>210</v>
      </c>
      <c r="E6" s="249" t="s">
        <v>211</v>
      </c>
      <c r="F6" s="249" t="s">
        <v>212</v>
      </c>
      <c r="G6" s="249" t="s">
        <v>213</v>
      </c>
      <c r="H6" s="249" t="s">
        <v>214</v>
      </c>
      <c r="I6" s="249" t="s">
        <v>215</v>
      </c>
      <c r="J6" s="249" t="s">
        <v>359</v>
      </c>
    </row>
    <row r="7" spans="1:11" ht="16.5" customHeight="1" x14ac:dyDescent="0.25">
      <c r="A7" s="252">
        <v>1</v>
      </c>
      <c r="B7" s="253">
        <v>2</v>
      </c>
      <c r="C7" s="254">
        <v>3</v>
      </c>
      <c r="D7" s="252">
        <v>4</v>
      </c>
      <c r="E7" s="252">
        <v>5</v>
      </c>
      <c r="F7" s="252">
        <v>6</v>
      </c>
      <c r="G7" s="252" t="s">
        <v>216</v>
      </c>
      <c r="H7" s="252" t="s">
        <v>217</v>
      </c>
      <c r="I7" s="252" t="s">
        <v>218</v>
      </c>
      <c r="J7" s="252">
        <v>10</v>
      </c>
    </row>
    <row r="8" spans="1:11" s="227" customFormat="1" ht="15" customHeight="1" x14ac:dyDescent="0.25">
      <c r="A8" s="444" t="s">
        <v>609</v>
      </c>
      <c r="B8" s="444"/>
      <c r="C8" s="444"/>
      <c r="D8" s="444"/>
      <c r="E8" s="444"/>
      <c r="F8" s="444"/>
      <c r="G8" s="444"/>
      <c r="H8" s="444"/>
      <c r="I8" s="444"/>
      <c r="J8" s="444"/>
    </row>
    <row r="9" spans="1:11" s="230" customFormat="1" ht="53.45" customHeight="1" x14ac:dyDescent="0.25">
      <c r="A9" s="228">
        <v>1</v>
      </c>
      <c r="B9" s="217" t="s">
        <v>8</v>
      </c>
      <c r="C9" s="242">
        <v>87</v>
      </c>
      <c r="D9" s="243" t="s">
        <v>2</v>
      </c>
      <c r="E9" s="244" t="str">
        <f>+E10</f>
        <v>/</v>
      </c>
      <c r="F9" s="245"/>
      <c r="G9" s="382">
        <f>C9*F9</f>
        <v>0</v>
      </c>
      <c r="H9" s="383">
        <f>G9*0.095</f>
        <v>0</v>
      </c>
      <c r="I9" s="382">
        <f>G9+H9</f>
        <v>0</v>
      </c>
      <c r="J9" s="247"/>
    </row>
    <row r="10" spans="1:11" s="227" customFormat="1" ht="13.5" x14ac:dyDescent="0.25">
      <c r="A10" s="231"/>
      <c r="B10" s="77" t="s">
        <v>612</v>
      </c>
      <c r="C10" s="216" t="s">
        <v>3</v>
      </c>
      <c r="D10" s="216" t="s">
        <v>3</v>
      </c>
      <c r="E10" s="216" t="s">
        <v>3</v>
      </c>
      <c r="F10" s="216" t="s">
        <v>3</v>
      </c>
      <c r="G10" s="377">
        <f t="shared" ref="G10:J10" si="0">SUM(G9)</f>
        <v>0</v>
      </c>
      <c r="H10" s="377">
        <f t="shared" si="0"/>
        <v>0</v>
      </c>
      <c r="I10" s="377">
        <f t="shared" si="0"/>
        <v>0</v>
      </c>
      <c r="J10" s="378">
        <f t="shared" si="0"/>
        <v>0</v>
      </c>
      <c r="K10" s="230"/>
    </row>
    <row r="11" spans="1:11" s="227" customFormat="1" ht="15" customHeight="1" x14ac:dyDescent="0.25">
      <c r="A11" s="444" t="s">
        <v>610</v>
      </c>
      <c r="B11" s="444"/>
      <c r="C11" s="444"/>
      <c r="D11" s="444"/>
      <c r="E11" s="444"/>
      <c r="F11" s="444"/>
      <c r="G11" s="444"/>
      <c r="H11" s="444"/>
      <c r="I11" s="444"/>
      <c r="J11" s="444"/>
      <c r="K11" s="230"/>
    </row>
    <row r="12" spans="1:11" s="227" customFormat="1" ht="54" x14ac:dyDescent="0.25">
      <c r="A12" s="231"/>
      <c r="B12" s="232" t="s">
        <v>566</v>
      </c>
      <c r="C12" s="246">
        <v>87</v>
      </c>
      <c r="D12" s="246" t="s">
        <v>52</v>
      </c>
      <c r="E12" s="246" t="s">
        <v>3</v>
      </c>
      <c r="F12" s="480"/>
      <c r="G12" s="384">
        <f>C12*F12</f>
        <v>0</v>
      </c>
      <c r="H12" s="384">
        <f>G12*0.095</f>
        <v>0</v>
      </c>
      <c r="I12" s="384">
        <f>G12+H12</f>
        <v>0</v>
      </c>
      <c r="J12" s="211"/>
      <c r="K12" s="230"/>
    </row>
    <row r="13" spans="1:11" s="227" customFormat="1" ht="13.5" x14ac:dyDescent="0.25">
      <c r="A13" s="231"/>
      <c r="B13" s="77" t="s">
        <v>613</v>
      </c>
      <c r="C13" s="216" t="s">
        <v>3</v>
      </c>
      <c r="D13" s="216" t="s">
        <v>3</v>
      </c>
      <c r="E13" s="216" t="s">
        <v>3</v>
      </c>
      <c r="F13" s="216" t="s">
        <v>3</v>
      </c>
      <c r="G13" s="377">
        <f t="shared" ref="G13:J13" si="1">SUM(G12)</f>
        <v>0</v>
      </c>
      <c r="H13" s="377">
        <f t="shared" si="1"/>
        <v>0</v>
      </c>
      <c r="I13" s="377">
        <f t="shared" si="1"/>
        <v>0</v>
      </c>
      <c r="J13" s="378">
        <f t="shared" si="1"/>
        <v>0</v>
      </c>
      <c r="K13" s="230"/>
    </row>
    <row r="14" spans="1:11" s="227" customFormat="1" ht="15" customHeight="1" x14ac:dyDescent="0.25">
      <c r="A14" s="444" t="s">
        <v>611</v>
      </c>
      <c r="B14" s="444"/>
      <c r="C14" s="444"/>
      <c r="D14" s="444"/>
      <c r="E14" s="444"/>
      <c r="F14" s="444"/>
      <c r="G14" s="444"/>
      <c r="H14" s="444"/>
      <c r="I14" s="444"/>
      <c r="J14" s="444"/>
      <c r="K14" s="230"/>
    </row>
    <row r="15" spans="1:11" s="227" customFormat="1" ht="27" x14ac:dyDescent="0.25">
      <c r="A15" s="234">
        <v>1</v>
      </c>
      <c r="B15" s="235" t="s">
        <v>6</v>
      </c>
      <c r="C15" s="236">
        <v>244</v>
      </c>
      <c r="D15" s="237" t="s">
        <v>2</v>
      </c>
      <c r="E15" s="238"/>
      <c r="F15" s="239"/>
      <c r="G15" s="385">
        <f>C15*F15</f>
        <v>0</v>
      </c>
      <c r="H15" s="385">
        <f>G15*0.095</f>
        <v>0</v>
      </c>
      <c r="I15" s="385">
        <f>G15+H15</f>
        <v>0</v>
      </c>
      <c r="J15" s="248"/>
      <c r="K15" s="230"/>
    </row>
    <row r="16" spans="1:11" s="227" customFormat="1" ht="13.5" x14ac:dyDescent="0.25">
      <c r="A16" s="234">
        <v>2</v>
      </c>
      <c r="B16" s="235" t="s">
        <v>7</v>
      </c>
      <c r="C16" s="236">
        <v>59</v>
      </c>
      <c r="D16" s="237" t="s">
        <v>2</v>
      </c>
      <c r="E16" s="238"/>
      <c r="F16" s="239"/>
      <c r="G16" s="385">
        <f t="shared" ref="G16:G22" si="2">C16*F16</f>
        <v>0</v>
      </c>
      <c r="H16" s="385">
        <f t="shared" ref="H16:H22" si="3">G16*0.095</f>
        <v>0</v>
      </c>
      <c r="I16" s="385">
        <f t="shared" ref="I16:I22" si="4">G16+H16</f>
        <v>0</v>
      </c>
      <c r="J16" s="248"/>
      <c r="K16" s="230"/>
    </row>
    <row r="17" spans="1:16" s="227" customFormat="1" ht="13.5" x14ac:dyDescent="0.25">
      <c r="A17" s="234">
        <v>3</v>
      </c>
      <c r="B17" s="235" t="s">
        <v>279</v>
      </c>
      <c r="C17" s="236">
        <v>436</v>
      </c>
      <c r="D17" s="237" t="s">
        <v>2</v>
      </c>
      <c r="E17" s="238"/>
      <c r="F17" s="239"/>
      <c r="G17" s="385">
        <f t="shared" si="2"/>
        <v>0</v>
      </c>
      <c r="H17" s="385">
        <f t="shared" si="3"/>
        <v>0</v>
      </c>
      <c r="I17" s="385">
        <f t="shared" si="4"/>
        <v>0</v>
      </c>
      <c r="J17" s="248"/>
      <c r="K17" s="230"/>
    </row>
    <row r="18" spans="1:16" s="227" customFormat="1" ht="27" x14ac:dyDescent="0.25">
      <c r="A18" s="234">
        <v>4</v>
      </c>
      <c r="B18" s="235" t="s">
        <v>278</v>
      </c>
      <c r="C18" s="229">
        <v>87</v>
      </c>
      <c r="D18" s="237" t="s">
        <v>2</v>
      </c>
      <c r="E18" s="238"/>
      <c r="F18" s="239"/>
      <c r="G18" s="385">
        <f t="shared" si="2"/>
        <v>0</v>
      </c>
      <c r="H18" s="385">
        <f t="shared" si="3"/>
        <v>0</v>
      </c>
      <c r="I18" s="385">
        <f t="shared" si="4"/>
        <v>0</v>
      </c>
      <c r="J18" s="248"/>
      <c r="K18" s="230"/>
    </row>
    <row r="19" spans="1:16" s="227" customFormat="1" ht="30.75" customHeight="1" x14ac:dyDescent="0.25">
      <c r="A19" s="234">
        <v>5</v>
      </c>
      <c r="B19" s="235" t="s">
        <v>229</v>
      </c>
      <c r="C19" s="236">
        <v>647</v>
      </c>
      <c r="D19" s="237" t="s">
        <v>2</v>
      </c>
      <c r="E19" s="238"/>
      <c r="F19" s="239"/>
      <c r="G19" s="385">
        <f t="shared" si="2"/>
        <v>0</v>
      </c>
      <c r="H19" s="385">
        <f t="shared" si="3"/>
        <v>0</v>
      </c>
      <c r="I19" s="385">
        <f t="shared" si="4"/>
        <v>0</v>
      </c>
      <c r="J19" s="248"/>
      <c r="K19" s="230"/>
    </row>
    <row r="20" spans="1:16" s="227" customFormat="1" ht="27" x14ac:dyDescent="0.25">
      <c r="A20" s="234">
        <v>6</v>
      </c>
      <c r="B20" s="235" t="s">
        <v>87</v>
      </c>
      <c r="C20" s="236">
        <v>349</v>
      </c>
      <c r="D20" s="237" t="s">
        <v>2</v>
      </c>
      <c r="E20" s="238"/>
      <c r="F20" s="239"/>
      <c r="G20" s="385">
        <f t="shared" si="2"/>
        <v>0</v>
      </c>
      <c r="H20" s="385">
        <f t="shared" si="3"/>
        <v>0</v>
      </c>
      <c r="I20" s="385">
        <f t="shared" si="4"/>
        <v>0</v>
      </c>
      <c r="J20" s="248"/>
      <c r="K20" s="230"/>
      <c r="P20" s="408"/>
    </row>
    <row r="21" spans="1:16" s="227" customFormat="1" ht="13.5" x14ac:dyDescent="0.25">
      <c r="A21" s="234">
        <v>7</v>
      </c>
      <c r="B21" s="235" t="s">
        <v>161</v>
      </c>
      <c r="C21" s="236">
        <v>262</v>
      </c>
      <c r="D21" s="237" t="s">
        <v>2</v>
      </c>
      <c r="E21" s="238"/>
      <c r="F21" s="239"/>
      <c r="G21" s="385">
        <f t="shared" si="2"/>
        <v>0</v>
      </c>
      <c r="H21" s="385">
        <f t="shared" si="3"/>
        <v>0</v>
      </c>
      <c r="I21" s="385">
        <f t="shared" si="4"/>
        <v>0</v>
      </c>
      <c r="J21" s="248"/>
      <c r="K21" s="230"/>
    </row>
    <row r="22" spans="1:16" s="227" customFormat="1" ht="27" x14ac:dyDescent="0.25">
      <c r="A22" s="234">
        <v>8</v>
      </c>
      <c r="B22" s="235" t="s">
        <v>160</v>
      </c>
      <c r="C22" s="236">
        <v>262</v>
      </c>
      <c r="D22" s="237" t="s">
        <v>2</v>
      </c>
      <c r="E22" s="238"/>
      <c r="F22" s="239"/>
      <c r="G22" s="385">
        <f t="shared" si="2"/>
        <v>0</v>
      </c>
      <c r="H22" s="385">
        <f t="shared" si="3"/>
        <v>0</v>
      </c>
      <c r="I22" s="385">
        <f t="shared" si="4"/>
        <v>0</v>
      </c>
      <c r="J22" s="248"/>
      <c r="K22" s="230"/>
    </row>
    <row r="23" spans="1:16" s="227" customFormat="1" ht="13.5" x14ac:dyDescent="0.25">
      <c r="A23" s="240"/>
      <c r="B23" s="77" t="s">
        <v>614</v>
      </c>
      <c r="C23" s="241" t="s">
        <v>3</v>
      </c>
      <c r="D23" s="241" t="s">
        <v>3</v>
      </c>
      <c r="E23" s="241" t="s">
        <v>3</v>
      </c>
      <c r="F23" s="241" t="s">
        <v>3</v>
      </c>
      <c r="G23" s="386">
        <f>SUM(G15:G22)</f>
        <v>0</v>
      </c>
      <c r="H23" s="386">
        <f t="shared" ref="H23:I23" si="5">SUM(H15:H22)</f>
        <v>0</v>
      </c>
      <c r="I23" s="386">
        <f t="shared" si="5"/>
        <v>0</v>
      </c>
      <c r="J23" s="409">
        <f>SUM(J15:J22)</f>
        <v>0</v>
      </c>
      <c r="K23" s="230"/>
    </row>
    <row r="24" spans="1:16" s="16" customFormat="1" ht="13.5" x14ac:dyDescent="0.2">
      <c r="A24" s="161"/>
      <c r="B24" s="112"/>
      <c r="C24" s="162"/>
      <c r="D24" s="162"/>
      <c r="E24" s="162"/>
      <c r="F24" s="162"/>
      <c r="G24" s="163"/>
      <c r="H24" s="163"/>
      <c r="I24" s="163"/>
      <c r="J24" s="164"/>
      <c r="K24" s="33"/>
    </row>
    <row r="25" spans="1:16" s="88" customFormat="1" ht="17.100000000000001" customHeight="1" x14ac:dyDescent="0.2">
      <c r="A25" s="84" t="s">
        <v>400</v>
      </c>
      <c r="B25" s="85"/>
      <c r="C25" s="86"/>
      <c r="D25" s="87"/>
      <c r="E25" s="85"/>
      <c r="F25" s="85"/>
      <c r="G25" s="85"/>
      <c r="H25" s="85"/>
      <c r="I25" s="85"/>
      <c r="J25" s="85"/>
    </row>
    <row r="26" spans="1:16" s="88" customFormat="1" ht="12.95" customHeight="1" x14ac:dyDescent="0.2">
      <c r="A26" s="429" t="s">
        <v>565</v>
      </c>
      <c r="B26" s="429"/>
      <c r="C26" s="429"/>
      <c r="D26" s="429"/>
      <c r="E26" s="429"/>
      <c r="F26" s="429"/>
      <c r="G26" s="429"/>
      <c r="H26" s="429"/>
      <c r="I26" s="429"/>
      <c r="J26" s="429"/>
    </row>
    <row r="27" spans="1:16" s="76" customFormat="1" x14ac:dyDescent="0.2">
      <c r="A27" s="431" t="s">
        <v>416</v>
      </c>
      <c r="B27" s="431"/>
      <c r="C27" s="431"/>
      <c r="D27" s="431"/>
      <c r="E27" s="431"/>
      <c r="F27" s="431"/>
      <c r="G27" s="431"/>
      <c r="H27" s="431"/>
      <c r="I27" s="431"/>
    </row>
    <row r="28" spans="1:16" s="76" customFormat="1" ht="24" customHeight="1" x14ac:dyDescent="0.2">
      <c r="A28" s="431" t="s">
        <v>417</v>
      </c>
      <c r="B28" s="431"/>
      <c r="C28" s="431"/>
      <c r="D28" s="431"/>
      <c r="E28" s="431"/>
      <c r="F28" s="431"/>
      <c r="G28" s="431"/>
      <c r="H28" s="431"/>
      <c r="I28" s="431"/>
    </row>
    <row r="29" spans="1:16" s="76" customFormat="1" ht="24" customHeight="1" x14ac:dyDescent="0.2">
      <c r="A29" s="431" t="s">
        <v>418</v>
      </c>
      <c r="B29" s="431"/>
      <c r="C29" s="431"/>
      <c r="D29" s="431"/>
      <c r="E29" s="431"/>
      <c r="F29" s="431"/>
      <c r="G29" s="431"/>
      <c r="H29" s="431"/>
      <c r="I29" s="431"/>
    </row>
    <row r="31" spans="1:16" x14ac:dyDescent="0.25">
      <c r="G31" s="19"/>
      <c r="I31" s="19"/>
      <c r="J31" s="19"/>
    </row>
    <row r="32" spans="1:16" s="93" customFormat="1" ht="15" customHeight="1" x14ac:dyDescent="0.2">
      <c r="A32" s="434" t="s">
        <v>401</v>
      </c>
      <c r="B32" s="435"/>
      <c r="C32" s="92"/>
    </row>
    <row r="33" spans="1:10" s="95" customFormat="1" ht="25.5" customHeight="1" x14ac:dyDescent="0.25">
      <c r="A33" s="432" t="s">
        <v>226</v>
      </c>
      <c r="B33" s="433"/>
      <c r="C33" s="433"/>
      <c r="D33" s="433"/>
      <c r="E33" s="433"/>
      <c r="F33" s="433"/>
      <c r="G33" s="433"/>
      <c r="H33" s="433"/>
      <c r="I33" s="433"/>
      <c r="J33" s="433"/>
    </row>
    <row r="34" spans="1:10" s="95" customFormat="1" ht="14.25" customHeight="1" x14ac:dyDescent="0.25">
      <c r="A34" s="432" t="s">
        <v>402</v>
      </c>
      <c r="B34" s="432"/>
      <c r="C34" s="432"/>
      <c r="D34" s="432"/>
      <c r="E34" s="432"/>
      <c r="F34" s="432"/>
      <c r="G34" s="432"/>
      <c r="H34" s="432"/>
      <c r="I34" s="432"/>
      <c r="J34" s="432"/>
    </row>
    <row r="35" spans="1:10" s="95" customFormat="1" ht="15" x14ac:dyDescent="0.25">
      <c r="A35" s="428" t="s">
        <v>712</v>
      </c>
      <c r="B35" s="428"/>
      <c r="C35" s="428"/>
      <c r="D35" s="428"/>
      <c r="E35" s="428"/>
      <c r="F35" s="428"/>
      <c r="G35" s="428"/>
      <c r="H35" s="428"/>
      <c r="I35" s="428"/>
      <c r="J35" s="428"/>
    </row>
    <row r="36" spans="1:10" s="93" customFormat="1" x14ac:dyDescent="0.2">
      <c r="A36" s="428" t="s">
        <v>404</v>
      </c>
      <c r="B36" s="428"/>
      <c r="C36" s="428"/>
      <c r="D36" s="428"/>
      <c r="E36" s="428"/>
      <c r="F36" s="428"/>
      <c r="G36" s="428"/>
      <c r="H36" s="428"/>
      <c r="I36" s="428"/>
      <c r="J36" s="428"/>
    </row>
    <row r="37" spans="1:10" s="97" customFormat="1" ht="15" x14ac:dyDescent="0.2">
      <c r="A37" s="198" t="s">
        <v>405</v>
      </c>
      <c r="B37" s="95"/>
      <c r="C37" s="95"/>
      <c r="D37" s="95"/>
      <c r="E37" s="95"/>
      <c r="F37" s="95"/>
      <c r="G37" s="95"/>
      <c r="H37" s="95"/>
      <c r="I37" s="95"/>
      <c r="J37" s="95"/>
    </row>
    <row r="38" spans="1:10" s="62" customFormat="1" ht="15" x14ac:dyDescent="0.25">
      <c r="A38" s="198" t="s">
        <v>406</v>
      </c>
      <c r="B38" s="95"/>
      <c r="C38" s="95"/>
      <c r="D38" s="95"/>
      <c r="E38" s="95"/>
      <c r="F38" s="95"/>
      <c r="G38" s="95"/>
      <c r="H38" s="95"/>
      <c r="I38" s="95"/>
      <c r="J38" s="95"/>
    </row>
    <row r="39" spans="1:10" s="62" customFormat="1" ht="29.25" customHeight="1" x14ac:dyDescent="0.25">
      <c r="A39" s="425" t="s">
        <v>407</v>
      </c>
      <c r="B39" s="426"/>
      <c r="C39" s="426"/>
      <c r="D39" s="426"/>
      <c r="E39" s="426"/>
      <c r="F39" s="426"/>
      <c r="G39" s="426"/>
      <c r="H39" s="426"/>
      <c r="I39" s="426"/>
      <c r="J39" s="426"/>
    </row>
    <row r="40" spans="1:10" s="62" customFormat="1" ht="28.5" customHeight="1" x14ac:dyDescent="0.25">
      <c r="A40" s="427" t="s">
        <v>420</v>
      </c>
      <c r="B40" s="427"/>
      <c r="C40" s="427"/>
      <c r="D40" s="427"/>
      <c r="E40" s="427"/>
      <c r="F40" s="427"/>
      <c r="G40" s="427"/>
      <c r="H40" s="427"/>
      <c r="I40" s="427"/>
      <c r="J40" s="427"/>
    </row>
    <row r="41" spans="1:10" s="13" customFormat="1" ht="27" customHeight="1" x14ac:dyDescent="0.3">
      <c r="A41" s="445"/>
      <c r="B41" s="445"/>
      <c r="C41" s="445"/>
      <c r="D41" s="445"/>
      <c r="E41" s="445"/>
      <c r="F41" s="445"/>
      <c r="G41" s="445"/>
      <c r="H41" s="445"/>
      <c r="I41" s="445"/>
      <c r="J41" s="445"/>
    </row>
    <row r="42" spans="1:10" s="13" customFormat="1" ht="27" customHeight="1" x14ac:dyDescent="0.3">
      <c r="A42" s="445"/>
      <c r="B42" s="445"/>
      <c r="C42" s="445"/>
      <c r="D42" s="445"/>
      <c r="E42" s="445"/>
      <c r="F42" s="445"/>
      <c r="G42" s="445"/>
      <c r="H42" s="445"/>
      <c r="I42" s="445"/>
      <c r="J42" s="445"/>
    </row>
    <row r="43" spans="1:10" s="13" customFormat="1" ht="16.5" x14ac:dyDescent="0.3">
      <c r="A43" s="135"/>
      <c r="B43" s="135"/>
      <c r="C43" s="135"/>
      <c r="D43" s="135"/>
      <c r="E43" s="135"/>
      <c r="F43" s="135"/>
      <c r="G43" s="135"/>
      <c r="H43" s="135"/>
      <c r="I43" s="135"/>
      <c r="J43" s="135"/>
    </row>
  </sheetData>
  <sheetProtection algorithmName="SHA-512" hashValue="CNPWn5TAC+r7qJ48mdvxsGW6L3OEWDiDn5OU0jIx/MGMm2lZrcovY20qC97uwDAaW+POMxRy57Z6OKEFHlCitA==" saltValue="n8Djr8c41yao9Iv9O+Ptdg==" spinCount="100000" sheet="1" objects="1" scenarios="1"/>
  <mergeCells count="20">
    <mergeCell ref="A36:J36"/>
    <mergeCell ref="A39:J39"/>
    <mergeCell ref="A40:J40"/>
    <mergeCell ref="A41:J41"/>
    <mergeCell ref="A42:J42"/>
    <mergeCell ref="A1:D1"/>
    <mergeCell ref="E1:I1"/>
    <mergeCell ref="A27:I27"/>
    <mergeCell ref="A28:I28"/>
    <mergeCell ref="A29:I29"/>
    <mergeCell ref="A8:J8"/>
    <mergeCell ref="A35:J35"/>
    <mergeCell ref="A33:J33"/>
    <mergeCell ref="A34:J34"/>
    <mergeCell ref="F3:J3"/>
    <mergeCell ref="A4:J4"/>
    <mergeCell ref="A14:J14"/>
    <mergeCell ref="A11:J11"/>
    <mergeCell ref="A26:J26"/>
    <mergeCell ref="A32:B32"/>
  </mergeCells>
  <dataValidations count="1">
    <dataValidation type="whole" operator="equal" allowBlank="1" showInputMessage="1" showErrorMessage="1" prompt="V celico vnesete vrednost &quot;1&quot; za živila, ki so uvrščena v shemo kakovosti." sqref="J9 J12 J15:J22">
      <formula1>1</formula1>
    </dataValidation>
  </dataValidation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="110" zoomScaleNormal="110" workbookViewId="0">
      <selection activeCell="F9" activeCellId="1" sqref="A1:XFD1 F9:F11"/>
    </sheetView>
  </sheetViews>
  <sheetFormatPr defaultColWidth="9.140625" defaultRowHeight="12.75" x14ac:dyDescent="0.25"/>
  <cols>
    <col min="1" max="1" width="3.5703125" style="6" customWidth="1"/>
    <col min="2" max="2" width="39.42578125" style="2" customWidth="1"/>
    <col min="3" max="3" width="8.140625" style="6" customWidth="1"/>
    <col min="4" max="4" width="5.140625" style="6" customWidth="1"/>
    <col min="5" max="5" width="13.42578125" style="2" customWidth="1"/>
    <col min="6" max="6" width="7.28515625" style="6" customWidth="1"/>
    <col min="7" max="7" width="10.140625" style="6" customWidth="1"/>
    <col min="8" max="8" width="11.28515625" style="6" customWidth="1"/>
    <col min="9" max="9" width="10.42578125" style="6" customWidth="1"/>
    <col min="10" max="16384" width="9.140625" style="6"/>
  </cols>
  <sheetData>
    <row r="1" spans="1:9" s="47" customFormat="1" ht="12.75" customHeight="1" x14ac:dyDescent="0.2">
      <c r="B1" s="47" t="s">
        <v>4</v>
      </c>
      <c r="C1" s="48"/>
      <c r="F1" s="420"/>
      <c r="G1" s="420"/>
      <c r="H1" s="420"/>
      <c r="I1" s="420"/>
    </row>
    <row r="2" spans="1:9" s="31" customFormat="1" ht="12.75" customHeight="1" x14ac:dyDescent="0.2">
      <c r="B2" s="31" t="s">
        <v>219</v>
      </c>
      <c r="C2" s="11"/>
      <c r="F2" s="144"/>
      <c r="G2" s="144"/>
      <c r="H2" s="144"/>
      <c r="I2" s="144"/>
    </row>
    <row r="3" spans="1:9" ht="13.5" customHeight="1" x14ac:dyDescent="0.25">
      <c r="A3" s="2"/>
      <c r="B3" s="31"/>
      <c r="C3" s="11"/>
      <c r="D3" s="31"/>
      <c r="E3" s="31"/>
      <c r="F3" s="442"/>
      <c r="G3" s="442"/>
      <c r="H3" s="442"/>
      <c r="I3" s="442"/>
    </row>
    <row r="4" spans="1:9" ht="23.25" customHeight="1" x14ac:dyDescent="0.25">
      <c r="A4" s="443" t="s">
        <v>615</v>
      </c>
      <c r="B4" s="443"/>
      <c r="C4" s="443"/>
      <c r="D4" s="443"/>
      <c r="E4" s="443"/>
      <c r="F4" s="443"/>
      <c r="G4" s="443"/>
      <c r="H4" s="443"/>
      <c r="I4" s="443"/>
    </row>
    <row r="5" spans="1:9" x14ac:dyDescent="0.25">
      <c r="A5" s="2"/>
      <c r="B5" s="5"/>
      <c r="C5" s="3"/>
      <c r="D5" s="2"/>
      <c r="F5" s="2"/>
      <c r="G5" s="2"/>
      <c r="H5" s="2"/>
      <c r="I5" s="2"/>
    </row>
    <row r="6" spans="1:9" ht="57" customHeight="1" x14ac:dyDescent="0.25">
      <c r="A6" s="39" t="s">
        <v>208</v>
      </c>
      <c r="B6" s="40" t="s">
        <v>209</v>
      </c>
      <c r="C6" s="41" t="s">
        <v>0</v>
      </c>
      <c r="D6" s="39" t="s">
        <v>210</v>
      </c>
      <c r="E6" s="39" t="s">
        <v>211</v>
      </c>
      <c r="F6" s="39" t="s">
        <v>212</v>
      </c>
      <c r="G6" s="39" t="s">
        <v>213</v>
      </c>
      <c r="H6" s="39" t="s">
        <v>214</v>
      </c>
      <c r="I6" s="39" t="s">
        <v>215</v>
      </c>
    </row>
    <row r="7" spans="1:9" ht="14.25" customHeight="1" x14ac:dyDescent="0.25">
      <c r="A7" s="36">
        <v>1</v>
      </c>
      <c r="B7" s="37">
        <v>2</v>
      </c>
      <c r="C7" s="38">
        <v>3</v>
      </c>
      <c r="D7" s="36">
        <v>4</v>
      </c>
      <c r="E7" s="36">
        <v>5</v>
      </c>
      <c r="F7" s="36">
        <v>6</v>
      </c>
      <c r="G7" s="36" t="s">
        <v>216</v>
      </c>
      <c r="H7" s="36" t="s">
        <v>217</v>
      </c>
      <c r="I7" s="36" t="s">
        <v>218</v>
      </c>
    </row>
    <row r="8" spans="1:9" s="227" customFormat="1" ht="15" customHeight="1" x14ac:dyDescent="0.25">
      <c r="A8" s="444" t="s">
        <v>616</v>
      </c>
      <c r="B8" s="444"/>
      <c r="C8" s="444"/>
      <c r="D8" s="444"/>
      <c r="E8" s="444"/>
      <c r="F8" s="444"/>
      <c r="G8" s="444"/>
      <c r="H8" s="444"/>
      <c r="I8" s="444"/>
    </row>
    <row r="9" spans="1:9" s="227" customFormat="1" ht="44.45" customHeight="1" x14ac:dyDescent="0.25">
      <c r="A9" s="255">
        <v>1</v>
      </c>
      <c r="B9" s="256" t="s">
        <v>556</v>
      </c>
      <c r="C9" s="229">
        <v>4008</v>
      </c>
      <c r="D9" s="257" t="s">
        <v>2</v>
      </c>
      <c r="E9" s="258" t="s">
        <v>3</v>
      </c>
      <c r="F9" s="259"/>
      <c r="G9" s="387">
        <f>C9*F9</f>
        <v>0</v>
      </c>
      <c r="H9" s="388">
        <f>G9*0.095</f>
        <v>0</v>
      </c>
      <c r="I9" s="387">
        <f>G9+H9</f>
        <v>0</v>
      </c>
    </row>
    <row r="10" spans="1:9" s="227" customFormat="1" ht="31.5" customHeight="1" x14ac:dyDescent="0.25">
      <c r="A10" s="255">
        <v>2</v>
      </c>
      <c r="B10" s="256" t="s">
        <v>557</v>
      </c>
      <c r="C10" s="229">
        <v>822</v>
      </c>
      <c r="D10" s="257" t="s">
        <v>52</v>
      </c>
      <c r="E10" s="258" t="s">
        <v>3</v>
      </c>
      <c r="F10" s="259"/>
      <c r="G10" s="387">
        <f t="shared" ref="G10:G11" si="0">C10*F10</f>
        <v>0</v>
      </c>
      <c r="H10" s="388">
        <f t="shared" ref="H10:H11" si="1">G10*0.095</f>
        <v>0</v>
      </c>
      <c r="I10" s="387">
        <f t="shared" ref="I10:I11" si="2">G10+H10</f>
        <v>0</v>
      </c>
    </row>
    <row r="11" spans="1:9" s="227" customFormat="1" ht="39.6" customHeight="1" x14ac:dyDescent="0.25">
      <c r="A11" s="255">
        <v>3</v>
      </c>
      <c r="B11" s="262" t="s">
        <v>555</v>
      </c>
      <c r="C11" s="229">
        <v>822</v>
      </c>
      <c r="D11" s="257" t="s">
        <v>2</v>
      </c>
      <c r="E11" s="258" t="s">
        <v>3</v>
      </c>
      <c r="F11" s="259"/>
      <c r="G11" s="387">
        <f t="shared" si="0"/>
        <v>0</v>
      </c>
      <c r="H11" s="388">
        <f t="shared" si="1"/>
        <v>0</v>
      </c>
      <c r="I11" s="387">
        <f t="shared" si="2"/>
        <v>0</v>
      </c>
    </row>
    <row r="12" spans="1:9" s="227" customFormat="1" ht="13.5" x14ac:dyDescent="0.25">
      <c r="A12" s="255"/>
      <c r="B12" s="263" t="s">
        <v>617</v>
      </c>
      <c r="C12" s="216" t="s">
        <v>3</v>
      </c>
      <c r="D12" s="216" t="s">
        <v>3</v>
      </c>
      <c r="E12" s="216" t="s">
        <v>3</v>
      </c>
      <c r="F12" s="216" t="s">
        <v>3</v>
      </c>
      <c r="G12" s="377">
        <f>SUM(G9:G11)</f>
        <v>0</v>
      </c>
      <c r="H12" s="377">
        <f t="shared" ref="H12:I12" si="3">SUM(H9:H11)</f>
        <v>0</v>
      </c>
      <c r="I12" s="377">
        <f t="shared" si="3"/>
        <v>0</v>
      </c>
    </row>
    <row r="13" spans="1:9" s="16" customFormat="1" x14ac:dyDescent="0.2">
      <c r="A13" s="165"/>
      <c r="B13" s="166"/>
      <c r="C13" s="167"/>
      <c r="D13" s="167"/>
      <c r="E13" s="167"/>
      <c r="F13" s="167"/>
      <c r="G13" s="168"/>
      <c r="H13" s="168"/>
      <c r="I13" s="169"/>
    </row>
    <row r="14" spans="1:9" s="88" customFormat="1" ht="17.100000000000001" customHeight="1" x14ac:dyDescent="0.2">
      <c r="A14" s="84" t="s">
        <v>400</v>
      </c>
      <c r="B14" s="85"/>
      <c r="C14" s="86"/>
      <c r="D14" s="87"/>
      <c r="E14" s="85"/>
      <c r="F14" s="85"/>
      <c r="G14" s="85"/>
      <c r="H14" s="85"/>
      <c r="I14" s="85"/>
    </row>
    <row r="15" spans="1:9" s="88" customFormat="1" ht="12.95" customHeight="1" x14ac:dyDescent="0.2">
      <c r="A15" s="429" t="s">
        <v>565</v>
      </c>
      <c r="B15" s="429"/>
      <c r="C15" s="429"/>
      <c r="D15" s="429"/>
      <c r="E15" s="429"/>
      <c r="F15" s="429"/>
      <c r="G15" s="429"/>
      <c r="H15" s="429"/>
      <c r="I15" s="429"/>
    </row>
    <row r="16" spans="1:9" s="76" customFormat="1" x14ac:dyDescent="0.2">
      <c r="A16" s="431" t="s">
        <v>416</v>
      </c>
      <c r="B16" s="431"/>
      <c r="C16" s="431"/>
      <c r="D16" s="431"/>
      <c r="E16" s="431"/>
      <c r="F16" s="431"/>
      <c r="G16" s="431"/>
      <c r="H16" s="431"/>
      <c r="I16" s="431"/>
    </row>
    <row r="17" spans="1:9" s="76" customFormat="1" ht="24" customHeight="1" x14ac:dyDescent="0.2">
      <c r="A17" s="431" t="s">
        <v>417</v>
      </c>
      <c r="B17" s="431"/>
      <c r="C17" s="431"/>
      <c r="D17" s="431"/>
      <c r="E17" s="431"/>
      <c r="F17" s="431"/>
      <c r="G17" s="431"/>
      <c r="H17" s="431"/>
      <c r="I17" s="431"/>
    </row>
    <row r="18" spans="1:9" s="76" customFormat="1" ht="24" customHeight="1" x14ac:dyDescent="0.2">
      <c r="A18" s="431" t="s">
        <v>418</v>
      </c>
      <c r="B18" s="431"/>
      <c r="C18" s="431"/>
      <c r="D18" s="431"/>
      <c r="E18" s="431"/>
      <c r="F18" s="431"/>
      <c r="G18" s="431"/>
      <c r="H18" s="431"/>
      <c r="I18" s="431"/>
    </row>
    <row r="19" spans="1:9" x14ac:dyDescent="0.25">
      <c r="C19" s="156"/>
      <c r="G19" s="19"/>
      <c r="I19" s="19"/>
    </row>
    <row r="20" spans="1:9" s="43" customFormat="1" ht="10.9" customHeight="1" x14ac:dyDescent="0.2">
      <c r="A20" s="449" t="s">
        <v>401</v>
      </c>
      <c r="B20" s="450"/>
      <c r="C20" s="390"/>
    </row>
    <row r="21" spans="1:9" s="193" customFormat="1" ht="27" customHeight="1" x14ac:dyDescent="0.25">
      <c r="A21" s="447" t="s">
        <v>226</v>
      </c>
      <c r="B21" s="447"/>
      <c r="C21" s="447"/>
      <c r="D21" s="447"/>
      <c r="E21" s="447"/>
      <c r="F21" s="447"/>
      <c r="G21" s="447"/>
      <c r="H21" s="447"/>
      <c r="I21" s="447"/>
    </row>
    <row r="22" spans="1:9" s="193" customFormat="1" ht="19.5" customHeight="1" x14ac:dyDescent="0.25">
      <c r="A22" s="447" t="s">
        <v>402</v>
      </c>
      <c r="B22" s="447"/>
      <c r="C22" s="447"/>
      <c r="D22" s="447"/>
      <c r="E22" s="447"/>
      <c r="F22" s="447"/>
      <c r="G22" s="447"/>
      <c r="H22" s="447"/>
      <c r="I22" s="447"/>
    </row>
    <row r="23" spans="1:9" s="193" customFormat="1" ht="15" customHeight="1" x14ac:dyDescent="0.25">
      <c r="A23" s="448" t="s">
        <v>429</v>
      </c>
      <c r="B23" s="448"/>
      <c r="C23" s="448"/>
      <c r="D23" s="448"/>
      <c r="E23" s="448"/>
      <c r="F23" s="448"/>
      <c r="G23" s="448"/>
      <c r="H23" s="448"/>
      <c r="I23" s="448"/>
    </row>
    <row r="24" spans="1:9" s="43" customFormat="1" ht="15" customHeight="1" x14ac:dyDescent="0.2">
      <c r="A24" s="448" t="s">
        <v>404</v>
      </c>
      <c r="B24" s="448"/>
      <c r="C24" s="448"/>
      <c r="D24" s="448"/>
      <c r="E24" s="448"/>
      <c r="F24" s="448"/>
      <c r="G24" s="448"/>
      <c r="H24" s="448"/>
      <c r="I24" s="448"/>
    </row>
    <row r="25" spans="1:9" s="194" customFormat="1" ht="15" customHeight="1" x14ac:dyDescent="0.2">
      <c r="A25" s="414" t="s">
        <v>405</v>
      </c>
      <c r="B25" s="193"/>
      <c r="C25" s="193"/>
      <c r="D25" s="193"/>
      <c r="E25" s="193"/>
      <c r="F25" s="193"/>
      <c r="G25" s="193"/>
      <c r="H25" s="193"/>
      <c r="I25" s="193"/>
    </row>
    <row r="26" spans="1:9" s="185" customFormat="1" ht="15" customHeight="1" x14ac:dyDescent="0.25">
      <c r="A26" s="414" t="s">
        <v>406</v>
      </c>
      <c r="B26" s="193"/>
      <c r="C26" s="193"/>
      <c r="D26" s="193"/>
      <c r="E26" s="193"/>
      <c r="F26" s="193"/>
      <c r="G26" s="193"/>
      <c r="H26" s="193"/>
      <c r="I26" s="193"/>
    </row>
    <row r="27" spans="1:9" s="185" customFormat="1" ht="30.6" customHeight="1" x14ac:dyDescent="0.25">
      <c r="A27" s="427" t="s">
        <v>407</v>
      </c>
      <c r="B27" s="427"/>
      <c r="C27" s="427"/>
      <c r="D27" s="427"/>
      <c r="E27" s="427"/>
      <c r="F27" s="427"/>
      <c r="G27" s="427"/>
      <c r="H27" s="427"/>
      <c r="I27" s="427"/>
    </row>
    <row r="28" spans="1:9" s="13" customFormat="1" ht="27" customHeight="1" x14ac:dyDescent="0.3">
      <c r="A28" s="445"/>
      <c r="B28" s="445"/>
      <c r="C28" s="445"/>
      <c r="D28" s="445"/>
      <c r="E28" s="445"/>
      <c r="F28" s="445"/>
      <c r="G28" s="445"/>
      <c r="H28" s="445"/>
      <c r="I28" s="445"/>
    </row>
    <row r="29" spans="1:9" s="13" customFormat="1" ht="27" customHeight="1" x14ac:dyDescent="0.3">
      <c r="A29" s="445"/>
      <c r="B29" s="445"/>
      <c r="C29" s="445"/>
      <c r="D29" s="445"/>
      <c r="E29" s="445"/>
      <c r="F29" s="445"/>
      <c r="G29" s="445"/>
      <c r="H29" s="445"/>
      <c r="I29" s="445"/>
    </row>
    <row r="30" spans="1:9" s="13" customFormat="1" ht="27" customHeight="1" x14ac:dyDescent="0.3">
      <c r="A30" s="445"/>
      <c r="B30" s="445"/>
      <c r="C30" s="445"/>
      <c r="D30" s="445"/>
      <c r="E30" s="445"/>
      <c r="F30" s="445"/>
      <c r="G30" s="445"/>
      <c r="H30" s="445"/>
      <c r="I30" s="445"/>
    </row>
    <row r="31" spans="1:9" s="13" customFormat="1" ht="16.5" x14ac:dyDescent="0.3">
      <c r="A31" s="143"/>
      <c r="B31" s="143"/>
      <c r="C31" s="143"/>
      <c r="D31" s="143"/>
      <c r="E31" s="143"/>
      <c r="F31" s="143"/>
      <c r="G31" s="143"/>
      <c r="H31" s="143"/>
      <c r="I31" s="143"/>
    </row>
    <row r="32" spans="1:9" s="54" customFormat="1" ht="16.5" x14ac:dyDescent="0.3">
      <c r="A32" s="446"/>
      <c r="B32" s="446"/>
      <c r="C32" s="49"/>
      <c r="D32" s="50"/>
      <c r="E32" s="51"/>
      <c r="F32" s="50"/>
      <c r="G32" s="50"/>
      <c r="H32" s="50"/>
      <c r="I32" s="52"/>
    </row>
  </sheetData>
  <sheetProtection algorithmName="SHA-512" hashValue="1sdD8SSTkZw53wSdpnnabU8EKRKkw1Caxwu3/7/KTbXN1cL3SKoeiBZI542cCAwt0HDwAiUUHfCSWPpXlFD1Pw==" saltValue="h6fhiCccvKg6bjhgacqSkQ==" spinCount="100000" sheet="1" objects="1" scenarios="1"/>
  <mergeCells count="18">
    <mergeCell ref="F1:I1"/>
    <mergeCell ref="F3:I3"/>
    <mergeCell ref="A4:I4"/>
    <mergeCell ref="A8:I8"/>
    <mergeCell ref="A28:I28"/>
    <mergeCell ref="A15:I15"/>
    <mergeCell ref="A16:I16"/>
    <mergeCell ref="A17:I17"/>
    <mergeCell ref="A18:I18"/>
    <mergeCell ref="A20:B20"/>
    <mergeCell ref="A21:I21"/>
    <mergeCell ref="A27:I27"/>
    <mergeCell ref="A29:I29"/>
    <mergeCell ref="A30:I30"/>
    <mergeCell ref="A32:B32"/>
    <mergeCell ref="A22:I22"/>
    <mergeCell ref="A23:I23"/>
    <mergeCell ref="A24:I24"/>
  </mergeCells>
  <pageMargins left="0.70866141732283472" right="0.70866141732283472" top="0.55118110236220474" bottom="0.55118110236220474" header="0.31496062992125984" footer="0.31496062992125984"/>
  <pageSetup paperSize="9" scale="9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zoomScale="110" zoomScaleNormal="110" workbookViewId="0">
      <selection activeCell="N13" sqref="N13"/>
    </sheetView>
  </sheetViews>
  <sheetFormatPr defaultColWidth="9.140625" defaultRowHeight="12.75" x14ac:dyDescent="0.25"/>
  <cols>
    <col min="1" max="1" width="4.5703125" style="6" customWidth="1"/>
    <col min="2" max="2" width="37.140625" style="2" customWidth="1"/>
    <col min="3" max="3" width="8.28515625" style="6" customWidth="1"/>
    <col min="4" max="4" width="5.140625" style="6" customWidth="1"/>
    <col min="5" max="5" width="18.140625" style="2" customWidth="1"/>
    <col min="6" max="6" width="7.28515625" style="6" customWidth="1"/>
    <col min="7" max="7" width="9.7109375" style="6" customWidth="1"/>
    <col min="8" max="8" width="12" style="6" customWidth="1"/>
    <col min="9" max="9" width="10.42578125" style="6" customWidth="1"/>
    <col min="10" max="10" width="7" style="6" customWidth="1"/>
    <col min="11" max="16384" width="9.140625" style="6"/>
  </cols>
  <sheetData>
    <row r="1" spans="1:9" s="47" customFormat="1" ht="12.75" customHeight="1" x14ac:dyDescent="0.2">
      <c r="B1" s="47" t="s">
        <v>4</v>
      </c>
      <c r="C1" s="48"/>
      <c r="F1" s="420"/>
      <c r="G1" s="420"/>
      <c r="H1" s="420"/>
      <c r="I1" s="420"/>
    </row>
    <row r="2" spans="1:9" s="31" customFormat="1" ht="12.75" customHeight="1" x14ac:dyDescent="0.2">
      <c r="B2" s="451" t="s">
        <v>219</v>
      </c>
      <c r="C2" s="451"/>
      <c r="F2" s="144"/>
      <c r="G2" s="144"/>
      <c r="H2" s="144"/>
      <c r="I2" s="144"/>
    </row>
    <row r="3" spans="1:9" ht="13.5" customHeight="1" x14ac:dyDescent="0.25">
      <c r="A3" s="2"/>
      <c r="B3" s="31"/>
      <c r="C3" s="11"/>
      <c r="D3" s="31"/>
      <c r="E3" s="31"/>
      <c r="F3" s="442"/>
      <c r="G3" s="442"/>
      <c r="H3" s="442"/>
      <c r="I3" s="442"/>
    </row>
    <row r="4" spans="1:9" ht="19.5" customHeight="1" x14ac:dyDescent="0.25">
      <c r="A4" s="443" t="s">
        <v>620</v>
      </c>
      <c r="B4" s="443"/>
      <c r="C4" s="443"/>
      <c r="D4" s="443"/>
      <c r="E4" s="443"/>
      <c r="F4" s="443"/>
      <c r="G4" s="443"/>
      <c r="H4" s="443"/>
      <c r="I4" s="443"/>
    </row>
    <row r="5" spans="1:9" x14ac:dyDescent="0.25">
      <c r="A5" s="2"/>
      <c r="B5" s="5"/>
      <c r="C5" s="3"/>
      <c r="D5" s="2"/>
      <c r="F5" s="2"/>
      <c r="G5" s="2"/>
      <c r="H5" s="2"/>
      <c r="I5" s="2"/>
    </row>
    <row r="6" spans="1:9" ht="59.25" customHeight="1" x14ac:dyDescent="0.25">
      <c r="A6" s="39" t="s">
        <v>208</v>
      </c>
      <c r="B6" s="40" t="s">
        <v>209</v>
      </c>
      <c r="C6" s="41" t="s">
        <v>0</v>
      </c>
      <c r="D6" s="39" t="s">
        <v>210</v>
      </c>
      <c r="E6" s="39" t="s">
        <v>211</v>
      </c>
      <c r="F6" s="39" t="s">
        <v>212</v>
      </c>
      <c r="G6" s="39" t="s">
        <v>213</v>
      </c>
      <c r="H6" s="39" t="s">
        <v>214</v>
      </c>
      <c r="I6" s="39" t="s">
        <v>215</v>
      </c>
    </row>
    <row r="7" spans="1:9" ht="14.25" customHeight="1" x14ac:dyDescent="0.25">
      <c r="A7" s="36">
        <v>1</v>
      </c>
      <c r="B7" s="37">
        <v>2</v>
      </c>
      <c r="C7" s="38">
        <v>3</v>
      </c>
      <c r="D7" s="36">
        <v>4</v>
      </c>
      <c r="E7" s="36">
        <v>5</v>
      </c>
      <c r="F7" s="36">
        <v>6</v>
      </c>
      <c r="G7" s="36" t="s">
        <v>216</v>
      </c>
      <c r="H7" s="36" t="s">
        <v>217</v>
      </c>
      <c r="I7" s="36" t="s">
        <v>218</v>
      </c>
    </row>
    <row r="8" spans="1:9" s="227" customFormat="1" ht="15" customHeight="1" x14ac:dyDescent="0.25">
      <c r="A8" s="444" t="s">
        <v>618</v>
      </c>
      <c r="B8" s="444"/>
      <c r="C8" s="444"/>
      <c r="D8" s="444"/>
      <c r="E8" s="444"/>
      <c r="F8" s="444"/>
      <c r="G8" s="444"/>
      <c r="H8" s="444"/>
      <c r="I8" s="444"/>
    </row>
    <row r="9" spans="1:9" s="227" customFormat="1" ht="54" customHeight="1" x14ac:dyDescent="0.25">
      <c r="A9" s="255">
        <v>1</v>
      </c>
      <c r="B9" s="256" t="s">
        <v>558</v>
      </c>
      <c r="C9" s="229">
        <v>1027</v>
      </c>
      <c r="D9" s="257" t="s">
        <v>2</v>
      </c>
      <c r="E9" s="258" t="s">
        <v>3</v>
      </c>
      <c r="F9" s="259"/>
      <c r="G9" s="387">
        <f>C9*F9</f>
        <v>0</v>
      </c>
      <c r="H9" s="388">
        <f>G9*0.095</f>
        <v>0</v>
      </c>
      <c r="I9" s="387">
        <f>G9+H9</f>
        <v>0</v>
      </c>
    </row>
    <row r="10" spans="1:9" s="227" customFormat="1" ht="13.5" customHeight="1" x14ac:dyDescent="0.25">
      <c r="A10" s="255">
        <v>2</v>
      </c>
      <c r="B10" s="256" t="s">
        <v>559</v>
      </c>
      <c r="C10" s="229">
        <v>287</v>
      </c>
      <c r="D10" s="257" t="s">
        <v>2</v>
      </c>
      <c r="E10" s="258" t="s">
        <v>3</v>
      </c>
      <c r="F10" s="259"/>
      <c r="G10" s="387">
        <f t="shared" ref="G10:G13" si="0">C10*F10</f>
        <v>0</v>
      </c>
      <c r="H10" s="388">
        <f t="shared" ref="H10:H13" si="1">G10*0.095</f>
        <v>0</v>
      </c>
      <c r="I10" s="387">
        <f t="shared" ref="I10:I13" si="2">G10+H10</f>
        <v>0</v>
      </c>
    </row>
    <row r="11" spans="1:9" s="227" customFormat="1" ht="13.5" customHeight="1" x14ac:dyDescent="0.25">
      <c r="A11" s="255"/>
      <c r="B11" s="263" t="s">
        <v>619</v>
      </c>
      <c r="C11" s="229" t="s">
        <v>3</v>
      </c>
      <c r="D11" s="257" t="s">
        <v>3</v>
      </c>
      <c r="E11" s="258" t="s">
        <v>3</v>
      </c>
      <c r="F11" s="259" t="s">
        <v>3</v>
      </c>
      <c r="G11" s="377">
        <f>SUM(G9:G10)</f>
        <v>0</v>
      </c>
      <c r="H11" s="377">
        <f t="shared" ref="H11:I11" si="3">SUM(H9:H10)</f>
        <v>0</v>
      </c>
      <c r="I11" s="377">
        <f t="shared" si="3"/>
        <v>0</v>
      </c>
    </row>
    <row r="12" spans="1:9" s="227" customFormat="1" ht="13.5" customHeight="1" x14ac:dyDescent="0.25">
      <c r="A12" s="444" t="s">
        <v>699</v>
      </c>
      <c r="B12" s="444"/>
      <c r="C12" s="444"/>
      <c r="D12" s="444"/>
      <c r="E12" s="444"/>
      <c r="F12" s="444"/>
      <c r="G12" s="444"/>
      <c r="H12" s="444"/>
      <c r="I12" s="444"/>
    </row>
    <row r="13" spans="1:9" s="227" customFormat="1" ht="54" x14ac:dyDescent="0.25">
      <c r="A13" s="255">
        <v>1</v>
      </c>
      <c r="B13" s="256" t="s">
        <v>560</v>
      </c>
      <c r="C13" s="229">
        <v>256</v>
      </c>
      <c r="D13" s="257" t="s">
        <v>2</v>
      </c>
      <c r="E13" s="258" t="s">
        <v>3</v>
      </c>
      <c r="F13" s="259"/>
      <c r="G13" s="387">
        <f t="shared" si="0"/>
        <v>0</v>
      </c>
      <c r="H13" s="388">
        <f t="shared" si="1"/>
        <v>0</v>
      </c>
      <c r="I13" s="387">
        <f t="shared" si="2"/>
        <v>0</v>
      </c>
    </row>
    <row r="14" spans="1:9" s="227" customFormat="1" ht="13.5" x14ac:dyDescent="0.25">
      <c r="A14" s="264"/>
      <c r="B14" s="263" t="s">
        <v>700</v>
      </c>
      <c r="C14" s="216" t="s">
        <v>3</v>
      </c>
      <c r="D14" s="216" t="s">
        <v>3</v>
      </c>
      <c r="E14" s="216" t="s">
        <v>3</v>
      </c>
      <c r="F14" s="216" t="s">
        <v>3</v>
      </c>
      <c r="G14" s="389">
        <f>SUM(G13)</f>
        <v>0</v>
      </c>
      <c r="H14" s="389">
        <f t="shared" ref="H14:I14" si="4">SUM(H13)</f>
        <v>0</v>
      </c>
      <c r="I14" s="389">
        <f t="shared" si="4"/>
        <v>0</v>
      </c>
    </row>
    <row r="15" spans="1:9" x14ac:dyDescent="0.25">
      <c r="C15" s="156"/>
      <c r="G15" s="19"/>
      <c r="I15" s="19"/>
    </row>
    <row r="16" spans="1:9" s="88" customFormat="1" ht="17.100000000000001" customHeight="1" x14ac:dyDescent="0.2">
      <c r="A16" s="84" t="s">
        <v>400</v>
      </c>
      <c r="B16" s="85"/>
      <c r="C16" s="86"/>
      <c r="D16" s="87"/>
      <c r="E16" s="85"/>
      <c r="F16" s="85"/>
      <c r="G16" s="85"/>
      <c r="H16" s="85"/>
      <c r="I16" s="85"/>
    </row>
    <row r="17" spans="1:9" s="88" customFormat="1" ht="12.95" customHeight="1" x14ac:dyDescent="0.2">
      <c r="A17" s="429" t="s">
        <v>565</v>
      </c>
      <c r="B17" s="429"/>
      <c r="C17" s="429"/>
      <c r="D17" s="429"/>
      <c r="E17" s="429"/>
      <c r="F17" s="429"/>
      <c r="G17" s="429"/>
      <c r="H17" s="429"/>
      <c r="I17" s="429"/>
    </row>
    <row r="18" spans="1:9" s="76" customFormat="1" x14ac:dyDescent="0.2">
      <c r="A18" s="431" t="s">
        <v>416</v>
      </c>
      <c r="B18" s="431"/>
      <c r="C18" s="431"/>
      <c r="D18" s="431"/>
      <c r="E18" s="431"/>
      <c r="F18" s="431"/>
      <c r="G18" s="431"/>
      <c r="H18" s="431"/>
      <c r="I18" s="431"/>
    </row>
    <row r="19" spans="1:9" s="76" customFormat="1" ht="24" customHeight="1" x14ac:dyDescent="0.2">
      <c r="A19" s="431" t="s">
        <v>417</v>
      </c>
      <c r="B19" s="431"/>
      <c r="C19" s="431"/>
      <c r="D19" s="431"/>
      <c r="E19" s="431"/>
      <c r="F19" s="431"/>
      <c r="G19" s="431"/>
      <c r="H19" s="431"/>
      <c r="I19" s="431"/>
    </row>
    <row r="20" spans="1:9" s="76" customFormat="1" ht="24" customHeight="1" x14ac:dyDescent="0.2">
      <c r="A20" s="431" t="s">
        <v>418</v>
      </c>
      <c r="B20" s="431"/>
      <c r="C20" s="431"/>
      <c r="D20" s="431"/>
      <c r="E20" s="431"/>
      <c r="F20" s="431"/>
      <c r="G20" s="431"/>
      <c r="H20" s="431"/>
      <c r="I20" s="431"/>
    </row>
    <row r="21" spans="1:9" x14ac:dyDescent="0.25">
      <c r="C21" s="156"/>
      <c r="G21" s="19"/>
      <c r="I21" s="19"/>
    </row>
    <row r="22" spans="1:9" s="43" customFormat="1" ht="10.9" customHeight="1" x14ac:dyDescent="0.2">
      <c r="A22" s="449" t="s">
        <v>401</v>
      </c>
      <c r="B22" s="450"/>
      <c r="C22" s="390"/>
    </row>
    <row r="23" spans="1:9" s="193" customFormat="1" ht="27" customHeight="1" x14ac:dyDescent="0.25">
      <c r="A23" s="447" t="s">
        <v>226</v>
      </c>
      <c r="B23" s="447"/>
      <c r="C23" s="447"/>
      <c r="D23" s="447"/>
      <c r="E23" s="447"/>
      <c r="F23" s="447"/>
      <c r="G23" s="447"/>
      <c r="H23" s="447"/>
      <c r="I23" s="447"/>
    </row>
    <row r="24" spans="1:9" s="193" customFormat="1" ht="19.5" customHeight="1" x14ac:dyDescent="0.25">
      <c r="A24" s="447" t="s">
        <v>402</v>
      </c>
      <c r="B24" s="447"/>
      <c r="C24" s="447"/>
      <c r="D24" s="447"/>
      <c r="E24" s="447"/>
      <c r="F24" s="447"/>
      <c r="G24" s="447"/>
      <c r="H24" s="447"/>
      <c r="I24" s="447"/>
    </row>
    <row r="25" spans="1:9" s="193" customFormat="1" ht="15" customHeight="1" x14ac:dyDescent="0.25">
      <c r="A25" s="448" t="s">
        <v>429</v>
      </c>
      <c r="B25" s="448"/>
      <c r="C25" s="448"/>
      <c r="D25" s="448"/>
      <c r="E25" s="448"/>
      <c r="F25" s="448"/>
      <c r="G25" s="448"/>
      <c r="H25" s="448"/>
      <c r="I25" s="448"/>
    </row>
    <row r="26" spans="1:9" s="43" customFormat="1" ht="15" customHeight="1" x14ac:dyDescent="0.2">
      <c r="A26" s="448" t="s">
        <v>404</v>
      </c>
      <c r="B26" s="448"/>
      <c r="C26" s="448"/>
      <c r="D26" s="448"/>
      <c r="E26" s="448"/>
      <c r="F26" s="448"/>
      <c r="G26" s="448"/>
      <c r="H26" s="448"/>
      <c r="I26" s="448"/>
    </row>
    <row r="27" spans="1:9" s="194" customFormat="1" ht="15" customHeight="1" x14ac:dyDescent="0.2">
      <c r="A27" s="391" t="s">
        <v>405</v>
      </c>
      <c r="B27" s="193"/>
      <c r="C27" s="193"/>
      <c r="D27" s="193"/>
      <c r="E27" s="193"/>
      <c r="F27" s="193"/>
      <c r="G27" s="193"/>
      <c r="H27" s="193"/>
      <c r="I27" s="193"/>
    </row>
    <row r="28" spans="1:9" s="185" customFormat="1" ht="15" customHeight="1" x14ac:dyDescent="0.25">
      <c r="A28" s="391" t="s">
        <v>406</v>
      </c>
      <c r="B28" s="193"/>
      <c r="C28" s="193"/>
      <c r="D28" s="193"/>
      <c r="E28" s="193"/>
      <c r="F28" s="193"/>
      <c r="G28" s="193"/>
      <c r="H28" s="193"/>
      <c r="I28" s="193"/>
    </row>
    <row r="29" spans="1:9" s="185" customFormat="1" ht="30.6" customHeight="1" x14ac:dyDescent="0.25">
      <c r="A29" s="427" t="s">
        <v>407</v>
      </c>
      <c r="B29" s="427"/>
      <c r="C29" s="427"/>
      <c r="D29" s="427"/>
      <c r="E29" s="427"/>
      <c r="F29" s="427"/>
      <c r="G29" s="427"/>
      <c r="H29" s="427"/>
      <c r="I29" s="427"/>
    </row>
    <row r="30" spans="1:9" s="392" customFormat="1" ht="16.5" x14ac:dyDescent="0.3">
      <c r="A30" s="203"/>
      <c r="B30" s="203"/>
      <c r="C30" s="203"/>
      <c r="D30" s="203"/>
      <c r="E30" s="203"/>
      <c r="F30" s="203"/>
      <c r="G30" s="203"/>
      <c r="H30" s="203"/>
      <c r="I30" s="203"/>
    </row>
    <row r="31" spans="1:9" s="394" customFormat="1" ht="16.5" x14ac:dyDescent="0.3">
      <c r="A31" s="446"/>
      <c r="B31" s="446"/>
      <c r="C31" s="49"/>
      <c r="D31" s="50"/>
      <c r="E31" s="51"/>
      <c r="F31" s="50"/>
      <c r="G31" s="50"/>
      <c r="H31" s="50"/>
      <c r="I31" s="393"/>
    </row>
  </sheetData>
  <sheetProtection algorithmName="SHA-512" hashValue="4R//k692GSXZs7AyzFKvwMMtAMUhu2sJyGcfWIGfSj4ip1zHuHUAX3mkOZQkNOge8uMtNYqx6XbZYMZ2OMfCAg==" saltValue="CFGBFOuDEYfptZE5Cw+h7Q==" spinCount="100000" sheet="1" objects="1" scenarios="1"/>
  <mergeCells count="17">
    <mergeCell ref="F1:I1"/>
    <mergeCell ref="F3:I3"/>
    <mergeCell ref="A4:I4"/>
    <mergeCell ref="A8:I8"/>
    <mergeCell ref="A17:I17"/>
    <mergeCell ref="A12:I12"/>
    <mergeCell ref="A22:B22"/>
    <mergeCell ref="B2:C2"/>
    <mergeCell ref="A31:B31"/>
    <mergeCell ref="A23:I23"/>
    <mergeCell ref="A24:I24"/>
    <mergeCell ref="A25:I25"/>
    <mergeCell ref="A26:I26"/>
    <mergeCell ref="A29:I29"/>
    <mergeCell ref="A18:I18"/>
    <mergeCell ref="A19:I19"/>
    <mergeCell ref="A20:I20"/>
  </mergeCells>
  <pageMargins left="0.70866141732283472" right="0.70866141732283472" top="0.55118110236220474" bottom="0.35433070866141736" header="0.31496062992125984" footer="0.31496062992125984"/>
  <pageSetup paperSize="9" scale="9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zoomScale="110" zoomScaleNormal="110" workbookViewId="0">
      <selection activeCell="A19" sqref="A19:I19"/>
    </sheetView>
  </sheetViews>
  <sheetFormatPr defaultColWidth="9.140625" defaultRowHeight="12.75" x14ac:dyDescent="0.25"/>
  <cols>
    <col min="1" max="1" width="3.85546875" style="6" customWidth="1"/>
    <col min="2" max="2" width="37.140625" style="2" customWidth="1"/>
    <col min="3" max="3" width="7.85546875" style="6" customWidth="1"/>
    <col min="4" max="4" width="5.140625" style="6" customWidth="1"/>
    <col min="5" max="5" width="16.7109375" style="2" customWidth="1"/>
    <col min="6" max="6" width="7.28515625" style="6" customWidth="1"/>
    <col min="7" max="7" width="9.7109375" style="6" customWidth="1"/>
    <col min="8" max="8" width="12.28515625" style="6" customWidth="1"/>
    <col min="9" max="9" width="9.7109375" style="6" customWidth="1"/>
    <col min="10" max="10" width="9.42578125" style="6" customWidth="1"/>
    <col min="11" max="16384" width="9.140625" style="6"/>
  </cols>
  <sheetData>
    <row r="1" spans="1:10" s="47" customFormat="1" ht="12.75" customHeight="1" x14ac:dyDescent="0.2">
      <c r="B1" s="47" t="s">
        <v>4</v>
      </c>
      <c r="C1" s="48"/>
      <c r="F1" s="420"/>
      <c r="G1" s="420"/>
      <c r="H1" s="420"/>
      <c r="I1" s="420"/>
      <c r="J1" s="420"/>
    </row>
    <row r="2" spans="1:10" s="31" customFormat="1" ht="12.75" customHeight="1" x14ac:dyDescent="0.2">
      <c r="B2" s="31" t="s">
        <v>219</v>
      </c>
      <c r="C2" s="11"/>
      <c r="F2" s="137"/>
      <c r="G2" s="137"/>
      <c r="H2" s="137"/>
      <c r="I2" s="137"/>
      <c r="J2" s="137"/>
    </row>
    <row r="3" spans="1:10" ht="13.5" customHeight="1" x14ac:dyDescent="0.25">
      <c r="A3" s="2"/>
      <c r="B3" s="31"/>
      <c r="C3" s="11"/>
      <c r="D3" s="31"/>
      <c r="E3" s="31"/>
      <c r="F3" s="442"/>
      <c r="G3" s="442"/>
      <c r="H3" s="442"/>
      <c r="I3" s="442"/>
      <c r="J3" s="442"/>
    </row>
    <row r="4" spans="1:10" ht="19.5" customHeight="1" x14ac:dyDescent="0.25">
      <c r="A4" s="443" t="s">
        <v>621</v>
      </c>
      <c r="B4" s="443"/>
      <c r="C4" s="443"/>
      <c r="D4" s="443"/>
      <c r="E4" s="443"/>
      <c r="F4" s="443"/>
      <c r="G4" s="443"/>
      <c r="H4" s="443"/>
      <c r="I4" s="443"/>
      <c r="J4" s="443"/>
    </row>
    <row r="5" spans="1:10" x14ac:dyDescent="0.25">
      <c r="A5" s="2"/>
      <c r="B5" s="5"/>
      <c r="C5" s="3"/>
      <c r="D5" s="2"/>
      <c r="F5" s="2"/>
      <c r="G5" s="2"/>
      <c r="H5" s="2"/>
      <c r="I5" s="2"/>
      <c r="J5" s="2"/>
    </row>
    <row r="6" spans="1:10" ht="48" x14ac:dyDescent="0.25">
      <c r="A6" s="249" t="s">
        <v>208</v>
      </c>
      <c r="B6" s="250" t="s">
        <v>209</v>
      </c>
      <c r="C6" s="251" t="s">
        <v>0</v>
      </c>
      <c r="D6" s="249" t="s">
        <v>210</v>
      </c>
      <c r="E6" s="249" t="s">
        <v>211</v>
      </c>
      <c r="F6" s="249" t="s">
        <v>212</v>
      </c>
      <c r="G6" s="249" t="s">
        <v>213</v>
      </c>
      <c r="H6" s="249" t="s">
        <v>214</v>
      </c>
      <c r="I6" s="249" t="s">
        <v>215</v>
      </c>
      <c r="J6" s="249" t="s">
        <v>359</v>
      </c>
    </row>
    <row r="7" spans="1:10" ht="14.25" customHeight="1" x14ac:dyDescent="0.25">
      <c r="A7" s="252">
        <v>1</v>
      </c>
      <c r="B7" s="253">
        <v>2</v>
      </c>
      <c r="C7" s="254">
        <v>3</v>
      </c>
      <c r="D7" s="252">
        <v>4</v>
      </c>
      <c r="E7" s="252">
        <v>5</v>
      </c>
      <c r="F7" s="252">
        <v>6</v>
      </c>
      <c r="G7" s="252" t="s">
        <v>216</v>
      </c>
      <c r="H7" s="252" t="s">
        <v>217</v>
      </c>
      <c r="I7" s="252" t="s">
        <v>218</v>
      </c>
      <c r="J7" s="252">
        <v>10</v>
      </c>
    </row>
    <row r="8" spans="1:10" s="227" customFormat="1" ht="15" customHeight="1" x14ac:dyDescent="0.25">
      <c r="A8" s="444" t="s">
        <v>701</v>
      </c>
      <c r="B8" s="444"/>
      <c r="C8" s="444"/>
      <c r="D8" s="444"/>
      <c r="E8" s="444"/>
      <c r="F8" s="444"/>
      <c r="G8" s="444"/>
      <c r="H8" s="444"/>
      <c r="I8" s="444"/>
      <c r="J8" s="444"/>
    </row>
    <row r="9" spans="1:10" s="227" customFormat="1" ht="54" x14ac:dyDescent="0.25">
      <c r="A9" s="266">
        <v>1</v>
      </c>
      <c r="B9" s="256" t="s">
        <v>227</v>
      </c>
      <c r="C9" s="229">
        <v>2900</v>
      </c>
      <c r="D9" s="257" t="s">
        <v>2</v>
      </c>
      <c r="E9" s="258" t="s">
        <v>3</v>
      </c>
      <c r="F9" s="259"/>
      <c r="G9" s="387">
        <f t="shared" ref="G9:G12" si="0">C9*F9</f>
        <v>0</v>
      </c>
      <c r="H9" s="388">
        <f t="shared" ref="H9:H12" si="1">G9*0.095</f>
        <v>0</v>
      </c>
      <c r="I9" s="387">
        <f t="shared" ref="I9:I12" si="2">G9+H9</f>
        <v>0</v>
      </c>
      <c r="J9" s="260"/>
    </row>
    <row r="10" spans="1:10" s="227" customFormat="1" ht="13.5" x14ac:dyDescent="0.25">
      <c r="A10" s="255">
        <v>2</v>
      </c>
      <c r="B10" s="256" t="s">
        <v>5</v>
      </c>
      <c r="C10" s="229">
        <v>850</v>
      </c>
      <c r="D10" s="257" t="s">
        <v>2</v>
      </c>
      <c r="E10" s="258" t="s">
        <v>3</v>
      </c>
      <c r="F10" s="259"/>
      <c r="G10" s="387">
        <f t="shared" si="0"/>
        <v>0</v>
      </c>
      <c r="H10" s="388">
        <f t="shared" si="1"/>
        <v>0</v>
      </c>
      <c r="I10" s="387">
        <f t="shared" si="2"/>
        <v>0</v>
      </c>
      <c r="J10" s="260"/>
    </row>
    <row r="11" spans="1:10" s="227" customFormat="1" ht="13.5" x14ac:dyDescent="0.25">
      <c r="A11" s="255">
        <v>3</v>
      </c>
      <c r="B11" s="256" t="s">
        <v>277</v>
      </c>
      <c r="C11" s="229">
        <v>85</v>
      </c>
      <c r="D11" s="257" t="s">
        <v>2</v>
      </c>
      <c r="E11" s="258" t="s">
        <v>3</v>
      </c>
      <c r="F11" s="259"/>
      <c r="G11" s="387">
        <f t="shared" si="0"/>
        <v>0</v>
      </c>
      <c r="H11" s="388">
        <f t="shared" si="1"/>
        <v>0</v>
      </c>
      <c r="I11" s="387">
        <f t="shared" si="2"/>
        <v>0</v>
      </c>
      <c r="J11" s="260"/>
    </row>
    <row r="12" spans="1:10" s="227" customFormat="1" ht="13.5" x14ac:dyDescent="0.25">
      <c r="A12" s="266">
        <v>4</v>
      </c>
      <c r="B12" s="256" t="s">
        <v>228</v>
      </c>
      <c r="C12" s="229">
        <v>200</v>
      </c>
      <c r="D12" s="257" t="s">
        <v>2</v>
      </c>
      <c r="E12" s="258" t="s">
        <v>3</v>
      </c>
      <c r="F12" s="259"/>
      <c r="G12" s="387">
        <f t="shared" si="0"/>
        <v>0</v>
      </c>
      <c r="H12" s="388">
        <f t="shared" si="1"/>
        <v>0</v>
      </c>
      <c r="I12" s="387">
        <f t="shared" si="2"/>
        <v>0</v>
      </c>
      <c r="J12" s="260"/>
    </row>
    <row r="13" spans="1:10" s="227" customFormat="1" ht="13.5" x14ac:dyDescent="0.25">
      <c r="A13" s="264"/>
      <c r="B13" s="263" t="s">
        <v>702</v>
      </c>
      <c r="C13" s="216" t="s">
        <v>3</v>
      </c>
      <c r="D13" s="216" t="s">
        <v>3</v>
      </c>
      <c r="E13" s="216" t="s">
        <v>3</v>
      </c>
      <c r="F13" s="216" t="s">
        <v>3</v>
      </c>
      <c r="G13" s="377">
        <f>SUM(G9:G12)</f>
        <v>0</v>
      </c>
      <c r="H13" s="377">
        <f t="shared" ref="H13:I13" si="3">SUM(H9:H12)</f>
        <v>0</v>
      </c>
      <c r="I13" s="377">
        <f t="shared" si="3"/>
        <v>0</v>
      </c>
      <c r="J13" s="398">
        <f>SUM(J9:J12)</f>
        <v>0</v>
      </c>
    </row>
    <row r="14" spans="1:10" x14ac:dyDescent="0.25">
      <c r="G14" s="19"/>
      <c r="I14" s="19"/>
      <c r="J14" s="19"/>
    </row>
    <row r="15" spans="1:10" s="88" customFormat="1" ht="17.100000000000001" customHeight="1" x14ac:dyDescent="0.2">
      <c r="A15" s="84" t="s">
        <v>400</v>
      </c>
      <c r="B15" s="85"/>
      <c r="C15" s="86"/>
      <c r="D15" s="87"/>
      <c r="E15" s="85"/>
      <c r="F15" s="85"/>
      <c r="G15" s="85"/>
      <c r="H15" s="85"/>
      <c r="I15" s="85"/>
      <c r="J15" s="85"/>
    </row>
    <row r="16" spans="1:10" s="88" customFormat="1" ht="12.95" customHeight="1" x14ac:dyDescent="0.2">
      <c r="A16" s="429" t="s">
        <v>565</v>
      </c>
      <c r="B16" s="429"/>
      <c r="C16" s="429"/>
      <c r="D16" s="429"/>
      <c r="E16" s="429"/>
      <c r="F16" s="429"/>
      <c r="G16" s="429"/>
      <c r="H16" s="429"/>
      <c r="I16" s="429"/>
      <c r="J16" s="429"/>
    </row>
    <row r="17" spans="1:10" s="76" customFormat="1" x14ac:dyDescent="0.2">
      <c r="A17" s="431" t="s">
        <v>416</v>
      </c>
      <c r="B17" s="431"/>
      <c r="C17" s="431"/>
      <c r="D17" s="431"/>
      <c r="E17" s="431"/>
      <c r="F17" s="431"/>
      <c r="G17" s="431"/>
      <c r="H17" s="431"/>
      <c r="I17" s="431"/>
    </row>
    <row r="18" spans="1:10" s="76" customFormat="1" ht="24" customHeight="1" x14ac:dyDescent="0.2">
      <c r="A18" s="431" t="s">
        <v>417</v>
      </c>
      <c r="B18" s="431"/>
      <c r="C18" s="431"/>
      <c r="D18" s="431"/>
      <c r="E18" s="431"/>
      <c r="F18" s="431"/>
      <c r="G18" s="431"/>
      <c r="H18" s="431"/>
      <c r="I18" s="431"/>
    </row>
    <row r="19" spans="1:10" s="76" customFormat="1" ht="24" customHeight="1" x14ac:dyDescent="0.2">
      <c r="A19" s="431" t="s">
        <v>418</v>
      </c>
      <c r="B19" s="431"/>
      <c r="C19" s="431"/>
      <c r="D19" s="431"/>
      <c r="E19" s="431"/>
      <c r="F19" s="431"/>
      <c r="G19" s="431"/>
      <c r="H19" s="431"/>
      <c r="I19" s="431"/>
    </row>
    <row r="20" spans="1:10" s="88" customFormat="1" ht="12.95" customHeight="1" x14ac:dyDescent="0.2">
      <c r="A20" s="172"/>
      <c r="B20" s="172"/>
      <c r="C20" s="172"/>
      <c r="D20" s="172"/>
      <c r="E20" s="172"/>
      <c r="F20" s="172"/>
      <c r="G20" s="172"/>
      <c r="H20" s="172"/>
      <c r="I20" s="172"/>
      <c r="J20" s="172"/>
    </row>
    <row r="21" spans="1:10" s="88" customFormat="1" ht="12.95" customHeight="1" x14ac:dyDescent="0.2">
      <c r="A21" s="434" t="s">
        <v>401</v>
      </c>
      <c r="B21" s="435"/>
      <c r="C21" s="92"/>
      <c r="D21" s="93"/>
      <c r="E21" s="93"/>
      <c r="F21" s="93"/>
      <c r="G21" s="93"/>
      <c r="H21" s="93"/>
      <c r="I21" s="93"/>
      <c r="J21" s="93"/>
    </row>
    <row r="22" spans="1:10" s="88" customFormat="1" ht="12.95" customHeight="1" x14ac:dyDescent="0.2">
      <c r="A22" s="432" t="s">
        <v>226</v>
      </c>
      <c r="B22" s="433"/>
      <c r="C22" s="433"/>
      <c r="D22" s="433"/>
      <c r="E22" s="433"/>
      <c r="F22" s="433"/>
      <c r="G22" s="433"/>
      <c r="H22" s="433"/>
      <c r="I22" s="433"/>
      <c r="J22" s="433"/>
    </row>
    <row r="23" spans="1:10" s="88" customFormat="1" ht="17.100000000000001" customHeight="1" x14ac:dyDescent="0.2">
      <c r="A23" s="432" t="s">
        <v>402</v>
      </c>
      <c r="B23" s="432"/>
      <c r="C23" s="432"/>
      <c r="D23" s="432"/>
      <c r="E23" s="432"/>
      <c r="F23" s="432"/>
      <c r="G23" s="432"/>
      <c r="H23" s="432"/>
      <c r="I23" s="432"/>
      <c r="J23" s="432"/>
    </row>
    <row r="24" spans="1:10" s="88" customFormat="1" ht="17.25" customHeight="1" x14ac:dyDescent="0.2">
      <c r="A24" s="428" t="s">
        <v>429</v>
      </c>
      <c r="B24" s="428"/>
      <c r="C24" s="428"/>
      <c r="D24" s="428"/>
      <c r="E24" s="428"/>
      <c r="F24" s="428"/>
      <c r="G24" s="428"/>
      <c r="H24" s="428"/>
      <c r="I24" s="428"/>
      <c r="J24" s="428"/>
    </row>
    <row r="25" spans="1:10" s="44" customFormat="1" ht="17.25" customHeight="1" x14ac:dyDescent="0.25">
      <c r="A25" s="428" t="s">
        <v>404</v>
      </c>
      <c r="B25" s="428"/>
      <c r="C25" s="428"/>
      <c r="D25" s="428"/>
      <c r="E25" s="428"/>
      <c r="F25" s="428"/>
      <c r="G25" s="428"/>
      <c r="H25" s="428"/>
      <c r="I25" s="428"/>
      <c r="J25" s="428"/>
    </row>
    <row r="26" spans="1:10" s="13" customFormat="1" ht="17.25" customHeight="1" x14ac:dyDescent="0.3">
      <c r="A26" s="198" t="s">
        <v>405</v>
      </c>
      <c r="B26" s="95"/>
      <c r="C26" s="95"/>
      <c r="D26" s="95"/>
      <c r="E26" s="95"/>
      <c r="F26" s="95"/>
      <c r="G26" s="95"/>
      <c r="H26" s="95"/>
      <c r="I26" s="95"/>
      <c r="J26" s="95"/>
    </row>
    <row r="27" spans="1:10" s="13" customFormat="1" ht="17.25" customHeight="1" x14ac:dyDescent="0.3">
      <c r="A27" s="198" t="s">
        <v>406</v>
      </c>
      <c r="B27" s="95"/>
      <c r="C27" s="95"/>
      <c r="D27" s="95"/>
      <c r="E27" s="95"/>
      <c r="F27" s="95"/>
      <c r="G27" s="95"/>
      <c r="H27" s="95"/>
      <c r="I27" s="95"/>
      <c r="J27" s="95"/>
    </row>
    <row r="28" spans="1:10" s="13" customFormat="1" ht="27.75" customHeight="1" x14ac:dyDescent="0.3">
      <c r="A28" s="425" t="s">
        <v>407</v>
      </c>
      <c r="B28" s="426"/>
      <c r="C28" s="426"/>
      <c r="D28" s="426"/>
      <c r="E28" s="426"/>
      <c r="F28" s="426"/>
      <c r="G28" s="426"/>
      <c r="H28" s="426"/>
      <c r="I28" s="426"/>
      <c r="J28" s="426"/>
    </row>
    <row r="29" spans="1:10" s="13" customFormat="1" ht="27.75" customHeight="1" x14ac:dyDescent="0.3">
      <c r="A29" s="427" t="s">
        <v>420</v>
      </c>
      <c r="B29" s="427"/>
      <c r="C29" s="427"/>
      <c r="D29" s="427"/>
      <c r="E29" s="427"/>
      <c r="F29" s="427"/>
      <c r="G29" s="427"/>
      <c r="H29" s="427"/>
      <c r="I29" s="427"/>
      <c r="J29" s="427"/>
    </row>
    <row r="30" spans="1:10" s="13" customFormat="1" ht="27" customHeight="1" x14ac:dyDescent="0.3">
      <c r="A30" s="445"/>
      <c r="B30" s="445"/>
      <c r="C30" s="445"/>
      <c r="D30" s="445"/>
      <c r="E30" s="445"/>
      <c r="F30" s="445"/>
      <c r="G30" s="445"/>
      <c r="H30" s="445"/>
      <c r="I30" s="445"/>
      <c r="J30" s="445"/>
    </row>
    <row r="31" spans="1:10" s="13" customFormat="1" ht="27" customHeight="1" x14ac:dyDescent="0.3">
      <c r="A31" s="445"/>
      <c r="B31" s="445"/>
      <c r="C31" s="445"/>
      <c r="D31" s="445"/>
      <c r="E31" s="445"/>
      <c r="F31" s="445"/>
      <c r="G31" s="445"/>
      <c r="H31" s="445"/>
      <c r="I31" s="445"/>
      <c r="J31" s="445"/>
    </row>
    <row r="32" spans="1:10" s="13" customFormat="1" ht="27" customHeight="1" x14ac:dyDescent="0.3">
      <c r="A32" s="445"/>
      <c r="B32" s="445"/>
      <c r="C32" s="445"/>
      <c r="D32" s="445"/>
      <c r="E32" s="445"/>
      <c r="F32" s="445"/>
      <c r="G32" s="445"/>
      <c r="H32" s="445"/>
      <c r="I32" s="445"/>
      <c r="J32" s="445"/>
    </row>
    <row r="33" spans="1:10" s="13" customFormat="1" ht="27" customHeight="1" x14ac:dyDescent="0.3">
      <c r="A33" s="445"/>
      <c r="B33" s="445"/>
      <c r="C33" s="445"/>
      <c r="D33" s="445"/>
      <c r="E33" s="445"/>
      <c r="F33" s="445"/>
      <c r="G33" s="445"/>
      <c r="H33" s="445"/>
      <c r="I33" s="445"/>
      <c r="J33" s="445"/>
    </row>
    <row r="34" spans="1:10" s="13" customFormat="1" ht="16.5" x14ac:dyDescent="0.3">
      <c r="A34" s="135"/>
      <c r="B34" s="135"/>
      <c r="C34" s="135"/>
      <c r="D34" s="135"/>
      <c r="E34" s="135"/>
      <c r="F34" s="135"/>
      <c r="G34" s="135"/>
      <c r="H34" s="135"/>
      <c r="I34" s="135"/>
      <c r="J34" s="135"/>
    </row>
    <row r="35" spans="1:10" s="54" customFormat="1" ht="16.5" x14ac:dyDescent="0.3">
      <c r="A35" s="446"/>
      <c r="B35" s="446"/>
      <c r="C35" s="49"/>
      <c r="D35" s="50"/>
      <c r="E35" s="51"/>
      <c r="F35" s="50"/>
      <c r="G35" s="50"/>
      <c r="H35" s="50"/>
      <c r="I35" s="52"/>
      <c r="J35" s="52"/>
    </row>
  </sheetData>
  <sheetProtection algorithmName="SHA-512" hashValue="nPuxgRNnHn44FBAfbKIC9RqZrhOW471l/xI2ksx9vHfOi5FJKfBVspOpmuBBVPYRCS5Q0hQGSiadH+g/k90KCA==" saltValue="2g5Kxuc09R+3YhRGsZas6w==" spinCount="100000" sheet="1" objects="1" scenarios="1"/>
  <mergeCells count="20">
    <mergeCell ref="A35:B35"/>
    <mergeCell ref="A33:J33"/>
    <mergeCell ref="A31:J31"/>
    <mergeCell ref="A32:J32"/>
    <mergeCell ref="A21:B21"/>
    <mergeCell ref="A22:J22"/>
    <mergeCell ref="A23:J23"/>
    <mergeCell ref="A28:J28"/>
    <mergeCell ref="A29:J29"/>
    <mergeCell ref="F1:J1"/>
    <mergeCell ref="F3:J3"/>
    <mergeCell ref="A4:J4"/>
    <mergeCell ref="A8:J8"/>
    <mergeCell ref="A30:J30"/>
    <mergeCell ref="A25:J25"/>
    <mergeCell ref="A24:J24"/>
    <mergeCell ref="A16:J16"/>
    <mergeCell ref="A17:I17"/>
    <mergeCell ref="A18:I18"/>
    <mergeCell ref="A19:I19"/>
  </mergeCells>
  <dataValidations count="1">
    <dataValidation type="whole" operator="equal" allowBlank="1" showInputMessage="1" showErrorMessage="1" prompt="V celico vnesete vrednost &quot;1&quot; za živila, ki so uvrščena v shemo kakovosti." sqref="J9:J12">
      <formula1>1</formula1>
    </dataValidation>
  </dataValidations>
  <pageMargins left="0.70866141732283472" right="0.70866141732283472" top="0.55118110236220474" bottom="0.35433070866141736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="110" zoomScaleNormal="110" workbookViewId="0">
      <selection activeCell="K11" sqref="K11"/>
    </sheetView>
  </sheetViews>
  <sheetFormatPr defaultColWidth="9.28515625" defaultRowHeight="15" x14ac:dyDescent="0.25"/>
  <cols>
    <col min="1" max="1" width="4.85546875" style="62" customWidth="1"/>
    <col min="2" max="2" width="38.140625" style="62" customWidth="1"/>
    <col min="3" max="3" width="7.140625" style="62" customWidth="1"/>
    <col min="4" max="4" width="4.7109375" style="62" customWidth="1"/>
    <col min="5" max="5" width="17" style="62" customWidth="1"/>
    <col min="6" max="6" width="9.85546875" style="62" customWidth="1"/>
    <col min="7" max="7" width="9.7109375" style="62" customWidth="1"/>
    <col min="8" max="8" width="10.85546875" style="62" customWidth="1"/>
    <col min="9" max="9" width="9.140625" style="62" customWidth="1"/>
    <col min="10" max="10" width="7.7109375" style="62" customWidth="1"/>
    <col min="11" max="16384" width="9.28515625" style="62"/>
  </cols>
  <sheetData>
    <row r="1" spans="1:10" s="57" customFormat="1" x14ac:dyDescent="0.25">
      <c r="A1" s="436" t="s">
        <v>4</v>
      </c>
      <c r="B1" s="436"/>
      <c r="C1" s="436"/>
      <c r="D1" s="436"/>
      <c r="E1" s="436"/>
      <c r="F1" s="436"/>
      <c r="G1" s="436"/>
      <c r="H1" s="436"/>
      <c r="I1" s="436"/>
      <c r="J1" s="436"/>
    </row>
    <row r="2" spans="1:10" s="57" customFormat="1" x14ac:dyDescent="0.25">
      <c r="A2" s="56" t="s">
        <v>219</v>
      </c>
      <c r="B2" s="56"/>
      <c r="C2" s="56"/>
      <c r="D2" s="56"/>
      <c r="E2" s="56"/>
      <c r="F2" s="56"/>
      <c r="G2" s="56"/>
      <c r="H2" s="56"/>
      <c r="I2" s="56"/>
      <c r="J2" s="56"/>
    </row>
    <row r="3" spans="1:10" s="61" customFormat="1" ht="6" customHeight="1" x14ac:dyDescent="0.15">
      <c r="A3" s="58"/>
      <c r="B3" s="58"/>
      <c r="C3" s="58"/>
      <c r="D3" s="60"/>
      <c r="E3" s="58"/>
      <c r="F3" s="58"/>
      <c r="G3" s="58"/>
      <c r="H3" s="58"/>
      <c r="I3" s="58"/>
      <c r="J3" s="58"/>
    </row>
    <row r="4" spans="1:10" ht="18" x14ac:dyDescent="0.25">
      <c r="A4" s="438" t="s">
        <v>623</v>
      </c>
      <c r="B4" s="438"/>
      <c r="C4" s="438"/>
      <c r="D4" s="438"/>
      <c r="E4" s="438"/>
      <c r="F4" s="438"/>
      <c r="G4" s="438"/>
      <c r="H4" s="438"/>
      <c r="I4" s="438"/>
      <c r="J4" s="438"/>
    </row>
    <row r="5" spans="1:10" s="185" customFormat="1" ht="18" x14ac:dyDescent="0.25">
      <c r="A5" s="184"/>
      <c r="B5" s="184"/>
      <c r="C5" s="184"/>
      <c r="D5" s="184"/>
      <c r="E5" s="184"/>
      <c r="F5" s="184"/>
      <c r="G5" s="184"/>
      <c r="H5" s="184"/>
      <c r="I5" s="184"/>
      <c r="J5" s="184"/>
    </row>
    <row r="6" spans="1:10" s="270" customFormat="1" ht="60" x14ac:dyDescent="0.2">
      <c r="A6" s="267" t="s">
        <v>208</v>
      </c>
      <c r="B6" s="267" t="s">
        <v>209</v>
      </c>
      <c r="C6" s="268" t="s">
        <v>0</v>
      </c>
      <c r="D6" s="268" t="s">
        <v>210</v>
      </c>
      <c r="E6" s="269" t="s">
        <v>211</v>
      </c>
      <c r="F6" s="269" t="s">
        <v>383</v>
      </c>
      <c r="G6" s="269" t="s">
        <v>384</v>
      </c>
      <c r="H6" s="269" t="s">
        <v>385</v>
      </c>
      <c r="I6" s="269" t="s">
        <v>386</v>
      </c>
      <c r="J6" s="269" t="s">
        <v>411</v>
      </c>
    </row>
    <row r="7" spans="1:10" s="270" customFormat="1" ht="24" x14ac:dyDescent="0.2">
      <c r="A7" s="271">
        <v>1</v>
      </c>
      <c r="B7" s="271">
        <v>2</v>
      </c>
      <c r="C7" s="272">
        <v>3</v>
      </c>
      <c r="D7" s="272">
        <v>4</v>
      </c>
      <c r="E7" s="272">
        <v>5</v>
      </c>
      <c r="F7" s="272">
        <v>6</v>
      </c>
      <c r="G7" s="273" t="s">
        <v>387</v>
      </c>
      <c r="H7" s="272" t="s">
        <v>388</v>
      </c>
      <c r="I7" s="273" t="s">
        <v>389</v>
      </c>
      <c r="J7" s="272">
        <v>10</v>
      </c>
    </row>
    <row r="8" spans="1:10" s="66" customFormat="1" ht="18.600000000000001" customHeight="1" x14ac:dyDescent="0.15">
      <c r="A8" s="452" t="s">
        <v>703</v>
      </c>
      <c r="B8" s="453"/>
      <c r="C8" s="453"/>
      <c r="D8" s="453"/>
      <c r="E8" s="453"/>
      <c r="F8" s="453"/>
      <c r="G8" s="453"/>
      <c r="H8" s="453"/>
      <c r="I8" s="453"/>
      <c r="J8" s="454"/>
    </row>
    <row r="9" spans="1:10" s="149" customFormat="1" ht="33" customHeight="1" x14ac:dyDescent="0.2">
      <c r="A9" s="145">
        <v>1</v>
      </c>
      <c r="B9" s="146" t="s">
        <v>553</v>
      </c>
      <c r="C9" s="147">
        <v>655</v>
      </c>
      <c r="D9" s="145" t="s">
        <v>52</v>
      </c>
      <c r="E9" s="148" t="s">
        <v>3</v>
      </c>
      <c r="F9" s="74"/>
      <c r="G9" s="75">
        <f>C9*F9</f>
        <v>0</v>
      </c>
      <c r="H9" s="75">
        <f>G9*0.095</f>
        <v>0</v>
      </c>
      <c r="I9" s="75">
        <f>G9+H9</f>
        <v>0</v>
      </c>
      <c r="J9" s="102"/>
    </row>
    <row r="10" spans="1:10" s="149" customFormat="1" ht="45.75" customHeight="1" x14ac:dyDescent="0.2">
      <c r="A10" s="145">
        <v>2</v>
      </c>
      <c r="B10" s="146" t="s">
        <v>412</v>
      </c>
      <c r="C10" s="147">
        <v>2261</v>
      </c>
      <c r="D10" s="145" t="s">
        <v>52</v>
      </c>
      <c r="E10" s="148" t="s">
        <v>3</v>
      </c>
      <c r="F10" s="74"/>
      <c r="G10" s="75">
        <f t="shared" ref="G10:G23" si="0">C10*F10</f>
        <v>0</v>
      </c>
      <c r="H10" s="75">
        <f t="shared" ref="H10:H23" si="1">G10*0.095</f>
        <v>0</v>
      </c>
      <c r="I10" s="75">
        <f t="shared" ref="I10:I23" si="2">G10+H10</f>
        <v>0</v>
      </c>
      <c r="J10" s="102"/>
    </row>
    <row r="11" spans="1:10" s="149" customFormat="1" ht="30" customHeight="1" x14ac:dyDescent="0.2">
      <c r="A11" s="145">
        <v>3</v>
      </c>
      <c r="B11" s="146" t="s">
        <v>413</v>
      </c>
      <c r="C11" s="147">
        <v>328</v>
      </c>
      <c r="D11" s="145" t="s">
        <v>52</v>
      </c>
      <c r="E11" s="148" t="s">
        <v>3</v>
      </c>
      <c r="F11" s="74"/>
      <c r="G11" s="75">
        <f>C11*F11</f>
        <v>0</v>
      </c>
      <c r="H11" s="75">
        <f t="shared" ref="H11:H15" si="3">G11*0.095</f>
        <v>0</v>
      </c>
      <c r="I11" s="75">
        <f t="shared" ref="I11:I15" si="4">G11+H11</f>
        <v>0</v>
      </c>
      <c r="J11" s="102"/>
    </row>
    <row r="12" spans="1:10" s="149" customFormat="1" ht="46.5" customHeight="1" x14ac:dyDescent="0.2">
      <c r="A12" s="145">
        <v>4</v>
      </c>
      <c r="B12" s="146" t="s">
        <v>549</v>
      </c>
      <c r="C12" s="147">
        <v>4100</v>
      </c>
      <c r="D12" s="145" t="s">
        <v>52</v>
      </c>
      <c r="E12" s="148" t="s">
        <v>3</v>
      </c>
      <c r="F12" s="74"/>
      <c r="G12" s="75">
        <f>C12*F12</f>
        <v>0</v>
      </c>
      <c r="H12" s="75">
        <f t="shared" si="3"/>
        <v>0</v>
      </c>
      <c r="I12" s="75">
        <f t="shared" si="4"/>
        <v>0</v>
      </c>
      <c r="J12" s="102"/>
    </row>
    <row r="13" spans="1:10" s="149" customFormat="1" ht="21" customHeight="1" x14ac:dyDescent="0.2">
      <c r="A13" s="145">
        <v>5</v>
      </c>
      <c r="B13" s="146" t="s">
        <v>550</v>
      </c>
      <c r="C13" s="147">
        <v>256</v>
      </c>
      <c r="D13" s="145" t="s">
        <v>52</v>
      </c>
      <c r="E13" s="148" t="s">
        <v>3</v>
      </c>
      <c r="F13" s="74"/>
      <c r="G13" s="75">
        <f>C13*F13</f>
        <v>0</v>
      </c>
      <c r="H13" s="75">
        <f t="shared" si="3"/>
        <v>0</v>
      </c>
      <c r="I13" s="75">
        <f t="shared" si="4"/>
        <v>0</v>
      </c>
      <c r="J13" s="102"/>
    </row>
    <row r="14" spans="1:10" s="149" customFormat="1" ht="19.899999999999999" customHeight="1" x14ac:dyDescent="0.2">
      <c r="A14" s="145">
        <v>6</v>
      </c>
      <c r="B14" s="146" t="s">
        <v>552</v>
      </c>
      <c r="C14" s="147">
        <v>719</v>
      </c>
      <c r="D14" s="145" t="s">
        <v>52</v>
      </c>
      <c r="E14" s="148" t="s">
        <v>3</v>
      </c>
      <c r="F14" s="74"/>
      <c r="G14" s="75">
        <f>C14*F14</f>
        <v>0</v>
      </c>
      <c r="H14" s="75">
        <f t="shared" si="3"/>
        <v>0</v>
      </c>
      <c r="I14" s="75">
        <f t="shared" si="4"/>
        <v>0</v>
      </c>
      <c r="J14" s="102"/>
    </row>
    <row r="15" spans="1:10" s="149" customFormat="1" ht="21.6" customHeight="1" x14ac:dyDescent="0.2">
      <c r="A15" s="145">
        <v>7</v>
      </c>
      <c r="B15" s="146" t="s">
        <v>551</v>
      </c>
      <c r="C15" s="147">
        <v>719</v>
      </c>
      <c r="D15" s="145" t="s">
        <v>52</v>
      </c>
      <c r="E15" s="148" t="s">
        <v>3</v>
      </c>
      <c r="F15" s="74"/>
      <c r="G15" s="75">
        <f>C15*F15</f>
        <v>0</v>
      </c>
      <c r="H15" s="75">
        <f t="shared" si="3"/>
        <v>0</v>
      </c>
      <c r="I15" s="75">
        <f t="shared" si="4"/>
        <v>0</v>
      </c>
      <c r="J15" s="102"/>
    </row>
    <row r="16" spans="1:10" s="149" customFormat="1" ht="21.6" customHeight="1" x14ac:dyDescent="0.2">
      <c r="A16" s="145"/>
      <c r="B16" s="153" t="s">
        <v>622</v>
      </c>
      <c r="C16" s="157" t="s">
        <v>3</v>
      </c>
      <c r="D16" s="152" t="s">
        <v>3</v>
      </c>
      <c r="E16" s="148" t="s">
        <v>3</v>
      </c>
      <c r="F16" s="158" t="s">
        <v>3</v>
      </c>
      <c r="G16" s="395">
        <f>SUM(G9:G15)</f>
        <v>0</v>
      </c>
      <c r="H16" s="395">
        <f t="shared" ref="H16:I16" si="5">SUM(H9:H15)</f>
        <v>0</v>
      </c>
      <c r="I16" s="395">
        <f t="shared" si="5"/>
        <v>0</v>
      </c>
      <c r="J16" s="410">
        <f>SUM(J9:J15)</f>
        <v>0</v>
      </c>
    </row>
    <row r="17" spans="1:11" s="149" customFormat="1" ht="23.45" customHeight="1" x14ac:dyDescent="0.2">
      <c r="A17" s="452" t="s">
        <v>704</v>
      </c>
      <c r="B17" s="453"/>
      <c r="C17" s="453"/>
      <c r="D17" s="453"/>
      <c r="E17" s="453"/>
      <c r="F17" s="453"/>
      <c r="G17" s="453"/>
      <c r="H17" s="453"/>
      <c r="I17" s="453"/>
      <c r="J17" s="454"/>
    </row>
    <row r="18" spans="1:11" s="149" customFormat="1" ht="30" customHeight="1" x14ac:dyDescent="0.2">
      <c r="A18" s="195">
        <v>1</v>
      </c>
      <c r="B18" s="188" t="s">
        <v>572</v>
      </c>
      <c r="C18" s="199">
        <v>200</v>
      </c>
      <c r="D18" s="195" t="s">
        <v>52</v>
      </c>
      <c r="E18" s="481"/>
      <c r="F18" s="200"/>
      <c r="G18" s="75">
        <f>C18*F18</f>
        <v>0</v>
      </c>
      <c r="H18" s="75">
        <f>G18*0.095</f>
        <v>0</v>
      </c>
      <c r="I18" s="75">
        <f>G18+H18</f>
        <v>0</v>
      </c>
      <c r="J18" s="197"/>
    </row>
    <row r="19" spans="1:11" s="149" customFormat="1" ht="18.75" customHeight="1" x14ac:dyDescent="0.2">
      <c r="A19" s="145">
        <v>2</v>
      </c>
      <c r="B19" s="146" t="s">
        <v>573</v>
      </c>
      <c r="C19" s="147">
        <v>704</v>
      </c>
      <c r="D19" s="145" t="s">
        <v>52</v>
      </c>
      <c r="E19" s="150"/>
      <c r="F19" s="74"/>
      <c r="G19" s="75">
        <f>C19*F19</f>
        <v>0</v>
      </c>
      <c r="H19" s="75">
        <f>G19*0.095</f>
        <v>0</v>
      </c>
      <c r="I19" s="75">
        <f>G19+H19</f>
        <v>0</v>
      </c>
      <c r="J19" s="102"/>
    </row>
    <row r="20" spans="1:11" s="149" customFormat="1" ht="39.75" customHeight="1" x14ac:dyDescent="0.2">
      <c r="A20" s="195">
        <v>3</v>
      </c>
      <c r="B20" s="146" t="s">
        <v>569</v>
      </c>
      <c r="C20" s="147">
        <v>431</v>
      </c>
      <c r="D20" s="145" t="s">
        <v>52</v>
      </c>
      <c r="E20" s="150"/>
      <c r="F20" s="74"/>
      <c r="G20" s="75">
        <f t="shared" si="0"/>
        <v>0</v>
      </c>
      <c r="H20" s="75">
        <f t="shared" si="1"/>
        <v>0</v>
      </c>
      <c r="I20" s="75">
        <f t="shared" si="2"/>
        <v>0</v>
      </c>
      <c r="J20" s="102"/>
    </row>
    <row r="21" spans="1:11" s="149" customFormat="1" ht="30" customHeight="1" x14ac:dyDescent="0.2">
      <c r="A21" s="145">
        <v>4</v>
      </c>
      <c r="B21" s="146" t="s">
        <v>570</v>
      </c>
      <c r="C21" s="147">
        <v>637</v>
      </c>
      <c r="D21" s="145" t="s">
        <v>52</v>
      </c>
      <c r="E21" s="150"/>
      <c r="F21" s="74"/>
      <c r="G21" s="75">
        <f t="shared" si="0"/>
        <v>0</v>
      </c>
      <c r="H21" s="75">
        <f t="shared" si="1"/>
        <v>0</v>
      </c>
      <c r="I21" s="75">
        <f t="shared" si="2"/>
        <v>0</v>
      </c>
      <c r="J21" s="102"/>
    </row>
    <row r="22" spans="1:11" s="149" customFormat="1" ht="27.75" customHeight="1" x14ac:dyDescent="0.2">
      <c r="A22" s="195">
        <v>5</v>
      </c>
      <c r="B22" s="146" t="s">
        <v>571</v>
      </c>
      <c r="C22" s="147">
        <v>133</v>
      </c>
      <c r="D22" s="145" t="s">
        <v>52</v>
      </c>
      <c r="E22" s="150"/>
      <c r="F22" s="74"/>
      <c r="G22" s="75">
        <f t="shared" si="0"/>
        <v>0</v>
      </c>
      <c r="H22" s="75">
        <f t="shared" si="1"/>
        <v>0</v>
      </c>
      <c r="I22" s="75">
        <f t="shared" si="2"/>
        <v>0</v>
      </c>
      <c r="J22" s="102"/>
    </row>
    <row r="23" spans="1:11" s="149" customFormat="1" ht="20.100000000000001" customHeight="1" x14ac:dyDescent="0.2">
      <c r="A23" s="145">
        <v>6</v>
      </c>
      <c r="B23" s="146" t="s">
        <v>414</v>
      </c>
      <c r="C23" s="147">
        <v>287</v>
      </c>
      <c r="D23" s="145" t="s">
        <v>52</v>
      </c>
      <c r="E23" s="150"/>
      <c r="F23" s="74"/>
      <c r="G23" s="75">
        <f t="shared" si="0"/>
        <v>0</v>
      </c>
      <c r="H23" s="75">
        <f t="shared" si="1"/>
        <v>0</v>
      </c>
      <c r="I23" s="75">
        <f t="shared" si="2"/>
        <v>0</v>
      </c>
      <c r="J23" s="102"/>
    </row>
    <row r="24" spans="1:11" s="149" customFormat="1" ht="20.100000000000001" hidden="1" customHeight="1" x14ac:dyDescent="0.2">
      <c r="A24" s="145"/>
      <c r="B24" s="146"/>
      <c r="C24" s="147"/>
      <c r="D24" s="145"/>
      <c r="E24" s="150"/>
      <c r="F24" s="74"/>
      <c r="G24" s="75"/>
      <c r="H24" s="75"/>
      <c r="I24" s="75"/>
      <c r="J24" s="102"/>
    </row>
    <row r="25" spans="1:11" s="171" customFormat="1" ht="20.45" customHeight="1" x14ac:dyDescent="0.2">
      <c r="A25" s="152"/>
      <c r="B25" s="153" t="s">
        <v>625</v>
      </c>
      <c r="C25" s="157" t="s">
        <v>3</v>
      </c>
      <c r="D25" s="152" t="s">
        <v>3</v>
      </c>
      <c r="E25" s="148" t="s">
        <v>3</v>
      </c>
      <c r="F25" s="158" t="s">
        <v>3</v>
      </c>
      <c r="G25" s="395">
        <f>SUM(G18:G24)</f>
        <v>0</v>
      </c>
      <c r="H25" s="395">
        <f t="shared" ref="H25:I25" si="6">SUM(H18:H24)</f>
        <v>0</v>
      </c>
      <c r="I25" s="395">
        <f t="shared" si="6"/>
        <v>0</v>
      </c>
      <c r="J25" s="410">
        <f>SUM(J18:J23)</f>
        <v>0</v>
      </c>
      <c r="K25" s="149"/>
    </row>
    <row r="26" spans="1:11" s="76" customFormat="1" ht="14.25" customHeight="1" x14ac:dyDescent="0.25">
      <c r="A26" s="62"/>
      <c r="B26" s="62"/>
      <c r="C26" s="62"/>
      <c r="D26" s="62"/>
      <c r="E26" s="62"/>
      <c r="F26" s="62"/>
      <c r="G26" s="62"/>
      <c r="H26" s="62"/>
      <c r="I26" s="62"/>
      <c r="J26" s="62"/>
      <c r="K26" s="149"/>
    </row>
    <row r="27" spans="1:11" s="76" customFormat="1" ht="12.75" x14ac:dyDescent="0.2">
      <c r="A27" s="455" t="s">
        <v>400</v>
      </c>
      <c r="B27" s="455"/>
      <c r="C27" s="455"/>
      <c r="D27" s="455"/>
      <c r="E27" s="455"/>
      <c r="F27" s="455"/>
      <c r="G27" s="455"/>
      <c r="H27" s="455"/>
      <c r="I27" s="455"/>
      <c r="J27" s="105"/>
    </row>
    <row r="28" spans="1:11" s="76" customFormat="1" ht="12.75" x14ac:dyDescent="0.2">
      <c r="A28" s="429" t="s">
        <v>565</v>
      </c>
      <c r="B28" s="429"/>
      <c r="C28" s="429"/>
      <c r="D28" s="429"/>
      <c r="E28" s="429"/>
      <c r="F28" s="429"/>
      <c r="G28" s="429"/>
      <c r="H28" s="429"/>
      <c r="I28" s="429"/>
      <c r="J28" s="429"/>
    </row>
    <row r="29" spans="1:11" s="76" customFormat="1" ht="15" customHeight="1" x14ac:dyDescent="0.2">
      <c r="A29" s="429" t="s">
        <v>415</v>
      </c>
      <c r="B29" s="429"/>
      <c r="C29" s="429"/>
      <c r="D29" s="429"/>
      <c r="E29" s="429"/>
      <c r="F29" s="429"/>
      <c r="G29" s="429"/>
      <c r="H29" s="429"/>
      <c r="I29" s="429"/>
      <c r="J29" s="429"/>
    </row>
    <row r="30" spans="1:11" s="76" customFormat="1" ht="12.75" x14ac:dyDescent="0.2">
      <c r="A30" s="431" t="s">
        <v>416</v>
      </c>
      <c r="B30" s="431"/>
      <c r="C30" s="431"/>
      <c r="D30" s="431"/>
      <c r="E30" s="431"/>
      <c r="F30" s="431"/>
      <c r="G30" s="431"/>
      <c r="H30" s="431"/>
      <c r="I30" s="431"/>
      <c r="J30" s="431"/>
    </row>
    <row r="31" spans="1:11" s="76" customFormat="1" ht="15" customHeight="1" x14ac:dyDescent="0.2">
      <c r="A31" s="431" t="s">
        <v>417</v>
      </c>
      <c r="B31" s="431"/>
      <c r="C31" s="431"/>
      <c r="D31" s="431"/>
      <c r="E31" s="431"/>
      <c r="F31" s="431"/>
      <c r="G31" s="431"/>
      <c r="H31" s="431"/>
      <c r="I31" s="431"/>
      <c r="J31" s="431"/>
    </row>
    <row r="32" spans="1:11" s="76" customFormat="1" ht="12.75" x14ac:dyDescent="0.2">
      <c r="A32" s="431" t="s">
        <v>418</v>
      </c>
      <c r="B32" s="431"/>
      <c r="C32" s="431"/>
      <c r="D32" s="431"/>
      <c r="E32" s="431"/>
      <c r="F32" s="431"/>
      <c r="G32" s="431"/>
      <c r="H32" s="431"/>
      <c r="I32" s="431"/>
      <c r="J32" s="431"/>
    </row>
    <row r="33" spans="1:10" s="76" customFormat="1" ht="15" customHeight="1" x14ac:dyDescent="0.2">
      <c r="A33" s="431" t="s">
        <v>419</v>
      </c>
      <c r="B33" s="431"/>
      <c r="C33" s="431"/>
      <c r="D33" s="431"/>
      <c r="E33" s="431"/>
      <c r="F33" s="431"/>
      <c r="G33" s="431"/>
      <c r="H33" s="431"/>
      <c r="I33" s="431"/>
      <c r="J33" s="431"/>
    </row>
    <row r="34" spans="1:10" s="76" customFormat="1" ht="18.75" hidden="1" customHeight="1" x14ac:dyDescent="0.2">
      <c r="A34" s="106"/>
      <c r="B34" s="106"/>
      <c r="C34" s="106"/>
      <c r="D34" s="106"/>
      <c r="E34" s="106"/>
      <c r="F34" s="106"/>
      <c r="G34" s="106"/>
      <c r="H34" s="106"/>
      <c r="I34" s="106"/>
      <c r="J34" s="106"/>
    </row>
    <row r="35" spans="1:10" s="76" customFormat="1" ht="26.25" customHeight="1" x14ac:dyDescent="0.2">
      <c r="A35" s="434"/>
      <c r="B35" s="435"/>
      <c r="C35" s="107"/>
      <c r="D35" s="55"/>
      <c r="E35" s="55"/>
      <c r="F35" s="55"/>
      <c r="G35" s="55"/>
      <c r="H35" s="55"/>
      <c r="I35" s="55"/>
      <c r="J35" s="55"/>
    </row>
    <row r="36" spans="1:10" s="95" customFormat="1" ht="25.5" customHeight="1" x14ac:dyDescent="0.2">
      <c r="A36" s="434" t="s">
        <v>401</v>
      </c>
      <c r="B36" s="435"/>
      <c r="C36" s="92"/>
      <c r="D36" s="93"/>
      <c r="E36" s="93"/>
      <c r="F36" s="93"/>
      <c r="G36" s="93"/>
      <c r="H36" s="93"/>
      <c r="I36" s="93"/>
      <c r="J36" s="93"/>
    </row>
    <row r="37" spans="1:10" s="95" customFormat="1" ht="29.25" customHeight="1" x14ac:dyDescent="0.25">
      <c r="A37" s="432" t="s">
        <v>226</v>
      </c>
      <c r="B37" s="433"/>
      <c r="C37" s="433"/>
      <c r="D37" s="433"/>
      <c r="E37" s="433"/>
      <c r="F37" s="433"/>
      <c r="G37" s="433"/>
      <c r="H37" s="433"/>
      <c r="I37" s="433"/>
      <c r="J37" s="433"/>
    </row>
    <row r="38" spans="1:10" s="95" customFormat="1" ht="18" customHeight="1" x14ac:dyDescent="0.25">
      <c r="A38" s="432" t="s">
        <v>402</v>
      </c>
      <c r="B38" s="432"/>
      <c r="C38" s="432"/>
      <c r="D38" s="432"/>
      <c r="E38" s="432"/>
      <c r="F38" s="432"/>
      <c r="G38" s="432"/>
      <c r="H38" s="432"/>
      <c r="I38" s="432"/>
      <c r="J38" s="432"/>
    </row>
    <row r="39" spans="1:10" s="93" customFormat="1" ht="12.75" x14ac:dyDescent="0.2">
      <c r="A39" s="428" t="s">
        <v>713</v>
      </c>
      <c r="B39" s="428"/>
      <c r="C39" s="428"/>
      <c r="D39" s="428"/>
      <c r="E39" s="428"/>
      <c r="F39" s="428"/>
      <c r="G39" s="428"/>
      <c r="H39" s="428"/>
      <c r="I39" s="428"/>
      <c r="J39" s="428"/>
    </row>
    <row r="40" spans="1:10" s="97" customFormat="1" ht="12.75" x14ac:dyDescent="0.2">
      <c r="A40" s="428" t="s">
        <v>404</v>
      </c>
      <c r="B40" s="428"/>
      <c r="C40" s="428"/>
      <c r="D40" s="428"/>
      <c r="E40" s="428"/>
      <c r="F40" s="428"/>
      <c r="G40" s="428"/>
      <c r="H40" s="428"/>
      <c r="I40" s="428"/>
      <c r="J40" s="428"/>
    </row>
    <row r="41" spans="1:10" x14ac:dyDescent="0.25">
      <c r="A41" s="198" t="s">
        <v>405</v>
      </c>
      <c r="B41" s="95"/>
      <c r="C41" s="95"/>
      <c r="D41" s="95"/>
      <c r="E41" s="95"/>
      <c r="F41" s="95"/>
      <c r="G41" s="95"/>
      <c r="H41" s="95"/>
      <c r="I41" s="95"/>
      <c r="J41" s="95"/>
    </row>
    <row r="42" spans="1:10" ht="18.75" customHeight="1" x14ac:dyDescent="0.25">
      <c r="A42" s="198" t="s">
        <v>406</v>
      </c>
      <c r="B42" s="95"/>
      <c r="C42" s="95"/>
      <c r="D42" s="95"/>
      <c r="E42" s="95"/>
      <c r="F42" s="95"/>
      <c r="G42" s="95"/>
      <c r="H42" s="95"/>
      <c r="I42" s="95"/>
      <c r="J42" s="95"/>
    </row>
    <row r="43" spans="1:10" ht="28.5" customHeight="1" x14ac:dyDescent="0.25">
      <c r="A43" s="425" t="s">
        <v>407</v>
      </c>
      <c r="B43" s="426"/>
      <c r="C43" s="426"/>
      <c r="D43" s="426"/>
      <c r="E43" s="426"/>
      <c r="F43" s="426"/>
      <c r="G43" s="426"/>
      <c r="H43" s="426"/>
      <c r="I43" s="426"/>
      <c r="J43" s="426"/>
    </row>
    <row r="44" spans="1:10" s="108" customFormat="1" ht="26.25" customHeight="1" x14ac:dyDescent="0.25">
      <c r="A44" s="427" t="s">
        <v>420</v>
      </c>
      <c r="B44" s="427"/>
      <c r="C44" s="427"/>
      <c r="D44" s="427"/>
      <c r="E44" s="427"/>
      <c r="F44" s="427"/>
      <c r="G44" s="427"/>
      <c r="H44" s="427"/>
      <c r="I44" s="427"/>
      <c r="J44" s="427"/>
    </row>
    <row r="45" spans="1:10" s="108" customFormat="1" ht="12.95" customHeight="1" x14ac:dyDescent="0.25">
      <c r="A45" s="62"/>
      <c r="B45" s="62"/>
      <c r="C45" s="62"/>
      <c r="D45" s="62"/>
      <c r="E45" s="62"/>
      <c r="F45" s="62"/>
      <c r="G45" s="62"/>
      <c r="H45" s="62"/>
      <c r="I45" s="62"/>
      <c r="J45" s="62"/>
    </row>
    <row r="46" spans="1:10" s="109" customFormat="1" ht="17.100000000000001" customHeight="1" x14ac:dyDescent="0.25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93" customFormat="1" ht="15" customHeight="1" x14ac:dyDescent="0.25">
      <c r="A47" s="62"/>
      <c r="B47" s="62"/>
      <c r="C47" s="62"/>
      <c r="D47" s="62"/>
      <c r="E47" s="62"/>
      <c r="F47" s="62"/>
      <c r="G47" s="62"/>
      <c r="H47" s="62"/>
      <c r="I47" s="62"/>
      <c r="J47" s="62"/>
    </row>
    <row r="48" spans="1:10" s="93" customFormat="1" ht="27" customHeight="1" x14ac:dyDescent="0.25">
      <c r="A48" s="62"/>
      <c r="B48" s="62"/>
      <c r="C48" s="62"/>
      <c r="D48" s="62"/>
      <c r="E48" s="62"/>
      <c r="F48" s="62"/>
      <c r="G48" s="62"/>
      <c r="H48" s="62"/>
      <c r="I48" s="62"/>
      <c r="J48" s="62"/>
    </row>
    <row r="49" spans="1:10" s="93" customFormat="1" x14ac:dyDescent="0.25">
      <c r="A49" s="62"/>
      <c r="B49" s="62"/>
      <c r="C49" s="62"/>
      <c r="D49" s="62"/>
      <c r="E49" s="62"/>
      <c r="F49" s="62"/>
      <c r="G49" s="62"/>
      <c r="H49" s="62"/>
      <c r="I49" s="62"/>
      <c r="J49" s="62"/>
    </row>
    <row r="50" spans="1:10" s="93" customFormat="1" x14ac:dyDescent="0.25">
      <c r="A50" s="62"/>
      <c r="B50" s="62"/>
      <c r="C50" s="62"/>
      <c r="D50" s="62"/>
      <c r="E50" s="62"/>
      <c r="F50" s="62"/>
      <c r="G50" s="62"/>
      <c r="H50" s="62"/>
      <c r="I50" s="62"/>
      <c r="J50" s="62"/>
    </row>
    <row r="51" spans="1:10" s="93" customFormat="1" x14ac:dyDescent="0.25">
      <c r="A51" s="62"/>
      <c r="B51" s="62"/>
      <c r="C51" s="62"/>
      <c r="D51" s="62"/>
      <c r="E51" s="62"/>
      <c r="F51" s="62"/>
      <c r="G51" s="62"/>
      <c r="H51" s="62"/>
      <c r="I51" s="62"/>
      <c r="J51" s="62"/>
    </row>
    <row r="52" spans="1:10" s="93" customFormat="1" x14ac:dyDescent="0.25">
      <c r="A52" s="62"/>
      <c r="B52" s="62"/>
      <c r="C52" s="62"/>
      <c r="D52" s="62"/>
      <c r="E52" s="62"/>
      <c r="F52" s="62"/>
      <c r="G52" s="62"/>
      <c r="H52" s="62"/>
      <c r="I52" s="62"/>
      <c r="J52" s="62"/>
    </row>
    <row r="53" spans="1:10" s="93" customFormat="1" x14ac:dyDescent="0.25">
      <c r="A53" s="62"/>
      <c r="B53" s="62"/>
      <c r="C53" s="62"/>
      <c r="D53" s="62"/>
      <c r="E53" s="62"/>
      <c r="F53" s="62"/>
      <c r="G53" s="62"/>
      <c r="H53" s="62"/>
      <c r="I53" s="62"/>
      <c r="J53" s="62"/>
    </row>
    <row r="54" spans="1:10" s="93" customFormat="1" ht="25.5" customHeight="1" x14ac:dyDescent="0.25">
      <c r="A54" s="62"/>
      <c r="B54" s="62"/>
      <c r="C54" s="62"/>
      <c r="D54" s="62"/>
      <c r="E54" s="62"/>
      <c r="F54" s="62"/>
      <c r="G54" s="62"/>
      <c r="H54" s="62"/>
      <c r="I54" s="62"/>
      <c r="J54" s="62"/>
    </row>
    <row r="55" spans="1:10" s="93" customFormat="1" ht="25.5" customHeight="1" x14ac:dyDescent="0.25">
      <c r="A55" s="62"/>
      <c r="B55" s="62"/>
      <c r="C55" s="62"/>
      <c r="D55" s="62"/>
      <c r="E55" s="62"/>
      <c r="F55" s="62"/>
      <c r="G55" s="62"/>
      <c r="H55" s="62"/>
      <c r="I55" s="62"/>
      <c r="J55" s="62"/>
    </row>
    <row r="56" spans="1:10" s="93" customFormat="1" ht="19.5" customHeight="1" x14ac:dyDescent="0.25">
      <c r="A56" s="62"/>
      <c r="B56" s="62"/>
      <c r="C56" s="62"/>
      <c r="D56" s="62"/>
      <c r="E56" s="62"/>
      <c r="F56" s="62"/>
      <c r="G56" s="62"/>
      <c r="H56" s="62"/>
      <c r="I56" s="62"/>
      <c r="J56" s="62"/>
    </row>
    <row r="57" spans="1:10" s="97" customFormat="1" x14ac:dyDescent="0.25">
      <c r="A57" s="62"/>
      <c r="B57" s="62"/>
      <c r="C57" s="62"/>
      <c r="D57" s="62"/>
      <c r="E57" s="62"/>
      <c r="F57" s="62"/>
      <c r="G57" s="62"/>
      <c r="H57" s="62"/>
      <c r="I57" s="62"/>
      <c r="J57" s="62"/>
    </row>
  </sheetData>
  <sheetProtection algorithmName="SHA-512" hashValue="kFnTkRtfM+XijzldCntELylLZKnQ/3mT6tEhNODP6438vgySf3k9cmHJOvoNpfgQrPJ7pcyxZOEB4Vs1xDDSpg==" saltValue="vOwNRg3sFX1PQniMqB1S5g==" spinCount="100000" sheet="1" objects="1" scenarios="1"/>
  <mergeCells count="20">
    <mergeCell ref="A44:J44"/>
    <mergeCell ref="A37:J37"/>
    <mergeCell ref="A38:J38"/>
    <mergeCell ref="A39:J39"/>
    <mergeCell ref="A43:J43"/>
    <mergeCell ref="A40:J40"/>
    <mergeCell ref="A1:E1"/>
    <mergeCell ref="F1:J1"/>
    <mergeCell ref="A4:J4"/>
    <mergeCell ref="A27:I27"/>
    <mergeCell ref="A28:J28"/>
    <mergeCell ref="A35:B35"/>
    <mergeCell ref="A8:J8"/>
    <mergeCell ref="A17:J17"/>
    <mergeCell ref="A36:B36"/>
    <mergeCell ref="A29:J29"/>
    <mergeCell ref="A30:J30"/>
    <mergeCell ref="A31:J31"/>
    <mergeCell ref="A32:J32"/>
    <mergeCell ref="A33:J33"/>
  </mergeCells>
  <dataValidations count="2">
    <dataValidation type="whole"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9:J15 J18:J24">
      <formula1>1</formula1>
    </dataValidation>
    <dataValidation operator="equal" allowBlank="1" showInputMessage="1" showErrorMessage="1" error="V celico vnesete vrednost &quot;1&quot; za živila, katerih embalaža ustreza zahtevam po Uredbi o zelenem javnem naročanju. Če ta zahteva ni izpolnjena, NE vnašate ničesar." prompt="V celico vnesete vrednost &quot;1&quot; za živila, ki so uvrščena v shemo kakovosti." sqref="J16 J25"/>
  </dataValidation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="110" zoomScaleNormal="110" workbookViewId="0">
      <selection activeCell="F9" activeCellId="1" sqref="A1:XFD1 F9:F16"/>
    </sheetView>
  </sheetViews>
  <sheetFormatPr defaultColWidth="9.28515625" defaultRowHeight="15" x14ac:dyDescent="0.25"/>
  <cols>
    <col min="1" max="1" width="4.85546875" style="62" customWidth="1"/>
    <col min="2" max="2" width="34.5703125" style="62" customWidth="1"/>
    <col min="3" max="3" width="7.85546875" style="62" customWidth="1"/>
    <col min="4" max="4" width="4.85546875" style="62" customWidth="1"/>
    <col min="5" max="5" width="17.7109375" style="62" customWidth="1"/>
    <col min="6" max="6" width="10.85546875" style="62" customWidth="1"/>
    <col min="7" max="7" width="12" style="62" customWidth="1"/>
    <col min="8" max="8" width="13.140625" style="62" customWidth="1"/>
    <col min="9" max="9" width="10.85546875" style="62" customWidth="1"/>
    <col min="10" max="16384" width="9.28515625" style="62"/>
  </cols>
  <sheetData>
    <row r="1" spans="1:12" s="47" customFormat="1" ht="12.75" customHeight="1" x14ac:dyDescent="0.2">
      <c r="A1" s="459" t="s">
        <v>4</v>
      </c>
      <c r="B1" s="459"/>
      <c r="C1" s="459"/>
      <c r="D1" s="459"/>
      <c r="E1" s="459"/>
      <c r="F1" s="459"/>
      <c r="G1" s="459"/>
      <c r="H1" s="459"/>
      <c r="I1" s="415"/>
      <c r="J1" s="415"/>
      <c r="K1" s="415"/>
      <c r="L1" s="415"/>
    </row>
    <row r="2" spans="1:12" s="57" customFormat="1" ht="15.75" customHeight="1" x14ac:dyDescent="0.25">
      <c r="A2" s="56" t="s">
        <v>219</v>
      </c>
      <c r="B2" s="56"/>
      <c r="C2" s="56"/>
      <c r="D2" s="56"/>
      <c r="E2" s="56"/>
      <c r="F2" s="56"/>
      <c r="G2" s="56"/>
      <c r="H2" s="56"/>
      <c r="I2" s="56"/>
    </row>
    <row r="3" spans="1:12" s="57" customFormat="1" ht="15.75" customHeight="1" x14ac:dyDescent="0.25">
      <c r="A3" s="180"/>
      <c r="B3" s="180"/>
      <c r="C3" s="180"/>
      <c r="D3" s="180"/>
      <c r="E3" s="180"/>
      <c r="F3" s="180"/>
      <c r="G3" s="180"/>
      <c r="H3" s="180"/>
      <c r="I3" s="180"/>
    </row>
    <row r="4" spans="1:12" ht="21" customHeight="1" x14ac:dyDescent="0.25">
      <c r="A4" s="437" t="s">
        <v>624</v>
      </c>
      <c r="B4" s="437"/>
      <c r="C4" s="437"/>
      <c r="D4" s="437"/>
      <c r="E4" s="437"/>
      <c r="F4" s="437"/>
      <c r="G4" s="437"/>
      <c r="H4" s="437"/>
      <c r="I4" s="437"/>
    </row>
    <row r="6" spans="1:12" s="270" customFormat="1" ht="48" x14ac:dyDescent="0.2">
      <c r="A6" s="267" t="s">
        <v>208</v>
      </c>
      <c r="B6" s="267" t="s">
        <v>209</v>
      </c>
      <c r="C6" s="268" t="s">
        <v>0</v>
      </c>
      <c r="D6" s="268" t="s">
        <v>210</v>
      </c>
      <c r="E6" s="269" t="s">
        <v>211</v>
      </c>
      <c r="F6" s="269" t="s">
        <v>383</v>
      </c>
      <c r="G6" s="269" t="s">
        <v>384</v>
      </c>
      <c r="H6" s="269" t="s">
        <v>385</v>
      </c>
      <c r="I6" s="269" t="s">
        <v>386</v>
      </c>
    </row>
    <row r="7" spans="1:12" s="270" customFormat="1" ht="15.75" customHeight="1" x14ac:dyDescent="0.2">
      <c r="A7" s="271">
        <v>1</v>
      </c>
      <c r="B7" s="271">
        <v>2</v>
      </c>
      <c r="C7" s="272">
        <v>3</v>
      </c>
      <c r="D7" s="272">
        <v>4</v>
      </c>
      <c r="E7" s="272">
        <v>5</v>
      </c>
      <c r="F7" s="272">
        <v>6</v>
      </c>
      <c r="G7" s="273" t="s">
        <v>387</v>
      </c>
      <c r="H7" s="272" t="s">
        <v>388</v>
      </c>
      <c r="I7" s="273" t="s">
        <v>389</v>
      </c>
    </row>
    <row r="8" spans="1:12" s="76" customFormat="1" ht="15" customHeight="1" x14ac:dyDescent="0.2">
      <c r="A8" s="456" t="s">
        <v>705</v>
      </c>
      <c r="B8" s="457"/>
      <c r="C8" s="457"/>
      <c r="D8" s="457"/>
      <c r="E8" s="457"/>
      <c r="F8" s="457"/>
      <c r="G8" s="457"/>
      <c r="H8" s="457"/>
      <c r="I8" s="458"/>
    </row>
    <row r="9" spans="1:12" s="149" customFormat="1" ht="34.5" customHeight="1" x14ac:dyDescent="0.2">
      <c r="A9" s="145">
        <v>1</v>
      </c>
      <c r="B9" s="146" t="s">
        <v>421</v>
      </c>
      <c r="C9" s="147">
        <v>411</v>
      </c>
      <c r="D9" s="145" t="s">
        <v>52</v>
      </c>
      <c r="E9" s="148" t="s">
        <v>3</v>
      </c>
      <c r="F9" s="74"/>
      <c r="G9" s="75">
        <f t="shared" ref="G9:G16" si="0">C9*F9</f>
        <v>0</v>
      </c>
      <c r="H9" s="75">
        <f t="shared" ref="H9:H16" si="1">G9*0.095</f>
        <v>0</v>
      </c>
      <c r="I9" s="75">
        <f t="shared" ref="I9:I16" si="2">G9+H9</f>
        <v>0</v>
      </c>
    </row>
    <row r="10" spans="1:12" s="149" customFormat="1" ht="54" x14ac:dyDescent="0.2">
      <c r="A10" s="145">
        <v>2</v>
      </c>
      <c r="B10" s="146" t="s">
        <v>422</v>
      </c>
      <c r="C10" s="147">
        <v>411</v>
      </c>
      <c r="D10" s="145" t="s">
        <v>52</v>
      </c>
      <c r="E10" s="148" t="s">
        <v>3</v>
      </c>
      <c r="F10" s="74"/>
      <c r="G10" s="75">
        <f t="shared" si="0"/>
        <v>0</v>
      </c>
      <c r="H10" s="75">
        <f t="shared" si="1"/>
        <v>0</v>
      </c>
      <c r="I10" s="75">
        <f t="shared" si="2"/>
        <v>0</v>
      </c>
    </row>
    <row r="11" spans="1:12" s="149" customFormat="1" ht="29.25" customHeight="1" x14ac:dyDescent="0.2">
      <c r="A11" s="145">
        <v>3</v>
      </c>
      <c r="B11" s="146" t="s">
        <v>423</v>
      </c>
      <c r="C11" s="147">
        <v>308</v>
      </c>
      <c r="D11" s="145" t="s">
        <v>52</v>
      </c>
      <c r="E11" s="148" t="s">
        <v>3</v>
      </c>
      <c r="F11" s="74"/>
      <c r="G11" s="75">
        <f t="shared" si="0"/>
        <v>0</v>
      </c>
      <c r="H11" s="75">
        <f t="shared" si="1"/>
        <v>0</v>
      </c>
      <c r="I11" s="75">
        <f t="shared" si="2"/>
        <v>0</v>
      </c>
    </row>
    <row r="12" spans="1:12" s="149" customFormat="1" ht="29.25" customHeight="1" x14ac:dyDescent="0.2">
      <c r="A12" s="145">
        <v>4</v>
      </c>
      <c r="B12" s="146" t="s">
        <v>424</v>
      </c>
      <c r="C12" s="147">
        <v>205</v>
      </c>
      <c r="D12" s="145" t="s">
        <v>52</v>
      </c>
      <c r="E12" s="148" t="s">
        <v>3</v>
      </c>
      <c r="F12" s="74"/>
      <c r="G12" s="75">
        <f t="shared" si="0"/>
        <v>0</v>
      </c>
      <c r="H12" s="75">
        <f t="shared" si="1"/>
        <v>0</v>
      </c>
      <c r="I12" s="75">
        <f t="shared" si="2"/>
        <v>0</v>
      </c>
    </row>
    <row r="13" spans="1:12" s="149" customFormat="1" ht="17.25" customHeight="1" x14ac:dyDescent="0.2">
      <c r="A13" s="145">
        <v>5</v>
      </c>
      <c r="B13" s="146" t="s">
        <v>425</v>
      </c>
      <c r="C13" s="147">
        <v>154</v>
      </c>
      <c r="D13" s="145" t="s">
        <v>52</v>
      </c>
      <c r="E13" s="148" t="s">
        <v>3</v>
      </c>
      <c r="F13" s="74"/>
      <c r="G13" s="75">
        <f t="shared" si="0"/>
        <v>0</v>
      </c>
      <c r="H13" s="75">
        <f t="shared" si="1"/>
        <v>0</v>
      </c>
      <c r="I13" s="75">
        <f t="shared" si="2"/>
        <v>0</v>
      </c>
    </row>
    <row r="14" spans="1:12" s="149" customFormat="1" ht="17.25" customHeight="1" x14ac:dyDescent="0.2">
      <c r="A14" s="145">
        <v>6</v>
      </c>
      <c r="B14" s="146" t="s">
        <v>426</v>
      </c>
      <c r="C14" s="147">
        <v>154</v>
      </c>
      <c r="D14" s="145" t="s">
        <v>52</v>
      </c>
      <c r="E14" s="148" t="s">
        <v>3</v>
      </c>
      <c r="F14" s="74"/>
      <c r="G14" s="75">
        <f t="shared" si="0"/>
        <v>0</v>
      </c>
      <c r="H14" s="75">
        <f t="shared" si="1"/>
        <v>0</v>
      </c>
      <c r="I14" s="75">
        <f t="shared" si="2"/>
        <v>0</v>
      </c>
    </row>
    <row r="15" spans="1:12" s="149" customFormat="1" ht="17.25" customHeight="1" x14ac:dyDescent="0.2">
      <c r="A15" s="145">
        <v>7</v>
      </c>
      <c r="B15" s="146" t="s">
        <v>427</v>
      </c>
      <c r="C15" s="147">
        <v>102</v>
      </c>
      <c r="D15" s="145" t="s">
        <v>52</v>
      </c>
      <c r="E15" s="148" t="s">
        <v>3</v>
      </c>
      <c r="F15" s="74"/>
      <c r="G15" s="75">
        <f t="shared" si="0"/>
        <v>0</v>
      </c>
      <c r="H15" s="75">
        <f t="shared" si="1"/>
        <v>0</v>
      </c>
      <c r="I15" s="75">
        <f t="shared" si="2"/>
        <v>0</v>
      </c>
    </row>
    <row r="16" spans="1:12" s="76" customFormat="1" ht="40.15" customHeight="1" x14ac:dyDescent="0.2">
      <c r="A16" s="145">
        <v>8</v>
      </c>
      <c r="B16" s="71" t="s">
        <v>428</v>
      </c>
      <c r="C16" s="72">
        <v>154</v>
      </c>
      <c r="D16" s="70" t="s">
        <v>52</v>
      </c>
      <c r="E16" s="78" t="s">
        <v>3</v>
      </c>
      <c r="F16" s="74"/>
      <c r="G16" s="75">
        <f t="shared" si="0"/>
        <v>0</v>
      </c>
      <c r="H16" s="75">
        <f t="shared" si="1"/>
        <v>0</v>
      </c>
      <c r="I16" s="75">
        <f t="shared" si="2"/>
        <v>0</v>
      </c>
      <c r="J16" s="149"/>
    </row>
    <row r="17" spans="1:10" s="76" customFormat="1" ht="20.100000000000001" customHeight="1" x14ac:dyDescent="0.2">
      <c r="A17" s="71"/>
      <c r="B17" s="77" t="s">
        <v>627</v>
      </c>
      <c r="C17" s="78" t="s">
        <v>3</v>
      </c>
      <c r="D17" s="78" t="s">
        <v>3</v>
      </c>
      <c r="E17" s="78" t="s">
        <v>3</v>
      </c>
      <c r="F17" s="79" t="s">
        <v>3</v>
      </c>
      <c r="G17" s="80">
        <f>SUM(G9:G16)</f>
        <v>0</v>
      </c>
      <c r="H17" s="80">
        <f t="shared" ref="H17:I17" si="3">SUM(H9:H16)</f>
        <v>0</v>
      </c>
      <c r="I17" s="80">
        <f t="shared" si="3"/>
        <v>0</v>
      </c>
      <c r="J17" s="149"/>
    </row>
    <row r="18" spans="1:10" s="76" customFormat="1" ht="15.75" customHeight="1" x14ac:dyDescent="0.2">
      <c r="A18" s="111"/>
      <c r="B18" s="112"/>
      <c r="C18" s="113"/>
      <c r="D18" s="113"/>
      <c r="E18" s="113"/>
      <c r="F18" s="114"/>
      <c r="G18" s="115"/>
      <c r="H18" s="115"/>
      <c r="I18" s="115"/>
    </row>
    <row r="19" spans="1:10" s="76" customFormat="1" ht="12.75" x14ac:dyDescent="0.2">
      <c r="A19" s="116" t="s">
        <v>400</v>
      </c>
      <c r="B19" s="117"/>
      <c r="C19" s="86"/>
      <c r="D19" s="118"/>
      <c r="E19" s="117"/>
      <c r="F19" s="117"/>
      <c r="G19" s="117"/>
      <c r="H19" s="117"/>
      <c r="I19" s="117"/>
    </row>
    <row r="20" spans="1:10" s="76" customFormat="1" ht="24" customHeight="1" x14ac:dyDescent="0.2">
      <c r="A20" s="429" t="s">
        <v>565</v>
      </c>
      <c r="B20" s="429"/>
      <c r="C20" s="429"/>
      <c r="D20" s="429"/>
      <c r="E20" s="429"/>
      <c r="F20" s="429"/>
      <c r="G20" s="429"/>
      <c r="H20" s="429"/>
      <c r="I20" s="429"/>
    </row>
    <row r="21" spans="1:10" s="76" customFormat="1" ht="12.75" x14ac:dyDescent="0.2">
      <c r="A21" s="431" t="s">
        <v>416</v>
      </c>
      <c r="B21" s="431"/>
      <c r="C21" s="431"/>
      <c r="D21" s="431"/>
      <c r="E21" s="431"/>
      <c r="F21" s="431"/>
      <c r="G21" s="431"/>
      <c r="H21" s="431"/>
      <c r="I21" s="431"/>
    </row>
    <row r="22" spans="1:10" s="76" customFormat="1" ht="24" customHeight="1" x14ac:dyDescent="0.2">
      <c r="A22" s="431" t="s">
        <v>417</v>
      </c>
      <c r="B22" s="431"/>
      <c r="C22" s="431"/>
      <c r="D22" s="431"/>
      <c r="E22" s="431"/>
      <c r="F22" s="431"/>
      <c r="G22" s="431"/>
      <c r="H22" s="431"/>
      <c r="I22" s="431"/>
    </row>
    <row r="23" spans="1:10" s="76" customFormat="1" ht="24" customHeight="1" x14ac:dyDescent="0.2">
      <c r="A23" s="431" t="s">
        <v>418</v>
      </c>
      <c r="B23" s="431"/>
      <c r="C23" s="431"/>
      <c r="D23" s="431"/>
      <c r="E23" s="431"/>
      <c r="F23" s="431"/>
      <c r="G23" s="431"/>
      <c r="H23" s="431"/>
      <c r="I23" s="431"/>
    </row>
    <row r="24" spans="1:10" s="76" customFormat="1" ht="15" customHeight="1" x14ac:dyDescent="0.2">
      <c r="A24" s="106"/>
      <c r="B24" s="106"/>
      <c r="C24" s="106"/>
      <c r="D24" s="106"/>
      <c r="E24" s="106"/>
      <c r="F24" s="106"/>
      <c r="G24" s="106"/>
      <c r="H24" s="106"/>
      <c r="I24" s="106"/>
    </row>
    <row r="25" spans="1:10" s="93" customFormat="1" ht="15" customHeight="1" x14ac:dyDescent="0.2">
      <c r="A25" s="434" t="s">
        <v>401</v>
      </c>
      <c r="B25" s="435"/>
      <c r="C25" s="92"/>
    </row>
    <row r="26" spans="1:10" s="93" customFormat="1" ht="27" customHeight="1" x14ac:dyDescent="0.2">
      <c r="A26" s="432" t="s">
        <v>226</v>
      </c>
      <c r="B26" s="432"/>
      <c r="C26" s="432"/>
      <c r="D26" s="432"/>
      <c r="E26" s="432"/>
      <c r="F26" s="432"/>
      <c r="G26" s="432"/>
      <c r="H26" s="432"/>
      <c r="I26" s="432"/>
    </row>
    <row r="27" spans="1:10" s="93" customFormat="1" ht="12.75" customHeight="1" x14ac:dyDescent="0.2">
      <c r="A27" s="432" t="s">
        <v>402</v>
      </c>
      <c r="B27" s="432"/>
      <c r="C27" s="432"/>
      <c r="D27" s="432"/>
      <c r="E27" s="432"/>
      <c r="F27" s="432"/>
      <c r="G27" s="432"/>
      <c r="H27" s="432"/>
      <c r="I27" s="432"/>
    </row>
    <row r="28" spans="1:10" s="93" customFormat="1" ht="12.75" x14ac:dyDescent="0.2">
      <c r="A28" s="428" t="s">
        <v>429</v>
      </c>
      <c r="B28" s="428"/>
      <c r="C28" s="428"/>
      <c r="D28" s="428"/>
      <c r="E28" s="428"/>
      <c r="F28" s="428"/>
      <c r="G28" s="428"/>
      <c r="H28" s="428"/>
      <c r="I28" s="428"/>
    </row>
    <row r="29" spans="1:10" s="93" customFormat="1" ht="12.75" x14ac:dyDescent="0.2">
      <c r="A29" s="428" t="s">
        <v>404</v>
      </c>
      <c r="B29" s="428"/>
      <c r="C29" s="428"/>
      <c r="D29" s="428"/>
      <c r="E29" s="428"/>
      <c r="F29" s="428"/>
      <c r="G29" s="428"/>
      <c r="H29" s="428"/>
      <c r="I29" s="428"/>
    </row>
    <row r="30" spans="1:10" s="93" customFormat="1" x14ac:dyDescent="0.2">
      <c r="A30" s="198" t="s">
        <v>405</v>
      </c>
      <c r="B30" s="95"/>
      <c r="C30" s="95"/>
      <c r="D30" s="95"/>
      <c r="E30" s="95"/>
      <c r="F30" s="95"/>
      <c r="G30" s="95"/>
      <c r="H30" s="95"/>
      <c r="I30" s="95"/>
    </row>
    <row r="31" spans="1:10" s="93" customFormat="1" x14ac:dyDescent="0.2">
      <c r="A31" s="198" t="s">
        <v>406</v>
      </c>
      <c r="B31" s="95"/>
      <c r="C31" s="95"/>
      <c r="D31" s="95"/>
      <c r="E31" s="95"/>
      <c r="F31" s="95"/>
      <c r="G31" s="95"/>
      <c r="H31" s="95"/>
      <c r="I31" s="95"/>
    </row>
    <row r="32" spans="1:10" s="93" customFormat="1" ht="25.5" customHeight="1" x14ac:dyDescent="0.2">
      <c r="A32" s="425" t="s">
        <v>407</v>
      </c>
      <c r="B32" s="425"/>
      <c r="C32" s="425"/>
      <c r="D32" s="425"/>
      <c r="E32" s="425"/>
      <c r="F32" s="425"/>
      <c r="G32" s="425"/>
      <c r="H32" s="425"/>
      <c r="I32" s="425"/>
    </row>
    <row r="33" spans="1:9" s="93" customFormat="1" ht="25.5" customHeight="1" x14ac:dyDescent="0.25">
      <c r="A33" s="62"/>
      <c r="B33" s="62"/>
      <c r="C33" s="62"/>
      <c r="D33" s="62"/>
      <c r="E33" s="62"/>
      <c r="F33" s="62"/>
      <c r="G33" s="62"/>
      <c r="H33" s="62"/>
      <c r="I33" s="62"/>
    </row>
    <row r="34" spans="1:9" s="93" customFormat="1" ht="19.5" customHeight="1" x14ac:dyDescent="0.25">
      <c r="A34" s="62"/>
      <c r="B34" s="62"/>
      <c r="C34" s="62"/>
      <c r="D34" s="62"/>
      <c r="E34" s="62"/>
      <c r="F34" s="62"/>
      <c r="G34" s="62"/>
      <c r="H34" s="62"/>
      <c r="I34" s="62"/>
    </row>
    <row r="35" spans="1:9" s="97" customFormat="1" x14ac:dyDescent="0.25">
      <c r="A35" s="62"/>
      <c r="B35" s="62"/>
      <c r="C35" s="62"/>
      <c r="D35" s="62"/>
      <c r="E35" s="62"/>
      <c r="F35" s="62"/>
      <c r="G35" s="62"/>
      <c r="H35" s="62"/>
      <c r="I35" s="62"/>
    </row>
  </sheetData>
  <sheetProtection algorithmName="SHA-512" hashValue="EV9rKMv94SLGxDEV69ZOzeo+3501+v6RWhBXmP3BMJ6ZXrvcuVsacX6XLl9xCcKM0DYURtQlZhxnTX2Dg/ALcg==" saltValue="hIWROYoLsThQq/M8wIJGtw==" spinCount="100000" sheet="1" objects="1" scenarios="1"/>
  <mergeCells count="13">
    <mergeCell ref="A1:H1"/>
    <mergeCell ref="A4:I4"/>
    <mergeCell ref="A20:I20"/>
    <mergeCell ref="A21:I21"/>
    <mergeCell ref="A22:I22"/>
    <mergeCell ref="A23:I23"/>
    <mergeCell ref="A8:I8"/>
    <mergeCell ref="A32:I32"/>
    <mergeCell ref="A25:B25"/>
    <mergeCell ref="A26:I26"/>
    <mergeCell ref="A27:I27"/>
    <mergeCell ref="A28:I28"/>
    <mergeCell ref="A29:I2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38</vt:i4>
      </vt:variant>
      <vt:variant>
        <vt:lpstr>Imenovani obsegi</vt:lpstr>
      </vt:variant>
      <vt:variant>
        <vt:i4>14</vt:i4>
      </vt:variant>
    </vt:vector>
  </HeadingPairs>
  <TitlesOfParts>
    <vt:vector size="52" baseType="lpstr">
      <vt:lpstr>mleko in mlečni izdelki</vt:lpstr>
      <vt:lpstr>shema-Mleko</vt:lpstr>
      <vt:lpstr>eko mleko</vt:lpstr>
      <vt:lpstr>meso in mes.izdelki</vt:lpstr>
      <vt:lpstr>sheme goveje</vt:lpstr>
      <vt:lpstr>eko goveje</vt:lpstr>
      <vt:lpstr>svinjsko</vt:lpstr>
      <vt:lpstr>Perutnina</vt:lpstr>
      <vt:lpstr>Shema-perutnina</vt:lpstr>
      <vt:lpstr>eko piščančje meso</vt:lpstr>
      <vt:lpstr>ribe</vt:lpstr>
      <vt:lpstr>jajca</vt:lpstr>
      <vt:lpstr>List2</vt:lpstr>
      <vt:lpstr>List1</vt:lpstr>
      <vt:lpstr>List9</vt:lpstr>
      <vt:lpstr>List5</vt:lpstr>
      <vt:lpstr>List6</vt:lpstr>
      <vt:lpstr>List7</vt:lpstr>
      <vt:lpstr>List8</vt:lpstr>
      <vt:lpstr>eko jajca</vt:lpstr>
      <vt:lpstr>SVEŽA ZELENJAVA</vt:lpstr>
      <vt:lpstr>shema-sveža zelenjava</vt:lpstr>
      <vt:lpstr>eko zelenjava</vt:lpstr>
      <vt:lpstr>stročnice in suho sadje</vt:lpstr>
      <vt:lpstr>zamrznjeno sadje in zelenjava</vt:lpstr>
      <vt:lpstr>List3</vt:lpstr>
      <vt:lpstr>sokovi</vt:lpstr>
      <vt:lpstr>eko sokovi</vt:lpstr>
      <vt:lpstr>zamrznjeni in sveži izdelki iz </vt:lpstr>
      <vt:lpstr>Žito, mlevski</vt:lpstr>
      <vt:lpstr>eko žita</vt:lpstr>
      <vt:lpstr>eko testenine</vt:lpstr>
      <vt:lpstr>kruh in peciva</vt:lpstr>
      <vt:lpstr>eko kruh</vt:lpstr>
      <vt:lpstr>keksi</vt:lpstr>
      <vt:lpstr>eko keksi</vt:lpstr>
      <vt:lpstr>ostalo preh. blago</vt:lpstr>
      <vt:lpstr>diete</vt:lpstr>
      <vt:lpstr>'eko goveje'!Področje_tiskanja</vt:lpstr>
      <vt:lpstr>'eko testenine'!Področje_tiskanja</vt:lpstr>
      <vt:lpstr>'eko zelenjava'!Področje_tiskanja</vt:lpstr>
      <vt:lpstr>'meso in mes.izdelki'!Področje_tiskanja</vt:lpstr>
      <vt:lpstr>'mleko in mlečni izdelki'!Področje_tiskanja</vt:lpstr>
      <vt:lpstr>'ostalo preh. blago'!Področje_tiskanja</vt:lpstr>
      <vt:lpstr>ribe!Področje_tiskanja</vt:lpstr>
      <vt:lpstr>'Shema-perutnina'!Področje_tiskanja</vt:lpstr>
      <vt:lpstr>'shema-sveža zelenjava'!Področje_tiskanja</vt:lpstr>
      <vt:lpstr>'sheme goveje'!Področje_tiskanja</vt:lpstr>
      <vt:lpstr>sokovi!Področje_tiskanja</vt:lpstr>
      <vt:lpstr>'SVEŽA ZELENJAVA'!Področje_tiskanja</vt:lpstr>
      <vt:lpstr>svinjsko!Področje_tiskanja</vt:lpstr>
      <vt:lpstr>'zamrznjeni in sveži izdelki iz '!Področje_tiskanja</vt:lpstr>
    </vt:vector>
  </TitlesOfParts>
  <Company>Mestna občina Ljubljana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bizjak</dc:creator>
  <cp:lastModifiedBy>Viktorija Strajnar</cp:lastModifiedBy>
  <cp:lastPrinted>2019-04-05T10:54:40Z</cp:lastPrinted>
  <dcterms:created xsi:type="dcterms:W3CDTF">2012-08-13T07:08:58Z</dcterms:created>
  <dcterms:modified xsi:type="dcterms:W3CDTF">2019-04-05T11:47:17Z</dcterms:modified>
</cp:coreProperties>
</file>