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Moji dokumenti\1   JAVNA NAROČILA - ŽIVILA\JN ŽIVILA - T E K O Č E\OŠ KOSEZE\2 OBJAVA\OBJAVA ZIVILA - OS KOSEZE\"/>
    </mc:Choice>
  </mc:AlternateContent>
  <bookViews>
    <workbookView xWindow="0" yWindow="0" windowWidth="28800" windowHeight="12300" tabRatio="693" firstSheet="3" activeTab="11"/>
  </bookViews>
  <sheets>
    <sheet name="MLEKO IN ML. IZD." sheetId="2" r:id="rId1"/>
    <sheet name="MESO IN MESNI IZD." sheetId="4" r:id="rId2"/>
    <sheet name="RIBE" sheetId="5" r:id="rId3"/>
    <sheet name="JAJCA" sheetId="6" r:id="rId4"/>
    <sheet name="SADJE, ZELENJAVA" sheetId="7" r:id="rId5"/>
    <sheet name="ZAM. IN KONZ. SADJE IN ZEL." sheetId="8" r:id="rId6"/>
    <sheet name="SOKOVI" sheetId="9" r:id="rId7"/>
    <sheet name="ŽITA, MLEVSKI IZD." sheetId="10" r:id="rId8"/>
    <sheet name="ZAM. IZD. IZ TESTA" sheetId="11" r:id="rId9"/>
    <sheet name="KRUH IN IZD." sheetId="12" r:id="rId10"/>
    <sheet name="OSTALO PREH. BLAGO" sheetId="13" r:id="rId11"/>
    <sheet name="EKO ŽIVILA" sheetId="3" r:id="rId12"/>
  </sheets>
  <definedNames>
    <definedName name="_xlnm.Print_Area" localSheetId="11">'EKO ŽIVILA'!$A$1:$J$135</definedName>
    <definedName name="_xlnm.Print_Area" localSheetId="1">'MESO IN MESNI IZD.'!$A$1:$J$116</definedName>
    <definedName name="_xlnm.Print_Area" localSheetId="0">'MLEKO IN ML. IZD.'!$A$1:$J$114</definedName>
    <definedName name="_xlnm.Print_Area" localSheetId="10">'OSTALO PREH. BLAGO'!$A$1:$J$269</definedName>
    <definedName name="_xlnm.Print_Area" localSheetId="2">RIBE!$A$1:$J$32</definedName>
    <definedName name="_xlnm.Print_Area" localSheetId="6">SOKOVI!$A$1:$J$50</definedName>
    <definedName name="_xlnm.Print_Area" localSheetId="8">'ZAM. IZD. IZ TESTA'!$A$1:$J$64</definedName>
    <definedName name="_xlnm.Print_Area" localSheetId="7">'ŽITA, MLEVSKI IZD.'!$A$1:$J$90</definedName>
  </definedNames>
  <calcPr calcId="162913"/>
</workbook>
</file>

<file path=xl/calcChain.xml><?xml version="1.0" encoding="utf-8"?>
<calcChain xmlns="http://schemas.openxmlformats.org/spreadsheetml/2006/main">
  <c r="H121" i="3" l="1"/>
  <c r="G117" i="3"/>
  <c r="G118" i="3"/>
  <c r="G119" i="3"/>
  <c r="G120" i="3"/>
  <c r="H120" i="3" s="1"/>
  <c r="I120" i="3" s="1"/>
  <c r="G121" i="3"/>
  <c r="G122" i="3"/>
  <c r="G123" i="3"/>
  <c r="H123" i="3" s="1"/>
  <c r="I123" i="3" s="1"/>
  <c r="G124" i="3"/>
  <c r="H124" i="3" s="1"/>
  <c r="I124" i="3" s="1"/>
  <c r="G125" i="3"/>
  <c r="H125" i="3" s="1"/>
  <c r="G116" i="3"/>
  <c r="G30" i="3"/>
  <c r="G31" i="3"/>
  <c r="G32" i="3"/>
  <c r="G33" i="3"/>
  <c r="G34" i="3"/>
  <c r="H34" i="3" s="1"/>
  <c r="I34" i="3" s="1"/>
  <c r="G35" i="3"/>
  <c r="G36" i="3"/>
  <c r="H36" i="3" s="1"/>
  <c r="I36" i="3" s="1"/>
  <c r="G37" i="3"/>
  <c r="H37" i="3" s="1"/>
  <c r="G38" i="3"/>
  <c r="H38" i="3" s="1"/>
  <c r="G39" i="3"/>
  <c r="G40" i="3"/>
  <c r="H40" i="3" s="1"/>
  <c r="I40" i="3" s="1"/>
  <c r="G41" i="3"/>
  <c r="G42" i="3"/>
  <c r="H42" i="3" s="1"/>
  <c r="I42" i="3" s="1"/>
  <c r="G43" i="3"/>
  <c r="H43" i="3" s="1"/>
  <c r="G44" i="3"/>
  <c r="H44" i="3" s="1"/>
  <c r="G45" i="3"/>
  <c r="G46" i="3"/>
  <c r="H46" i="3" s="1"/>
  <c r="I46" i="3" s="1"/>
  <c r="G47" i="3"/>
  <c r="G48" i="3"/>
  <c r="H48" i="3" s="1"/>
  <c r="I48" i="3" s="1"/>
  <c r="G49" i="3"/>
  <c r="H49" i="3" s="1"/>
  <c r="G50" i="3"/>
  <c r="H50" i="3" s="1"/>
  <c r="G51" i="3"/>
  <c r="G52" i="3"/>
  <c r="H52" i="3" s="1"/>
  <c r="I52" i="3" s="1"/>
  <c r="G53" i="3"/>
  <c r="G54" i="3"/>
  <c r="H54" i="3" s="1"/>
  <c r="I54" i="3" s="1"/>
  <c r="G55" i="3"/>
  <c r="H55" i="3" s="1"/>
  <c r="G56" i="3"/>
  <c r="H56" i="3" s="1"/>
  <c r="G57" i="3"/>
  <c r="G58" i="3"/>
  <c r="H58" i="3" s="1"/>
  <c r="I58" i="3" s="1"/>
  <c r="G59" i="3"/>
  <c r="G60" i="3"/>
  <c r="H60" i="3" s="1"/>
  <c r="I60" i="3" s="1"/>
  <c r="G61" i="3"/>
  <c r="H61" i="3" s="1"/>
  <c r="G62" i="3"/>
  <c r="H62" i="3" s="1"/>
  <c r="G63" i="3"/>
  <c r="G64" i="3"/>
  <c r="H64" i="3" s="1"/>
  <c r="I64" i="3" s="1"/>
  <c r="G65" i="3"/>
  <c r="G66" i="3"/>
  <c r="H66" i="3" s="1"/>
  <c r="I66" i="3" s="1"/>
  <c r="G67" i="3"/>
  <c r="H67" i="3" s="1"/>
  <c r="G68" i="3"/>
  <c r="H68" i="3" s="1"/>
  <c r="G69" i="3"/>
  <c r="G70" i="3"/>
  <c r="H70" i="3" s="1"/>
  <c r="I70" i="3" s="1"/>
  <c r="G71" i="3"/>
  <c r="G72" i="3"/>
  <c r="H72" i="3" s="1"/>
  <c r="I72" i="3" s="1"/>
  <c r="G73" i="3"/>
  <c r="H73" i="3" s="1"/>
  <c r="G74" i="3"/>
  <c r="H74" i="3" s="1"/>
  <c r="G75" i="3"/>
  <c r="G76" i="3"/>
  <c r="H76" i="3" s="1"/>
  <c r="I76" i="3" s="1"/>
  <c r="G77" i="3"/>
  <c r="G78" i="3"/>
  <c r="H78" i="3" s="1"/>
  <c r="I78" i="3" s="1"/>
  <c r="G79" i="3"/>
  <c r="H79" i="3" s="1"/>
  <c r="G80" i="3"/>
  <c r="H80" i="3" s="1"/>
  <c r="G81" i="3"/>
  <c r="G82" i="3"/>
  <c r="H82" i="3" s="1"/>
  <c r="I82" i="3" s="1"/>
  <c r="G83" i="3"/>
  <c r="G84" i="3"/>
  <c r="H84" i="3" s="1"/>
  <c r="I84" i="3" s="1"/>
  <c r="G85" i="3"/>
  <c r="H85" i="3" s="1"/>
  <c r="G86" i="3"/>
  <c r="H86" i="3" s="1"/>
  <c r="G87" i="3"/>
  <c r="G88" i="3"/>
  <c r="H88" i="3" s="1"/>
  <c r="I88" i="3" s="1"/>
  <c r="G89" i="3"/>
  <c r="G90" i="3"/>
  <c r="H90" i="3" s="1"/>
  <c r="I90" i="3" s="1"/>
  <c r="G91" i="3"/>
  <c r="H91" i="3" s="1"/>
  <c r="G92" i="3"/>
  <c r="H92" i="3" s="1"/>
  <c r="G93" i="3"/>
  <c r="G94" i="3"/>
  <c r="H94" i="3" s="1"/>
  <c r="I94" i="3" s="1"/>
  <c r="G95" i="3"/>
  <c r="G96" i="3"/>
  <c r="H96" i="3" s="1"/>
  <c r="I96" i="3" s="1"/>
  <c r="G97" i="3"/>
  <c r="H97" i="3" s="1"/>
  <c r="G98" i="3"/>
  <c r="H98" i="3" s="1"/>
  <c r="G99" i="3"/>
  <c r="G100" i="3"/>
  <c r="H100" i="3" s="1"/>
  <c r="I100" i="3" s="1"/>
  <c r="G101" i="3"/>
  <c r="G102" i="3"/>
  <c r="H102" i="3" s="1"/>
  <c r="I102" i="3" s="1"/>
  <c r="G103" i="3"/>
  <c r="H103" i="3" s="1"/>
  <c r="G104" i="3"/>
  <c r="H104" i="3" s="1"/>
  <c r="G105" i="3"/>
  <c r="G106" i="3"/>
  <c r="H106" i="3" s="1"/>
  <c r="I106" i="3" s="1"/>
  <c r="G107" i="3"/>
  <c r="G108" i="3"/>
  <c r="H108" i="3" s="1"/>
  <c r="I108" i="3" s="1"/>
  <c r="G109" i="3"/>
  <c r="H109" i="3" s="1"/>
  <c r="G110" i="3"/>
  <c r="H110" i="3" s="1"/>
  <c r="G111" i="3"/>
  <c r="G112" i="3"/>
  <c r="H112" i="3" s="1"/>
  <c r="I112" i="3" s="1"/>
  <c r="G113" i="3"/>
  <c r="G29" i="3"/>
  <c r="G26" i="3"/>
  <c r="G27" i="3" s="1"/>
  <c r="H10" i="3"/>
  <c r="H13" i="3"/>
  <c r="H16" i="3"/>
  <c r="I16" i="3" s="1"/>
  <c r="G9" i="3"/>
  <c r="G10" i="3"/>
  <c r="G11" i="3"/>
  <c r="H11" i="3" s="1"/>
  <c r="I11" i="3" s="1"/>
  <c r="G12" i="3"/>
  <c r="H12" i="3" s="1"/>
  <c r="I12" i="3" s="1"/>
  <c r="G13" i="3"/>
  <c r="G14" i="3"/>
  <c r="G15" i="3"/>
  <c r="H15" i="3" s="1"/>
  <c r="I15" i="3" s="1"/>
  <c r="G16" i="3"/>
  <c r="G17" i="3"/>
  <c r="H17" i="3" s="1"/>
  <c r="I17" i="3" s="1"/>
  <c r="G18" i="3"/>
  <c r="H18" i="3" s="1"/>
  <c r="I18" i="3" s="1"/>
  <c r="G19" i="3"/>
  <c r="H19" i="3" s="1"/>
  <c r="I19" i="3" s="1"/>
  <c r="G20" i="3"/>
  <c r="H20" i="3" s="1"/>
  <c r="I20" i="3" s="1"/>
  <c r="G21" i="3"/>
  <c r="G22" i="3"/>
  <c r="G23" i="3"/>
  <c r="H23" i="3" s="1"/>
  <c r="G8" i="3"/>
  <c r="J259" i="13"/>
  <c r="H191" i="13"/>
  <c r="H209" i="13"/>
  <c r="H227" i="13"/>
  <c r="H245" i="13"/>
  <c r="G180" i="13"/>
  <c r="G181" i="13"/>
  <c r="G182" i="13"/>
  <c r="H182" i="13" s="1"/>
  <c r="G183" i="13"/>
  <c r="H183" i="13" s="1"/>
  <c r="G184" i="13"/>
  <c r="H184" i="13" s="1"/>
  <c r="G185" i="13"/>
  <c r="G186" i="13"/>
  <c r="H186" i="13" s="1"/>
  <c r="G187" i="13"/>
  <c r="H187" i="13" s="1"/>
  <c r="G188" i="13"/>
  <c r="H188" i="13" s="1"/>
  <c r="G189" i="13"/>
  <c r="H189" i="13" s="1"/>
  <c r="G190" i="13"/>
  <c r="H190" i="13" s="1"/>
  <c r="G191" i="13"/>
  <c r="G192" i="13"/>
  <c r="H192" i="13" s="1"/>
  <c r="G193" i="13"/>
  <c r="H193" i="13" s="1"/>
  <c r="G194" i="13"/>
  <c r="H194" i="13" s="1"/>
  <c r="G195" i="13"/>
  <c r="H195" i="13" s="1"/>
  <c r="G196" i="13"/>
  <c r="H196" i="13" s="1"/>
  <c r="G197" i="13"/>
  <c r="H197" i="13" s="1"/>
  <c r="G198" i="13"/>
  <c r="H198" i="13" s="1"/>
  <c r="G199" i="13"/>
  <c r="G200" i="13"/>
  <c r="H200" i="13" s="1"/>
  <c r="G201" i="13"/>
  <c r="H201" i="13" s="1"/>
  <c r="G202" i="13"/>
  <c r="H202" i="13" s="1"/>
  <c r="G203" i="13"/>
  <c r="G204" i="13"/>
  <c r="H204" i="13" s="1"/>
  <c r="G205" i="13"/>
  <c r="G206" i="13"/>
  <c r="H206" i="13" s="1"/>
  <c r="G207" i="13"/>
  <c r="H207" i="13" s="1"/>
  <c r="G208" i="13"/>
  <c r="H208" i="13" s="1"/>
  <c r="G209" i="13"/>
  <c r="G210" i="13"/>
  <c r="H210" i="13" s="1"/>
  <c r="G211" i="13"/>
  <c r="H211" i="13" s="1"/>
  <c r="G212" i="13"/>
  <c r="H212" i="13" s="1"/>
  <c r="G213" i="13"/>
  <c r="H213" i="13" s="1"/>
  <c r="G214" i="13"/>
  <c r="H214" i="13" s="1"/>
  <c r="G215" i="13"/>
  <c r="H215" i="13" s="1"/>
  <c r="G216" i="13"/>
  <c r="H216" i="13" s="1"/>
  <c r="G217" i="13"/>
  <c r="G218" i="13"/>
  <c r="H218" i="13" s="1"/>
  <c r="G219" i="13"/>
  <c r="H219" i="13" s="1"/>
  <c r="G220" i="13"/>
  <c r="H220" i="13" s="1"/>
  <c r="G221" i="13"/>
  <c r="G222" i="13"/>
  <c r="H222" i="13" s="1"/>
  <c r="G223" i="13"/>
  <c r="G224" i="13"/>
  <c r="H224" i="13" s="1"/>
  <c r="G225" i="13"/>
  <c r="H225" i="13" s="1"/>
  <c r="G226" i="13"/>
  <c r="H226" i="13" s="1"/>
  <c r="G227" i="13"/>
  <c r="G228" i="13"/>
  <c r="H228" i="13" s="1"/>
  <c r="G229" i="13"/>
  <c r="H229" i="13" s="1"/>
  <c r="G230" i="13"/>
  <c r="H230" i="13" s="1"/>
  <c r="G231" i="13"/>
  <c r="H231" i="13" s="1"/>
  <c r="G232" i="13"/>
  <c r="H232" i="13" s="1"/>
  <c r="G233" i="13"/>
  <c r="H233" i="13" s="1"/>
  <c r="G234" i="13"/>
  <c r="H234" i="13" s="1"/>
  <c r="G235" i="13"/>
  <c r="G236" i="13"/>
  <c r="H236" i="13" s="1"/>
  <c r="G237" i="13"/>
  <c r="H237" i="13" s="1"/>
  <c r="G238" i="13"/>
  <c r="H238" i="13" s="1"/>
  <c r="G239" i="13"/>
  <c r="G240" i="13"/>
  <c r="H240" i="13" s="1"/>
  <c r="G241" i="13"/>
  <c r="G242" i="13"/>
  <c r="H242" i="13" s="1"/>
  <c r="G243" i="13"/>
  <c r="H243" i="13" s="1"/>
  <c r="G244" i="13"/>
  <c r="H244" i="13" s="1"/>
  <c r="G245" i="13"/>
  <c r="G246" i="13"/>
  <c r="H246" i="13" s="1"/>
  <c r="G247" i="13"/>
  <c r="H247" i="13" s="1"/>
  <c r="G248" i="13"/>
  <c r="H248" i="13" s="1"/>
  <c r="G249" i="13"/>
  <c r="H249" i="13" s="1"/>
  <c r="G250" i="13"/>
  <c r="H250" i="13" s="1"/>
  <c r="G251" i="13"/>
  <c r="H251" i="13" s="1"/>
  <c r="G252" i="13"/>
  <c r="H252" i="13" s="1"/>
  <c r="G253" i="13"/>
  <c r="G254" i="13"/>
  <c r="H254" i="13" s="1"/>
  <c r="G255" i="13"/>
  <c r="H255" i="13" s="1"/>
  <c r="G256" i="13"/>
  <c r="H256" i="13" s="1"/>
  <c r="G257" i="13"/>
  <c r="G258" i="13"/>
  <c r="H258" i="13" s="1"/>
  <c r="G179" i="13"/>
  <c r="J177" i="13"/>
  <c r="H45" i="13"/>
  <c r="H69" i="13"/>
  <c r="H78" i="13"/>
  <c r="I78" i="13" s="1"/>
  <c r="H87" i="13"/>
  <c r="H96" i="13"/>
  <c r="I96" i="13" s="1"/>
  <c r="H105" i="13"/>
  <c r="H114" i="13"/>
  <c r="I114" i="13" s="1"/>
  <c r="H123" i="13"/>
  <c r="H132" i="13"/>
  <c r="I132" i="13" s="1"/>
  <c r="H141" i="13"/>
  <c r="H150" i="13"/>
  <c r="I150" i="13" s="1"/>
  <c r="H156" i="13"/>
  <c r="I156" i="13" s="1"/>
  <c r="H168" i="13"/>
  <c r="I168" i="13" s="1"/>
  <c r="G61" i="13"/>
  <c r="G62" i="13"/>
  <c r="G63" i="13"/>
  <c r="G64" i="13"/>
  <c r="H64" i="13" s="1"/>
  <c r="I64" i="13" s="1"/>
  <c r="G65" i="13"/>
  <c r="G66" i="13"/>
  <c r="H66" i="13" s="1"/>
  <c r="I66" i="13" s="1"/>
  <c r="G67" i="13"/>
  <c r="G68" i="13"/>
  <c r="G69" i="13"/>
  <c r="G70" i="13"/>
  <c r="G71" i="13"/>
  <c r="G72" i="13"/>
  <c r="H72" i="13" s="1"/>
  <c r="I72" i="13" s="1"/>
  <c r="G73" i="13"/>
  <c r="G74" i="13"/>
  <c r="G75" i="13"/>
  <c r="H75" i="13" s="1"/>
  <c r="G76" i="13"/>
  <c r="G77" i="13"/>
  <c r="H77" i="13" s="1"/>
  <c r="G78" i="13"/>
  <c r="G79" i="13"/>
  <c r="G80" i="13"/>
  <c r="G81" i="13"/>
  <c r="G82" i="13"/>
  <c r="H82" i="13" s="1"/>
  <c r="I82" i="13" s="1"/>
  <c r="G83" i="13"/>
  <c r="G84" i="13"/>
  <c r="H84" i="13" s="1"/>
  <c r="I84" i="13" s="1"/>
  <c r="G85" i="13"/>
  <c r="G86" i="13"/>
  <c r="G87" i="13"/>
  <c r="G88" i="13"/>
  <c r="G89" i="13"/>
  <c r="G90" i="13"/>
  <c r="H90" i="13" s="1"/>
  <c r="I90" i="13" s="1"/>
  <c r="G91" i="13"/>
  <c r="G92" i="13"/>
  <c r="G93" i="13"/>
  <c r="H93" i="13" s="1"/>
  <c r="G94" i="13"/>
  <c r="G95" i="13"/>
  <c r="H95" i="13" s="1"/>
  <c r="G96" i="13"/>
  <c r="G97" i="13"/>
  <c r="G98" i="13"/>
  <c r="G99" i="13"/>
  <c r="G100" i="13"/>
  <c r="H100" i="13" s="1"/>
  <c r="I100" i="13" s="1"/>
  <c r="G101" i="13"/>
  <c r="G102" i="13"/>
  <c r="H102" i="13" s="1"/>
  <c r="I102" i="13" s="1"/>
  <c r="G103" i="13"/>
  <c r="G104" i="13"/>
  <c r="G105" i="13"/>
  <c r="G106" i="13"/>
  <c r="H106" i="13" s="1"/>
  <c r="G107" i="13"/>
  <c r="G108" i="13"/>
  <c r="H108" i="13" s="1"/>
  <c r="I108" i="13" s="1"/>
  <c r="G109" i="13"/>
  <c r="G110" i="13"/>
  <c r="G111" i="13"/>
  <c r="H111" i="13" s="1"/>
  <c r="G112" i="13"/>
  <c r="G113" i="13"/>
  <c r="H113" i="13" s="1"/>
  <c r="G114" i="13"/>
  <c r="G115" i="13"/>
  <c r="G116" i="13"/>
  <c r="G117" i="13"/>
  <c r="G118" i="13"/>
  <c r="H118" i="13" s="1"/>
  <c r="I118" i="13" s="1"/>
  <c r="G119" i="13"/>
  <c r="G120" i="13"/>
  <c r="H120" i="13" s="1"/>
  <c r="I120" i="13" s="1"/>
  <c r="G121" i="13"/>
  <c r="G122" i="13"/>
  <c r="G123" i="13"/>
  <c r="G124" i="13"/>
  <c r="H124" i="13" s="1"/>
  <c r="G125" i="13"/>
  <c r="G126" i="13"/>
  <c r="H126" i="13" s="1"/>
  <c r="I126" i="13" s="1"/>
  <c r="G127" i="13"/>
  <c r="G128" i="13"/>
  <c r="G129" i="13"/>
  <c r="H129" i="13" s="1"/>
  <c r="G130" i="13"/>
  <c r="G131" i="13"/>
  <c r="H131" i="13" s="1"/>
  <c r="G132" i="13"/>
  <c r="G133" i="13"/>
  <c r="G134" i="13"/>
  <c r="G135" i="13"/>
  <c r="G136" i="13"/>
  <c r="H136" i="13" s="1"/>
  <c r="I136" i="13" s="1"/>
  <c r="G137" i="13"/>
  <c r="G138" i="13"/>
  <c r="H138" i="13" s="1"/>
  <c r="I138" i="13" s="1"/>
  <c r="G139" i="13"/>
  <c r="G140" i="13"/>
  <c r="G141" i="13"/>
  <c r="G142" i="13"/>
  <c r="G143" i="13"/>
  <c r="G144" i="13"/>
  <c r="H144" i="13" s="1"/>
  <c r="I144" i="13" s="1"/>
  <c r="G145" i="13"/>
  <c r="H145" i="13" s="1"/>
  <c r="G146" i="13"/>
  <c r="G147" i="13"/>
  <c r="H147" i="13" s="1"/>
  <c r="G148" i="13"/>
  <c r="H148" i="13" s="1"/>
  <c r="G149" i="13"/>
  <c r="H149" i="13" s="1"/>
  <c r="G150" i="13"/>
  <c r="G151" i="13"/>
  <c r="H151" i="13" s="1"/>
  <c r="G152" i="13"/>
  <c r="G153" i="13"/>
  <c r="H153" i="13" s="1"/>
  <c r="G154" i="13"/>
  <c r="H154" i="13" s="1"/>
  <c r="I154" i="13" s="1"/>
  <c r="G155" i="13"/>
  <c r="G156" i="13"/>
  <c r="G157" i="13"/>
  <c r="H157" i="13" s="1"/>
  <c r="G158" i="13"/>
  <c r="G159" i="13"/>
  <c r="H159" i="13" s="1"/>
  <c r="G160" i="13"/>
  <c r="G161" i="13"/>
  <c r="H161" i="13" s="1"/>
  <c r="G162" i="13"/>
  <c r="H162" i="13" s="1"/>
  <c r="I162" i="13" s="1"/>
  <c r="G163" i="13"/>
  <c r="H163" i="13" s="1"/>
  <c r="G164" i="13"/>
  <c r="G165" i="13"/>
  <c r="G166" i="13"/>
  <c r="H166" i="13" s="1"/>
  <c r="G167" i="13"/>
  <c r="H167" i="13" s="1"/>
  <c r="G168" i="13"/>
  <c r="G169" i="13"/>
  <c r="G170" i="13"/>
  <c r="G171" i="13"/>
  <c r="G172" i="13"/>
  <c r="H172" i="13" s="1"/>
  <c r="I172" i="13" s="1"/>
  <c r="G173" i="13"/>
  <c r="G174" i="13"/>
  <c r="H174" i="13" s="1"/>
  <c r="I174" i="13" s="1"/>
  <c r="G175" i="13"/>
  <c r="G176" i="13"/>
  <c r="G26" i="13"/>
  <c r="G27" i="13"/>
  <c r="G28" i="13"/>
  <c r="H28" i="13" s="1"/>
  <c r="G29" i="13"/>
  <c r="H29" i="13" s="1"/>
  <c r="I29" i="13" s="1"/>
  <c r="G30" i="13"/>
  <c r="G31" i="13"/>
  <c r="G32" i="13"/>
  <c r="G33" i="13"/>
  <c r="G34" i="13"/>
  <c r="H34" i="13" s="1"/>
  <c r="G35" i="13"/>
  <c r="H35" i="13" s="1"/>
  <c r="I35" i="13" s="1"/>
  <c r="G36" i="13"/>
  <c r="G37" i="13"/>
  <c r="G38" i="13"/>
  <c r="G39" i="13"/>
  <c r="G40" i="13"/>
  <c r="G41" i="13"/>
  <c r="H41" i="13" s="1"/>
  <c r="I41" i="13" s="1"/>
  <c r="G42" i="13"/>
  <c r="G43" i="13"/>
  <c r="G44" i="13"/>
  <c r="G45" i="13"/>
  <c r="G46" i="13"/>
  <c r="H46" i="13" s="1"/>
  <c r="G47" i="13"/>
  <c r="H47" i="13" s="1"/>
  <c r="I47" i="13" s="1"/>
  <c r="G48" i="13"/>
  <c r="G49" i="13"/>
  <c r="G50" i="13"/>
  <c r="G51" i="13"/>
  <c r="G52" i="13"/>
  <c r="G53" i="13"/>
  <c r="H53" i="13" s="1"/>
  <c r="I53" i="13" s="1"/>
  <c r="G54" i="13"/>
  <c r="G55" i="13"/>
  <c r="G56" i="13"/>
  <c r="G57" i="13"/>
  <c r="H57" i="13" s="1"/>
  <c r="G58" i="13"/>
  <c r="H58" i="13" s="1"/>
  <c r="G59" i="13"/>
  <c r="H59" i="13" s="1"/>
  <c r="I59" i="13" s="1"/>
  <c r="G60" i="13"/>
  <c r="G22" i="13"/>
  <c r="H22" i="13" s="1"/>
  <c r="G23" i="13"/>
  <c r="H23" i="13" s="1"/>
  <c r="I23" i="13" s="1"/>
  <c r="G24" i="13"/>
  <c r="G25" i="13"/>
  <c r="G9" i="13"/>
  <c r="G10" i="13"/>
  <c r="H10" i="13" s="1"/>
  <c r="I10" i="13" s="1"/>
  <c r="G11" i="13"/>
  <c r="H11" i="13" s="1"/>
  <c r="G12" i="13"/>
  <c r="G13" i="13"/>
  <c r="G14" i="13"/>
  <c r="G15" i="13"/>
  <c r="H15" i="13" s="1"/>
  <c r="I15" i="13" s="1"/>
  <c r="G16" i="13"/>
  <c r="G17" i="13"/>
  <c r="G18" i="13"/>
  <c r="G19" i="13"/>
  <c r="G20" i="13"/>
  <c r="G21" i="13"/>
  <c r="H21" i="13" s="1"/>
  <c r="I21" i="13" s="1"/>
  <c r="G8" i="13"/>
  <c r="J204" i="12"/>
  <c r="I194" i="12"/>
  <c r="H179" i="12"/>
  <c r="I179" i="12" s="1"/>
  <c r="H180" i="12"/>
  <c r="I180" i="12" s="1"/>
  <c r="H186" i="12"/>
  <c r="H192" i="12"/>
  <c r="I192" i="12" s="1"/>
  <c r="H194" i="12"/>
  <c r="H202" i="12"/>
  <c r="I202" i="12" s="1"/>
  <c r="G176" i="12"/>
  <c r="H176" i="12" s="1"/>
  <c r="I176" i="12" s="1"/>
  <c r="G177" i="12"/>
  <c r="G178" i="12"/>
  <c r="H178" i="12" s="1"/>
  <c r="G179" i="12"/>
  <c r="G180" i="12"/>
  <c r="G181" i="12"/>
  <c r="H181" i="12" s="1"/>
  <c r="I181" i="12" s="1"/>
  <c r="G182" i="12"/>
  <c r="G183" i="12"/>
  <c r="H183" i="12" s="1"/>
  <c r="G184" i="12"/>
  <c r="H184" i="12" s="1"/>
  <c r="G185" i="12"/>
  <c r="G186" i="12"/>
  <c r="G187" i="12"/>
  <c r="H187" i="12" s="1"/>
  <c r="G188" i="12"/>
  <c r="H188" i="12" s="1"/>
  <c r="G189" i="12"/>
  <c r="H189" i="12" s="1"/>
  <c r="I189" i="12" s="1"/>
  <c r="G190" i="12"/>
  <c r="H190" i="12" s="1"/>
  <c r="I190" i="12" s="1"/>
  <c r="G191" i="12"/>
  <c r="G192" i="12"/>
  <c r="G193" i="12"/>
  <c r="G194" i="12"/>
  <c r="G195" i="12"/>
  <c r="H195" i="12" s="1"/>
  <c r="G196" i="12"/>
  <c r="G197" i="12"/>
  <c r="H197" i="12" s="1"/>
  <c r="G198" i="12"/>
  <c r="H198" i="12" s="1"/>
  <c r="G199" i="12"/>
  <c r="H199" i="12" s="1"/>
  <c r="G200" i="12"/>
  <c r="H200" i="12" s="1"/>
  <c r="G201" i="12"/>
  <c r="H201" i="12" s="1"/>
  <c r="G202" i="12"/>
  <c r="G203" i="12"/>
  <c r="G175" i="12"/>
  <c r="J173" i="12"/>
  <c r="H167" i="12"/>
  <c r="I167" i="12" s="1"/>
  <c r="H168" i="12"/>
  <c r="I168" i="12" s="1"/>
  <c r="G157" i="12"/>
  <c r="H157" i="12" s="1"/>
  <c r="I157" i="12" s="1"/>
  <c r="G158" i="12"/>
  <c r="G159" i="12"/>
  <c r="G160" i="12"/>
  <c r="G161" i="12"/>
  <c r="H161" i="12" s="1"/>
  <c r="I161" i="12" s="1"/>
  <c r="G162" i="12"/>
  <c r="G163" i="12"/>
  <c r="H163" i="12" s="1"/>
  <c r="I163" i="12" s="1"/>
  <c r="G164" i="12"/>
  <c r="H164" i="12" s="1"/>
  <c r="G165" i="12"/>
  <c r="H165" i="12" s="1"/>
  <c r="G166" i="12"/>
  <c r="H166" i="12" s="1"/>
  <c r="G167" i="12"/>
  <c r="G168" i="12"/>
  <c r="G169" i="12"/>
  <c r="H169" i="12" s="1"/>
  <c r="G170" i="12"/>
  <c r="H170" i="12" s="1"/>
  <c r="G171" i="12"/>
  <c r="G172" i="12"/>
  <c r="G156" i="12"/>
  <c r="J154" i="12"/>
  <c r="I29" i="12"/>
  <c r="I30" i="12"/>
  <c r="I31" i="12"/>
  <c r="I127" i="12"/>
  <c r="H29" i="12"/>
  <c r="H30" i="12"/>
  <c r="H31" i="12"/>
  <c r="H41" i="12"/>
  <c r="I41" i="12" s="1"/>
  <c r="H42" i="12"/>
  <c r="I42" i="12" s="1"/>
  <c r="H43" i="12"/>
  <c r="I43" i="12" s="1"/>
  <c r="H47" i="12"/>
  <c r="I47" i="12" s="1"/>
  <c r="H48" i="12"/>
  <c r="I48" i="12" s="1"/>
  <c r="H49" i="12"/>
  <c r="I49" i="12" s="1"/>
  <c r="H59" i="12"/>
  <c r="I59" i="12" s="1"/>
  <c r="H73" i="12"/>
  <c r="H78" i="12"/>
  <c r="I78" i="12" s="1"/>
  <c r="H84" i="12"/>
  <c r="H101" i="12"/>
  <c r="I101" i="12" s="1"/>
  <c r="H102" i="12"/>
  <c r="I102" i="12" s="1"/>
  <c r="H108" i="12"/>
  <c r="I108" i="12" s="1"/>
  <c r="H119" i="12"/>
  <c r="I119" i="12" s="1"/>
  <c r="H121" i="12"/>
  <c r="I121" i="12" s="1"/>
  <c r="H125" i="12"/>
  <c r="H127" i="12"/>
  <c r="H128" i="12"/>
  <c r="H137" i="12"/>
  <c r="H143" i="12"/>
  <c r="H145" i="12"/>
  <c r="I145" i="12" s="1"/>
  <c r="G26" i="12"/>
  <c r="H26" i="12" s="1"/>
  <c r="I26" i="12" s="1"/>
  <c r="G27" i="12"/>
  <c r="G28" i="12"/>
  <c r="G29" i="12"/>
  <c r="G30" i="12"/>
  <c r="G31" i="12"/>
  <c r="G32" i="12"/>
  <c r="H32" i="12" s="1"/>
  <c r="G33" i="12"/>
  <c r="G34" i="12"/>
  <c r="G35" i="12"/>
  <c r="G36" i="12"/>
  <c r="H36" i="12" s="1"/>
  <c r="I36" i="12" s="1"/>
  <c r="G37" i="12"/>
  <c r="H37" i="12" s="1"/>
  <c r="I37" i="12" s="1"/>
  <c r="G38" i="12"/>
  <c r="G39" i="12"/>
  <c r="G40" i="12"/>
  <c r="G41" i="12"/>
  <c r="G42" i="12"/>
  <c r="G43" i="12"/>
  <c r="G44" i="12"/>
  <c r="H44" i="12" s="1"/>
  <c r="I44" i="12" s="1"/>
  <c r="G45" i="12"/>
  <c r="H45" i="12" s="1"/>
  <c r="G46" i="12"/>
  <c r="G47" i="12"/>
  <c r="G48" i="12"/>
  <c r="G49" i="12"/>
  <c r="G50" i="12"/>
  <c r="G51" i="12"/>
  <c r="H51" i="12" s="1"/>
  <c r="G52" i="12"/>
  <c r="G53" i="12"/>
  <c r="G54" i="12"/>
  <c r="G55" i="12"/>
  <c r="G56" i="12"/>
  <c r="H56" i="12" s="1"/>
  <c r="G57" i="12"/>
  <c r="H57" i="12" s="1"/>
  <c r="G58" i="12"/>
  <c r="H58" i="12" s="1"/>
  <c r="I58" i="12" s="1"/>
  <c r="G59" i="12"/>
  <c r="G60" i="12"/>
  <c r="H60" i="12" s="1"/>
  <c r="I60" i="12" s="1"/>
  <c r="G61" i="12"/>
  <c r="G62" i="12"/>
  <c r="G63" i="12"/>
  <c r="H63" i="12" s="1"/>
  <c r="I63" i="12" s="1"/>
  <c r="G64" i="12"/>
  <c r="G65" i="12"/>
  <c r="G66" i="12"/>
  <c r="H66" i="12" s="1"/>
  <c r="G67" i="12"/>
  <c r="H67" i="12" s="1"/>
  <c r="G68" i="12"/>
  <c r="H68" i="12" s="1"/>
  <c r="I68" i="12" s="1"/>
  <c r="G69" i="12"/>
  <c r="H69" i="12" s="1"/>
  <c r="I69" i="12" s="1"/>
  <c r="G70" i="12"/>
  <c r="G71" i="12"/>
  <c r="G72" i="12"/>
  <c r="G73" i="12"/>
  <c r="G74" i="12"/>
  <c r="H74" i="12" s="1"/>
  <c r="G75" i="12"/>
  <c r="G76" i="12"/>
  <c r="H76" i="12" s="1"/>
  <c r="G77" i="12"/>
  <c r="H77" i="12" s="1"/>
  <c r="I77" i="12" s="1"/>
  <c r="G78" i="12"/>
  <c r="G79" i="12"/>
  <c r="G80" i="12"/>
  <c r="H80" i="12" s="1"/>
  <c r="I80" i="12" s="1"/>
  <c r="G81" i="12"/>
  <c r="H81" i="12" s="1"/>
  <c r="I81" i="12" s="1"/>
  <c r="G82" i="12"/>
  <c r="G83" i="12"/>
  <c r="G84" i="12"/>
  <c r="G85" i="12"/>
  <c r="H85" i="12" s="1"/>
  <c r="G86" i="12"/>
  <c r="H86" i="12" s="1"/>
  <c r="G87" i="12"/>
  <c r="H87" i="12" s="1"/>
  <c r="G88" i="12"/>
  <c r="G89" i="12"/>
  <c r="H89" i="12" s="1"/>
  <c r="G90" i="12"/>
  <c r="G91" i="12"/>
  <c r="G92" i="12"/>
  <c r="G93" i="12"/>
  <c r="H93" i="12" s="1"/>
  <c r="I93" i="12" s="1"/>
  <c r="G94" i="12"/>
  <c r="H94" i="12" s="1"/>
  <c r="I94" i="12" s="1"/>
  <c r="G95" i="12"/>
  <c r="G96" i="12"/>
  <c r="H96" i="12" s="1"/>
  <c r="G97" i="12"/>
  <c r="G98" i="12"/>
  <c r="H98" i="12" s="1"/>
  <c r="G99" i="12"/>
  <c r="H99" i="12" s="1"/>
  <c r="I99" i="12" s="1"/>
  <c r="G100" i="12"/>
  <c r="G101" i="12"/>
  <c r="G102" i="12"/>
  <c r="G103" i="12"/>
  <c r="G104" i="12"/>
  <c r="G105" i="12"/>
  <c r="H105" i="12" s="1"/>
  <c r="G106" i="12"/>
  <c r="H106" i="12" s="1"/>
  <c r="G107" i="12"/>
  <c r="H107" i="12" s="1"/>
  <c r="I107" i="12" s="1"/>
  <c r="G108" i="12"/>
  <c r="G109" i="12"/>
  <c r="H109" i="12" s="1"/>
  <c r="I109" i="12" s="1"/>
  <c r="G110" i="12"/>
  <c r="H110" i="12" s="1"/>
  <c r="I110" i="12" s="1"/>
  <c r="G111" i="12"/>
  <c r="H111" i="12" s="1"/>
  <c r="I111" i="12" s="1"/>
  <c r="G112" i="12"/>
  <c r="G113" i="12"/>
  <c r="G114" i="12"/>
  <c r="H114" i="12" s="1"/>
  <c r="G115" i="12"/>
  <c r="H115" i="12" s="1"/>
  <c r="G116" i="12"/>
  <c r="H116" i="12" s="1"/>
  <c r="I116" i="12" s="1"/>
  <c r="G117" i="12"/>
  <c r="H117" i="12" s="1"/>
  <c r="I117" i="12" s="1"/>
  <c r="G118" i="12"/>
  <c r="H118" i="12" s="1"/>
  <c r="I118" i="12" s="1"/>
  <c r="G119" i="12"/>
  <c r="G120" i="12"/>
  <c r="G121" i="12"/>
  <c r="G122" i="12"/>
  <c r="G123" i="12"/>
  <c r="H123" i="12" s="1"/>
  <c r="G124" i="12"/>
  <c r="G125" i="12"/>
  <c r="G126" i="12"/>
  <c r="G127" i="12"/>
  <c r="G128" i="12"/>
  <c r="G129" i="12"/>
  <c r="H129" i="12" s="1"/>
  <c r="G130" i="12"/>
  <c r="H130" i="12" s="1"/>
  <c r="G131" i="12"/>
  <c r="G132" i="12"/>
  <c r="H132" i="12" s="1"/>
  <c r="G133" i="12"/>
  <c r="H133" i="12" s="1"/>
  <c r="G134" i="12"/>
  <c r="H134" i="12" s="1"/>
  <c r="G135" i="12"/>
  <c r="H135" i="12" s="1"/>
  <c r="G136" i="12"/>
  <c r="H136" i="12" s="1"/>
  <c r="G137" i="12"/>
  <c r="G138" i="12"/>
  <c r="H138" i="12" s="1"/>
  <c r="G139" i="12"/>
  <c r="H139" i="12" s="1"/>
  <c r="G140" i="12"/>
  <c r="H140" i="12" s="1"/>
  <c r="G141" i="12"/>
  <c r="H141" i="12" s="1"/>
  <c r="G142" i="12"/>
  <c r="H142" i="12" s="1"/>
  <c r="G143" i="12"/>
  <c r="G144" i="12"/>
  <c r="G145" i="12"/>
  <c r="G146" i="12"/>
  <c r="H146" i="12" s="1"/>
  <c r="I146" i="12" s="1"/>
  <c r="G147" i="12"/>
  <c r="H147" i="12" s="1"/>
  <c r="I147" i="12" s="1"/>
  <c r="G148" i="12"/>
  <c r="H148" i="12" s="1"/>
  <c r="I148" i="12" s="1"/>
  <c r="G149" i="12"/>
  <c r="G150" i="12"/>
  <c r="G151" i="12"/>
  <c r="H151" i="12" s="1"/>
  <c r="I151" i="12" s="1"/>
  <c r="G152" i="12"/>
  <c r="H152" i="12" s="1"/>
  <c r="I152" i="12" s="1"/>
  <c r="G153" i="12"/>
  <c r="H153" i="12" s="1"/>
  <c r="I153" i="12" s="1"/>
  <c r="G25" i="12"/>
  <c r="J23" i="12"/>
  <c r="I9" i="12"/>
  <c r="I10" i="12"/>
  <c r="I11" i="12"/>
  <c r="I12" i="12"/>
  <c r="H9" i="12"/>
  <c r="H10" i="12"/>
  <c r="H11" i="12"/>
  <c r="H12" i="12"/>
  <c r="H22" i="12"/>
  <c r="I22" i="12" s="1"/>
  <c r="G9" i="12"/>
  <c r="G10" i="12"/>
  <c r="G11" i="12"/>
  <c r="G12" i="12"/>
  <c r="G13" i="12"/>
  <c r="H13" i="12" s="1"/>
  <c r="I13" i="12" s="1"/>
  <c r="G14" i="12"/>
  <c r="G15" i="12"/>
  <c r="H15" i="12" s="1"/>
  <c r="G16" i="12"/>
  <c r="G17" i="12"/>
  <c r="G18" i="12"/>
  <c r="H18" i="12" s="1"/>
  <c r="G19" i="12"/>
  <c r="H19" i="12" s="1"/>
  <c r="G20" i="12"/>
  <c r="H20" i="12" s="1"/>
  <c r="I20" i="12" s="1"/>
  <c r="G21" i="12"/>
  <c r="G22" i="12"/>
  <c r="G8" i="12"/>
  <c r="J53" i="11"/>
  <c r="H9" i="11"/>
  <c r="I9" i="11" s="1"/>
  <c r="H37" i="11"/>
  <c r="I37" i="11" s="1"/>
  <c r="H38" i="11"/>
  <c r="I38" i="11" s="1"/>
  <c r="H39" i="11"/>
  <c r="I39" i="11" s="1"/>
  <c r="H47" i="11"/>
  <c r="I47" i="11" s="1"/>
  <c r="G9" i="11"/>
  <c r="G10" i="11"/>
  <c r="G11" i="11"/>
  <c r="H11" i="11" s="1"/>
  <c r="I11" i="11" s="1"/>
  <c r="G12" i="11"/>
  <c r="H12" i="11" s="1"/>
  <c r="I12" i="11" s="1"/>
  <c r="G13" i="11"/>
  <c r="G14" i="11"/>
  <c r="G15" i="11"/>
  <c r="H15" i="11" s="1"/>
  <c r="G16" i="11"/>
  <c r="G17" i="11"/>
  <c r="H17" i="11" s="1"/>
  <c r="G18" i="11"/>
  <c r="G19" i="11"/>
  <c r="G20" i="11"/>
  <c r="H20" i="11" s="1"/>
  <c r="I20" i="11" s="1"/>
  <c r="G21" i="11"/>
  <c r="G22" i="11"/>
  <c r="G23" i="11"/>
  <c r="H23" i="11" s="1"/>
  <c r="G24" i="11"/>
  <c r="H24" i="11" s="1"/>
  <c r="G25" i="11"/>
  <c r="G26" i="11"/>
  <c r="H26" i="11" s="1"/>
  <c r="I26" i="11" s="1"/>
  <c r="G27" i="11"/>
  <c r="H27" i="11" s="1"/>
  <c r="I27" i="11" s="1"/>
  <c r="G28" i="11"/>
  <c r="H28" i="11" s="1"/>
  <c r="I28" i="11" s="1"/>
  <c r="G29" i="11"/>
  <c r="G30" i="11"/>
  <c r="H30" i="11" s="1"/>
  <c r="I30" i="11" s="1"/>
  <c r="G31" i="11"/>
  <c r="G32" i="11"/>
  <c r="G33" i="11"/>
  <c r="H33" i="11" s="1"/>
  <c r="G34" i="11"/>
  <c r="G35" i="11"/>
  <c r="G36" i="11"/>
  <c r="H36" i="11" s="1"/>
  <c r="I36" i="11" s="1"/>
  <c r="G37" i="11"/>
  <c r="G38" i="11"/>
  <c r="G39" i="11"/>
  <c r="G40" i="11"/>
  <c r="H40" i="11" s="1"/>
  <c r="G41" i="11"/>
  <c r="H41" i="11" s="1"/>
  <c r="G42" i="11"/>
  <c r="H42" i="11" s="1"/>
  <c r="I42" i="11" s="1"/>
  <c r="G43" i="11"/>
  <c r="G44" i="11"/>
  <c r="G45" i="11"/>
  <c r="H45" i="11" s="1"/>
  <c r="G46" i="11"/>
  <c r="H46" i="11" s="1"/>
  <c r="I46" i="11" s="1"/>
  <c r="G47" i="11"/>
  <c r="G48" i="11"/>
  <c r="G49" i="11"/>
  <c r="H49" i="11" s="1"/>
  <c r="I49" i="11" s="1"/>
  <c r="G50" i="11"/>
  <c r="H50" i="11" s="1"/>
  <c r="I50" i="11" s="1"/>
  <c r="G51" i="11"/>
  <c r="G52" i="11"/>
  <c r="G8" i="11"/>
  <c r="I121" i="3" l="1"/>
  <c r="H122" i="3"/>
  <c r="I122" i="3" s="1"/>
  <c r="I125" i="3"/>
  <c r="H118" i="3"/>
  <c r="I118" i="3" s="1"/>
  <c r="H117" i="3"/>
  <c r="I117" i="3" s="1"/>
  <c r="H119" i="3"/>
  <c r="I119" i="3" s="1"/>
  <c r="G126" i="3"/>
  <c r="H116" i="3"/>
  <c r="I113" i="3"/>
  <c r="I107" i="3"/>
  <c r="I101" i="3"/>
  <c r="I41" i="3"/>
  <c r="H113" i="3"/>
  <c r="H107" i="3"/>
  <c r="H101" i="3"/>
  <c r="H95" i="3"/>
  <c r="I95" i="3" s="1"/>
  <c r="H89" i="3"/>
  <c r="I89" i="3" s="1"/>
  <c r="H83" i="3"/>
  <c r="I83" i="3" s="1"/>
  <c r="H77" i="3"/>
  <c r="I77" i="3" s="1"/>
  <c r="H71" i="3"/>
  <c r="I71" i="3" s="1"/>
  <c r="H65" i="3"/>
  <c r="I65" i="3" s="1"/>
  <c r="H59" i="3"/>
  <c r="I59" i="3" s="1"/>
  <c r="H53" i="3"/>
  <c r="I53" i="3" s="1"/>
  <c r="H47" i="3"/>
  <c r="I47" i="3" s="1"/>
  <c r="H41" i="3"/>
  <c r="H35" i="3"/>
  <c r="I35" i="3" s="1"/>
  <c r="I110" i="3"/>
  <c r="I104" i="3"/>
  <c r="I98" i="3"/>
  <c r="I92" i="3"/>
  <c r="I86" i="3"/>
  <c r="I80" i="3"/>
  <c r="I74" i="3"/>
  <c r="I68" i="3"/>
  <c r="I62" i="3"/>
  <c r="I56" i="3"/>
  <c r="I50" i="3"/>
  <c r="I44" i="3"/>
  <c r="I38" i="3"/>
  <c r="I109" i="3"/>
  <c r="I103" i="3"/>
  <c r="I97" i="3"/>
  <c r="I91" i="3"/>
  <c r="I85" i="3"/>
  <c r="I79" i="3"/>
  <c r="I73" i="3"/>
  <c r="I67" i="3"/>
  <c r="I61" i="3"/>
  <c r="I55" i="3"/>
  <c r="I49" i="3"/>
  <c r="I43" i="3"/>
  <c r="I37" i="3"/>
  <c r="H111" i="3"/>
  <c r="I111" i="3" s="1"/>
  <c r="H105" i="3"/>
  <c r="I105" i="3" s="1"/>
  <c r="H99" i="3"/>
  <c r="I99" i="3" s="1"/>
  <c r="H93" i="3"/>
  <c r="I93" i="3" s="1"/>
  <c r="H87" i="3"/>
  <c r="I87" i="3" s="1"/>
  <c r="H81" i="3"/>
  <c r="I81" i="3" s="1"/>
  <c r="H75" i="3"/>
  <c r="I75" i="3" s="1"/>
  <c r="H69" i="3"/>
  <c r="I69" i="3" s="1"/>
  <c r="H63" i="3"/>
  <c r="I63" i="3" s="1"/>
  <c r="H57" i="3"/>
  <c r="I57" i="3" s="1"/>
  <c r="H51" i="3"/>
  <c r="I51" i="3" s="1"/>
  <c r="H45" i="3"/>
  <c r="I45" i="3" s="1"/>
  <c r="H39" i="3"/>
  <c r="I39" i="3" s="1"/>
  <c r="H33" i="3"/>
  <c r="I33" i="3" s="1"/>
  <c r="H32" i="3"/>
  <c r="I32" i="3" s="1"/>
  <c r="H31" i="3"/>
  <c r="I31" i="3" s="1"/>
  <c r="G114" i="3"/>
  <c r="H30" i="3"/>
  <c r="I30" i="3" s="1"/>
  <c r="H26" i="3"/>
  <c r="I26" i="3" s="1"/>
  <c r="I27" i="3" s="1"/>
  <c r="I14" i="3"/>
  <c r="I13" i="3"/>
  <c r="H14" i="3"/>
  <c r="I10" i="3"/>
  <c r="H22" i="3"/>
  <c r="I22" i="3" s="1"/>
  <c r="I23" i="3"/>
  <c r="H21" i="3"/>
  <c r="I21" i="3" s="1"/>
  <c r="G24" i="3"/>
  <c r="H9" i="3"/>
  <c r="I9" i="3" s="1"/>
  <c r="H9" i="13"/>
  <c r="I9" i="13" s="1"/>
  <c r="I247" i="13"/>
  <c r="I241" i="13"/>
  <c r="I229" i="13"/>
  <c r="I223" i="13"/>
  <c r="I211" i="13"/>
  <c r="I187" i="13"/>
  <c r="I199" i="13"/>
  <c r="I193" i="13"/>
  <c r="H241" i="13"/>
  <c r="H223" i="13"/>
  <c r="H205" i="13"/>
  <c r="I205" i="13" s="1"/>
  <c r="I251" i="13"/>
  <c r="I245" i="13"/>
  <c r="I233" i="13"/>
  <c r="I227" i="13"/>
  <c r="I221" i="13"/>
  <c r="I215" i="13"/>
  <c r="I209" i="13"/>
  <c r="I197" i="13"/>
  <c r="I191" i="13"/>
  <c r="H257" i="13"/>
  <c r="I257" i="13" s="1"/>
  <c r="H239" i="13"/>
  <c r="I239" i="13" s="1"/>
  <c r="H221" i="13"/>
  <c r="H203" i="13"/>
  <c r="I203" i="13" s="1"/>
  <c r="H185" i="13"/>
  <c r="I185" i="13" s="1"/>
  <c r="H253" i="13"/>
  <c r="I253" i="13" s="1"/>
  <c r="H235" i="13"/>
  <c r="I235" i="13" s="1"/>
  <c r="H217" i="13"/>
  <c r="I217" i="13" s="1"/>
  <c r="H199" i="13"/>
  <c r="I258" i="13"/>
  <c r="I252" i="13"/>
  <c r="I246" i="13"/>
  <c r="I240" i="13"/>
  <c r="I234" i="13"/>
  <c r="I228" i="13"/>
  <c r="I222" i="13"/>
  <c r="I216" i="13"/>
  <c r="I210" i="13"/>
  <c r="I204" i="13"/>
  <c r="I198" i="13"/>
  <c r="I192" i="13"/>
  <c r="I186" i="13"/>
  <c r="I256" i="13"/>
  <c r="I250" i="13"/>
  <c r="I244" i="13"/>
  <c r="I238" i="13"/>
  <c r="I232" i="13"/>
  <c r="I226" i="13"/>
  <c r="I220" i="13"/>
  <c r="I214" i="13"/>
  <c r="I208" i="13"/>
  <c r="I202" i="13"/>
  <c r="I196" i="13"/>
  <c r="I190" i="13"/>
  <c r="I184" i="13"/>
  <c r="I255" i="13"/>
  <c r="I249" i="13"/>
  <c r="I243" i="13"/>
  <c r="I237" i="13"/>
  <c r="I231" i="13"/>
  <c r="I225" i="13"/>
  <c r="I219" i="13"/>
  <c r="I213" i="13"/>
  <c r="I207" i="13"/>
  <c r="I201" i="13"/>
  <c r="I195" i="13"/>
  <c r="I189" i="13"/>
  <c r="I183" i="13"/>
  <c r="I254" i="13"/>
  <c r="I248" i="13"/>
  <c r="I242" i="13"/>
  <c r="I236" i="13"/>
  <c r="I230" i="13"/>
  <c r="I224" i="13"/>
  <c r="I218" i="13"/>
  <c r="I212" i="13"/>
  <c r="I206" i="13"/>
  <c r="I200" i="13"/>
  <c r="I194" i="13"/>
  <c r="I188" i="13"/>
  <c r="I182" i="13"/>
  <c r="H181" i="13"/>
  <c r="I181" i="13" s="1"/>
  <c r="G259" i="13"/>
  <c r="H180" i="13"/>
  <c r="I180" i="13" s="1"/>
  <c r="H16" i="13"/>
  <c r="I16" i="13" s="1"/>
  <c r="I130" i="13"/>
  <c r="I94" i="13"/>
  <c r="I76" i="13"/>
  <c r="H130" i="13"/>
  <c r="H112" i="13"/>
  <c r="I112" i="13" s="1"/>
  <c r="H94" i="13"/>
  <c r="H76" i="13"/>
  <c r="H160" i="13"/>
  <c r="I160" i="13" s="1"/>
  <c r="I11" i="13"/>
  <c r="H17" i="13"/>
  <c r="I17" i="13" s="1"/>
  <c r="I173" i="13"/>
  <c r="I107" i="13"/>
  <c r="I101" i="13"/>
  <c r="I28" i="13"/>
  <c r="H24" i="13"/>
  <c r="I24" i="13" s="1"/>
  <c r="I51" i="13"/>
  <c r="H33" i="13"/>
  <c r="I33" i="13" s="1"/>
  <c r="H137" i="13"/>
  <c r="I137" i="13" s="1"/>
  <c r="H119" i="13"/>
  <c r="I119" i="13" s="1"/>
  <c r="H101" i="13"/>
  <c r="H83" i="13"/>
  <c r="I83" i="13" s="1"/>
  <c r="H65" i="13"/>
  <c r="I65" i="13" s="1"/>
  <c r="I167" i="13"/>
  <c r="I149" i="13"/>
  <c r="I131" i="13"/>
  <c r="I113" i="13"/>
  <c r="I95" i="13"/>
  <c r="I77" i="13"/>
  <c r="H25" i="13"/>
  <c r="I25" i="13" s="1"/>
  <c r="H18" i="13"/>
  <c r="I18" i="13" s="1"/>
  <c r="I12" i="13"/>
  <c r="H12" i="13"/>
  <c r="H56" i="13"/>
  <c r="I56" i="13" s="1"/>
  <c r="H50" i="13"/>
  <c r="I50" i="13" s="1"/>
  <c r="H44" i="13"/>
  <c r="I44" i="13" s="1"/>
  <c r="H38" i="13"/>
  <c r="I38" i="13" s="1"/>
  <c r="H32" i="13"/>
  <c r="I32" i="13" s="1"/>
  <c r="I26" i="13"/>
  <c r="H26" i="13"/>
  <c r="I159" i="13"/>
  <c r="I153" i="13"/>
  <c r="I147" i="13"/>
  <c r="I141" i="13"/>
  <c r="I129" i="13"/>
  <c r="I123" i="13"/>
  <c r="I111" i="13"/>
  <c r="I105" i="13"/>
  <c r="I93" i="13"/>
  <c r="I87" i="13"/>
  <c r="I75" i="13"/>
  <c r="I69" i="13"/>
  <c r="H165" i="13"/>
  <c r="I165" i="13" s="1"/>
  <c r="H143" i="13"/>
  <c r="I143" i="13" s="1"/>
  <c r="H52" i="13"/>
  <c r="I52" i="13" s="1"/>
  <c r="H40" i="13"/>
  <c r="I40" i="13" s="1"/>
  <c r="I166" i="13"/>
  <c r="I148" i="13"/>
  <c r="I58" i="13"/>
  <c r="I22" i="13"/>
  <c r="H19" i="13"/>
  <c r="I19" i="13" s="1"/>
  <c r="H13" i="13"/>
  <c r="I13" i="13" s="1"/>
  <c r="I57" i="13"/>
  <c r="I45" i="13"/>
  <c r="I27" i="13"/>
  <c r="H27" i="13"/>
  <c r="H173" i="13"/>
  <c r="I55" i="13"/>
  <c r="H55" i="13"/>
  <c r="H49" i="13"/>
  <c r="I49" i="13" s="1"/>
  <c r="I43" i="13"/>
  <c r="H43" i="13"/>
  <c r="H37" i="13"/>
  <c r="I37" i="13" s="1"/>
  <c r="H31" i="13"/>
  <c r="I31" i="13" s="1"/>
  <c r="H176" i="13"/>
  <c r="I176" i="13" s="1"/>
  <c r="I170" i="13"/>
  <c r="H170" i="13"/>
  <c r="H164" i="13"/>
  <c r="I164" i="13" s="1"/>
  <c r="H158" i="13"/>
  <c r="I158" i="13" s="1"/>
  <c r="I152" i="13"/>
  <c r="H152" i="13"/>
  <c r="H146" i="13"/>
  <c r="I146" i="13" s="1"/>
  <c r="I140" i="13"/>
  <c r="H140" i="13"/>
  <c r="H134" i="13"/>
  <c r="I134" i="13" s="1"/>
  <c r="H128" i="13"/>
  <c r="I128" i="13" s="1"/>
  <c r="H122" i="13"/>
  <c r="I122" i="13" s="1"/>
  <c r="H116" i="13"/>
  <c r="I116" i="13" s="1"/>
  <c r="H110" i="13"/>
  <c r="I110" i="13" s="1"/>
  <c r="I104" i="13"/>
  <c r="H104" i="13"/>
  <c r="I98" i="13"/>
  <c r="H98" i="13"/>
  <c r="H92" i="13"/>
  <c r="I92" i="13" s="1"/>
  <c r="I86" i="13"/>
  <c r="H86" i="13"/>
  <c r="H80" i="13"/>
  <c r="I80" i="13" s="1"/>
  <c r="H74" i="13"/>
  <c r="I74" i="13" s="1"/>
  <c r="H68" i="13"/>
  <c r="I68" i="13" s="1"/>
  <c r="I62" i="13"/>
  <c r="H62" i="13"/>
  <c r="H171" i="13"/>
  <c r="I171" i="13" s="1"/>
  <c r="H142" i="13"/>
  <c r="I142" i="13" s="1"/>
  <c r="H135" i="13"/>
  <c r="I135" i="13" s="1"/>
  <c r="H125" i="13"/>
  <c r="I125" i="13" s="1"/>
  <c r="H117" i="13"/>
  <c r="I117" i="13" s="1"/>
  <c r="H107" i="13"/>
  <c r="H99" i="13"/>
  <c r="I99" i="13" s="1"/>
  <c r="H89" i="13"/>
  <c r="I89" i="13" s="1"/>
  <c r="H81" i="13"/>
  <c r="I81" i="13" s="1"/>
  <c r="H71" i="13"/>
  <c r="I71" i="13" s="1"/>
  <c r="H63" i="13"/>
  <c r="I63" i="13" s="1"/>
  <c r="H51" i="13"/>
  <c r="H39" i="13"/>
  <c r="I39" i="13" s="1"/>
  <c r="I161" i="13"/>
  <c r="H20" i="13"/>
  <c r="I20" i="13" s="1"/>
  <c r="I60" i="13"/>
  <c r="H60" i="13"/>
  <c r="H48" i="13"/>
  <c r="I48" i="13" s="1"/>
  <c r="H36" i="13"/>
  <c r="I36" i="13" s="1"/>
  <c r="I175" i="13"/>
  <c r="I163" i="13"/>
  <c r="I151" i="13"/>
  <c r="I145" i="13"/>
  <c r="H127" i="13"/>
  <c r="I127" i="13" s="1"/>
  <c r="H115" i="13"/>
  <c r="I115" i="13" s="1"/>
  <c r="H97" i="13"/>
  <c r="I97" i="13" s="1"/>
  <c r="I85" i="13"/>
  <c r="H85" i="13"/>
  <c r="H67" i="13"/>
  <c r="I67" i="13" s="1"/>
  <c r="H88" i="13"/>
  <c r="I88" i="13" s="1"/>
  <c r="H70" i="13"/>
  <c r="I70" i="13" s="1"/>
  <c r="I124" i="13"/>
  <c r="I106" i="13"/>
  <c r="I34" i="13"/>
  <c r="H14" i="13"/>
  <c r="I14" i="13" s="1"/>
  <c r="I46" i="13"/>
  <c r="H54" i="13"/>
  <c r="I54" i="13" s="1"/>
  <c r="H42" i="13"/>
  <c r="I42" i="13" s="1"/>
  <c r="H30" i="13"/>
  <c r="I30" i="13" s="1"/>
  <c r="I157" i="13"/>
  <c r="I139" i="13"/>
  <c r="H133" i="13"/>
  <c r="I133" i="13" s="1"/>
  <c r="H121" i="13"/>
  <c r="I121" i="13" s="1"/>
  <c r="H109" i="13"/>
  <c r="I109" i="13" s="1"/>
  <c r="H103" i="13"/>
  <c r="I103" i="13" s="1"/>
  <c r="I91" i="13"/>
  <c r="H91" i="13"/>
  <c r="H79" i="13"/>
  <c r="I79" i="13" s="1"/>
  <c r="H73" i="13"/>
  <c r="I73" i="13" s="1"/>
  <c r="I61" i="13"/>
  <c r="H61" i="13"/>
  <c r="H169" i="13"/>
  <c r="I169" i="13" s="1"/>
  <c r="H155" i="13"/>
  <c r="I155" i="13" s="1"/>
  <c r="H175" i="13"/>
  <c r="H139" i="13"/>
  <c r="G177" i="13"/>
  <c r="I196" i="12"/>
  <c r="I200" i="12"/>
  <c r="H196" i="12"/>
  <c r="I185" i="12"/>
  <c r="I186" i="12"/>
  <c r="I195" i="12"/>
  <c r="H185" i="12"/>
  <c r="I203" i="12"/>
  <c r="H203" i="12"/>
  <c r="I201" i="12"/>
  <c r="I199" i="12"/>
  <c r="I198" i="12"/>
  <c r="I197" i="12"/>
  <c r="H193" i="12"/>
  <c r="I193" i="12" s="1"/>
  <c r="H191" i="12"/>
  <c r="I191" i="12" s="1"/>
  <c r="I188" i="12"/>
  <c r="I187" i="12"/>
  <c r="I184" i="12"/>
  <c r="I183" i="12"/>
  <c r="H182" i="12"/>
  <c r="I182" i="12" s="1"/>
  <c r="I178" i="12"/>
  <c r="G204" i="12"/>
  <c r="H177" i="12"/>
  <c r="I177" i="12" s="1"/>
  <c r="I172" i="12"/>
  <c r="I166" i="12"/>
  <c r="I171" i="12"/>
  <c r="I159" i="12"/>
  <c r="I165" i="12"/>
  <c r="H172" i="12"/>
  <c r="H171" i="12"/>
  <c r="H159" i="12"/>
  <c r="I170" i="12"/>
  <c r="I169" i="12"/>
  <c r="I164" i="12"/>
  <c r="H162" i="12"/>
  <c r="I162" i="12" s="1"/>
  <c r="H160" i="12"/>
  <c r="I160" i="12" s="1"/>
  <c r="H158" i="12"/>
  <c r="I158" i="12" s="1"/>
  <c r="G173" i="12"/>
  <c r="I75" i="12"/>
  <c r="I62" i="12"/>
  <c r="I61" i="12"/>
  <c r="H75" i="12"/>
  <c r="I128" i="12"/>
  <c r="I73" i="12"/>
  <c r="I55" i="12"/>
  <c r="I84" i="12"/>
  <c r="H124" i="12"/>
  <c r="I124" i="12" s="1"/>
  <c r="H62" i="12"/>
  <c r="H54" i="12"/>
  <c r="I54" i="12" s="1"/>
  <c r="I143" i="12"/>
  <c r="I137" i="12"/>
  <c r="I125" i="12"/>
  <c r="I53" i="12"/>
  <c r="H131" i="12"/>
  <c r="I131" i="12" s="1"/>
  <c r="H122" i="12"/>
  <c r="I122" i="12" s="1"/>
  <c r="H61" i="12"/>
  <c r="H53" i="12"/>
  <c r="I130" i="12"/>
  <c r="I136" i="12"/>
  <c r="I88" i="12"/>
  <c r="I52" i="12"/>
  <c r="H88" i="12"/>
  <c r="H52" i="12"/>
  <c r="H34" i="12"/>
  <c r="I34" i="12" s="1"/>
  <c r="H33" i="12"/>
  <c r="I33" i="12" s="1"/>
  <c r="I142" i="12"/>
  <c r="I100" i="12"/>
  <c r="I87" i="12"/>
  <c r="I45" i="12"/>
  <c r="I86" i="12"/>
  <c r="I56" i="12"/>
  <c r="H100" i="12"/>
  <c r="H55" i="12"/>
  <c r="H40" i="12"/>
  <c r="I40" i="12" s="1"/>
  <c r="H150" i="12"/>
  <c r="I150" i="12" s="1"/>
  <c r="H144" i="12"/>
  <c r="I144" i="12" s="1"/>
  <c r="H149" i="12"/>
  <c r="I149" i="12" s="1"/>
  <c r="I141" i="12"/>
  <c r="I140" i="12"/>
  <c r="I134" i="12"/>
  <c r="I139" i="12"/>
  <c r="I133" i="12"/>
  <c r="I135" i="12"/>
  <c r="I138" i="12"/>
  <c r="I132" i="12"/>
  <c r="I129" i="12"/>
  <c r="I123" i="12"/>
  <c r="H126" i="12"/>
  <c r="I126" i="12" s="1"/>
  <c r="H120" i="12"/>
  <c r="I120" i="12" s="1"/>
  <c r="I115" i="12"/>
  <c r="I114" i="12"/>
  <c r="H113" i="12"/>
  <c r="I113" i="12" s="1"/>
  <c r="H112" i="12"/>
  <c r="I112" i="12" s="1"/>
  <c r="I106" i="12"/>
  <c r="I105" i="12"/>
  <c r="H104" i="12"/>
  <c r="I104" i="12" s="1"/>
  <c r="H103" i="12"/>
  <c r="I103" i="12" s="1"/>
  <c r="I98" i="12"/>
  <c r="H97" i="12"/>
  <c r="I97" i="12" s="1"/>
  <c r="I96" i="12"/>
  <c r="H95" i="12"/>
  <c r="I95" i="12" s="1"/>
  <c r="H92" i="12"/>
  <c r="I92" i="12" s="1"/>
  <c r="H91" i="12"/>
  <c r="I91" i="12" s="1"/>
  <c r="H90" i="12"/>
  <c r="I90" i="12" s="1"/>
  <c r="I89" i="12"/>
  <c r="I85" i="12"/>
  <c r="H83" i="12"/>
  <c r="I83" i="12" s="1"/>
  <c r="H82" i="12"/>
  <c r="I82" i="12" s="1"/>
  <c r="H79" i="12"/>
  <c r="I79" i="12" s="1"/>
  <c r="I76" i="12"/>
  <c r="I74" i="12"/>
  <c r="H72" i="12"/>
  <c r="I72" i="12" s="1"/>
  <c r="H71" i="12"/>
  <c r="I71" i="12" s="1"/>
  <c r="H70" i="12"/>
  <c r="I70" i="12" s="1"/>
  <c r="I67" i="12"/>
  <c r="I66" i="12"/>
  <c r="H65" i="12"/>
  <c r="I65" i="12" s="1"/>
  <c r="H64" i="12"/>
  <c r="I64" i="12" s="1"/>
  <c r="I57" i="12"/>
  <c r="I51" i="12"/>
  <c r="H50" i="12"/>
  <c r="I50" i="12" s="1"/>
  <c r="H46" i="12"/>
  <c r="I46" i="12" s="1"/>
  <c r="H39" i="12"/>
  <c r="I39" i="12" s="1"/>
  <c r="H38" i="12"/>
  <c r="I38" i="12" s="1"/>
  <c r="H35" i="12"/>
  <c r="I35" i="12" s="1"/>
  <c r="I32" i="12"/>
  <c r="G154" i="12"/>
  <c r="H28" i="12"/>
  <c r="I28" i="12" s="1"/>
  <c r="H27" i="12"/>
  <c r="I27" i="12" s="1"/>
  <c r="H14" i="12"/>
  <c r="I14" i="12" s="1"/>
  <c r="H21" i="12"/>
  <c r="I21" i="12" s="1"/>
  <c r="I19" i="12"/>
  <c r="I18" i="12"/>
  <c r="H17" i="12"/>
  <c r="I17" i="12" s="1"/>
  <c r="H16" i="12"/>
  <c r="I16" i="12" s="1"/>
  <c r="I15" i="12"/>
  <c r="G23" i="12"/>
  <c r="H23" i="12" s="1"/>
  <c r="I23" i="12" s="1"/>
  <c r="H29" i="11"/>
  <c r="I29" i="11" s="1"/>
  <c r="I34" i="11"/>
  <c r="I22" i="11"/>
  <c r="H22" i="11"/>
  <c r="H34" i="11"/>
  <c r="H52" i="11"/>
  <c r="I52" i="11" s="1"/>
  <c r="H51" i="11"/>
  <c r="I51" i="11" s="1"/>
  <c r="H48" i="11"/>
  <c r="I48" i="11" s="1"/>
  <c r="H44" i="11"/>
  <c r="I44" i="11" s="1"/>
  <c r="I45" i="11"/>
  <c r="H43" i="11"/>
  <c r="I43" i="11" s="1"/>
  <c r="I41" i="11"/>
  <c r="I40" i="11"/>
  <c r="H35" i="11"/>
  <c r="I35" i="11" s="1"/>
  <c r="I33" i="11"/>
  <c r="H32" i="11"/>
  <c r="I32" i="11" s="1"/>
  <c r="H31" i="11"/>
  <c r="I31" i="11" s="1"/>
  <c r="H25" i="11"/>
  <c r="I25" i="11" s="1"/>
  <c r="I24" i="11"/>
  <c r="I23" i="11"/>
  <c r="H21" i="11"/>
  <c r="I21" i="11" s="1"/>
  <c r="H19" i="11"/>
  <c r="I19" i="11" s="1"/>
  <c r="H18" i="11"/>
  <c r="I18" i="11" s="1"/>
  <c r="I17" i="11"/>
  <c r="H16" i="11"/>
  <c r="I16" i="11" s="1"/>
  <c r="I15" i="11"/>
  <c r="H14" i="11"/>
  <c r="I14" i="11" s="1"/>
  <c r="H13" i="11"/>
  <c r="I13" i="11" s="1"/>
  <c r="H10" i="11"/>
  <c r="I10" i="11" s="1"/>
  <c r="G53" i="11"/>
  <c r="J78" i="10"/>
  <c r="H57" i="10"/>
  <c r="H62" i="10"/>
  <c r="H63" i="10"/>
  <c r="I63" i="10" s="1"/>
  <c r="H77" i="10"/>
  <c r="G56" i="10"/>
  <c r="G57" i="10"/>
  <c r="I57" i="10" s="1"/>
  <c r="G58" i="10"/>
  <c r="H58" i="10" s="1"/>
  <c r="G59" i="10"/>
  <c r="H59" i="10" s="1"/>
  <c r="G60" i="10"/>
  <c r="G61" i="10"/>
  <c r="H61" i="10" s="1"/>
  <c r="I61" i="10" s="1"/>
  <c r="G62" i="10"/>
  <c r="I62" i="10" s="1"/>
  <c r="G63" i="10"/>
  <c r="G64" i="10"/>
  <c r="H64" i="10" s="1"/>
  <c r="I64" i="10" s="1"/>
  <c r="G65" i="10"/>
  <c r="G66" i="10"/>
  <c r="H66" i="10" s="1"/>
  <c r="I66" i="10" s="1"/>
  <c r="G67" i="10"/>
  <c r="H67" i="10" s="1"/>
  <c r="G68" i="10"/>
  <c r="H68" i="10" s="1"/>
  <c r="G69" i="10"/>
  <c r="G70" i="10"/>
  <c r="H70" i="10" s="1"/>
  <c r="G71" i="10"/>
  <c r="H71" i="10" s="1"/>
  <c r="I71" i="10" s="1"/>
  <c r="G72" i="10"/>
  <c r="G73" i="10"/>
  <c r="G74" i="10"/>
  <c r="G75" i="10"/>
  <c r="H75" i="10" s="1"/>
  <c r="I75" i="10" s="1"/>
  <c r="G76" i="10"/>
  <c r="H76" i="10" s="1"/>
  <c r="G77" i="10"/>
  <c r="G55" i="10"/>
  <c r="J53" i="10"/>
  <c r="H15" i="10"/>
  <c r="H22" i="10"/>
  <c r="H26" i="10"/>
  <c r="H29" i="10"/>
  <c r="H40" i="10"/>
  <c r="H47" i="10"/>
  <c r="I47" i="10" s="1"/>
  <c r="G9" i="10"/>
  <c r="G10" i="10"/>
  <c r="H10" i="10" s="1"/>
  <c r="I10" i="10" s="1"/>
  <c r="G11" i="10"/>
  <c r="H11" i="10" s="1"/>
  <c r="I11" i="10" s="1"/>
  <c r="G12" i="10"/>
  <c r="G13" i="10"/>
  <c r="G14" i="10"/>
  <c r="H14" i="10" s="1"/>
  <c r="I14" i="10" s="1"/>
  <c r="G15" i="10"/>
  <c r="G16" i="10"/>
  <c r="H16" i="10" s="1"/>
  <c r="G17" i="10"/>
  <c r="G18" i="10"/>
  <c r="G19" i="10"/>
  <c r="H19" i="10" s="1"/>
  <c r="G20" i="10"/>
  <c r="H20" i="10" s="1"/>
  <c r="I20" i="10" s="1"/>
  <c r="G21" i="10"/>
  <c r="G22" i="10"/>
  <c r="G23" i="10"/>
  <c r="G24" i="10"/>
  <c r="G25" i="10"/>
  <c r="H25" i="10" s="1"/>
  <c r="G26" i="10"/>
  <c r="G27" i="10"/>
  <c r="H27" i="10" s="1"/>
  <c r="G28" i="10"/>
  <c r="H28" i="10" s="1"/>
  <c r="G29" i="10"/>
  <c r="G30" i="10"/>
  <c r="G31" i="10"/>
  <c r="G32" i="10"/>
  <c r="G33" i="10"/>
  <c r="H33" i="10" s="1"/>
  <c r="G34" i="10"/>
  <c r="G35" i="10"/>
  <c r="G36" i="10"/>
  <c r="G37" i="10"/>
  <c r="H37" i="10" s="1"/>
  <c r="G38" i="10"/>
  <c r="H38" i="10" s="1"/>
  <c r="G39" i="10"/>
  <c r="G40" i="10"/>
  <c r="G41" i="10"/>
  <c r="G42" i="10"/>
  <c r="H42" i="10" s="1"/>
  <c r="G43" i="10"/>
  <c r="G44" i="10"/>
  <c r="H44" i="10" s="1"/>
  <c r="G45" i="10"/>
  <c r="H45" i="10" s="1"/>
  <c r="G46" i="10"/>
  <c r="H46" i="10" s="1"/>
  <c r="G47" i="10"/>
  <c r="G48" i="10"/>
  <c r="G49" i="10"/>
  <c r="G50" i="10"/>
  <c r="G51" i="10"/>
  <c r="H51" i="10" s="1"/>
  <c r="G52" i="10"/>
  <c r="G8" i="10"/>
  <c r="H35" i="9"/>
  <c r="G35" i="9"/>
  <c r="I35" i="9" s="1"/>
  <c r="G36" i="9"/>
  <c r="G37" i="9"/>
  <c r="H37" i="9" s="1"/>
  <c r="G38" i="9"/>
  <c r="H38" i="9" s="1"/>
  <c r="I38" i="9" s="1"/>
  <c r="G39" i="9"/>
  <c r="G34" i="9"/>
  <c r="J32" i="9"/>
  <c r="G9" i="9"/>
  <c r="H9" i="9" s="1"/>
  <c r="G10" i="9"/>
  <c r="H10" i="9" s="1"/>
  <c r="I10" i="9" s="1"/>
  <c r="G11" i="9"/>
  <c r="G12" i="9"/>
  <c r="G13" i="9"/>
  <c r="H13" i="9" s="1"/>
  <c r="G14" i="9"/>
  <c r="H14" i="9" s="1"/>
  <c r="G15" i="9"/>
  <c r="H15" i="9" s="1"/>
  <c r="G16" i="9"/>
  <c r="H16" i="9" s="1"/>
  <c r="G17" i="9"/>
  <c r="H17" i="9" s="1"/>
  <c r="G18" i="9"/>
  <c r="H18" i="9" s="1"/>
  <c r="G19" i="9"/>
  <c r="G20" i="9"/>
  <c r="H20" i="9" s="1"/>
  <c r="G21" i="9"/>
  <c r="H21" i="9" s="1"/>
  <c r="G22" i="9"/>
  <c r="H22" i="9" s="1"/>
  <c r="I22" i="9" s="1"/>
  <c r="G23" i="9"/>
  <c r="H23" i="9" s="1"/>
  <c r="I23" i="9" s="1"/>
  <c r="G24" i="9"/>
  <c r="G25" i="9"/>
  <c r="G26" i="9"/>
  <c r="G27" i="9"/>
  <c r="G28" i="9"/>
  <c r="H28" i="9" s="1"/>
  <c r="I28" i="9" s="1"/>
  <c r="G29" i="9"/>
  <c r="H29" i="9" s="1"/>
  <c r="G30" i="9"/>
  <c r="H30" i="9" s="1"/>
  <c r="G31" i="9"/>
  <c r="H31" i="9" s="1"/>
  <c r="I31" i="9" s="1"/>
  <c r="G8" i="9"/>
  <c r="J91" i="8"/>
  <c r="I90" i="8"/>
  <c r="H89" i="8"/>
  <c r="H90" i="8"/>
  <c r="G87" i="8"/>
  <c r="H87" i="8" s="1"/>
  <c r="G88" i="8"/>
  <c r="H88" i="8" s="1"/>
  <c r="G89" i="8"/>
  <c r="G90" i="8"/>
  <c r="G86" i="8"/>
  <c r="J84" i="8"/>
  <c r="H79" i="8"/>
  <c r="G74" i="8"/>
  <c r="G75" i="8"/>
  <c r="H75" i="8" s="1"/>
  <c r="I75" i="8" s="1"/>
  <c r="G76" i="8"/>
  <c r="G77" i="8"/>
  <c r="G78" i="8"/>
  <c r="G79" i="8"/>
  <c r="G80" i="8"/>
  <c r="G81" i="8"/>
  <c r="G82" i="8"/>
  <c r="G83" i="8"/>
  <c r="H83" i="8" s="1"/>
  <c r="I83" i="8" s="1"/>
  <c r="G73" i="8"/>
  <c r="J71" i="8"/>
  <c r="I59" i="8"/>
  <c r="H42" i="8"/>
  <c r="H46" i="8"/>
  <c r="H48" i="8"/>
  <c r="H52" i="8"/>
  <c r="I52" i="8" s="1"/>
  <c r="H53" i="8"/>
  <c r="H55" i="8"/>
  <c r="H59" i="8"/>
  <c r="H62" i="8"/>
  <c r="H65" i="8"/>
  <c r="H68" i="8"/>
  <c r="G42" i="8"/>
  <c r="I42" i="8" s="1"/>
  <c r="G43" i="8"/>
  <c r="H43" i="8" s="1"/>
  <c r="G44" i="8"/>
  <c r="H44" i="8" s="1"/>
  <c r="I44" i="8" s="1"/>
  <c r="G45" i="8"/>
  <c r="H45" i="8" s="1"/>
  <c r="G46" i="8"/>
  <c r="I46" i="8" s="1"/>
  <c r="G47" i="8"/>
  <c r="H47" i="8" s="1"/>
  <c r="I47" i="8" s="1"/>
  <c r="G48" i="8"/>
  <c r="I48" i="8" s="1"/>
  <c r="G49" i="8"/>
  <c r="H49" i="8" s="1"/>
  <c r="G50" i="8"/>
  <c r="H50" i="8" s="1"/>
  <c r="I50" i="8" s="1"/>
  <c r="G51" i="8"/>
  <c r="H51" i="8" s="1"/>
  <c r="G52" i="8"/>
  <c r="G53" i="8"/>
  <c r="G54" i="8"/>
  <c r="H54" i="8" s="1"/>
  <c r="G55" i="8"/>
  <c r="G56" i="8"/>
  <c r="G57" i="8"/>
  <c r="H57" i="8" s="1"/>
  <c r="G58" i="8"/>
  <c r="H58" i="8" s="1"/>
  <c r="I58" i="8" s="1"/>
  <c r="G59" i="8"/>
  <c r="G60" i="8"/>
  <c r="H60" i="8" s="1"/>
  <c r="G61" i="8"/>
  <c r="G62" i="8"/>
  <c r="I62" i="8" s="1"/>
  <c r="G63" i="8"/>
  <c r="H63" i="8" s="1"/>
  <c r="G64" i="8"/>
  <c r="H64" i="8" s="1"/>
  <c r="I64" i="8" s="1"/>
  <c r="G65" i="8"/>
  <c r="G66" i="8"/>
  <c r="H66" i="8" s="1"/>
  <c r="G67" i="8"/>
  <c r="G68" i="8"/>
  <c r="G69" i="8"/>
  <c r="G70" i="8"/>
  <c r="H70" i="8" s="1"/>
  <c r="G41" i="8"/>
  <c r="J39" i="8"/>
  <c r="G9" i="8"/>
  <c r="G10" i="8"/>
  <c r="H10" i="8" s="1"/>
  <c r="I10" i="8" s="1"/>
  <c r="G11" i="8"/>
  <c r="H11" i="8" s="1"/>
  <c r="I11" i="8" s="1"/>
  <c r="G12" i="8"/>
  <c r="H12" i="8" s="1"/>
  <c r="I12" i="8" s="1"/>
  <c r="G13" i="8"/>
  <c r="G14" i="8"/>
  <c r="G15" i="8"/>
  <c r="G16" i="8"/>
  <c r="H16" i="8" s="1"/>
  <c r="I16" i="8" s="1"/>
  <c r="G17" i="8"/>
  <c r="H17" i="8" s="1"/>
  <c r="I17" i="8" s="1"/>
  <c r="G18" i="8"/>
  <c r="H18" i="8" s="1"/>
  <c r="I18" i="8" s="1"/>
  <c r="G19" i="8"/>
  <c r="H19" i="8" s="1"/>
  <c r="I19" i="8" s="1"/>
  <c r="G20" i="8"/>
  <c r="H20" i="8" s="1"/>
  <c r="G21" i="8"/>
  <c r="G22" i="8"/>
  <c r="H22" i="8" s="1"/>
  <c r="I22" i="8" s="1"/>
  <c r="G23" i="8"/>
  <c r="G24" i="8"/>
  <c r="G25" i="8"/>
  <c r="G26" i="8"/>
  <c r="G27" i="8"/>
  <c r="G28" i="8"/>
  <c r="H28" i="8" s="1"/>
  <c r="I28" i="8" s="1"/>
  <c r="G29" i="8"/>
  <c r="H29" i="8" s="1"/>
  <c r="G30" i="8"/>
  <c r="G31" i="8"/>
  <c r="H31" i="8" s="1"/>
  <c r="G32" i="8"/>
  <c r="G33" i="8"/>
  <c r="G34" i="8"/>
  <c r="H34" i="8" s="1"/>
  <c r="I34" i="8" s="1"/>
  <c r="G35" i="8"/>
  <c r="H35" i="8" s="1"/>
  <c r="I35" i="8" s="1"/>
  <c r="G36" i="8"/>
  <c r="H36" i="8" s="1"/>
  <c r="I36" i="8" s="1"/>
  <c r="G37" i="8"/>
  <c r="G38" i="8"/>
  <c r="G8" i="8"/>
  <c r="H126" i="3" l="1"/>
  <c r="I116" i="3"/>
  <c r="I126" i="3" s="1"/>
  <c r="H27" i="3"/>
  <c r="I77" i="10"/>
  <c r="H72" i="10"/>
  <c r="I72" i="10" s="1"/>
  <c r="I68" i="10"/>
  <c r="I76" i="10"/>
  <c r="H74" i="10"/>
  <c r="I74" i="10" s="1"/>
  <c r="I73" i="10"/>
  <c r="H73" i="10"/>
  <c r="I70" i="10"/>
  <c r="H69" i="10"/>
  <c r="I69" i="10" s="1"/>
  <c r="I67" i="10"/>
  <c r="H65" i="10"/>
  <c r="I65" i="10" s="1"/>
  <c r="I60" i="10"/>
  <c r="H60" i="10"/>
  <c r="I59" i="10"/>
  <c r="I58" i="10"/>
  <c r="H56" i="10"/>
  <c r="I56" i="10" s="1"/>
  <c r="G78" i="10"/>
  <c r="I13" i="10"/>
  <c r="I36" i="10"/>
  <c r="H13" i="10"/>
  <c r="I35" i="10"/>
  <c r="I29" i="10"/>
  <c r="H24" i="10"/>
  <c r="I24" i="10" s="1"/>
  <c r="I52" i="10"/>
  <c r="I40" i="10"/>
  <c r="I22" i="10"/>
  <c r="H36" i="10"/>
  <c r="H23" i="10"/>
  <c r="I23" i="10" s="1"/>
  <c r="I15" i="10"/>
  <c r="H35" i="10"/>
  <c r="I37" i="10"/>
  <c r="I26" i="10"/>
  <c r="H52" i="10"/>
  <c r="H34" i="10"/>
  <c r="I34" i="10" s="1"/>
  <c r="I51" i="10"/>
  <c r="H50" i="10"/>
  <c r="I50" i="10" s="1"/>
  <c r="H49" i="10"/>
  <c r="I49" i="10" s="1"/>
  <c r="H48" i="10"/>
  <c r="I48" i="10" s="1"/>
  <c r="I46" i="10"/>
  <c r="I45" i="10"/>
  <c r="I44" i="10"/>
  <c r="H43" i="10"/>
  <c r="I43" i="10" s="1"/>
  <c r="I42" i="10"/>
  <c r="I41" i="10"/>
  <c r="H41" i="10"/>
  <c r="H39" i="10"/>
  <c r="I39" i="10" s="1"/>
  <c r="I38" i="10"/>
  <c r="I33" i="10"/>
  <c r="H32" i="10"/>
  <c r="I32" i="10" s="1"/>
  <c r="H31" i="10"/>
  <c r="I31" i="10" s="1"/>
  <c r="H30" i="10"/>
  <c r="I30" i="10" s="1"/>
  <c r="I28" i="10"/>
  <c r="I27" i="10"/>
  <c r="I25" i="10"/>
  <c r="I21" i="10"/>
  <c r="H21" i="10"/>
  <c r="I19" i="10"/>
  <c r="H18" i="10"/>
  <c r="I18" i="10" s="1"/>
  <c r="H17" i="10"/>
  <c r="I17" i="10" s="1"/>
  <c r="I16" i="10"/>
  <c r="H12" i="10"/>
  <c r="I12" i="10" s="1"/>
  <c r="H9" i="10"/>
  <c r="I9" i="10" s="1"/>
  <c r="G53" i="10"/>
  <c r="I39" i="9"/>
  <c r="H36" i="9"/>
  <c r="I36" i="9" s="1"/>
  <c r="H39" i="9"/>
  <c r="I37" i="9"/>
  <c r="G40" i="9"/>
  <c r="H11" i="9"/>
  <c r="I11" i="9" s="1"/>
  <c r="I19" i="9"/>
  <c r="I30" i="9"/>
  <c r="I18" i="9"/>
  <c r="I17" i="9"/>
  <c r="I20" i="9"/>
  <c r="I16" i="9"/>
  <c r="H12" i="9"/>
  <c r="I12" i="9" s="1"/>
  <c r="I21" i="9"/>
  <c r="H19" i="9"/>
  <c r="I14" i="9"/>
  <c r="I9" i="9"/>
  <c r="H24" i="9"/>
  <c r="I24" i="9" s="1"/>
  <c r="I29" i="9"/>
  <c r="H27" i="9"/>
  <c r="I27" i="9" s="1"/>
  <c r="H26" i="9"/>
  <c r="I26" i="9" s="1"/>
  <c r="H25" i="9"/>
  <c r="I25" i="9" s="1"/>
  <c r="I15" i="9"/>
  <c r="I13" i="9"/>
  <c r="G32" i="9"/>
  <c r="I88" i="8"/>
  <c r="I87" i="8"/>
  <c r="I89" i="8"/>
  <c r="G91" i="8"/>
  <c r="H82" i="8"/>
  <c r="I82" i="8" s="1"/>
  <c r="I77" i="8"/>
  <c r="H78" i="8"/>
  <c r="I78" i="8" s="1"/>
  <c r="H77" i="8"/>
  <c r="H76" i="8"/>
  <c r="I76" i="8" s="1"/>
  <c r="I79" i="8"/>
  <c r="H81" i="8"/>
  <c r="I81" i="8" s="1"/>
  <c r="G84" i="8"/>
  <c r="H80" i="8"/>
  <c r="I80" i="8" s="1"/>
  <c r="H74" i="8"/>
  <c r="I74" i="8" s="1"/>
  <c r="I67" i="8"/>
  <c r="I61" i="8"/>
  <c r="I68" i="8"/>
  <c r="I56" i="8"/>
  <c r="H67" i="8"/>
  <c r="H61" i="8"/>
  <c r="I57" i="8"/>
  <c r="I55" i="8"/>
  <c r="I45" i="8"/>
  <c r="I69" i="8"/>
  <c r="I66" i="8"/>
  <c r="I60" i="8"/>
  <c r="I54" i="8"/>
  <c r="I63" i="8"/>
  <c r="I51" i="8"/>
  <c r="I65" i="8"/>
  <c r="I53" i="8"/>
  <c r="I49" i="8"/>
  <c r="I70" i="8"/>
  <c r="H69" i="8"/>
  <c r="H56" i="8"/>
  <c r="G71" i="8"/>
  <c r="I43" i="8"/>
  <c r="H38" i="8"/>
  <c r="I38" i="8" s="1"/>
  <c r="H37" i="8"/>
  <c r="I37" i="8" s="1"/>
  <c r="H33" i="8"/>
  <c r="I33" i="8" s="1"/>
  <c r="I32" i="8"/>
  <c r="H32" i="8"/>
  <c r="I31" i="8"/>
  <c r="H30" i="8"/>
  <c r="I30" i="8" s="1"/>
  <c r="I29" i="8"/>
  <c r="H27" i="8"/>
  <c r="I27" i="8" s="1"/>
  <c r="H26" i="8"/>
  <c r="I26" i="8" s="1"/>
  <c r="H25" i="8"/>
  <c r="I25" i="8" s="1"/>
  <c r="H24" i="8"/>
  <c r="I24" i="8" s="1"/>
  <c r="H23" i="8"/>
  <c r="I23" i="8" s="1"/>
  <c r="H21" i="8"/>
  <c r="I21" i="8" s="1"/>
  <c r="I20" i="8"/>
  <c r="H15" i="8"/>
  <c r="I15" i="8" s="1"/>
  <c r="H14" i="8"/>
  <c r="I14" i="8" s="1"/>
  <c r="H13" i="8"/>
  <c r="I13" i="8" s="1"/>
  <c r="G39" i="8"/>
  <c r="H9" i="8"/>
  <c r="I9" i="8" s="1"/>
  <c r="G131" i="7" l="1"/>
  <c r="G132" i="7"/>
  <c r="G133" i="7"/>
  <c r="G134" i="7"/>
  <c r="H134" i="7" s="1"/>
  <c r="G135" i="7"/>
  <c r="H135" i="7" s="1"/>
  <c r="I135" i="7" s="1"/>
  <c r="G136" i="7"/>
  <c r="G137" i="7"/>
  <c r="H137" i="7" s="1"/>
  <c r="G138" i="7"/>
  <c r="G139" i="7"/>
  <c r="G140" i="7"/>
  <c r="G141" i="7"/>
  <c r="G142" i="7"/>
  <c r="G143" i="7"/>
  <c r="H143" i="7" s="1"/>
  <c r="G144" i="7"/>
  <c r="H144" i="7" s="1"/>
  <c r="G145" i="7"/>
  <c r="H145" i="7" s="1"/>
  <c r="G146" i="7"/>
  <c r="H146" i="7" s="1"/>
  <c r="G147" i="7"/>
  <c r="H147" i="7" s="1"/>
  <c r="G148" i="7"/>
  <c r="H148" i="7" s="1"/>
  <c r="G149" i="7"/>
  <c r="G150" i="7"/>
  <c r="G151" i="7"/>
  <c r="H151" i="7" s="1"/>
  <c r="G152" i="7"/>
  <c r="H152" i="7" s="1"/>
  <c r="G130" i="7"/>
  <c r="G125" i="7"/>
  <c r="G126" i="7"/>
  <c r="G127" i="7"/>
  <c r="H127" i="7" s="1"/>
  <c r="G124" i="7"/>
  <c r="H124" i="7" s="1"/>
  <c r="G119" i="7"/>
  <c r="H119" i="7" s="1"/>
  <c r="G120" i="7"/>
  <c r="G121" i="7"/>
  <c r="G118" i="7"/>
  <c r="H118" i="7" s="1"/>
  <c r="J116" i="7"/>
  <c r="G80" i="7"/>
  <c r="G81" i="7"/>
  <c r="H81" i="7" s="1"/>
  <c r="I81" i="7" s="1"/>
  <c r="G82" i="7"/>
  <c r="G83" i="7"/>
  <c r="H83" i="7" s="1"/>
  <c r="G84" i="7"/>
  <c r="G85" i="7"/>
  <c r="G86" i="7"/>
  <c r="G87" i="7"/>
  <c r="H87" i="7" s="1"/>
  <c r="I87" i="7" s="1"/>
  <c r="G88" i="7"/>
  <c r="H88" i="7" s="1"/>
  <c r="I88" i="7" s="1"/>
  <c r="G89" i="7"/>
  <c r="G90" i="7"/>
  <c r="H90" i="7" s="1"/>
  <c r="I90" i="7" s="1"/>
  <c r="G91" i="7"/>
  <c r="G92" i="7"/>
  <c r="G93" i="7"/>
  <c r="H93" i="7" s="1"/>
  <c r="I93" i="7" s="1"/>
  <c r="G94" i="7"/>
  <c r="G96" i="7"/>
  <c r="G97" i="7"/>
  <c r="G98" i="7"/>
  <c r="G99" i="7"/>
  <c r="H99" i="7" s="1"/>
  <c r="I99" i="7" s="1"/>
  <c r="G100" i="7"/>
  <c r="H100" i="7" s="1"/>
  <c r="I100" i="7" s="1"/>
  <c r="G101" i="7"/>
  <c r="G102" i="7"/>
  <c r="H102" i="7" s="1"/>
  <c r="I102" i="7" s="1"/>
  <c r="G103" i="7"/>
  <c r="H103" i="7" s="1"/>
  <c r="I103" i="7" s="1"/>
  <c r="G104" i="7"/>
  <c r="G105" i="7"/>
  <c r="H105" i="7" s="1"/>
  <c r="G106" i="7"/>
  <c r="G107" i="7"/>
  <c r="G108" i="7"/>
  <c r="H108" i="7" s="1"/>
  <c r="I108" i="7" s="1"/>
  <c r="G109" i="7"/>
  <c r="G110" i="7"/>
  <c r="H110" i="7" s="1"/>
  <c r="G111" i="7"/>
  <c r="H111" i="7" s="1"/>
  <c r="I111" i="7" s="1"/>
  <c r="G112" i="7"/>
  <c r="H112" i="7" s="1"/>
  <c r="I112" i="7" s="1"/>
  <c r="G113" i="7"/>
  <c r="G114" i="7"/>
  <c r="H114" i="7" s="1"/>
  <c r="G115" i="7"/>
  <c r="G79" i="7"/>
  <c r="H79" i="7" s="1"/>
  <c r="J77" i="7"/>
  <c r="H19" i="7"/>
  <c r="H28" i="7"/>
  <c r="I28" i="7" s="1"/>
  <c r="G9" i="7"/>
  <c r="H9" i="7" s="1"/>
  <c r="G10" i="7"/>
  <c r="H10" i="7" s="1"/>
  <c r="I10" i="7" s="1"/>
  <c r="G11" i="7"/>
  <c r="H11" i="7" s="1"/>
  <c r="I11" i="7" s="1"/>
  <c r="G12" i="7"/>
  <c r="G13" i="7"/>
  <c r="G14" i="7"/>
  <c r="H14" i="7" s="1"/>
  <c r="G15" i="7"/>
  <c r="H15" i="7" s="1"/>
  <c r="G16" i="7"/>
  <c r="H16" i="7" s="1"/>
  <c r="I16" i="7" s="1"/>
  <c r="G17" i="7"/>
  <c r="H17" i="7" s="1"/>
  <c r="G18" i="7"/>
  <c r="H18" i="7" s="1"/>
  <c r="G19" i="7"/>
  <c r="G20" i="7"/>
  <c r="H20" i="7" s="1"/>
  <c r="G21" i="7"/>
  <c r="G22" i="7"/>
  <c r="H22" i="7" s="1"/>
  <c r="I22" i="7" s="1"/>
  <c r="G23" i="7"/>
  <c r="H23" i="7" s="1"/>
  <c r="G24" i="7"/>
  <c r="H24" i="7" s="1"/>
  <c r="I24" i="7" s="1"/>
  <c r="G25" i="7"/>
  <c r="H25" i="7" s="1"/>
  <c r="I25" i="7" s="1"/>
  <c r="G26" i="7"/>
  <c r="H26" i="7" s="1"/>
  <c r="I26" i="7" s="1"/>
  <c r="G27" i="7"/>
  <c r="H27" i="7" s="1"/>
  <c r="I27" i="7" s="1"/>
  <c r="G28" i="7"/>
  <c r="G29" i="7"/>
  <c r="G30" i="7"/>
  <c r="G31" i="7"/>
  <c r="H31" i="7" s="1"/>
  <c r="G32" i="7"/>
  <c r="H32" i="7" s="1"/>
  <c r="G33" i="7"/>
  <c r="G34" i="7"/>
  <c r="H34" i="7" s="1"/>
  <c r="G35" i="7"/>
  <c r="H35" i="7" s="1"/>
  <c r="G36" i="7"/>
  <c r="H36" i="7" s="1"/>
  <c r="G37" i="7"/>
  <c r="G38" i="7"/>
  <c r="H38" i="7" s="1"/>
  <c r="I38" i="7" s="1"/>
  <c r="G39" i="7"/>
  <c r="H39" i="7" s="1"/>
  <c r="I39" i="7" s="1"/>
  <c r="G40" i="7"/>
  <c r="H40" i="7" s="1"/>
  <c r="I40" i="7" s="1"/>
  <c r="G41" i="7"/>
  <c r="H41" i="7" s="1"/>
  <c r="I41" i="7" s="1"/>
  <c r="G42" i="7"/>
  <c r="G43" i="7"/>
  <c r="G44" i="7"/>
  <c r="H44" i="7" s="1"/>
  <c r="G45" i="7"/>
  <c r="G46" i="7"/>
  <c r="H46" i="7" s="1"/>
  <c r="G47" i="7"/>
  <c r="H47" i="7" s="1"/>
  <c r="G48" i="7"/>
  <c r="H48" i="7" s="1"/>
  <c r="G49" i="7"/>
  <c r="H49" i="7" s="1"/>
  <c r="I49" i="7" s="1"/>
  <c r="G50" i="7"/>
  <c r="H50" i="7" s="1"/>
  <c r="I50" i="7" s="1"/>
  <c r="G51" i="7"/>
  <c r="H51" i="7" s="1"/>
  <c r="I51" i="7" s="1"/>
  <c r="G52" i="7"/>
  <c r="H52" i="7" s="1"/>
  <c r="I52" i="7" s="1"/>
  <c r="G53" i="7"/>
  <c r="H53" i="7" s="1"/>
  <c r="I53" i="7" s="1"/>
  <c r="G54" i="7"/>
  <c r="H54" i="7" s="1"/>
  <c r="I54" i="7" s="1"/>
  <c r="G55" i="7"/>
  <c r="G56" i="7"/>
  <c r="G57" i="7"/>
  <c r="H57" i="7" s="1"/>
  <c r="I57" i="7" s="1"/>
  <c r="G58" i="7"/>
  <c r="G59" i="7"/>
  <c r="H59" i="7" s="1"/>
  <c r="G60" i="7"/>
  <c r="H60" i="7" s="1"/>
  <c r="I60" i="7" s="1"/>
  <c r="G61" i="7"/>
  <c r="G62" i="7"/>
  <c r="G63" i="7"/>
  <c r="H63" i="7" s="1"/>
  <c r="I63" i="7" s="1"/>
  <c r="G64" i="7"/>
  <c r="H64" i="7" s="1"/>
  <c r="G65" i="7"/>
  <c r="H65" i="7" s="1"/>
  <c r="G66" i="7"/>
  <c r="H66" i="7" s="1"/>
  <c r="I66" i="7" s="1"/>
  <c r="G67" i="7"/>
  <c r="H67" i="7" s="1"/>
  <c r="G68" i="7"/>
  <c r="G69" i="7"/>
  <c r="G70" i="7"/>
  <c r="G71" i="7"/>
  <c r="H71" i="7" s="1"/>
  <c r="G72" i="7"/>
  <c r="G73" i="7"/>
  <c r="G74" i="7"/>
  <c r="H74" i="7" s="1"/>
  <c r="G75" i="7"/>
  <c r="G76" i="7"/>
  <c r="H76" i="7" s="1"/>
  <c r="G8" i="7"/>
  <c r="H8" i="7" s="1"/>
  <c r="J9" i="6"/>
  <c r="G8" i="6"/>
  <c r="H8" i="6" s="1"/>
  <c r="J20" i="5"/>
  <c r="I14" i="5"/>
  <c r="H14" i="5"/>
  <c r="H15" i="5"/>
  <c r="H18" i="5"/>
  <c r="I18" i="5" s="1"/>
  <c r="G9" i="5"/>
  <c r="H9" i="5" s="1"/>
  <c r="G10" i="5"/>
  <c r="H10" i="5" s="1"/>
  <c r="G11" i="5"/>
  <c r="H11" i="5" s="1"/>
  <c r="G12" i="5"/>
  <c r="H12" i="5" s="1"/>
  <c r="G13" i="5"/>
  <c r="H13" i="5" s="1"/>
  <c r="G14" i="5"/>
  <c r="G15" i="5"/>
  <c r="G16" i="5"/>
  <c r="H16" i="5" s="1"/>
  <c r="I16" i="5" s="1"/>
  <c r="G17" i="5"/>
  <c r="H17" i="5" s="1"/>
  <c r="G18" i="5"/>
  <c r="G19" i="5"/>
  <c r="G8" i="5"/>
  <c r="H100" i="4"/>
  <c r="H101" i="4"/>
  <c r="H102" i="4"/>
  <c r="G99" i="4"/>
  <c r="G100" i="4"/>
  <c r="G101" i="4"/>
  <c r="G102" i="4"/>
  <c r="G98" i="4"/>
  <c r="G90" i="4"/>
  <c r="G91" i="4"/>
  <c r="G92" i="4"/>
  <c r="G93" i="4"/>
  <c r="G94" i="4"/>
  <c r="H94" i="4" s="1"/>
  <c r="G95" i="4"/>
  <c r="G89" i="4"/>
  <c r="J87" i="4"/>
  <c r="I71" i="4"/>
  <c r="H60" i="4"/>
  <c r="H61" i="4"/>
  <c r="H66" i="4"/>
  <c r="I66" i="4" s="1"/>
  <c r="H71" i="4"/>
  <c r="H72" i="4"/>
  <c r="H75" i="4"/>
  <c r="H84" i="4"/>
  <c r="H85" i="4"/>
  <c r="H86" i="4"/>
  <c r="G59" i="4"/>
  <c r="G60" i="4"/>
  <c r="G61" i="4"/>
  <c r="G62" i="4"/>
  <c r="H62" i="4" s="1"/>
  <c r="G63" i="4"/>
  <c r="G64" i="4"/>
  <c r="G65" i="4"/>
  <c r="H65" i="4" s="1"/>
  <c r="I65" i="4" s="1"/>
  <c r="G66" i="4"/>
  <c r="G67" i="4"/>
  <c r="H67" i="4" s="1"/>
  <c r="I67" i="4" s="1"/>
  <c r="G68" i="4"/>
  <c r="G69" i="4"/>
  <c r="H69" i="4" s="1"/>
  <c r="G70" i="4"/>
  <c r="H70" i="4" s="1"/>
  <c r="G71" i="4"/>
  <c r="G72" i="4"/>
  <c r="I72" i="4" s="1"/>
  <c r="G73" i="4"/>
  <c r="H73" i="4" s="1"/>
  <c r="I73" i="4" s="1"/>
  <c r="G74" i="4"/>
  <c r="H74" i="4" s="1"/>
  <c r="G75" i="4"/>
  <c r="G76" i="4"/>
  <c r="H76" i="4" s="1"/>
  <c r="I76" i="4" s="1"/>
  <c r="G77" i="4"/>
  <c r="H77" i="4" s="1"/>
  <c r="G78" i="4"/>
  <c r="G79" i="4"/>
  <c r="G80" i="4"/>
  <c r="G81" i="4"/>
  <c r="G82" i="4"/>
  <c r="G83" i="4"/>
  <c r="G84" i="4"/>
  <c r="G85" i="4"/>
  <c r="G86" i="4"/>
  <c r="G58" i="4"/>
  <c r="J56" i="4"/>
  <c r="H37" i="4"/>
  <c r="I37" i="4" s="1"/>
  <c r="H38" i="4"/>
  <c r="H39" i="4"/>
  <c r="I39" i="4" s="1"/>
  <c r="H49" i="4"/>
  <c r="I49" i="4" s="1"/>
  <c r="H50" i="4"/>
  <c r="I50" i="4" s="1"/>
  <c r="H55" i="4"/>
  <c r="I55" i="4" s="1"/>
  <c r="G30" i="4"/>
  <c r="H30" i="4" s="1"/>
  <c r="I30" i="4" s="1"/>
  <c r="G31" i="4"/>
  <c r="G32" i="4"/>
  <c r="G33" i="4"/>
  <c r="H33" i="4" s="1"/>
  <c r="G34" i="4"/>
  <c r="H34" i="4" s="1"/>
  <c r="G35" i="4"/>
  <c r="H35" i="4" s="1"/>
  <c r="I35" i="4" s="1"/>
  <c r="G36" i="4"/>
  <c r="H36" i="4" s="1"/>
  <c r="I36" i="4" s="1"/>
  <c r="G37" i="4"/>
  <c r="G38" i="4"/>
  <c r="G39" i="4"/>
  <c r="G40" i="4"/>
  <c r="G41" i="4"/>
  <c r="H41" i="4" s="1"/>
  <c r="G42" i="4"/>
  <c r="H42" i="4" s="1"/>
  <c r="I42" i="4" s="1"/>
  <c r="G43" i="4"/>
  <c r="G44" i="4"/>
  <c r="G45" i="4"/>
  <c r="H45" i="4" s="1"/>
  <c r="G46" i="4"/>
  <c r="H46" i="4" s="1"/>
  <c r="G47" i="4"/>
  <c r="H47" i="4" s="1"/>
  <c r="G48" i="4"/>
  <c r="H48" i="4" s="1"/>
  <c r="I48" i="4" s="1"/>
  <c r="G49" i="4"/>
  <c r="G50" i="4"/>
  <c r="G51" i="4"/>
  <c r="H51" i="4" s="1"/>
  <c r="I51" i="4" s="1"/>
  <c r="G52" i="4"/>
  <c r="H52" i="4" s="1"/>
  <c r="I52" i="4" s="1"/>
  <c r="G53" i="4"/>
  <c r="H53" i="4" s="1"/>
  <c r="I53" i="4" s="1"/>
  <c r="G54" i="4"/>
  <c r="H54" i="4" s="1"/>
  <c r="I54" i="4" s="1"/>
  <c r="G55" i="4"/>
  <c r="G29" i="4"/>
  <c r="J27" i="4"/>
  <c r="G9" i="4"/>
  <c r="G10" i="4"/>
  <c r="H10" i="4" s="1"/>
  <c r="G11" i="4"/>
  <c r="H11" i="4" s="1"/>
  <c r="I11" i="4" s="1"/>
  <c r="G12" i="4"/>
  <c r="H12" i="4" s="1"/>
  <c r="I12" i="4" s="1"/>
  <c r="G13" i="4"/>
  <c r="H13" i="4" s="1"/>
  <c r="I13" i="4" s="1"/>
  <c r="G14" i="4"/>
  <c r="G15" i="4"/>
  <c r="G16" i="4"/>
  <c r="H16" i="4" s="1"/>
  <c r="G17" i="4"/>
  <c r="G18" i="4"/>
  <c r="G19" i="4"/>
  <c r="G20" i="4"/>
  <c r="G21" i="4"/>
  <c r="G22" i="4"/>
  <c r="H22" i="4" s="1"/>
  <c r="I22" i="4" s="1"/>
  <c r="G23" i="4"/>
  <c r="G24" i="4"/>
  <c r="H24" i="4" s="1"/>
  <c r="I24" i="4" s="1"/>
  <c r="G25" i="4"/>
  <c r="G26" i="4"/>
  <c r="G8" i="4"/>
  <c r="H93" i="2"/>
  <c r="H99" i="2"/>
  <c r="I99" i="2" s="1"/>
  <c r="H101" i="2"/>
  <c r="G91" i="2"/>
  <c r="G92" i="2"/>
  <c r="G93" i="2"/>
  <c r="G94" i="2"/>
  <c r="G95" i="2"/>
  <c r="H95" i="2" s="1"/>
  <c r="G96" i="2"/>
  <c r="G97" i="2"/>
  <c r="G98" i="2"/>
  <c r="H98" i="2" s="1"/>
  <c r="I98" i="2" s="1"/>
  <c r="G99" i="2"/>
  <c r="G100" i="2"/>
  <c r="G101" i="2"/>
  <c r="G90" i="2"/>
  <c r="J88" i="2"/>
  <c r="G81" i="2"/>
  <c r="G82" i="2"/>
  <c r="G83" i="2"/>
  <c r="H83" i="2" s="1"/>
  <c r="G84" i="2"/>
  <c r="H84" i="2" s="1"/>
  <c r="G85" i="2"/>
  <c r="H85" i="2" s="1"/>
  <c r="I85" i="2" s="1"/>
  <c r="G86" i="2"/>
  <c r="G87" i="2"/>
  <c r="G80" i="2"/>
  <c r="J78" i="2"/>
  <c r="H9" i="2"/>
  <c r="H31" i="2"/>
  <c r="H43" i="2"/>
  <c r="H44" i="2"/>
  <c r="H45" i="2"/>
  <c r="H46" i="2"/>
  <c r="G9" i="2"/>
  <c r="G10" i="2"/>
  <c r="G11" i="2"/>
  <c r="H11" i="2" s="1"/>
  <c r="I11" i="2" s="1"/>
  <c r="G12" i="2"/>
  <c r="H12" i="2" s="1"/>
  <c r="I12" i="2" s="1"/>
  <c r="G13" i="2"/>
  <c r="H13" i="2" s="1"/>
  <c r="I13" i="2" s="1"/>
  <c r="G14" i="2"/>
  <c r="H14" i="2" s="1"/>
  <c r="I14" i="2" s="1"/>
  <c r="G15" i="2"/>
  <c r="H15" i="2" s="1"/>
  <c r="I15" i="2" s="1"/>
  <c r="G16" i="2"/>
  <c r="H16" i="2" s="1"/>
  <c r="I16" i="2" s="1"/>
  <c r="G17" i="2"/>
  <c r="H17" i="2" s="1"/>
  <c r="I17" i="2" s="1"/>
  <c r="G18" i="2"/>
  <c r="H18" i="2" s="1"/>
  <c r="I18" i="2" s="1"/>
  <c r="G19" i="2"/>
  <c r="H19" i="2" s="1"/>
  <c r="G20" i="2"/>
  <c r="G21" i="2"/>
  <c r="H21" i="2" s="1"/>
  <c r="G22" i="2"/>
  <c r="H22" i="2" s="1"/>
  <c r="I22" i="2" s="1"/>
  <c r="G23" i="2"/>
  <c r="G24" i="2"/>
  <c r="G25" i="2"/>
  <c r="G26" i="2"/>
  <c r="H26" i="2" s="1"/>
  <c r="I26" i="2" s="1"/>
  <c r="G27" i="2"/>
  <c r="G28" i="2"/>
  <c r="G29" i="2"/>
  <c r="G30" i="2"/>
  <c r="H30" i="2" s="1"/>
  <c r="G31" i="2"/>
  <c r="G32" i="2"/>
  <c r="G33" i="2"/>
  <c r="H33" i="2" s="1"/>
  <c r="I33" i="2" s="1"/>
  <c r="G34" i="2"/>
  <c r="H34" i="2" s="1"/>
  <c r="I34" i="2" s="1"/>
  <c r="G35" i="2"/>
  <c r="H35" i="2" s="1"/>
  <c r="I35" i="2" s="1"/>
  <c r="G36" i="2"/>
  <c r="H36" i="2" s="1"/>
  <c r="I36" i="2" s="1"/>
  <c r="G37" i="2"/>
  <c r="G38" i="2"/>
  <c r="H38" i="2" s="1"/>
  <c r="I38" i="2" s="1"/>
  <c r="G39" i="2"/>
  <c r="G40" i="2"/>
  <c r="G41" i="2"/>
  <c r="H41" i="2" s="1"/>
  <c r="G42" i="2"/>
  <c r="H42" i="2" s="1"/>
  <c r="G43" i="2"/>
  <c r="G44" i="2"/>
  <c r="G45" i="2"/>
  <c r="G46" i="2"/>
  <c r="G47" i="2"/>
  <c r="H47" i="2" s="1"/>
  <c r="G48" i="2"/>
  <c r="G49" i="2"/>
  <c r="G50" i="2"/>
  <c r="H50" i="2" s="1"/>
  <c r="G51" i="2"/>
  <c r="H51" i="2" s="1"/>
  <c r="G52" i="2"/>
  <c r="H52" i="2" s="1"/>
  <c r="G53" i="2"/>
  <c r="H53" i="2" s="1"/>
  <c r="G54" i="2"/>
  <c r="H54" i="2" s="1"/>
  <c r="G55" i="2"/>
  <c r="H55" i="2" s="1"/>
  <c r="I55" i="2" s="1"/>
  <c r="G56" i="2"/>
  <c r="G57" i="2"/>
  <c r="G58" i="2"/>
  <c r="H58" i="2" s="1"/>
  <c r="I58" i="2" s="1"/>
  <c r="G59" i="2"/>
  <c r="G60" i="2"/>
  <c r="G61" i="2"/>
  <c r="H61" i="2" s="1"/>
  <c r="G62" i="2"/>
  <c r="G63" i="2"/>
  <c r="G64" i="2"/>
  <c r="G65" i="2"/>
  <c r="H65" i="2" s="1"/>
  <c r="I65" i="2" s="1"/>
  <c r="G66" i="2"/>
  <c r="G67" i="2"/>
  <c r="G68" i="2"/>
  <c r="G69" i="2"/>
  <c r="G70" i="2"/>
  <c r="H70" i="2" s="1"/>
  <c r="G71" i="2"/>
  <c r="H71" i="2" s="1"/>
  <c r="G72" i="2"/>
  <c r="H72" i="2" s="1"/>
  <c r="I72" i="2" s="1"/>
  <c r="G73" i="2"/>
  <c r="G74" i="2"/>
  <c r="H74" i="2" s="1"/>
  <c r="I74" i="2" s="1"/>
  <c r="G75" i="2"/>
  <c r="H75" i="2" s="1"/>
  <c r="I75" i="2" s="1"/>
  <c r="G76" i="2"/>
  <c r="G77" i="2"/>
  <c r="G8" i="2"/>
  <c r="H133" i="7" l="1"/>
  <c r="I133" i="7" s="1"/>
  <c r="H132" i="7"/>
  <c r="I132" i="7" s="1"/>
  <c r="H131" i="7"/>
  <c r="I131" i="7" s="1"/>
  <c r="H136" i="7"/>
  <c r="I136" i="7" s="1"/>
  <c r="I134" i="7"/>
  <c r="I148" i="7"/>
  <c r="I147" i="7"/>
  <c r="I152" i="7"/>
  <c r="I146" i="7"/>
  <c r="H150" i="7"/>
  <c r="I150" i="7" s="1"/>
  <c r="I151" i="7"/>
  <c r="I145" i="7"/>
  <c r="H149" i="7"/>
  <c r="I149" i="7" s="1"/>
  <c r="H139" i="7"/>
  <c r="I139" i="7" s="1"/>
  <c r="I144" i="7"/>
  <c r="I143" i="7"/>
  <c r="H142" i="7"/>
  <c r="I142" i="7" s="1"/>
  <c r="H141" i="7"/>
  <c r="I141" i="7" s="1"/>
  <c r="H140" i="7"/>
  <c r="I140" i="7" s="1"/>
  <c r="H138" i="7"/>
  <c r="I138" i="7" s="1"/>
  <c r="I137" i="7"/>
  <c r="G153" i="7"/>
  <c r="H126" i="7"/>
  <c r="I126" i="7" s="1"/>
  <c r="I124" i="7"/>
  <c r="I127" i="7"/>
  <c r="H125" i="7"/>
  <c r="G128" i="7"/>
  <c r="H121" i="7"/>
  <c r="I121" i="7" s="1"/>
  <c r="H120" i="7"/>
  <c r="I119" i="7"/>
  <c r="I118" i="7"/>
  <c r="G122" i="7"/>
  <c r="H115" i="7"/>
  <c r="I115" i="7" s="1"/>
  <c r="I114" i="7"/>
  <c r="H113" i="7"/>
  <c r="I113" i="7" s="1"/>
  <c r="I110" i="7"/>
  <c r="H109" i="7"/>
  <c r="I109" i="7" s="1"/>
  <c r="H107" i="7"/>
  <c r="I107" i="7" s="1"/>
  <c r="H106" i="7"/>
  <c r="I106" i="7" s="1"/>
  <c r="I105" i="7"/>
  <c r="H104" i="7"/>
  <c r="I104" i="7" s="1"/>
  <c r="H101" i="7"/>
  <c r="I101" i="7" s="1"/>
  <c r="H98" i="7"/>
  <c r="I98" i="7" s="1"/>
  <c r="H97" i="7"/>
  <c r="I97" i="7" s="1"/>
  <c r="H96" i="7"/>
  <c r="I96" i="7" s="1"/>
  <c r="H94" i="7"/>
  <c r="I94" i="7" s="1"/>
  <c r="H92" i="7"/>
  <c r="I92" i="7" s="1"/>
  <c r="H91" i="7"/>
  <c r="I91" i="7" s="1"/>
  <c r="H89" i="7"/>
  <c r="I89" i="7" s="1"/>
  <c r="H86" i="7"/>
  <c r="I86" i="7" s="1"/>
  <c r="H85" i="7"/>
  <c r="I85" i="7" s="1"/>
  <c r="H84" i="7"/>
  <c r="I84" i="7" s="1"/>
  <c r="I83" i="7"/>
  <c r="H82" i="7"/>
  <c r="I82" i="7" s="1"/>
  <c r="H80" i="7"/>
  <c r="I80" i="7" s="1"/>
  <c r="I79" i="7"/>
  <c r="I21" i="7"/>
  <c r="I65" i="7"/>
  <c r="I62" i="7"/>
  <c r="I20" i="7"/>
  <c r="H56" i="7"/>
  <c r="I56" i="7" s="1"/>
  <c r="I19" i="7"/>
  <c r="H62" i="7"/>
  <c r="H45" i="7"/>
  <c r="I45" i="7" s="1"/>
  <c r="I59" i="7"/>
  <c r="I36" i="7"/>
  <c r="I18" i="7"/>
  <c r="H69" i="7"/>
  <c r="I69" i="7" s="1"/>
  <c r="H61" i="7"/>
  <c r="I61" i="7" s="1"/>
  <c r="H33" i="7"/>
  <c r="I33" i="7" s="1"/>
  <c r="I47" i="7"/>
  <c r="I8" i="7"/>
  <c r="I35" i="7"/>
  <c r="I23" i="7"/>
  <c r="I76" i="7"/>
  <c r="I64" i="7"/>
  <c r="I34" i="7"/>
  <c r="H21" i="7"/>
  <c r="H75" i="7"/>
  <c r="I75" i="7" s="1"/>
  <c r="I74" i="7"/>
  <c r="H73" i="7"/>
  <c r="I73" i="7" s="1"/>
  <c r="H72" i="7"/>
  <c r="I72" i="7" s="1"/>
  <c r="I71" i="7"/>
  <c r="H70" i="7"/>
  <c r="I70" i="7" s="1"/>
  <c r="H68" i="7"/>
  <c r="I68" i="7" s="1"/>
  <c r="I67" i="7"/>
  <c r="H58" i="7"/>
  <c r="I58" i="7" s="1"/>
  <c r="H55" i="7"/>
  <c r="I55" i="7" s="1"/>
  <c r="I48" i="7"/>
  <c r="I46" i="7"/>
  <c r="I44" i="7"/>
  <c r="H43" i="7"/>
  <c r="I43" i="7" s="1"/>
  <c r="H42" i="7"/>
  <c r="I42" i="7" s="1"/>
  <c r="H37" i="7"/>
  <c r="I37" i="7" s="1"/>
  <c r="I32" i="7"/>
  <c r="I31" i="7"/>
  <c r="H30" i="7"/>
  <c r="I30" i="7" s="1"/>
  <c r="H29" i="7"/>
  <c r="I29" i="7" s="1"/>
  <c r="I17" i="7"/>
  <c r="I15" i="7"/>
  <c r="I14" i="7"/>
  <c r="H13" i="7"/>
  <c r="I13" i="7" s="1"/>
  <c r="G77" i="7"/>
  <c r="H12" i="7"/>
  <c r="I12" i="7" s="1"/>
  <c r="I9" i="7"/>
  <c r="I8" i="6"/>
  <c r="I9" i="6" s="1"/>
  <c r="H9" i="6"/>
  <c r="G9" i="6"/>
  <c r="I12" i="5"/>
  <c r="I11" i="5"/>
  <c r="I10" i="5"/>
  <c r="I9" i="5"/>
  <c r="I15" i="5"/>
  <c r="I17" i="5"/>
  <c r="H19" i="5"/>
  <c r="I19" i="5" s="1"/>
  <c r="I13" i="5"/>
  <c r="G20" i="5"/>
  <c r="I102" i="4"/>
  <c r="I101" i="4"/>
  <c r="H99" i="4"/>
  <c r="I99" i="4" s="1"/>
  <c r="I100" i="4"/>
  <c r="G103" i="4"/>
  <c r="H95" i="4"/>
  <c r="I95" i="4" s="1"/>
  <c r="I94" i="4"/>
  <c r="H93" i="4"/>
  <c r="I93" i="4" s="1"/>
  <c r="H92" i="4"/>
  <c r="I92" i="4" s="1"/>
  <c r="H91" i="4"/>
  <c r="I91" i="4" s="1"/>
  <c r="G96" i="4"/>
  <c r="H90" i="4"/>
  <c r="I90" i="4" s="1"/>
  <c r="I82" i="4"/>
  <c r="I75" i="4"/>
  <c r="H63" i="4"/>
  <c r="I63" i="4" s="1"/>
  <c r="I70" i="4"/>
  <c r="I86" i="4"/>
  <c r="I69" i="4"/>
  <c r="I85" i="4"/>
  <c r="I61" i="4"/>
  <c r="H82" i="4"/>
  <c r="I84" i="4"/>
  <c r="I60" i="4"/>
  <c r="H81" i="4"/>
  <c r="I81" i="4" s="1"/>
  <c r="H80" i="4"/>
  <c r="I80" i="4" s="1"/>
  <c r="H83" i="4"/>
  <c r="I83" i="4" s="1"/>
  <c r="H79" i="4"/>
  <c r="I79" i="4" s="1"/>
  <c r="H78" i="4"/>
  <c r="I78" i="4" s="1"/>
  <c r="I77" i="4"/>
  <c r="I74" i="4"/>
  <c r="H68" i="4"/>
  <c r="I68" i="4" s="1"/>
  <c r="H64" i="4"/>
  <c r="I64" i="4" s="1"/>
  <c r="I62" i="4"/>
  <c r="H59" i="4"/>
  <c r="I59" i="4" s="1"/>
  <c r="G87" i="4"/>
  <c r="I38" i="4"/>
  <c r="H40" i="4"/>
  <c r="I40" i="4" s="1"/>
  <c r="I41" i="4"/>
  <c r="I47" i="4"/>
  <c r="I46" i="4"/>
  <c r="I45" i="4"/>
  <c r="H44" i="4"/>
  <c r="I44" i="4" s="1"/>
  <c r="H43" i="4"/>
  <c r="I43" i="4" s="1"/>
  <c r="I34" i="4"/>
  <c r="I33" i="4"/>
  <c r="H32" i="4"/>
  <c r="I32" i="4" s="1"/>
  <c r="G56" i="4"/>
  <c r="H31" i="4"/>
  <c r="I31" i="4" s="1"/>
  <c r="H26" i="4"/>
  <c r="I26" i="4" s="1"/>
  <c r="H25" i="4"/>
  <c r="I25" i="4" s="1"/>
  <c r="H23" i="4"/>
  <c r="I23" i="4" s="1"/>
  <c r="H21" i="4"/>
  <c r="I21" i="4" s="1"/>
  <c r="H20" i="4"/>
  <c r="I20" i="4" s="1"/>
  <c r="H19" i="4"/>
  <c r="I19" i="4" s="1"/>
  <c r="H18" i="4"/>
  <c r="I18" i="4" s="1"/>
  <c r="H17" i="4"/>
  <c r="I17" i="4" s="1"/>
  <c r="I16" i="4"/>
  <c r="H15" i="4"/>
  <c r="I15" i="4" s="1"/>
  <c r="H14" i="4"/>
  <c r="I14" i="4" s="1"/>
  <c r="I10" i="4"/>
  <c r="G27" i="4"/>
  <c r="H9" i="4"/>
  <c r="I9" i="4" s="1"/>
  <c r="I93" i="2"/>
  <c r="I101" i="2"/>
  <c r="H100" i="2"/>
  <c r="I100" i="2" s="1"/>
  <c r="I97" i="2"/>
  <c r="H97" i="2"/>
  <c r="H96" i="2"/>
  <c r="I96" i="2" s="1"/>
  <c r="I95" i="2"/>
  <c r="H94" i="2"/>
  <c r="I94" i="2" s="1"/>
  <c r="H92" i="2"/>
  <c r="I92" i="2" s="1"/>
  <c r="G102" i="2"/>
  <c r="H91" i="2"/>
  <c r="I91" i="2" s="1"/>
  <c r="H87" i="2"/>
  <c r="I87" i="2" s="1"/>
  <c r="H86" i="2"/>
  <c r="I86" i="2" s="1"/>
  <c r="I84" i="2"/>
  <c r="I83" i="2"/>
  <c r="G88" i="2"/>
  <c r="H82" i="2"/>
  <c r="I82" i="2" s="1"/>
  <c r="H81" i="2"/>
  <c r="I81" i="2" s="1"/>
  <c r="I46" i="2"/>
  <c r="H64" i="2"/>
  <c r="I64" i="2" s="1"/>
  <c r="I45" i="2"/>
  <c r="I52" i="2"/>
  <c r="I44" i="2"/>
  <c r="H56" i="2"/>
  <c r="I56" i="2" s="1"/>
  <c r="I43" i="2"/>
  <c r="I31" i="2"/>
  <c r="H77" i="2"/>
  <c r="I77" i="2" s="1"/>
  <c r="H76" i="2"/>
  <c r="I76" i="2" s="1"/>
  <c r="H73" i="2"/>
  <c r="I73" i="2" s="1"/>
  <c r="I71" i="2"/>
  <c r="I70" i="2"/>
  <c r="H69" i="2"/>
  <c r="I69" i="2" s="1"/>
  <c r="H68" i="2"/>
  <c r="I68" i="2" s="1"/>
  <c r="H67" i="2"/>
  <c r="I67" i="2" s="1"/>
  <c r="H66" i="2"/>
  <c r="I66" i="2" s="1"/>
  <c r="H63" i="2"/>
  <c r="I63" i="2" s="1"/>
  <c r="H62" i="2"/>
  <c r="I62" i="2" s="1"/>
  <c r="I61" i="2"/>
  <c r="H60" i="2"/>
  <c r="I60" i="2" s="1"/>
  <c r="H59" i="2"/>
  <c r="I59" i="2" s="1"/>
  <c r="H57" i="2"/>
  <c r="I57" i="2" s="1"/>
  <c r="I54" i="2"/>
  <c r="I53" i="2"/>
  <c r="I51" i="2"/>
  <c r="I50" i="2"/>
  <c r="H49" i="2"/>
  <c r="I49" i="2" s="1"/>
  <c r="H48" i="2"/>
  <c r="I48" i="2" s="1"/>
  <c r="I47" i="2"/>
  <c r="I42" i="2"/>
  <c r="I41" i="2"/>
  <c r="H40" i="2"/>
  <c r="I40" i="2" s="1"/>
  <c r="H39" i="2"/>
  <c r="I39" i="2" s="1"/>
  <c r="H37" i="2"/>
  <c r="I37" i="2" s="1"/>
  <c r="H32" i="2"/>
  <c r="I32" i="2" s="1"/>
  <c r="I30" i="2"/>
  <c r="H29" i="2"/>
  <c r="I29" i="2" s="1"/>
  <c r="H28" i="2"/>
  <c r="I28" i="2" s="1"/>
  <c r="H27" i="2"/>
  <c r="I27" i="2" s="1"/>
  <c r="H25" i="2"/>
  <c r="I25" i="2" s="1"/>
  <c r="H24" i="2"/>
  <c r="I24" i="2" s="1"/>
  <c r="H23" i="2"/>
  <c r="I23" i="2" s="1"/>
  <c r="I21" i="2"/>
  <c r="H20" i="2"/>
  <c r="I20" i="2" s="1"/>
  <c r="I19" i="2"/>
  <c r="I10" i="2"/>
  <c r="H10" i="2"/>
  <c r="G78" i="2"/>
  <c r="I9" i="2"/>
  <c r="H128" i="7" l="1"/>
  <c r="I125" i="7"/>
  <c r="I128" i="7" s="1"/>
  <c r="H122" i="7"/>
  <c r="I120" i="7"/>
  <c r="I122" i="7"/>
  <c r="I77" i="7"/>
  <c r="H77" i="7"/>
  <c r="A9" i="11" l="1"/>
  <c r="A10" i="11"/>
  <c r="A11" i="11"/>
  <c r="A12" i="11"/>
  <c r="A13" i="11"/>
  <c r="A14" i="11"/>
  <c r="A15" i="11"/>
  <c r="A16" i="11"/>
  <c r="A17" i="11"/>
  <c r="A18" i="11"/>
  <c r="A19" i="11"/>
  <c r="A20" i="11"/>
  <c r="A21" i="11"/>
  <c r="A22" i="11"/>
  <c r="A23" i="11"/>
  <c r="A24" i="11"/>
  <c r="A25" i="11"/>
  <c r="A26" i="11"/>
  <c r="A27" i="11"/>
  <c r="A28" i="11"/>
  <c r="A29" i="11"/>
  <c r="A30" i="11"/>
  <c r="A31" i="11"/>
  <c r="A32" i="11"/>
  <c r="A33" i="11"/>
  <c r="A34" i="11"/>
  <c r="A35" i="11"/>
  <c r="A36" i="11"/>
  <c r="A37" i="11"/>
  <c r="A38" i="11"/>
  <c r="A39" i="11"/>
  <c r="A40" i="11"/>
  <c r="A41" i="11"/>
  <c r="A42" i="11"/>
  <c r="A43" i="11"/>
  <c r="A44" i="11"/>
  <c r="A45" i="11"/>
  <c r="A46" i="11"/>
  <c r="A47" i="11"/>
  <c r="A48" i="11"/>
  <c r="A49" i="11"/>
  <c r="A50" i="11"/>
  <c r="A51" i="11"/>
  <c r="A52" i="11"/>
  <c r="A9" i="13" l="1"/>
  <c r="A10" i="13"/>
  <c r="A11" i="13"/>
  <c r="A12" i="13"/>
  <c r="A13" i="13"/>
  <c r="A14" i="13"/>
  <c r="A15" i="13"/>
  <c r="A16" i="13"/>
  <c r="A17" i="13"/>
  <c r="A18" i="13"/>
  <c r="A19" i="13"/>
  <c r="A20" i="13"/>
  <c r="A21" i="13"/>
  <c r="A22" i="13"/>
  <c r="A23" i="13"/>
  <c r="A24" i="13"/>
  <c r="A25" i="13"/>
  <c r="A26" i="13"/>
  <c r="A27" i="13"/>
  <c r="A28" i="13"/>
  <c r="A29" i="13"/>
  <c r="A30" i="13"/>
  <c r="A31" i="13"/>
  <c r="A32" i="13"/>
  <c r="A33" i="13"/>
  <c r="A34" i="13"/>
  <c r="A35" i="13"/>
  <c r="A36" i="13"/>
  <c r="A37" i="13"/>
  <c r="A38" i="13"/>
  <c r="A39" i="13"/>
  <c r="A40" i="13"/>
  <c r="A41" i="13"/>
  <c r="A42" i="13"/>
  <c r="A43" i="13"/>
  <c r="A44" i="13"/>
  <c r="A45" i="13"/>
  <c r="A46" i="13"/>
  <c r="A47" i="13"/>
  <c r="A48" i="13"/>
  <c r="A49" i="13"/>
  <c r="A50" i="13"/>
  <c r="A51" i="13"/>
  <c r="A52" i="13"/>
  <c r="A53" i="13"/>
  <c r="A54" i="13"/>
  <c r="A55" i="13"/>
  <c r="A56" i="13"/>
  <c r="A57" i="13"/>
  <c r="A58" i="13"/>
  <c r="A59" i="13"/>
  <c r="A60" i="13"/>
  <c r="A61" i="13"/>
  <c r="A62" i="13"/>
  <c r="A63" i="13"/>
  <c r="A64" i="13"/>
  <c r="A65" i="13"/>
  <c r="A66" i="13"/>
  <c r="A67" i="13"/>
  <c r="A68" i="13"/>
  <c r="A69" i="13"/>
  <c r="A70" i="13"/>
  <c r="A71" i="13"/>
  <c r="A72" i="13"/>
  <c r="A73" i="13"/>
  <c r="A74" i="13"/>
  <c r="A75" i="13"/>
  <c r="A76" i="13"/>
  <c r="A77" i="13"/>
  <c r="A78" i="13"/>
  <c r="A79" i="13"/>
  <c r="A80" i="13"/>
  <c r="A81" i="13"/>
  <c r="A82" i="13"/>
  <c r="A83" i="13"/>
  <c r="A84" i="13"/>
  <c r="A85" i="13"/>
  <c r="A86" i="13"/>
  <c r="A87" i="13"/>
  <c r="A88" i="13"/>
  <c r="A89" i="13"/>
  <c r="A90" i="13"/>
  <c r="A91" i="13"/>
  <c r="A92" i="13"/>
  <c r="A93" i="13"/>
  <c r="A94" i="13"/>
  <c r="A95" i="13"/>
  <c r="A96" i="13"/>
  <c r="A97" i="13"/>
  <c r="A98" i="13"/>
  <c r="A99" i="13"/>
  <c r="A100" i="13"/>
  <c r="A101" i="13"/>
  <c r="A102" i="13"/>
  <c r="A103" i="13"/>
  <c r="A104" i="13"/>
  <c r="A105" i="13"/>
  <c r="A106" i="13"/>
  <c r="A107" i="13"/>
  <c r="A108" i="13"/>
  <c r="A109" i="13"/>
  <c r="A110" i="13"/>
  <c r="A111" i="13"/>
  <c r="A112" i="13"/>
  <c r="A113" i="13"/>
  <c r="A114" i="13"/>
  <c r="A115" i="13"/>
  <c r="A116" i="13"/>
  <c r="A117" i="13"/>
  <c r="A118" i="13"/>
  <c r="A119" i="13"/>
  <c r="A120" i="13"/>
  <c r="A121" i="13"/>
  <c r="A122" i="13"/>
  <c r="A123" i="13"/>
  <c r="A124" i="13"/>
  <c r="A125" i="13"/>
  <c r="A126" i="13"/>
  <c r="A127" i="13"/>
  <c r="A128" i="13"/>
  <c r="A129" i="13"/>
  <c r="A130" i="13"/>
  <c r="A131" i="13"/>
  <c r="A132" i="13"/>
  <c r="A133" i="13"/>
  <c r="A134" i="13"/>
  <c r="A135" i="13"/>
  <c r="A136" i="13"/>
  <c r="A137" i="13"/>
  <c r="A138" i="13"/>
  <c r="A139" i="13"/>
  <c r="A140" i="13"/>
  <c r="A141" i="13"/>
  <c r="A142" i="13"/>
  <c r="A143" i="13"/>
  <c r="A144" i="13"/>
  <c r="A145" i="13"/>
  <c r="A146" i="13"/>
  <c r="A147" i="13"/>
  <c r="A148" i="13"/>
  <c r="A149" i="13"/>
  <c r="A150" i="13"/>
  <c r="A151" i="13"/>
  <c r="A152" i="13"/>
  <c r="A153" i="13"/>
  <c r="A154" i="13"/>
  <c r="A155" i="13"/>
  <c r="A156" i="13"/>
  <c r="A157" i="13"/>
  <c r="A158" i="13"/>
  <c r="A159" i="13"/>
  <c r="A160" i="13"/>
  <c r="A161" i="13"/>
  <c r="A162" i="13"/>
  <c r="A163" i="13"/>
  <c r="A164" i="13"/>
  <c r="A165" i="13"/>
  <c r="A166" i="13"/>
  <c r="A167" i="13"/>
  <c r="A168" i="13"/>
  <c r="A169" i="13"/>
  <c r="A170" i="13"/>
  <c r="A171" i="13"/>
  <c r="A172" i="13"/>
  <c r="A173" i="13"/>
  <c r="A174" i="13"/>
  <c r="A175" i="13"/>
  <c r="A176" i="13"/>
  <c r="A10" i="7" l="1"/>
  <c r="A11" i="7"/>
  <c r="A12" i="7"/>
  <c r="A13" i="7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  <c r="A49" i="7"/>
  <c r="A50" i="7"/>
  <c r="A51" i="7"/>
  <c r="A52" i="7"/>
  <c r="A53" i="7"/>
  <c r="A54" i="7"/>
  <c r="A55" i="7"/>
  <c r="A56" i="7"/>
  <c r="A57" i="7"/>
  <c r="A58" i="7"/>
  <c r="A59" i="7"/>
  <c r="A60" i="7"/>
  <c r="A61" i="7"/>
  <c r="A62" i="7"/>
  <c r="A63" i="7"/>
  <c r="A64" i="7"/>
  <c r="A65" i="7"/>
  <c r="A66" i="7"/>
  <c r="A67" i="7"/>
  <c r="A68" i="7"/>
  <c r="A69" i="7"/>
  <c r="A70" i="7"/>
  <c r="A71" i="7"/>
  <c r="A72" i="7"/>
  <c r="A73" i="7"/>
  <c r="A74" i="7"/>
  <c r="A75" i="7"/>
  <c r="A76" i="7"/>
  <c r="A9" i="7"/>
  <c r="H156" i="12" l="1"/>
  <c r="I156" i="12" l="1"/>
  <c r="I173" i="12" s="1"/>
  <c r="H173" i="12"/>
  <c r="H98" i="4" l="1"/>
  <c r="H89" i="4"/>
  <c r="I98" i="4" l="1"/>
  <c r="I103" i="4" s="1"/>
  <c r="H103" i="4"/>
  <c r="I89" i="4"/>
  <c r="I96" i="4" s="1"/>
  <c r="H96" i="4"/>
  <c r="H90" i="2" l="1"/>
  <c r="I90" i="2" l="1"/>
  <c r="I102" i="2" s="1"/>
  <c r="H102" i="2"/>
  <c r="H34" i="9" l="1"/>
  <c r="H40" i="9" s="1"/>
  <c r="I34" i="9" l="1"/>
  <c r="I40" i="9" s="1"/>
  <c r="J153" i="7" l="1"/>
  <c r="H29" i="3" l="1"/>
  <c r="H114" i="3" s="1"/>
  <c r="H8" i="3"/>
  <c r="H24" i="3" s="1"/>
  <c r="H179" i="13"/>
  <c r="H259" i="13" s="1"/>
  <c r="H8" i="13"/>
  <c r="H177" i="13" s="1"/>
  <c r="H175" i="12"/>
  <c r="H204" i="12" s="1"/>
  <c r="H25" i="12"/>
  <c r="H154" i="12" s="1"/>
  <c r="H8" i="12"/>
  <c r="H8" i="11"/>
  <c r="H53" i="11" s="1"/>
  <c r="H55" i="10"/>
  <c r="H78" i="10" s="1"/>
  <c r="H8" i="10"/>
  <c r="H53" i="10" s="1"/>
  <c r="I175" i="12" l="1"/>
  <c r="I204" i="12" s="1"/>
  <c r="I8" i="11"/>
  <c r="I53" i="11" s="1"/>
  <c r="I8" i="10"/>
  <c r="I53" i="10" s="1"/>
  <c r="I25" i="12"/>
  <c r="I154" i="12" s="1"/>
  <c r="I55" i="10"/>
  <c r="I78" i="10" s="1"/>
  <c r="I8" i="12"/>
  <c r="I179" i="13"/>
  <c r="I259" i="13" s="1"/>
  <c r="I8" i="13"/>
  <c r="I177" i="13" s="1"/>
  <c r="I8" i="3"/>
  <c r="I24" i="3" s="1"/>
  <c r="I29" i="3"/>
  <c r="I114" i="3" s="1"/>
  <c r="H86" i="8"/>
  <c r="H91" i="8" s="1"/>
  <c r="H73" i="8"/>
  <c r="H84" i="8" s="1"/>
  <c r="H41" i="8"/>
  <c r="H71" i="8" s="1"/>
  <c r="H8" i="8"/>
  <c r="H39" i="8" s="1"/>
  <c r="H130" i="7" l="1"/>
  <c r="I8" i="8"/>
  <c r="I39" i="8" s="1"/>
  <c r="I73" i="8"/>
  <c r="I84" i="8" s="1"/>
  <c r="I41" i="8"/>
  <c r="I71" i="8" s="1"/>
  <c r="I86" i="8"/>
  <c r="I91" i="8" s="1"/>
  <c r="I130" i="7" l="1"/>
  <c r="I153" i="7" s="1"/>
  <c r="H153" i="7"/>
  <c r="H58" i="4"/>
  <c r="H8" i="5"/>
  <c r="H29" i="4"/>
  <c r="H56" i="4" s="1"/>
  <c r="H8" i="4"/>
  <c r="H27" i="4" s="1"/>
  <c r="I8" i="5" l="1"/>
  <c r="I20" i="5" s="1"/>
  <c r="H20" i="5"/>
  <c r="I58" i="4"/>
  <c r="I87" i="4" s="1"/>
  <c r="H87" i="4"/>
  <c r="I8" i="4"/>
  <c r="I27" i="4" s="1"/>
  <c r="I29" i="4"/>
  <c r="I56" i="4" s="1"/>
  <c r="H8" i="2"/>
  <c r="H78" i="2" s="1"/>
  <c r="H80" i="2" l="1"/>
  <c r="I8" i="2"/>
  <c r="I78" i="2" s="1"/>
  <c r="A8" i="13"/>
  <c r="I80" i="2" l="1"/>
  <c r="I88" i="2" s="1"/>
  <c r="H88" i="2"/>
  <c r="A8" i="11"/>
  <c r="A8" i="7"/>
  <c r="H8" i="9" l="1"/>
  <c r="H32" i="9" s="1"/>
  <c r="I8" i="9" l="1"/>
  <c r="I32" i="9" s="1"/>
  <c r="G95" i="7"/>
  <c r="G116" i="7" s="1"/>
  <c r="H95" i="7" l="1"/>
  <c r="I95" i="7" l="1"/>
  <c r="I116" i="7" s="1"/>
  <c r="H116" i="7"/>
</calcChain>
</file>

<file path=xl/sharedStrings.xml><?xml version="1.0" encoding="utf-8"?>
<sst xmlns="http://schemas.openxmlformats.org/spreadsheetml/2006/main" count="2912" uniqueCount="1216">
  <si>
    <t xml:space="preserve">Naziv ponudnika: </t>
  </si>
  <si>
    <t xml:space="preserve">ZAP. ŠT. </t>
  </si>
  <si>
    <t xml:space="preserve">VRSTA BLAGA                                             </t>
  </si>
  <si>
    <t>OCENJENA KOLIČINA</t>
  </si>
  <si>
    <t>/</t>
  </si>
  <si>
    <t>CENA ZA ENOTO MERE brez DDV (EUR)</t>
  </si>
  <si>
    <t>VREDNOST ZA OCENJENO KOLIČINO brez DDV</t>
  </si>
  <si>
    <t>7=3*6</t>
  </si>
  <si>
    <t>ZNESEK DDV (v EUR)</t>
  </si>
  <si>
    <t>8=7*stopnja DDV</t>
  </si>
  <si>
    <t>VREDNOST ZA OCENJENO KOLIČINO z DDV (v EUR)</t>
  </si>
  <si>
    <t>9=7+8</t>
  </si>
  <si>
    <t>NAVODILO ZA IZPOLNJEVANJE</t>
  </si>
  <si>
    <t>Zahteve naročnika in morebitne storitve v zvezi s posamezno vrsto prehrambenega blaga so v splošnih in posebnih pogojih razpisne dokumentacije in v opisu artikla tega predračunskega obrazca.</t>
  </si>
  <si>
    <t>Ponudnik mora ponuditi prehrambeno blago točno zahtevanih lastnosti, sicer bo njegova ponudba izločena kot neprimerna.</t>
  </si>
  <si>
    <t>Naročnik: OŠ Koseze, Ledarska 23, 1118 Ljubljana</t>
  </si>
  <si>
    <t>skuta sadna, 100 g</t>
  </si>
  <si>
    <t>surovo maslo 1. vrste, 250 g</t>
  </si>
  <si>
    <t>topljeni sir (koščki v škatli), 140 g do 200 g</t>
  </si>
  <si>
    <t>kg</t>
  </si>
  <si>
    <t>kom</t>
  </si>
  <si>
    <t>maline</t>
  </si>
  <si>
    <t>borovnice</t>
  </si>
  <si>
    <t xml:space="preserve">mlečna koruza zrnje </t>
  </si>
  <si>
    <t>džuveč, 3 do 5 kg</t>
  </si>
  <si>
    <t>pomarančni nektar min. 50% sd 0,2 l</t>
  </si>
  <si>
    <t>jabolčni nektar min. 50% sd 0,2 l</t>
  </si>
  <si>
    <t>ajdova kaša</t>
  </si>
  <si>
    <t>ovsena kaša, ovseni rižek</t>
  </si>
  <si>
    <t>koruzni kosmiči, 40 do 50 g</t>
  </si>
  <si>
    <t xml:space="preserve">hrustljavi misli  z dodatki (npr. jagoda, banana, čokolada), 40 do 50 g </t>
  </si>
  <si>
    <t>krompirjevi svaljki s skuto</t>
  </si>
  <si>
    <t>cmoki z jagodnim nadevom</t>
  </si>
  <si>
    <t>cmoki z mareličnim nadevom</t>
  </si>
  <si>
    <t>cmoki z borovničevim nadevom</t>
  </si>
  <si>
    <t>štruklji ajdovi z orehi</t>
  </si>
  <si>
    <t>štruklji orehovi</t>
  </si>
  <si>
    <t>sojini polpeti</t>
  </si>
  <si>
    <t>sirovi polpeti</t>
  </si>
  <si>
    <t>tortelini mesni</t>
  </si>
  <si>
    <t>palačinke s čokoladnim nadevom</t>
  </si>
  <si>
    <t>jabolčni zavitek, vlečeno testo</t>
  </si>
  <si>
    <t>skutin zavitek, vlečeno testo</t>
  </si>
  <si>
    <t>rogljič kruhov črni 40 g</t>
  </si>
  <si>
    <t>rogljič kruhov črni 60 g</t>
  </si>
  <si>
    <t>rogljič kruhov črni 80 g</t>
  </si>
  <si>
    <t>rogljič kruhov mlečni 40 g</t>
  </si>
  <si>
    <t>rogljič kruhov mlečni 60 g</t>
  </si>
  <si>
    <t>rogljič kruhov mlečni 80 g</t>
  </si>
  <si>
    <t>linški keksi</t>
  </si>
  <si>
    <t>čaj sadni,filter veriga vrečk, gastro pakiranje</t>
  </si>
  <si>
    <t>čaj planinski,filter veriga vrečk, gastro pakiranje</t>
  </si>
  <si>
    <t>čaj šipek-hibiskus,filter veriga vrečk,  gastro pakiranje</t>
  </si>
  <si>
    <t>čaj jagoda-vanilija,filter veriga vrečk, gastro pakiranje</t>
  </si>
  <si>
    <t>čaj breskev, filter veriga vrečk, gastro pakiranje</t>
  </si>
  <si>
    <t>čaj zeliščni, filter veriga vrečk, gastro pakiranje</t>
  </si>
  <si>
    <t>čaj gozdni sadeži, filter veriga vrečk, gastro pakiranje</t>
  </si>
  <si>
    <t>čaj divja češnja, filter veriga vrečk, gastro pakiranje</t>
  </si>
  <si>
    <t>origano 140-340g</t>
  </si>
  <si>
    <t>poper v zrnu 40-50g</t>
  </si>
  <si>
    <t>drobnjak 70-250g</t>
  </si>
  <si>
    <t>žafranika 6-10g</t>
  </si>
  <si>
    <t>šetraj 150-300g</t>
  </si>
  <si>
    <t>paprika mleta, sladka 400-1000g</t>
  </si>
  <si>
    <t>cimetova skorja</t>
  </si>
  <si>
    <t>kumina mleta, 300 do 400g</t>
  </si>
  <si>
    <t>rožmarin, 350 do 400 g</t>
  </si>
  <si>
    <t>brinjeve jagode</t>
  </si>
  <si>
    <t>muškatni orešček mleti, 400 do 500 g</t>
  </si>
  <si>
    <t>timijan drobljen, 400 do 500 g</t>
  </si>
  <si>
    <t>bazilika drobljena, 300 do 400 g</t>
  </si>
  <si>
    <t>lovorjevi listi, 70-100g</t>
  </si>
  <si>
    <t>zelena drobljena, 70 do 220</t>
  </si>
  <si>
    <t>peteršilj drobljen, 70do 220 g</t>
  </si>
  <si>
    <t>kis balzamični 0,5 do 1l</t>
  </si>
  <si>
    <t>med cvetlični 900 g</t>
  </si>
  <si>
    <t>čokoladne mrvice 100-200g</t>
  </si>
  <si>
    <t>rum</t>
  </si>
  <si>
    <t>juha gobova instant brez dodanega Na- glutaminata, 1 kg</t>
  </si>
  <si>
    <t>juha paradižnikova instant brez dodanega Na- glutaminata, 1 kg</t>
  </si>
  <si>
    <t>konzervirane sardine 750 do 800 g</t>
  </si>
  <si>
    <t>omaka za pečenko, 500 do 1000 g</t>
  </si>
  <si>
    <t>pecilni prašek, 1 kg</t>
  </si>
  <si>
    <t>osnovna omaka, 500 g</t>
  </si>
  <si>
    <t>temna omaka, 500 g</t>
  </si>
  <si>
    <t>mleko v prahu</t>
  </si>
  <si>
    <t>fritati</t>
  </si>
  <si>
    <t>vino belo, 1 l</t>
  </si>
  <si>
    <t>vino rdeče, 1 l</t>
  </si>
  <si>
    <t>citronska kislina, 500 g</t>
  </si>
  <si>
    <t>sladkor vanilin, 1 kg</t>
  </si>
  <si>
    <t>jedilno rastlinsko olje, 1l</t>
  </si>
  <si>
    <t>jedilno rastlinsko olje, plastenka, 5 do 10 l</t>
  </si>
  <si>
    <t>margarina za namaze, 500 g</t>
  </si>
  <si>
    <t>emulzija za cvrtje v konvektomatu 3,7 l</t>
  </si>
  <si>
    <t>bio paradižnik, 1.razred</t>
  </si>
  <si>
    <t>lit</t>
  </si>
  <si>
    <t>kon</t>
  </si>
  <si>
    <t>dodatek jedem (Vegeta ali podobno)</t>
  </si>
  <si>
    <t>BLAGOVNA ZNAMKA</t>
  </si>
  <si>
    <t>goveje kosti za juho</t>
  </si>
  <si>
    <t>korenje, kockice</t>
  </si>
  <si>
    <t>špinača, pasirana v briketih</t>
  </si>
  <si>
    <t>kisla repa, rezana, biološko kisana, po 1 kg</t>
  </si>
  <si>
    <t>kislo zelje, rezano, biološko kisano, po 1 kg</t>
  </si>
  <si>
    <t>breskov nektar min. 50%, 0,2 l</t>
  </si>
  <si>
    <t>čaj planinski,rinfuza</t>
  </si>
  <si>
    <t>čaj šipek,rinfuza</t>
  </si>
  <si>
    <t>čaj sadni,rinfuza</t>
  </si>
  <si>
    <t>med cvetlični, porcijski, 20 g</t>
  </si>
  <si>
    <t>dietni keksi brez jajc, mleka in mlečnih sestavin, brez oreščkov, 150 do 500 g</t>
  </si>
  <si>
    <t>sojin napitek, okus kakav, 250 ml</t>
  </si>
  <si>
    <t>rižev napitek (kot Provamel, Lima ali enakovredno), pakirano po 1 l</t>
  </si>
  <si>
    <t>rižev desert (kot puding), okus vanilija, 100 do 150 g</t>
  </si>
  <si>
    <t>margarina 35 do 40% mm Vitag., brez mleka in ml. sestavin, 250 do 500 g</t>
  </si>
  <si>
    <t>sojin napitek (kot mleko), 1 l</t>
  </si>
  <si>
    <t>bio kumare, 1. razred</t>
  </si>
  <si>
    <t>bio korenje, 1. razred</t>
  </si>
  <si>
    <t>bio zelje belo, 1. razred</t>
  </si>
  <si>
    <t>makovka bela 60 g, cela ali rezana</t>
  </si>
  <si>
    <t>makovka bela 80 g, cela ali rezana</t>
  </si>
  <si>
    <t>koruzna štručka 60 g, cela ali rezana</t>
  </si>
  <si>
    <t>koruzna štručka 80 g, cela ali rezana</t>
  </si>
  <si>
    <t>polnozrnata štručka 60 g, cela ali rezana</t>
  </si>
  <si>
    <t>polnozrnata štručka 80 g, cela ali rezana</t>
  </si>
  <si>
    <t>štručka pletena iz bele moke 60 g, cela ali rezana</t>
  </si>
  <si>
    <t>štručka pletena iz bele moke 80 g, cela ali rezana</t>
  </si>
  <si>
    <t>štručka ajdova z orehi 60 g, cela ali rezana</t>
  </si>
  <si>
    <t>štručka ajdova z orehi 80 g, cela ali rezana</t>
  </si>
  <si>
    <t>štručka črna 60 g, cela ali rezana</t>
  </si>
  <si>
    <t xml:space="preserve">štručka črna 80 g, cela ali rezana </t>
  </si>
  <si>
    <t>štručka polbela 60 g, cela ali rezana</t>
  </si>
  <si>
    <t xml:space="preserve">štručka polbela 80 g cela ali rezana </t>
  </si>
  <si>
    <t>štručka polbela 100 g, cela ali rezana</t>
  </si>
  <si>
    <t>štručka polnozrnata, 60 g cela ali rezana</t>
  </si>
  <si>
    <t>štručka polnozrnata, 80 g cela ali rezana</t>
  </si>
  <si>
    <t>štručka sezam 60 g, cela ali rezana</t>
  </si>
  <si>
    <t>štručka sezam 80 g, cela ali rezana</t>
  </si>
  <si>
    <t>bombeta bela 60 g, cela ali rezana</t>
  </si>
  <si>
    <t>bombeta bela 80 g, cela ali rezana</t>
  </si>
  <si>
    <t>bombeta polbela 60 g, cela ali rezana</t>
  </si>
  <si>
    <t>bombeta polbela 80 g, cela ali rezana</t>
  </si>
  <si>
    <t>bombeta črna 60 g, cela ali rezana</t>
  </si>
  <si>
    <t>bombeta črna 80 g, cela ali rezana</t>
  </si>
  <si>
    <t>bombeta ovsena 60 g, cela ali rezana</t>
  </si>
  <si>
    <t>bombeta ovsena 80 g, cela ali rezana</t>
  </si>
  <si>
    <t>bombeta koruzna 60 g, cela ali rezana</t>
  </si>
  <si>
    <t>bombeta koruzna 80 g, cela ali rezana</t>
  </si>
  <si>
    <t>bombeta ajdova 60 g, cela ali rezana</t>
  </si>
  <si>
    <t>bombeta ajdova 80 g, cela ali rezana</t>
  </si>
  <si>
    <t>bombeta polnozrnata 60 g, cela ali rezana</t>
  </si>
  <si>
    <t>bombeta polnozrnata 80 g, cela ali rezana</t>
  </si>
  <si>
    <t>lepinja 80 g, cela ali rezana</t>
  </si>
  <si>
    <t>kajzerica bela 60 g, cela ali rezana</t>
  </si>
  <si>
    <t>kajzerica bela 80 g cela ali rezana</t>
  </si>
  <si>
    <t>kajzerica polbela 60 g, cela ali rezana</t>
  </si>
  <si>
    <t>kajzerica polbela 80 g, cela ali rezana</t>
  </si>
  <si>
    <t>kajzerica črna 60 g, cela ali rezana</t>
  </si>
  <si>
    <t>kajzerica črna 80 g, cela ali rezana</t>
  </si>
  <si>
    <t>žemlja bela 60 g, cela ali rezana</t>
  </si>
  <si>
    <t>žemlja bela 80 g, cela ali rezana</t>
  </si>
  <si>
    <t>žemlja bela 100 g cela ali rezana</t>
  </si>
  <si>
    <t>žemlja koruzna 60 g, cela ali rezana</t>
  </si>
  <si>
    <t>žemlja koruzna 80 g, cela ali rezana</t>
  </si>
  <si>
    <t>žemlja ajdova 60 g, cela ali rezana</t>
  </si>
  <si>
    <t>žemlja ajdova 80 g, cela ali rezana</t>
  </si>
  <si>
    <t>žemlja črna 40 g cela ali rezana</t>
  </si>
  <si>
    <t>žemlja črna 60 g cela ali rezana</t>
  </si>
  <si>
    <t>žemlja črna 80 g cela ali rezana</t>
  </si>
  <si>
    <t>žemlja črna 100 g cela ali rezana</t>
  </si>
  <si>
    <t>žemlja polnozrnata 60 g, cela ali rezana</t>
  </si>
  <si>
    <t>žemlja polnozrnata 80 g, cela ali rezana</t>
  </si>
  <si>
    <t>žemlja graham 60 g , cela ali rezana</t>
  </si>
  <si>
    <t>žemlja graham 80 g,  cela ali rezana</t>
  </si>
  <si>
    <t>jetrna pašteta do 35 g</t>
  </si>
  <si>
    <t>pire instant 3 kg</t>
  </si>
  <si>
    <t>jedilni škrob, 0,5 - 1 kg</t>
  </si>
  <si>
    <t>margarina za peko, 250 - 500 g</t>
  </si>
  <si>
    <t>dietni keksi brez jajc, primerni za alergike, 175 do 500 g</t>
  </si>
  <si>
    <t>poper mleti, 500 do 1000 g</t>
  </si>
  <si>
    <t>klinčki, 30 do 200 g</t>
  </si>
  <si>
    <t>česen mleti, 500 do 1000 g</t>
  </si>
  <si>
    <t>čebula grobo mleta, 600 do 1000 g</t>
  </si>
  <si>
    <t>jušna zelenjava, 158 do 620 g</t>
  </si>
  <si>
    <t>preliv desertni, različni okusi (Sladki greh ali podobno) 100-250g</t>
  </si>
  <si>
    <t>rožičeva moka, 200 - 250 g</t>
  </si>
  <si>
    <t>kokosova moka, 100 - 500 g</t>
  </si>
  <si>
    <t>pecilni prašek, 13 g</t>
  </si>
  <si>
    <t>čaj božični, filter veriga vrečk, gastro pakiranje</t>
  </si>
  <si>
    <t>jabolčni čips, 20 do 30 g</t>
  </si>
  <si>
    <t>skuta pasirana, 250 g</t>
  </si>
  <si>
    <t>surovo maslo 1. vrste, 15 do 20 g</t>
  </si>
  <si>
    <t>sir ribani, 1 do 5 kg</t>
  </si>
  <si>
    <t>sir za žar, 1 do 3 kg</t>
  </si>
  <si>
    <t>panirani piščančji medaljoni, zamrznjeni</t>
  </si>
  <si>
    <t>panirani naravni piščančji zrezki, 10 do 16 dag, zamrznjeni</t>
  </si>
  <si>
    <t>prešana slanina v kosu</t>
  </si>
  <si>
    <t>prešana slanina, narezana na rezine</t>
  </si>
  <si>
    <t>kokošja jajca, kakovost A, velikost M, talna reja</t>
  </si>
  <si>
    <t>čičerika</t>
  </si>
  <si>
    <t>leča (rdeča, zelena, rumena)</t>
  </si>
  <si>
    <t>soja (rjava, rumena, zelena)</t>
  </si>
  <si>
    <t>bazilika sveža</t>
  </si>
  <si>
    <t>rožmarin svež</t>
  </si>
  <si>
    <t>timijan svež</t>
  </si>
  <si>
    <t>meta sveža</t>
  </si>
  <si>
    <t>drobnjak svež</t>
  </si>
  <si>
    <t>kalčki soja</t>
  </si>
  <si>
    <t>nektarine</t>
  </si>
  <si>
    <t>brstični ohrovt</t>
  </si>
  <si>
    <t>cvetača</t>
  </si>
  <si>
    <t>korenje baby</t>
  </si>
  <si>
    <t>gozdni sadeži</t>
  </si>
  <si>
    <t>višnje brez koščic</t>
  </si>
  <si>
    <t>grah</t>
  </si>
  <si>
    <t>brokoli</t>
  </si>
  <si>
    <t>stročji fižol zelen, ploščati, rezan</t>
  </si>
  <si>
    <t>stročji fižol rumen, rezan</t>
  </si>
  <si>
    <t>mešana zelenjava za džuveč (grah, stročji fižol, korenje, rdeča paprika, paradižnik, čebula)</t>
  </si>
  <si>
    <t>mešana zelenjava (brokoli, cvetača, korenje)</t>
  </si>
  <si>
    <t>mešana zelenjava (brokoli, fižol, rumeno in oranžno korenje)</t>
  </si>
  <si>
    <t>mešana zelenjava (cvetača, grah, korenje, zeleni fižol)</t>
  </si>
  <si>
    <t>mešana zelenjava (zelene in rumene bučke, češnjev paradižnik, rezana čebula)</t>
  </si>
  <si>
    <t>mešana zelenjava za juho (korenje, cvetača, zelena, por, čebula, zeleni fižol, grah, repa)</t>
  </si>
  <si>
    <t>jurčki, celi</t>
  </si>
  <si>
    <t>lisičke, cele</t>
  </si>
  <si>
    <t>jurčki, kocke</t>
  </si>
  <si>
    <t>paprika zelena in rdeča, rezana</t>
  </si>
  <si>
    <t>mešana zelenjava za francosko solato (grah, korenje kocke, krompir kocke)</t>
  </si>
  <si>
    <t>ajvar nepekoč, do 1 kg</t>
  </si>
  <si>
    <t>ajvar nepekoč, 2 do 5 kg</t>
  </si>
  <si>
    <t>kečap nepekoč, do 1 kg</t>
  </si>
  <si>
    <t>paprika rdeča pečena, vložena v kisu, do 1 kg</t>
  </si>
  <si>
    <t>paradižnik pelati, 2 do 5 kg</t>
  </si>
  <si>
    <t>paradižnik pelati, kocke, 2 do 5 kg</t>
  </si>
  <si>
    <t>grah, 3 do 5 kg</t>
  </si>
  <si>
    <t>čičerika, 3 do 5 kg</t>
  </si>
  <si>
    <t>gorčica delikatesna v tubi, Natureta ali enakovredno, 180 g</t>
  </si>
  <si>
    <t>kečap nepekoč, 3 do 6 kg</t>
  </si>
  <si>
    <t>kisla repa, rezana, biološko kisana, v PVC posodi, 5 do 8 kg</t>
  </si>
  <si>
    <t>kislo zelje, rezano, biološko kisano, v PVC posodi, 5 do 10 kg</t>
  </si>
  <si>
    <t>bio jabolčni sok 100 % sd, 0,2 l</t>
  </si>
  <si>
    <t>pšenična moka, bela, tip 500, 1 kg</t>
  </si>
  <si>
    <t>pšenična moka ostra, 1 kg</t>
  </si>
  <si>
    <t>polbela pšenična moka tip 850,  1 kg</t>
  </si>
  <si>
    <t>koruzna moka, 1 kg</t>
  </si>
  <si>
    <t>ajdova moka, 1 kg</t>
  </si>
  <si>
    <t>ržena moka, 1 kg</t>
  </si>
  <si>
    <t>pšenična moka polnozrnata, 1 kg</t>
  </si>
  <si>
    <t>kvinoja</t>
  </si>
  <si>
    <t>pšenični zdrob, 1 kg</t>
  </si>
  <si>
    <t>krompirjevi svaljki, rženi</t>
  </si>
  <si>
    <t>krompirjevi svaljki, kmečki</t>
  </si>
  <si>
    <t>krompirjevi svaljki, koruzni</t>
  </si>
  <si>
    <t>palačinke z mareličnim nadevom</t>
  </si>
  <si>
    <t xml:space="preserve">tortelini sirovi </t>
  </si>
  <si>
    <t>zelenjavni polpeti</t>
  </si>
  <si>
    <t>testo za pice</t>
  </si>
  <si>
    <t>mešanica začimb za chili con carne</t>
  </si>
  <si>
    <t>drobtine krušne</t>
  </si>
  <si>
    <t>lepinja 60 g, cela ali rezana</t>
  </si>
  <si>
    <t>pekovsko pecivo pirino (žemlja, bombeta ali štručka), 40 g</t>
  </si>
  <si>
    <t>sirova bombeta z bučnimi semeni 80 g, cela ali rezana</t>
  </si>
  <si>
    <t>štruklji gluhi</t>
  </si>
  <si>
    <t>pica brez salame (parad. pelati, sir), 12 dag</t>
  </si>
  <si>
    <t>pica brez salame (parad. pelati, sir), 15 dag</t>
  </si>
  <si>
    <t>ajdove palačinke, prazne</t>
  </si>
  <si>
    <t>kakav instant, zrnca, najmanj 25% kakava</t>
  </si>
  <si>
    <t>čokoladne figurice, različne oblike  (božiček, zajček ipd.), do 60 g</t>
  </si>
  <si>
    <t>bonboni mehka karamela, sadni mešani okusi, vsak bonbon posamično zavit</t>
  </si>
  <si>
    <t>bonboni, sadni žele, vsak bonbon posamično zavit</t>
  </si>
  <si>
    <t>mlečne praline, različna polnila, vsaka pralina posamično zavita, brez alkohola</t>
  </si>
  <si>
    <t>napolitanke, porcijske, do 50 g</t>
  </si>
  <si>
    <t>kurkuma, 50 g</t>
  </si>
  <si>
    <t>majaron, 80 do 220g</t>
  </si>
  <si>
    <t>sladkor beli, kristalni, 1 kg</t>
  </si>
  <si>
    <t>rjavi sladkor, kristalni, 1 kg</t>
  </si>
  <si>
    <t>kis vinski, brez SO2, naravni, (4%), 1 l</t>
  </si>
  <si>
    <t>kis jabolčni, brez SO2, naravni, (5% kislost), 1 l</t>
  </si>
  <si>
    <t>kvas suhi, 7 g</t>
  </si>
  <si>
    <t>majoneza v tubi, 165 g</t>
  </si>
  <si>
    <t>tatarska omaka v tubi, 180 g</t>
  </si>
  <si>
    <t>kokosov napitek, 1 l</t>
  </si>
  <si>
    <t>kokosov napitek 0,2 do 0,25 l</t>
  </si>
  <si>
    <t>mešanica za palačinke brez mleka, jajc in glutena, 375 g</t>
  </si>
  <si>
    <t>biskvit z mareličnim polnilom, brez glutena, mleka, jajc in soje, 175 g</t>
  </si>
  <si>
    <t>biskvit z malinovim polnilom brez glutena, mleka, jajc, oreščkov in soje, 175 g</t>
  </si>
  <si>
    <t>biskvit  s polnilom jabolko cimet, brez glutena, mleka jajc in soje, 175 g</t>
  </si>
  <si>
    <t>cmoki pirini z mareličnim nadevom</t>
  </si>
  <si>
    <t>hrustljavi kruhki s pšeničnim drobljencem, kot Hrski</t>
  </si>
  <si>
    <t>jušna zakuha brez glutena, 250 do 500 g</t>
  </si>
  <si>
    <t xml:space="preserve">prosena kaša brez glutena </t>
  </si>
  <si>
    <t>proseni zdrob brez glutena</t>
  </si>
  <si>
    <t>koruzna moka brez glutena</t>
  </si>
  <si>
    <t>ajdova kaša brez glutena</t>
  </si>
  <si>
    <t>čokolada brez sladkorja (Dorina ali podobno), 80 g</t>
  </si>
  <si>
    <t>koruzni kosmiči brez sladkorja, 375 g</t>
  </si>
  <si>
    <t>brezglutenska moka B</t>
  </si>
  <si>
    <t>drobtine brez glutena</t>
  </si>
  <si>
    <t>brezglutenski keksi (čokolada, vanilija), 175 do 500 g</t>
  </si>
  <si>
    <t>nadomestek za jajca, 200 g</t>
  </si>
  <si>
    <t>kislo zelje, glave (za sarme), biološko kisano, 5 do 10 kg</t>
  </si>
  <si>
    <t>pomarančni sok 100 % sd, 0,2 l</t>
  </si>
  <si>
    <t>ananasov sok 100 % sd, 0,2 l</t>
  </si>
  <si>
    <t>palačinke, prazne</t>
  </si>
  <si>
    <t xml:space="preserve"> </t>
  </si>
  <si>
    <t>bio pirini keksi brez dodanega sladkorja</t>
  </si>
  <si>
    <t>bučno seme</t>
  </si>
  <si>
    <t>sončnično seme</t>
  </si>
  <si>
    <t>bio rukola, 1. razred</t>
  </si>
  <si>
    <t>koruzni kosmiči brez glutena</t>
  </si>
  <si>
    <t>ovseni kosmiči brez glutena</t>
  </si>
  <si>
    <t>riževi kosmiči brez glutena</t>
  </si>
  <si>
    <t>vaflji, koruzni 100 do 150 g</t>
  </si>
  <si>
    <t>krompirjevi njoki brez glutena</t>
  </si>
  <si>
    <t>krekerji brez glutena in laktoze</t>
  </si>
  <si>
    <t>kruh beli brez glutena</t>
  </si>
  <si>
    <t>misli sadni brez glutena, jajc in mleka</t>
  </si>
  <si>
    <t>kruhki za hamburger brez glutena in laktoze</t>
  </si>
  <si>
    <t>večzrnati kruh brez glutena in laktoze</t>
  </si>
  <si>
    <t>grisini brez glutena, jajc in laktoze, 150 g</t>
  </si>
  <si>
    <t>arašidovo maslo brez glutena</t>
  </si>
  <si>
    <t>testenine polžki brez glutena, mleka in  jajc, 250 do 500 g</t>
  </si>
  <si>
    <t>laneno seme, mleto</t>
  </si>
  <si>
    <t>laneno seme</t>
  </si>
  <si>
    <t xml:space="preserve">kom </t>
  </si>
  <si>
    <t>pinjole</t>
  </si>
  <si>
    <t>vložena mlada čebulica</t>
  </si>
  <si>
    <t>pehtran, 400 do 1200 g</t>
  </si>
  <si>
    <t>sojin napitek, naraven,  0,2 do 0,25 l</t>
  </si>
  <si>
    <t>otroški veganski namaz s paradižnikom in jabolkom (Kinder streich in enakovredno), 50 g</t>
  </si>
  <si>
    <t>pšenica khorasan (kamut)</t>
  </si>
  <si>
    <t>pšenična moka, bela, tip 500, večja pakiranja</t>
  </si>
  <si>
    <t>sir feta, 500 g</t>
  </si>
  <si>
    <t>vanilijevo mleko, 2 dl</t>
  </si>
  <si>
    <t>čokoladno mleko, 2 dl</t>
  </si>
  <si>
    <t>jogurt sadni probiotični, 150 do 180 g, lonček</t>
  </si>
  <si>
    <t>kislo mleko, do 180 g, lonček</t>
  </si>
  <si>
    <t>jogurt navadni probiotični, 180 do 250 g</t>
  </si>
  <si>
    <t>jogurt navadni probiotični, 150 do 180 g, lonček</t>
  </si>
  <si>
    <t>jogurt sadni z velikim deležem sadja v koščkih, pod 10 g sladkorja/ 100 g izdelka, različni okusi, do 140 g, lonček</t>
  </si>
  <si>
    <t>jogurt sadni, različni okusi, 150 do 200 g</t>
  </si>
  <si>
    <t>jogurt navadni probiotični, litrski</t>
  </si>
  <si>
    <t>jogurt na grški način sadni, do 200 g</t>
  </si>
  <si>
    <t>jogurt na grški način navadni, do 200 g</t>
  </si>
  <si>
    <t>jogurt sadni probiotični, različni okusi, 180 do 250 g</t>
  </si>
  <si>
    <t>por, rezan na lističe</t>
  </si>
  <si>
    <t>bučke, kocke</t>
  </si>
  <si>
    <t>kečap porcijski, 15 do 20 g</t>
  </si>
  <si>
    <t>leča, 350 do 1000 g</t>
  </si>
  <si>
    <t>gobe šampinjoni v slanici, rezani, 800 do 3000 g</t>
  </si>
  <si>
    <t>paprika fileti, rumena, 3 do 5 kg</t>
  </si>
  <si>
    <t>šampinjoni v slanici, 400 do 800 g</t>
  </si>
  <si>
    <t>olive zelene, brez koščic, do 1 kg</t>
  </si>
  <si>
    <t>omaka pica klasična, 2 do 5 kg</t>
  </si>
  <si>
    <t>zdrobovi cmoki</t>
  </si>
  <si>
    <t>kruhovi cmoki</t>
  </si>
  <si>
    <t>kaneloni z mesnim nadevom</t>
  </si>
  <si>
    <t>kaneloni s sirovim nadevom</t>
  </si>
  <si>
    <t>kaneloni s piščančjim nadevom</t>
  </si>
  <si>
    <t>krompirjevi svaljki brez skute</t>
  </si>
  <si>
    <t>štruklji skutni, sladki</t>
  </si>
  <si>
    <t>štruklji skutni, slani</t>
  </si>
  <si>
    <t>mlinci brez jajc</t>
  </si>
  <si>
    <t>polnozrnati kus kus, pakiranje do 5 kg</t>
  </si>
  <si>
    <t>mlinci z jajci</t>
  </si>
  <si>
    <t>kakavov rižek, 40 do 50 g</t>
  </si>
  <si>
    <t>sadno - žitna rezina, min. 90 % sadja, oblita s temno čokolado, 30 do 40 g</t>
  </si>
  <si>
    <t>oslič argentinski, paniran file, 1. kvaliteta</t>
  </si>
  <si>
    <t>kozice britvaste 30/50- gamberi, repki izluščeni in očiščeni, pakirano po 1 kg, 1. kvaliteta</t>
  </si>
  <si>
    <t>orada, file brez kosti, kosi pribl. 8 do 12 dag, posamič zamrznjena, 1. kvaliteta</t>
  </si>
  <si>
    <t>postrv, file brez kosti, kosi pribl. 8 do 12 dag, posamič zamrznjena, 1. kvaliteta</t>
  </si>
  <si>
    <t>brancin, file brez kosti, kosi pribl. 8 do 12 dag, posamič zamrznjen, 1. kvaliteta</t>
  </si>
  <si>
    <t>lignji patagonski, celi, po potrebi tudi rezani, očiščeni, brez hrustanca, pakiranje po 1 kg, 1. kvalitete</t>
  </si>
  <si>
    <t>repak novozelandski, file brez kosti in kože, kosi 8 do 12 dag, posamič zamrznjen, 1. kvaliteta</t>
  </si>
  <si>
    <t>solata zelena, endivja, razred I</t>
  </si>
  <si>
    <t>radič, rdeči, razred I</t>
  </si>
  <si>
    <t>radič, tržaški, razred I</t>
  </si>
  <si>
    <t>radič štrucar, razred I</t>
  </si>
  <si>
    <t>motovilec, razred I</t>
  </si>
  <si>
    <t>kitajsko zelje, razred I</t>
  </si>
  <si>
    <t>rukola, razred I</t>
  </si>
  <si>
    <t>blitva, razred I</t>
  </si>
  <si>
    <t>čebula rjava, razred I</t>
  </si>
  <si>
    <t>čebula rdeča, razred I</t>
  </si>
  <si>
    <t>čebula bela, razred I</t>
  </si>
  <si>
    <t>čebula, mlada z zelenjem, razred I</t>
  </si>
  <si>
    <t>česen, zimski, razred I</t>
  </si>
  <si>
    <t>čemaž, razred I</t>
  </si>
  <si>
    <t>peteršilj, list, razred I</t>
  </si>
  <si>
    <t>peteršilj, koren, razred I</t>
  </si>
  <si>
    <t>zelje, mlado, razred I</t>
  </si>
  <si>
    <t>pehtran svež</t>
  </si>
  <si>
    <t>koromač, razred I</t>
  </si>
  <si>
    <t>zelena, gomolj, razred I</t>
  </si>
  <si>
    <t>zelena, stebelna, razred I</t>
  </si>
  <si>
    <t>paradižnik, solatni, razred I</t>
  </si>
  <si>
    <t>paprika, rdeča, vse sorte, razred I</t>
  </si>
  <si>
    <t>paprika, zelena, vse sorte, razred I</t>
  </si>
  <si>
    <t>paprika rumena, vse sorte, razred I</t>
  </si>
  <si>
    <t>paprika babura, razred I</t>
  </si>
  <si>
    <t>bučke, temne, razred I</t>
  </si>
  <si>
    <t>cvetača, cvet, razred I</t>
  </si>
  <si>
    <t>brokoli, cvet, razred I</t>
  </si>
  <si>
    <t>ohrovt brstični, razred I</t>
  </si>
  <si>
    <t>por, razred I</t>
  </si>
  <si>
    <t>repa, sladka, razred I</t>
  </si>
  <si>
    <t>redkev, črna, razred I</t>
  </si>
  <si>
    <t>mlad stročji fižol- maslenec, razred I</t>
  </si>
  <si>
    <t>šparglji zeleni, razred I</t>
  </si>
  <si>
    <t>buča muškatna, razred I</t>
  </si>
  <si>
    <t>buča hokaido, razred I</t>
  </si>
  <si>
    <t>buča maslenka, razred I</t>
  </si>
  <si>
    <t>hren, razred I</t>
  </si>
  <si>
    <t>ingver korenina, razred I</t>
  </si>
  <si>
    <t>šampinjoni, celi, razred I</t>
  </si>
  <si>
    <t>pomaranče, razred I</t>
  </si>
  <si>
    <t>limone, razred I</t>
  </si>
  <si>
    <t>limete, razred I</t>
  </si>
  <si>
    <t>grenivka, razred I</t>
  </si>
  <si>
    <t>pomelo, razred I</t>
  </si>
  <si>
    <t>ananas, razred I</t>
  </si>
  <si>
    <t>klementine, razred I</t>
  </si>
  <si>
    <t>kivi, razred I</t>
  </si>
  <si>
    <t>lubenice, razred I</t>
  </si>
  <si>
    <t>melone (vse sorte), razred I</t>
  </si>
  <si>
    <t>banane, primerno zrele, razred I</t>
  </si>
  <si>
    <t>granatno jabolko, razred I</t>
  </si>
  <si>
    <t>mango, razred I</t>
  </si>
  <si>
    <t>maline, razred I</t>
  </si>
  <si>
    <t>borovnice, razred I</t>
  </si>
  <si>
    <t xml:space="preserve">breskve, razred I </t>
  </si>
  <si>
    <t>marelice, razred I</t>
  </si>
  <si>
    <t>ringlo, razred I</t>
  </si>
  <si>
    <t>hruške, razred I</t>
  </si>
  <si>
    <t>naši, razred I</t>
  </si>
  <si>
    <t>kostanj- maroni, razred I</t>
  </si>
  <si>
    <t>kalčki alfalfa- lucerne</t>
  </si>
  <si>
    <t>fileti tunine, v kosih, v oljčnem olju, vsebuje minimalno 70 % tune, 1500 do 2000g</t>
  </si>
  <si>
    <t>sadno - žitna rezina, min 34 % sadja (okus višnja), z jogurtovim oblivom, 30 g</t>
  </si>
  <si>
    <t>skuta navadna pasirana, 100 g</t>
  </si>
  <si>
    <t>kajmak mladi, 500 g</t>
  </si>
  <si>
    <t>mehki sir s plemenito plesnijo (gorgonzola ali enakovreden)</t>
  </si>
  <si>
    <t>sir ekstra trdi, ribani (kvalitete kot parmezan),1 kg</t>
  </si>
  <si>
    <t>mlečni sladoled na palčki- vanilija, čokolada jagoda, z mlečnim čokoladnim oblivom, 125 ml</t>
  </si>
  <si>
    <t>mlečni sladoled na palčki- vanilija, s kakavovim oblivom, 70 ml</t>
  </si>
  <si>
    <t>mlečni sladoled na palčki- vanilija, s kakavovim oblivom in lešniki, 70 ml</t>
  </si>
  <si>
    <t>mlečni sladoled v kornetu- vanilija, 125 ml</t>
  </si>
  <si>
    <t>mlečni sladoled v lončku- čokolada, 120 ml</t>
  </si>
  <si>
    <t>goveje stegno mlade govedi, očiščeno, brez bočnika, BK, narezano na kocke, velikosti po dogovoru, I. kategorija</t>
  </si>
  <si>
    <t>goveje stegno mlade govedi, očiščeno, brez bočnika, BK, narezani zrezki (8 do 12 dag/ kos), I. kategorija</t>
  </si>
  <si>
    <t>mlado goveje stegno, očiščeno, brez bočnika, BK, v kosu, I. kategorija</t>
  </si>
  <si>
    <t>mlado goveje stegno, očiščeno, brez bočnika, BK, odstotek kolagena glede na beljakovine ne sme presegati 2 %, mleto, I. kategorija</t>
  </si>
  <si>
    <t>rebra mlade govedi</t>
  </si>
  <si>
    <t>svinjsko stegno, očiščeno, BK, brez slanine, narezano na zrezke (8 do 12 dag/ kos), I. kategorija</t>
  </si>
  <si>
    <t>svinjsko stegno, odstotek kolagena glede na beljakovine ne sme presegati 3 %, mleto, I. kategorija</t>
  </si>
  <si>
    <t>mlado goveje pleče, BK, v kosu ali narezano, I. kategorija</t>
  </si>
  <si>
    <t>svinjsko pleče, očiščeno, BK, v kosu ali narezano, I. kategorija</t>
  </si>
  <si>
    <t>svinjska rebra s kostjo, očiščeno, 1. kategorija</t>
  </si>
  <si>
    <t>svinjski kare, očiščen,  BK, v kosu,  (kvalitete kot laks kare), I. kategorija</t>
  </si>
  <si>
    <t>telečje stegno, očiščeno, brez bočnika, BK, v kosu, I. kategorija</t>
  </si>
  <si>
    <t>telečje stegno, očiščeno, brez bočnika, BK, narezano na kocke velikosti po dogovoru, I. kategorija</t>
  </si>
  <si>
    <t>telečje stegno, očiščeno, brez bočnika, BK, narezani zrezki (8 do 12 dag/ kos), I. kategorija</t>
  </si>
  <si>
    <t>svinjsko stegno, očiščeno,  BK, brez slanine, narezano na kocke velikosti po dogovoru, I. kategorija</t>
  </si>
  <si>
    <t>svinjsko stegno, sveže, očiščeno, brez slanine, v kosu, BK, I. kategorija</t>
  </si>
  <si>
    <t>sveže piščančje prsi, file brez kosti in kože, I. kvalitete</t>
  </si>
  <si>
    <t>sveže piščančje prsi narezane na zrezke, 8 do 10 dag, I. kvalitete</t>
  </si>
  <si>
    <t>sveža piščančja stegna brez kosti in kože, 10 do 12 dag, I. kvaliteta</t>
  </si>
  <si>
    <t>sveža piščančja bedra brez kosti in kože, pribl. 12 dag/ kos, I. kvalitete</t>
  </si>
  <si>
    <t>piščančje kračke s kostjo, 10 do 12 dag, I. kvalitete</t>
  </si>
  <si>
    <t>piščančja stegna s kostjo in kožo, I. kvalitete</t>
  </si>
  <si>
    <t>sveži puranji file brez kosti in kože, I. kvalitete</t>
  </si>
  <si>
    <t>sveža piščančja nabodala, pribl. 100 g/ kos, I. kvalitete</t>
  </si>
  <si>
    <t>čevapčiči sveži, iz mletega, manj začinjenega in soljenega mesa (do 1,3 % soli, 50 % stegno mlade govedine I kat. BK in 50 % svinjsko stegno I. kat. BK), 25 do 50 g/ kos</t>
  </si>
  <si>
    <t>ocvirki, suhi</t>
  </si>
  <si>
    <t>pečen pršut, extra razred, narezan na rezine</t>
  </si>
  <si>
    <t>pečen pršut, extra razred, v kosu</t>
  </si>
  <si>
    <t xml:space="preserve">kuhan pršut, extra razred, narezan na rezine </t>
  </si>
  <si>
    <t>šunka pica v kosu od 1 do 3 kg, extra razred</t>
  </si>
  <si>
    <t>salama suha, domača, drobno mleta, v kosu</t>
  </si>
  <si>
    <t>salama mortadela navadna, narezana na tanke rezine</t>
  </si>
  <si>
    <t>salama mortadela, v kosu</t>
  </si>
  <si>
    <t>solata zelena, mehkolistna, razred I</t>
  </si>
  <si>
    <t>čebulica šalotka (max.premer do 2 cm), razred I</t>
  </si>
  <si>
    <t>korenje rdeče, koren, razred I</t>
  </si>
  <si>
    <t>korenje rumeno, koren, razred I</t>
  </si>
  <si>
    <t>peteršilj kodrasti, okrasni, razred I</t>
  </si>
  <si>
    <t>zelje, belo, glave, razred I</t>
  </si>
  <si>
    <t>zelje, rdeče, glave, razred I</t>
  </si>
  <si>
    <t>koleraba zelena, nadzemna, mladi gomolj,razred I</t>
  </si>
  <si>
    <t>koleraba, rumena, podzemna, razred I</t>
  </si>
  <si>
    <t>jajčevci (melancani), razred I</t>
  </si>
  <si>
    <t>ohrovt v glavah, razred I</t>
  </si>
  <si>
    <t>mlada špinača, razred I</t>
  </si>
  <si>
    <t>rdeča pesa,gomolj, razred I</t>
  </si>
  <si>
    <t>zelena, list, razred I</t>
  </si>
  <si>
    <t>sveže fige, razred I</t>
  </si>
  <si>
    <t>češnje, ekstra kvalitete</t>
  </si>
  <si>
    <t>jagode, ekstra kvalitete</t>
  </si>
  <si>
    <t>slive, ekstra kvalitete</t>
  </si>
  <si>
    <t>grozdje namizno, črno, ekstra kvalitete</t>
  </si>
  <si>
    <t>grozdje namizno, belo, ekstra kvalitete</t>
  </si>
  <si>
    <t>grozdje namizno, rdeče, ekstra kvalitete</t>
  </si>
  <si>
    <t>mandarine brez pešk, razred I</t>
  </si>
  <si>
    <t>mandore, razred I</t>
  </si>
  <si>
    <t>kaki navaden, razred I</t>
  </si>
  <si>
    <t>indijski oreščki, razred I</t>
  </si>
  <si>
    <t>mandeljni, jedrca, razred I</t>
  </si>
  <si>
    <t>brazilski oreščki, razred I</t>
  </si>
  <si>
    <t>rozine Sultana, brez konzervansov (nežveplane), razred I</t>
  </si>
  <si>
    <t>suhe banane brez konzervansov, razred I</t>
  </si>
  <si>
    <t>brusnice suhe, brez konzervansov, razred I</t>
  </si>
  <si>
    <t>suhe fige, brez konzervansov, razred I</t>
  </si>
  <si>
    <t>rozine rumene (zlate), razred I</t>
  </si>
  <si>
    <t>lešniki, jedrca, razred I</t>
  </si>
  <si>
    <t>mešano suho sadje, razred I</t>
  </si>
  <si>
    <t>dateljni, razred I</t>
  </si>
  <si>
    <t>ananas suhi, kockice, razred I</t>
  </si>
  <si>
    <t>kruh pšenični črni (T-1100), štruca ali model- po dogovoru, rezan in pakiran</t>
  </si>
  <si>
    <t>kruh rženi mešani, štruca ali model- po dogovoru, narezan in pakiran</t>
  </si>
  <si>
    <t>kruh pisani mešani- iz treh vrst moke, štruca ali model- po dogovoru, rezan in pakiran</t>
  </si>
  <si>
    <t>kruh sončnični, štruca ali model- po dogovoru, rezan in pakiran</t>
  </si>
  <si>
    <t>kruh pirin, štruca ali model- po dogovoru, rezan in pakiran</t>
  </si>
  <si>
    <t>francoska štruca bela</t>
  </si>
  <si>
    <t>francoska štruca polnozrnata</t>
  </si>
  <si>
    <t>kruh koruzni mešani, štruca ali model- po dogovoru, rezan in pakiran</t>
  </si>
  <si>
    <t>kruh ovseni mešani, štruca ali model- po dogovoru, rezan in pakiran</t>
  </si>
  <si>
    <t>kruh pšenični beli, štruca ali model- po dogovoru, rezan in pakiran</t>
  </si>
  <si>
    <t>kruh pšenični polbeli, štruca ali model- po dogovoru, rezan in pakiran</t>
  </si>
  <si>
    <t>kruh pšenični polnozrnati (graham kruh), štruca ali model- po dogovoru, rezan in pakiran</t>
  </si>
  <si>
    <t>kruh s semeni (s posipom ali brez), štruca ali model- po dogovoru, rezan in pakiran</t>
  </si>
  <si>
    <t>kruh ajdov mešani, štruca ali model- po dogovoru, rezan in pakiran</t>
  </si>
  <si>
    <t>kruh ajdov mešani z orehi, štruca ali model- po dogovoru, rezan in pakiran</t>
  </si>
  <si>
    <t>makovka bela 40 g, cela ali rezana</t>
  </si>
  <si>
    <t>sirova štručka bela, min. 14 % sira, 40 g, cela ali rezana</t>
  </si>
  <si>
    <t xml:space="preserve">sirova štručka bela, min 14 % sira,  60 g, cela ali rezana </t>
  </si>
  <si>
    <t>sirova štručka bela, min 14 % sira, 80 g, cela ali rezana</t>
  </si>
  <si>
    <t>koruzna štručka 40 g, cela ali rezana</t>
  </si>
  <si>
    <t>polnozrnata štručka 40 g, cela ali rezana</t>
  </si>
  <si>
    <t>hot dog štručka 80 g, črna, prerezana na pol ali luknjana</t>
  </si>
  <si>
    <t>hot dog štručka 80 g, bela, prerezana na pol ali luknjana</t>
  </si>
  <si>
    <t>hot dog štručka 60 g, črna, prerezana na pol ali luknjana</t>
  </si>
  <si>
    <t>štručka ajdova z orehi 40 g, cela ali rezana</t>
  </si>
  <si>
    <t>štručka črna 40 g, cela ali rezana</t>
  </si>
  <si>
    <t>štručka graham 40 g, cela ali rezana</t>
  </si>
  <si>
    <t>štručka ovsena 40 g, cela ali rezana</t>
  </si>
  <si>
    <t>štručka polbela 40 g, cela ali rezana</t>
  </si>
  <si>
    <t>štručka polnozrnata 40 g, cela ali rezana</t>
  </si>
  <si>
    <t>štručka ržena 40 g, cela ali rezana</t>
  </si>
  <si>
    <t>štručka sezam 40 g, cela ali rezana</t>
  </si>
  <si>
    <t xml:space="preserve">bombeta polbela 40 g, cela ali rezana </t>
  </si>
  <si>
    <t>bombeta črna 40 g, cela ali rezana</t>
  </si>
  <si>
    <t>bombeta graham 40 g, cela ali rezana</t>
  </si>
  <si>
    <t>bombeta ovsena 40 g, cela ali rezana</t>
  </si>
  <si>
    <t>bombeta koruzna 40 g, cela ali rezana</t>
  </si>
  <si>
    <t>bombeta ajdova 40 g, cela ali rezana</t>
  </si>
  <si>
    <t>bombeta ržena, 40 g, cela ali rezana</t>
  </si>
  <si>
    <t>bombeta sončnična 40 g, cela ali rezana</t>
  </si>
  <si>
    <t>bombeta polnozrnata 40 g, cela ali rezana</t>
  </si>
  <si>
    <t>kajzerica polbela 40 g, cela ali rezana</t>
  </si>
  <si>
    <t>kajzerica črna 40 g, cela ali rezana</t>
  </si>
  <si>
    <t>žemlja polbela 40 g, cela ali rezana</t>
  </si>
  <si>
    <t>žemlja koruzna 40 g, cela ali rezana</t>
  </si>
  <si>
    <t>žemlja ajdova 40 g, cela ali rezana</t>
  </si>
  <si>
    <t>žemlja polnozrnata 40 g, cela ali rezana</t>
  </si>
  <si>
    <t>žemlja ržena 40 g, cela ali rezana</t>
  </si>
  <si>
    <t>žemlja ržena 60 g, cela ali rezana</t>
  </si>
  <si>
    <t>žemlja ržena 80 g, cela ali rezana</t>
  </si>
  <si>
    <t>žemlja graham 40 g, cela ali rezana</t>
  </si>
  <si>
    <t>pekovsko pecivo pirino različnih oblik (žemlja, kajzerica, bombeta ali štručka), 60 g, celo ali rezano</t>
  </si>
  <si>
    <t>pekovsko pecivo pirino različnih oblik(žemlja, kajzerica, bombeta ali štručka), 80 g, celo ali rezano</t>
  </si>
  <si>
    <t>štručka pletena iz bele moke, 40 g, cela ali rezana</t>
  </si>
  <si>
    <t>bombeta ajdova z orehi, 60 g, cela ali rezana</t>
  </si>
  <si>
    <t>bombeta ajdova z orehi , 80 g, cela ali rezana</t>
  </si>
  <si>
    <t>bombeta ajdova z orehi, 40 g, cela ali rezana</t>
  </si>
  <si>
    <t>pekovsko pecivo sojino različnih oblik (bombeta, kajzerica, žemlja ali štručka), 40 g</t>
  </si>
  <si>
    <t>pekovsko pecivo sojino različnih oblik (bombeta, kajzerica, žemlja ali štručka), 60 g, celo ali rezano</t>
  </si>
  <si>
    <t>pekovsko pecivo sojino različnih oblik (bombeta, kajzerica, žemlja ali štručka) 80 g, celo ali rezano</t>
  </si>
  <si>
    <t>polnozrnati slanik, 40 g</t>
  </si>
  <si>
    <t>bombeta s sezamom, 40 g, cela ali rezana</t>
  </si>
  <si>
    <t>rogljič francoski polnozrnat, prazen, 60 do 70 g</t>
  </si>
  <si>
    <t>rogljič francoski polnozrnat z mareličnim polnilom,  60 do 70 g</t>
  </si>
  <si>
    <t>rogljič francoski polnozrnat s čokoladnim polnilom,  60 do 70 g</t>
  </si>
  <si>
    <t>buhtelj z marmelado, 80 g</t>
  </si>
  <si>
    <t>krof z marmelado, 80 g</t>
  </si>
  <si>
    <t>krof z marmelado, 100 g</t>
  </si>
  <si>
    <t>zavitek jabolčni, vlečeno testo, 80 do 100 g</t>
  </si>
  <si>
    <t>zavitek jabolčni, vlečeno testo, 140 do 160 g</t>
  </si>
  <si>
    <t>zavitek skutin, vlečeno testo, 80 do 100 g</t>
  </si>
  <si>
    <t>zavitek skutin, vlečeno testo, 140 do 160 g</t>
  </si>
  <si>
    <t>gibanica, 100 g</t>
  </si>
  <si>
    <t>torta sacher, 80 g</t>
  </si>
  <si>
    <t>torta sadna, 80 g</t>
  </si>
  <si>
    <t>krem rezina, 80 g</t>
  </si>
  <si>
    <t>marmorni kolač, 80 g</t>
  </si>
  <si>
    <t>skutina pita, 100 g</t>
  </si>
  <si>
    <t>jabolčna pita, 80 g</t>
  </si>
  <si>
    <t>minjon sadni, 50 g</t>
  </si>
  <si>
    <t>minjon čokoladni, 50 g</t>
  </si>
  <si>
    <t>mini žepek z marmelado, 30 do 50 g</t>
  </si>
  <si>
    <t>mini žepek s posipom (mak, sezam), 30 do 50 g</t>
  </si>
  <si>
    <t>potica orehova brez rozin, razrezana- košček 80 g, pakirana</t>
  </si>
  <si>
    <t>pica (pelati, šunka, sir), 18 dag</t>
  </si>
  <si>
    <t>burek polnozrnati s skuto, 13 dag</t>
  </si>
  <si>
    <t>burek polnozrnati s skuto, 20 dag</t>
  </si>
  <si>
    <t>burek pirin s skuto, 13 dag</t>
  </si>
  <si>
    <t>burek pirin s skuto, 20 dag</t>
  </si>
  <si>
    <t>burek polnozrnati z jabolki, 13 dag</t>
  </si>
  <si>
    <t>burek pirin z jabolki, 13 dag</t>
  </si>
  <si>
    <t>sendvič s polnozrnato žemljo, sirom in šunko, 10 dag, pakiran</t>
  </si>
  <si>
    <t>sendvič s polnozrnato žemljo in sirom, 10 dag, pakiran</t>
  </si>
  <si>
    <t>sendvič s polnozrnato žemljo, sirom in šunko, 15 dag, pakiran</t>
  </si>
  <si>
    <t>sendvič s sirom in suho salamo, 10 dag, pakiran</t>
  </si>
  <si>
    <t>sendvič s sirom in suho salamo, 15 dag, pakiran</t>
  </si>
  <si>
    <t>keksi obliti s čokolado</t>
  </si>
  <si>
    <t>grisini s sezamom, pakiranje od 100 do 400 g</t>
  </si>
  <si>
    <t>grisini polnozrnati, pakiranje 100 do 400 g</t>
  </si>
  <si>
    <t>prepečenec v rezinah (pš. moka tip 500), pakiranje 200 do 400 g)</t>
  </si>
  <si>
    <t>prepečenec v rezinah, polnozrnati, pakiranje 200 do 400 g</t>
  </si>
  <si>
    <t>hrustljavi kruhki s kvinojo, brez glutena, mleka, jajc in aditivov, kot Crispy kruhek</t>
  </si>
  <si>
    <t>polnozrnati piškoti iz 4 žit, brez glutena, laktoze in jajc, 150 g</t>
  </si>
  <si>
    <t>tatarska omaka, 4 do 6 kg</t>
  </si>
  <si>
    <t>orehi mleti 100-250g</t>
  </si>
  <si>
    <t>kokosovi deserti, različni okusi, 100 do 125 g</t>
  </si>
  <si>
    <t>riževa krema za kuhanje, 200 do 500 ml</t>
  </si>
  <si>
    <t>sojin puding, okus vanilija, čokolada, 115 g</t>
  </si>
  <si>
    <t>sojin jogurt, navadni, 125 g</t>
  </si>
  <si>
    <t>sojin jogurt s sadjem, različni okusi, 125 g</t>
  </si>
  <si>
    <t>sojin sir (tofu), 200 g</t>
  </si>
  <si>
    <t>žitna rezina brez glutena, 35 g</t>
  </si>
  <si>
    <t>čaj malina, filter veriga vrečk, gastro pakiranje</t>
  </si>
  <si>
    <t>cimet mleti, 300 do 450 g</t>
  </si>
  <si>
    <t>curry, 30 - 50 g, steklen kozarček</t>
  </si>
  <si>
    <t>koper, 6 do 16 g steklen kozarček</t>
  </si>
  <si>
    <t>ingver, 30 do 38 gg, steklen kozarček</t>
  </si>
  <si>
    <t>juha- goveja osnova, min 62 % koncentrirane goveje osnove brez ojačevalcev okusa, 800 g</t>
  </si>
  <si>
    <t>divjačinska omaka instant, 500 do 1260 g</t>
  </si>
  <si>
    <t>sladkor mleti, 0,5 do 1 kg</t>
  </si>
  <si>
    <t>brezglutenski pudingi, 36 d0 120 g</t>
  </si>
  <si>
    <t>špageti brez glutena, mleka in jajc, 220 do 500 g</t>
  </si>
  <si>
    <t>zelenjavni namaz brez alergenov, 20 do 50 g</t>
  </si>
  <si>
    <t>prepečenec brez glutena, 160 do 250 g</t>
  </si>
  <si>
    <t>cimet mleti 30-45 g, steklen kozarček</t>
  </si>
  <si>
    <t>lešniki mleti 100- 250 g</t>
  </si>
  <si>
    <t>mini mlečne čokoladice 4 do 5 g, vsaka čokoladica posamično zavita</t>
  </si>
  <si>
    <t>sončnično olje, 100 %, jedilno rafinirano, 1 l</t>
  </si>
  <si>
    <t>fižol beli tetovec v zrnju, razred extra</t>
  </si>
  <si>
    <t>fižol češnjevec v zrnju, razred extra</t>
  </si>
  <si>
    <t>jedilna soda bikarbona, 500 g</t>
  </si>
  <si>
    <t>morska kuhinjska sol, fino mleta, brez dodanih sredstev za sprijemanje, jodirana, 1 kg</t>
  </si>
  <si>
    <t>kakav grenki v prahu, min 20 % kakavovega masla</t>
  </si>
  <si>
    <t>čokolada jedilna, min. 40 % kakavov delež, 500 g</t>
  </si>
  <si>
    <t>mandlji v lističih do 500 g</t>
  </si>
  <si>
    <t>čaj jagoda vanilija brez glutena, barvil, umetnih arom in ostalih aditivov, 500 g</t>
  </si>
  <si>
    <t>čaj gozdni sadeži brez glutena, barvil, umetnih arom in ostalih aditivov, 500 g</t>
  </si>
  <si>
    <t>čaj divja češnja brez glutena, barvil, arom in ostalih aditivov, 500 g</t>
  </si>
  <si>
    <t>čaj planinski brez glutena, barvil, arom in ostalih aditivov, 500 g</t>
  </si>
  <si>
    <t>čaj zeliščni brez glutena, barvil, arom in ostalih aditivov, 500 g</t>
  </si>
  <si>
    <t>goveja kocka,  1 kg</t>
  </si>
  <si>
    <t>sončnično olje, 100 %, jedilno, rafinirano, plastenka 5 do 10 l</t>
  </si>
  <si>
    <t>olivno olje, 100 %, extra deviško, hladno stiskano, pakiranje do 1 l</t>
  </si>
  <si>
    <t>100 % nerafinirano bučno olje, hladno stiskano, pakiranje do 1 l</t>
  </si>
  <si>
    <t>majoneza v kozarcu, brez mlečnih sestavin in konzervansov, 600 do 750 g</t>
  </si>
  <si>
    <t>repično olje, 100 %, hladno stiskano, pakiranje do 1 l</t>
  </si>
  <si>
    <t xml:space="preserve">čokoladni ali lešnikov dvobarvni kremni namaz, porcijski,  20 do 30 g </t>
  </si>
  <si>
    <t>tekoča margarina za brizganje, 0,9 l</t>
  </si>
  <si>
    <t>pasterizirano mleko 3,2 do 3,5 % mm, pakiranje 5 do 15 l</t>
  </si>
  <si>
    <t>navadni čvrsti jogurt 2,5 do 3,5 % mm, pakiranje lonček 150 do 180 g</t>
  </si>
  <si>
    <t>skuta nepasirana iz pasteriziranega mleka, 30 do 40 % mm v suhi snovi, pakiranje 3 do 5 kg</t>
  </si>
  <si>
    <t>_</t>
  </si>
  <si>
    <t>bio pasterizirano mleko min. 3,2 % mm, 10 do 15 l</t>
  </si>
  <si>
    <t>bio navadni jogurt 3,0 do 3,5 % mm, 1000 g</t>
  </si>
  <si>
    <t>bio mleko z okusom vanilije (pripravka vanilije min. 3 %), pasterizirano, min. 3,2 % mm, 150 do 250 ml</t>
  </si>
  <si>
    <t>bio sadni kefir, 3,0 do 3,5 % mm, 150 do 250 g</t>
  </si>
  <si>
    <t>bio sadni jogurt (mlečni napitek) iz pasteriziranega mleka, sadna baza min. 10 %, 3,0 do 3,5 % mm, 150 do 250 g</t>
  </si>
  <si>
    <t>bio probiotični sadni smuti, 150 do 250 ml</t>
  </si>
  <si>
    <t>bio navadni kefir, 3,0 do 3,5 % mm, 150 do 250 g</t>
  </si>
  <si>
    <t>bio navadni jogurt 3,0 do 3,5 % mm, 150 do 250 g</t>
  </si>
  <si>
    <t>bio surovo maslo 1. vrste, min. 82 % mm, pakiranje 200 do 500 g</t>
  </si>
  <si>
    <t>bio kisla pasterizirana smetana, 18 do 20 % mm, 150 do 200 g</t>
  </si>
  <si>
    <t>sir poltrdi, polnomastni, brez laktoze, vakumsko pakiranje 300 do 600 g</t>
  </si>
  <si>
    <t>mlečni sladoled brez laktoze, 1 l</t>
  </si>
  <si>
    <t>jogurt navadni brez laktoze, do 0,5 l</t>
  </si>
  <si>
    <t>jogurt sadni brez laktoze, do 0,5 l</t>
  </si>
  <si>
    <t>bio pšenični kruh z dodatkom korenja, rezan in pakiran</t>
  </si>
  <si>
    <t>bio mafin čokoladni, 100 g</t>
  </si>
  <si>
    <t>bio mafin sadni, 100 g</t>
  </si>
  <si>
    <t>bio mafin s korenjem, 100 g</t>
  </si>
  <si>
    <t>pecilni prašek brez glutena</t>
  </si>
  <si>
    <t>široki rezanci brez glutena, mleka in jajc, 250 do 500 g</t>
  </si>
  <si>
    <t>jušni rezanci brez glutena, 250 do 500 g</t>
  </si>
  <si>
    <t>namaz čokoladni brez glutena, mleka in jajc, 300 do 330 g</t>
  </si>
  <si>
    <t>paštete brez glutena, mleka in jajc, 50 g</t>
  </si>
  <si>
    <t>javorjev sirup, pakiranje do 0,5 l</t>
  </si>
  <si>
    <t>ovseni napitek, 1 l</t>
  </si>
  <si>
    <t>testenine svedri brez glutena, mleka in  jajc, 250 do 500 g</t>
  </si>
  <si>
    <t>testenine peresniki brez glutena, mleka in  jajc, 250 do 500 g</t>
  </si>
  <si>
    <t>krekerji brez glutena, mleka in jajc (kakovost Schar ali enakovredno)</t>
  </si>
  <si>
    <t>rumena polenta brez glutena</t>
  </si>
  <si>
    <t>koruzni kus kus, brez glutena, mleka in jajc (enakovredno Schar)</t>
  </si>
  <si>
    <t>kokosova smetana za stepanje, brez alergenov, pakiranje do 500 ml</t>
  </si>
  <si>
    <t xml:space="preserve">kokosov sladkor </t>
  </si>
  <si>
    <t>mešanica začimb za ribe, 1000 do 1500 g</t>
  </si>
  <si>
    <t>mešanica začimb za krompir, 1000 do 1500 g</t>
  </si>
  <si>
    <t>mešanica začimb za  perutnino, 1000 do 1500 g</t>
  </si>
  <si>
    <t>losos dimljeni, rezani file, vakumsko pakiran,1. kvalitete</t>
  </si>
  <si>
    <t>sterilizirano mleko delno posneto, 1 l</t>
  </si>
  <si>
    <t>jogurt navadni, kremast, min. 6 % mm, 150 do 180 g</t>
  </si>
  <si>
    <t>kefir 1,5 % do 3,5 % mm, 180 do 250 g</t>
  </si>
  <si>
    <t>sir poltrdi min. 45 % mm, edamec, 1 do 3 kg</t>
  </si>
  <si>
    <t>sir poltrdi min. 45 % mm, gauda, 1 do 3 kg</t>
  </si>
  <si>
    <t>sir poltrdi min. 45 % mm, narezani, 0,5 do 1 kg</t>
  </si>
  <si>
    <t>jogurt sadni tekoči lahki, različni okusi, litrski</t>
  </si>
  <si>
    <t>jogurt navadni tekoči lahki, litrski</t>
  </si>
  <si>
    <t>pasterizirano mleko 3,2  do 3,5 % mm, 10 do 15 l</t>
  </si>
  <si>
    <t>pasterizirano mleko 1,5 do 1,8 % mm, 10 do 15 l</t>
  </si>
  <si>
    <t>pasterizirano mleko 3,2 do 3,5 % mm, 1 l</t>
  </si>
  <si>
    <t>sterilizirano mleko 3,2 do 3,5 % mm 1 l</t>
  </si>
  <si>
    <t>mleko trajno brez laktoze 3,2 do 3,5 % mm, 1 l</t>
  </si>
  <si>
    <t>sterilizirano mleko 3,2 do 3,5% mm, 2 dl</t>
  </si>
  <si>
    <t>jogurt navadni 2,5 do 3,5 % mm, 150 do 180 g, lonček</t>
  </si>
  <si>
    <t>jogurt navadni tekoči 2,5 do 3,5 % mm, 180 do 250 g</t>
  </si>
  <si>
    <t>jogurt navadni tekoči 2,5 do 3,5 % mm, litrski</t>
  </si>
  <si>
    <t>jogurt sadni tekoči 2,5 do 3,5 % mm, različni okusi, litrski</t>
  </si>
  <si>
    <t>kisla pasterizirana smetana, 25 do 30 % mm, 180 g</t>
  </si>
  <si>
    <t>kisla pasterizirana smetana, 25 do 30 % mm, pakiranje 400 do 900 g</t>
  </si>
  <si>
    <t>smetana za kuhanje, 20 do 25 % mm, litrska</t>
  </si>
  <si>
    <t>smetana sladka pasterizirana za stepanje 30 do 35 % mm, litrska</t>
  </si>
  <si>
    <t>skuta 30 do 40 % mm, rinfuza</t>
  </si>
  <si>
    <t>skuta nepasirana 30 do 40 % mm, 1 kg</t>
  </si>
  <si>
    <t>mocarela min. 40 % mm, v kosu 0,5 do 5 kg</t>
  </si>
  <si>
    <t>mocarela min. 40 % mm, kroglice, 250 do 500 g</t>
  </si>
  <si>
    <t>sir dimljeni, 1 do 3 kg</t>
  </si>
  <si>
    <t>suhi pršut narezan na tanke rezine, vakumsko pakiranje</t>
  </si>
  <si>
    <t>zašinek ali budjola vsebnost soli max. 4,4 %, narezan na rezine, vakumsko pakiran</t>
  </si>
  <si>
    <t>klobasa za kuhanje (kranjska klobasa ali enakovredno)</t>
  </si>
  <si>
    <t>sušena dimljena panceta, narezana na rezine</t>
  </si>
  <si>
    <t>sušena panceta, narezana na tanke rezine</t>
  </si>
  <si>
    <t>jogurt z žiti, do 250 g</t>
  </si>
  <si>
    <t>smetana sladka pasterizirana za stepanje 30 do 35 % mm, 250 ml</t>
  </si>
  <si>
    <t>sir ribani, do 1 kg</t>
  </si>
  <si>
    <t>sir dimljen, od 140 do 200 g</t>
  </si>
  <si>
    <t>sirni smetanov namaz, 1 do 3 kg</t>
  </si>
  <si>
    <t>sirni namaz zelišči, različni okusi, 30 do 50 g</t>
  </si>
  <si>
    <t>sirni smetanov namaz, 140 do 200 g</t>
  </si>
  <si>
    <t>mlečni puding vanilijev brez smetane, do 200 g</t>
  </si>
  <si>
    <t>mlečni puding čokoladni brez smetane, do 200g</t>
  </si>
  <si>
    <t>sirni namaz z rdečo papriko, 140 do 200 g</t>
  </si>
  <si>
    <t>zamrznjen sadni desert na palčki (brez mleka), do 120 ml</t>
  </si>
  <si>
    <t>mlečni sladoled v banjici, različni okusi, 1 l</t>
  </si>
  <si>
    <t>tekoči navadni jogurt 3,2 do 3,5 % mm, 1 l</t>
  </si>
  <si>
    <t>jogurt navadni, tekoči, 3,2 do 3,5 mm, od 150 do 200 g</t>
  </si>
  <si>
    <t>jogurt sadni, tekoči, iz pasteriziranega, homogeniziranega mleka z dodatkom sadja ali sadnega pripravka (min 10%), 1 l</t>
  </si>
  <si>
    <t>jogurt probiotični, sadni, tekoči, od 150 do 250 g</t>
  </si>
  <si>
    <t>surovo maslo 1. vrste, min 82 % mm, brez konzervansov in adiivov, 250 g</t>
  </si>
  <si>
    <t>jogurt probiotični navadni, 1 l</t>
  </si>
  <si>
    <t>svinjski kare, očiščen,  BK, narezan na zrezke,  (kvalitete kot laks kare), I. kategorija</t>
  </si>
  <si>
    <t>kunčji file v kosu ali narezano (zrezki, kocke, trakci)</t>
  </si>
  <si>
    <t>1. sklop: MLEKO IN MLEČNI IZDELKI</t>
  </si>
  <si>
    <t>SKUPAJ 1. sklop:</t>
  </si>
  <si>
    <t>2. sklop: SLADOLEDI IN ZAMRZNJENI DESERTI</t>
  </si>
  <si>
    <t>SKUPAJ 2. sklop:</t>
  </si>
  <si>
    <t>3. sklop: ŽIVILA IZ SHEM KAKOVOSTI (brez eko živil): MLEKO IN MLEČNI IZDELKI (npr. izbrana kakovost)</t>
  </si>
  <si>
    <t>SKUPAJ 3. sklop:</t>
  </si>
  <si>
    <t>namaz mlečni, navadni, nad  15 g skupnih maščob, od 2 do 5 kg</t>
  </si>
  <si>
    <t>mlečni riž v lončku z dodatki (npr. sadje, čokolada), 150 do 200g</t>
  </si>
  <si>
    <t>sveža piščančja pleskavica, I. kvaliteta</t>
  </si>
  <si>
    <t>sveži piščančji čevapčiči, I. kvaliteta</t>
  </si>
  <si>
    <t>sveže puranje meso, mleto, 1. kvaliteta</t>
  </si>
  <si>
    <t>sveži puranji file, prsa, narezana na zrezke (8, 12 in 14 dag), I. kvalitete</t>
  </si>
  <si>
    <t>sveže puranje stegno, kocke (2x2 ali 1x1 cm), I. kvaliteta</t>
  </si>
  <si>
    <t>sveže puranji file, prsa, narezana na kocke (2x2 ali 1x1 cm), I kvaliteta</t>
  </si>
  <si>
    <t>sveža puranja nabodala, pribl. 100g/kos, I. kvalitete</t>
  </si>
  <si>
    <t>posebna piščančja salama z vrtninami, narezana</t>
  </si>
  <si>
    <t>posebna piščančja salama z vrtninami, v kosu</t>
  </si>
  <si>
    <t>piščančje hrenovke brez ovoja, brez E, od 70 do 90 g</t>
  </si>
  <si>
    <t>piščančja pašteta, 25 do 30 g</t>
  </si>
  <si>
    <t>salama, pečena puranja šunka, I. kvaliteta, narezana</t>
  </si>
  <si>
    <t>salama, puranja šunka v ovitku, I. kvaliteta, narezana</t>
  </si>
  <si>
    <t>posebna piščančja salama narezana, extra razred</t>
  </si>
  <si>
    <t>posebna piščančja salama v kosu, extra razred</t>
  </si>
  <si>
    <t>salama, pečena piščančja prsa, I. kvaliteta, narezana</t>
  </si>
  <si>
    <t>salama, piščančje prsi v ovitku, I. kvalitete, narezana</t>
  </si>
  <si>
    <t>sveže pečenice iz svinjskega mesa v naravnem ovoju, manj začinjene, I. kvalitete</t>
  </si>
  <si>
    <t>čevapčiči sveži goveji, manj začinjeni, I. kvalitete, 25 do 50 g/ kos</t>
  </si>
  <si>
    <t>suhi svinjski vrat, brez kosti, I. kvalitete, v kosu ali narezan na kocke, max. 2,5% NaCl</t>
  </si>
  <si>
    <t>prekajena suha rebra, svinjska</t>
  </si>
  <si>
    <t>pečena hamburška slanina v kosu ali narezana na kocke (1x1 ali 2x2 cm) ali mleta, max 2,5 % soli</t>
  </si>
  <si>
    <t>zaseka, rinfuza</t>
  </si>
  <si>
    <t>ocvirki v masti, 1 kg</t>
  </si>
  <si>
    <t>telečje hrenovke v naravnem ovoju od 70 do 90 g</t>
  </si>
  <si>
    <t>prešana pusta šunka, extra razred, min 70 % delež mesa, do 1,3 % soli, narezana na rezine</t>
  </si>
  <si>
    <t>kuhan pršut brez kosti, extra razred, v kosu</t>
  </si>
  <si>
    <t>salama suha, trajna, I. kvaliteta, narezana na rezine (podobno kot ogrska)</t>
  </si>
  <si>
    <t xml:space="preserve">salama suha, goveja, trajna, I. kvalitete, narezana </t>
  </si>
  <si>
    <t>sveži piščančji file, prsa, bkk, narezano na kocke (1x1 cm ali 2x2 cm)</t>
  </si>
  <si>
    <t>sveži piščančji file, prsa, bkk, narezano na zrezke 10 do 14 dag</t>
  </si>
  <si>
    <t>sveže piščančje stegno bkk, 10 do 12 dag/kos, 1. kvaliteta</t>
  </si>
  <si>
    <t>sveže piščančje meso, mleto, rinfuza</t>
  </si>
  <si>
    <t>sveža piščančja nabodala z zelenjavo, 8 do 10 dag, I. kvalitete</t>
  </si>
  <si>
    <t xml:space="preserve">pleskavica sveža, iz mletega manj začinjenega in soljenega mesa (do 1,3 % soli, 50 % stegno mlade govedine I. kat. BK in 50 % svinjsko stegno I. kat. BK), 80, 10 ali 12 dag/ kos </t>
  </si>
  <si>
    <t>sveže mlado goveje stegno, očiščeno, brez bočnika , BK, v kosu, I. kategorija</t>
  </si>
  <si>
    <t>sveže mlado goveje stegno, očiščeno, brez bočnika , BK,  narezano na zrezke 8 do 12 dag /kos, I. kategorija</t>
  </si>
  <si>
    <t>sveže mlado goveje stegno, očiščeno, brez bočnika, BK, narezano na kocke velikosti po dogovoru, I. kategorija</t>
  </si>
  <si>
    <t>sveže mlado goveje stegno, očiščeno, brez bočnika, bk, narezano na trakce, I. kategorija</t>
  </si>
  <si>
    <t>sveže mlado goveje stegno, očiščeno, brez bočnika, bk, odstotek kolagena glede na beljakovine ne sme presegati 2%,  mleto, I. kategorija</t>
  </si>
  <si>
    <t>oslič argentinski, file brez kosti, kosi pribl. 8 do 12 dag, posamič zamrznjen, s foljijo, 1. kvaliteta</t>
  </si>
  <si>
    <t>losos  atlantski, file brez kosti, posamič zamrznjen, 8 do 12 dag, 1. kvalitete</t>
  </si>
  <si>
    <t>losos file, keta, porcijski, brez kože, 1. kvaliteta</t>
  </si>
  <si>
    <t>oslič argentinski, file medaljoni, 12 do 15 dag, brez kosti, 1. kvaliteta</t>
  </si>
  <si>
    <t>solata, krhkolistna, razred I</t>
  </si>
  <si>
    <t>paradižnik, mini, okrasni, razred I</t>
  </si>
  <si>
    <t>redkvica, rdeča, brez listja razred I</t>
  </si>
  <si>
    <t>krompir (beli, rumeni) razred I</t>
  </si>
  <si>
    <t>krompir rdeči, razred I</t>
  </si>
  <si>
    <t>krompir - mladi, razred I</t>
  </si>
  <si>
    <t>avokado, razred I</t>
  </si>
  <si>
    <t>klemenvile, razred I</t>
  </si>
  <si>
    <t>mineole, razred I</t>
  </si>
  <si>
    <t>kaki, sorta Vanilija (Persimmon), zrel, razred I</t>
  </si>
  <si>
    <t>fige, sveže</t>
  </si>
  <si>
    <t>jabolka različne sorte (gala, jonagold, idared, zlati delišes, topaz…), razred I</t>
  </si>
  <si>
    <t>hruške namizne, razred I</t>
  </si>
  <si>
    <t>grozdje, belo namizno, razred I</t>
  </si>
  <si>
    <t>slive, razred I</t>
  </si>
  <si>
    <t>paradižnik, razred I</t>
  </si>
  <si>
    <t>bučke, temne, sveže, razred I</t>
  </si>
  <si>
    <t>kumare, razred I</t>
  </si>
  <si>
    <t>suhi jabolčni krhlji, neolupljeni, brez konzervansov, rinfuza, razred I</t>
  </si>
  <si>
    <t>suhi jabolčni krhlji, olupljeni, brez konzervansov, rinfuza, razred I</t>
  </si>
  <si>
    <t>hruške suhe, krhlji, brez konzervansov, rinfuza,razred I</t>
  </si>
  <si>
    <t>suhe marelice brez konzervansov (nežveplane), rinfuza, razred I</t>
  </si>
  <si>
    <t>suhe slive, brez koščic in konzervansov, rinfuza, razred I</t>
  </si>
  <si>
    <t>orehi, oluščena jedrca, razred I</t>
  </si>
  <si>
    <t>SKUPAJ 5. sklop:</t>
  </si>
  <si>
    <t>mlečni riž v lončku, 150 g do 200 g</t>
  </si>
  <si>
    <t>mehiška zelenjavna mešanica</t>
  </si>
  <si>
    <t>šampinjoni, rezani</t>
  </si>
  <si>
    <t>fižol zrnje, kuhan, rjavi, 2 do 5 kg</t>
  </si>
  <si>
    <t>fižol zrnje, kuhan, beli, 2 do 5 kg</t>
  </si>
  <si>
    <t>kumarice v kisu, do 1 kg</t>
  </si>
  <si>
    <t>kumarice v kisu, 2 do 5 kg</t>
  </si>
  <si>
    <t>koruza v slanici, od 2 do 5 kg</t>
  </si>
  <si>
    <t>koruza v slanici, od 300g do 1000 g</t>
  </si>
  <si>
    <t>paprika fileti rdeči v kisu, do 1 kg</t>
  </si>
  <si>
    <t>paprika fileti v kisu, rdeči, 2 do 5 kg</t>
  </si>
  <si>
    <t>paradižnikov koncentrat, 2 do 5 kg</t>
  </si>
  <si>
    <t>gorčica delikatesna, 3 do 7 kg</t>
  </si>
  <si>
    <t>kompot mešani, manj sladek,  2 do 5 kg</t>
  </si>
  <si>
    <t>kompot ananas - kocke, manj sladek, 2 do 5 kg</t>
  </si>
  <si>
    <t>kompot breskve, manj sladek, 2 do 5 kg</t>
  </si>
  <si>
    <t>kompot marelice, manj sladek,2 do 5 kg</t>
  </si>
  <si>
    <t>kompot višnje, brez koščic, manj sladek, 2 do 5 kg</t>
  </si>
  <si>
    <t>domača marmelada jagodna, min. 45% sadni delež, brez konzervansov, do 5 kg</t>
  </si>
  <si>
    <t>domača marmelada marelična, min. 45% sadni delež, brez konzervansov, do 5 kg</t>
  </si>
  <si>
    <t>domača marmelada mešana, min. 45% sadni delež, brez konzervansov, do 5 kg</t>
  </si>
  <si>
    <t>ekstra domača marmelada, malina, min 50% sadni delež, do 5 kg</t>
  </si>
  <si>
    <t>marmelada marelična, porcijsko pakiranje, min. 45% sadni delež, do 30 g</t>
  </si>
  <si>
    <t>marmelada diabetična, marelica, 300 do 350 g</t>
  </si>
  <si>
    <t>džem borovnica, min. 45% sadni delež, brez konzervansov, do 5 kg</t>
  </si>
  <si>
    <t>SKUPAJ 4. sklop:</t>
  </si>
  <si>
    <t>nektar iz breskev, min. 50% sd, 1 l</t>
  </si>
  <si>
    <t>jagodni nektar min. 40% sd, 0,2 l</t>
  </si>
  <si>
    <t>jagodni nektar min. 40 % sd, 1  l</t>
  </si>
  <si>
    <t>hruškov nektar min. 40% sd, 0,2 l</t>
  </si>
  <si>
    <t>nektar iz marelic in jabolk, min. 40% sd, 1 l</t>
  </si>
  <si>
    <t>pomarančni sok, 100 % sd, 1 l</t>
  </si>
  <si>
    <t>sok iz rdečega sadja, 100 % sd, 1 l</t>
  </si>
  <si>
    <t>jabolčni sok, 100 % sd, 1 l</t>
  </si>
  <si>
    <t>ananasov sok, 100 % sd, 1 l</t>
  </si>
  <si>
    <t>sok iz rdečega sadja, 100 % sd, 0,2 l</t>
  </si>
  <si>
    <t>jabolčni sok 100 % sd, 0,2 l</t>
  </si>
  <si>
    <t>nektar borovnica z aronijo, min. 35% sd, 1 l</t>
  </si>
  <si>
    <t>sadno zelenjavni sok, 100% sd, do 1 l</t>
  </si>
  <si>
    <t>sadni sirup jabolko, 100 % sd, brez dodanega sladkorja in konzervansov, do 6 l</t>
  </si>
  <si>
    <t>sadni sirup borovnica, 100 % sd, brez dodanega sladkorja in konzervansov, do 6 l</t>
  </si>
  <si>
    <t>sirup bezeg, brez konzervansov, umetnih barvil in sladil, do 6 l</t>
  </si>
  <si>
    <t>sadni sirup malina, brez konzervansov, umetnih barvil in sladil, do 6 l</t>
  </si>
  <si>
    <t>sadni sirup pomaranča, brez konzervansov, umetnih barvil in sladil, do 6 l</t>
  </si>
  <si>
    <t>sadni sirup limona, brez konzervansov, umetnih barvil in sladil, do 6 l</t>
  </si>
  <si>
    <t>riž beli dolgozrnati, parboiled, prve vrste, pakiran od 5 do 10 kg</t>
  </si>
  <si>
    <t>riž okroglozrnat, za mlečni riž, pakiran od 5 do 10 kg</t>
  </si>
  <si>
    <t>riž nebrušen rjavi dolgozrnati, 500 g do 5 kg</t>
  </si>
  <si>
    <t>mešanica riža, pire in ječmena, do 5 kg</t>
  </si>
  <si>
    <t>mešanica riža, kvinoje in ajde, do 5 kg</t>
  </si>
  <si>
    <t>ječmenova kaša, ješprenj, oluščeni, do 1 kg</t>
  </si>
  <si>
    <t>prosena kaša, do 1 kg</t>
  </si>
  <si>
    <t>žitne kroglice s čokolado, pakiranje do 1 kg</t>
  </si>
  <si>
    <t>ovseni kosmiči, do 1 kg</t>
  </si>
  <si>
    <t>pšenični zdrob, veliko pakiranje</t>
  </si>
  <si>
    <t>pirin zdrob, do 1 kg</t>
  </si>
  <si>
    <t>kus kus, pakiranje do 5 kg</t>
  </si>
  <si>
    <t>instant polenta bela, do 1 kg</t>
  </si>
  <si>
    <t>koruzni zdrob, ne instant, do 1 kg</t>
  </si>
  <si>
    <t>instant polenta, veliko pakiranje</t>
  </si>
  <si>
    <t>pirina kaša, pira do 1 kg</t>
  </si>
  <si>
    <t>instant polenta, do 1 kg</t>
  </si>
  <si>
    <t>pšenična črna moka, 1 kg</t>
  </si>
  <si>
    <t>ajdovi žganci instant, do 1 kg</t>
  </si>
  <si>
    <t>pirini svaljki</t>
  </si>
  <si>
    <t>tortelini špinačni</t>
  </si>
  <si>
    <t>jabolčni zavitek iz polnozrnatega vlečenega testa</t>
  </si>
  <si>
    <t>masleni francoski rogljiči, ekstra mini</t>
  </si>
  <si>
    <t>francoski rogljiči s čokolado, mini</t>
  </si>
  <si>
    <t>francoski rogljiči z marmelado, mini</t>
  </si>
  <si>
    <t>skutni burek, 250 g</t>
  </si>
  <si>
    <t>mesni burek, 250 g</t>
  </si>
  <si>
    <t>vlečeno testo, razvaljano, rinfuza</t>
  </si>
  <si>
    <t>vlečeno testo, 500 g</t>
  </si>
  <si>
    <t>listnato testo, razvaljano, rinfuza</t>
  </si>
  <si>
    <t>sirova štručka temna, min. 14 % sira, 40 g, cela ali rezana</t>
  </si>
  <si>
    <t>sirova štručka temna, min. 14 % sira, 60 g, cela ali rezana</t>
  </si>
  <si>
    <t>sirova štručka temna, min. 14 % sira, 80 g, cela ali rezana</t>
  </si>
  <si>
    <t>sirova bombeta s semeni, 40 g, cela ali rezana</t>
  </si>
  <si>
    <t>sirova bombeta s semeni, 60 g, cela ali rezana</t>
  </si>
  <si>
    <t>sirova bombeta s semeni 100 g, cela ali rezana</t>
  </si>
  <si>
    <t>rogljič francoski polnozrnat, prazen, 80 do 100 g</t>
  </si>
  <si>
    <t>rogljič francoski polnozrnat z mareličnim polnilom, 80 do 100 g</t>
  </si>
  <si>
    <t>rogljič francoski polnozrnat s čokoladnim polnilom, 80 do 100 g</t>
  </si>
  <si>
    <t>kokos kocka, oblita s čokolado, 80 g</t>
  </si>
  <si>
    <t>marmorni kolač, 60 g</t>
  </si>
  <si>
    <t>rogljič francoski brez jajc in mleka, 60 do 80 g</t>
  </si>
  <si>
    <t>buhtelj z marmelado, 60 g</t>
  </si>
  <si>
    <t>presta neslana, 40 g</t>
  </si>
  <si>
    <t>presta neslana, 60 g</t>
  </si>
  <si>
    <t>presta neslana, 80 g</t>
  </si>
  <si>
    <t>pletenka črna, 40 g</t>
  </si>
  <si>
    <t>polžek kruhov mlečni, 60 g, cel ali rezan</t>
  </si>
  <si>
    <t>polžek kruhov mlečni, 80 g, cel ali rezan</t>
  </si>
  <si>
    <t>polžek kruhov mlečni, 40 g, cel ali rezan</t>
  </si>
  <si>
    <t>polnozrnati slanik, 80 g, cel ali rezan</t>
  </si>
  <si>
    <t>polnozrnati slanik, 60 g, cel ali rezan</t>
  </si>
  <si>
    <t>pletenča črna, 80 g, cela ali rezana</t>
  </si>
  <si>
    <t>pletenka črna, 60 g, cela ali rezana</t>
  </si>
  <si>
    <t>sendvič s polnozrnato žemljo in sirom, 15 dag, pakiran</t>
  </si>
  <si>
    <t>sendvič s sirom in perutninsko salamo, 10 dag, pakiran</t>
  </si>
  <si>
    <t>sendvič s sirom in perutninsko salamo, 15 dag, pakiran</t>
  </si>
  <si>
    <t>štručke brez glutena, mleka in jajc</t>
  </si>
  <si>
    <t>hrustljavi kruhki- navadni, kot Crispy kruhek</t>
  </si>
  <si>
    <t>hrustljavi kruhki iz 5 žit, kot Crispy kruhek</t>
  </si>
  <si>
    <t>bio mleko, pasterizirano, min. 3,2 % mm, 150 do 250 ml</t>
  </si>
  <si>
    <t>bio sadni jogurt (mlečni napitek) iz pasteriziranega mleka, sadna baza min. 10 %, 3,0 do 3,5 % mm, 1000 l</t>
  </si>
  <si>
    <t>bio skuta, 30 do 40% mm v SS, do 1 kg</t>
  </si>
  <si>
    <t>bio poltrdi sir, narezan na rezine</t>
  </si>
  <si>
    <t>bio skutni namaz (lahko tudi z dodatki npr. drobnjak, paprika)</t>
  </si>
  <si>
    <t>mešanica za zgostitev omake brez glutena</t>
  </si>
  <si>
    <t>nadomestek za gluten</t>
  </si>
  <si>
    <t>kvinojini napihnjenci brez glutena</t>
  </si>
  <si>
    <t>mešanica za pico brez glutena</t>
  </si>
  <si>
    <t>samovzhajajoča moka brez glutena</t>
  </si>
  <si>
    <t>testenine za lazanjo brez glutena</t>
  </si>
  <si>
    <t>mešanica za mafine brez glutena, mleka in jajc, do 500 g</t>
  </si>
  <si>
    <t>kruh brez glutena, štručke do 500 g</t>
  </si>
  <si>
    <t>kruh brez glutena, bombetke do 500 g</t>
  </si>
  <si>
    <t>čokolada brez glutena</t>
  </si>
  <si>
    <t>ovsena krema za kuhanje, do 500 ml</t>
  </si>
  <si>
    <t>mešanica za pripravo torte brez glutena, okus vanilija ali čokolada</t>
  </si>
  <si>
    <t>tortilje brez glutena</t>
  </si>
  <si>
    <t>sir načo, 400 do 500 g</t>
  </si>
  <si>
    <t>voda, naravna 0,5 l</t>
  </si>
  <si>
    <t>voda, naravna 0,25- 0,33 l</t>
  </si>
  <si>
    <t>mineralna voda,  1 - 1,5 l</t>
  </si>
  <si>
    <t>majoneza, brez mlečnih sestavin in konzervansov, pakirana 3 do 6 kg</t>
  </si>
  <si>
    <t>morska kuhinjska sol, grobo mleta, 1 kg</t>
  </si>
  <si>
    <t>bio jabolčni sok, 100 % sd, 1 l</t>
  </si>
  <si>
    <t>kruhove kocke za juho, popečene</t>
  </si>
  <si>
    <t>grisini z oljčnim oljem, pakirani do 40 g</t>
  </si>
  <si>
    <t>keksi medenjaki</t>
  </si>
  <si>
    <t>keksi, orehovi rogljički</t>
  </si>
  <si>
    <t>keksi, vanilijevi rogljički</t>
  </si>
  <si>
    <t>keksi otroški v obliki živali</t>
  </si>
  <si>
    <t>keksi domači prijatelj</t>
  </si>
  <si>
    <t>bio mlado goveje stegno, bk v kosu ali narezano (zrezki, kocke, trakci)</t>
  </si>
  <si>
    <t>bio pirino pekovsko pecivo različnih oblik (štručka, kifeljc, bombeta…), 40 g, celo ali rezano</t>
  </si>
  <si>
    <t>bio pirino pekovsko pecivo različnih oblik (štručka, kifeljc, bombeta…), 60 g, celo ali rezano</t>
  </si>
  <si>
    <t>bio pirino pekovsko pecivo različnih oblik (štručka, kifeljc, bombeta...), 80 g, celo ali rezano</t>
  </si>
  <si>
    <t>bio pekovsko pecivo z dodatkom korenja različnih oblik (štručka, kifeljc, bombeta…), 40 g, celo ali rezano</t>
  </si>
  <si>
    <t>bio pekovsko pecivo različnih oblik (štručka, kifeljc, bombeta…) z dodatkom korenja, 80 g, celo ali rezano</t>
  </si>
  <si>
    <t>bio pekovsko pecivo različnih oblik (štručka, kifeljc, bombeta…) z dodatkom korenja, 100 g, celo ali rezano</t>
  </si>
  <si>
    <t>bio pekovsko pecivo različnih oblik (štručka, kifeljc, bombeta…) z dodatkom korenja, 60 g, celo ali rezano</t>
  </si>
  <si>
    <t>bio pekovsko pecivo z bio semeni različnih oblik (štručka, kifeljc, bombeta…), 40 g, celo ali rezano</t>
  </si>
  <si>
    <t>bio pekovsko pecivo z bio semeni različnih oblik (štručka, kifeljc, bombeta…), 60 g, celo ali rezano</t>
  </si>
  <si>
    <t>bio pekovsko pecivo z bio semeni različnih oblik (štručka, kifeljc, bombeta…), 80 g, celo ali rezano</t>
  </si>
  <si>
    <t>bio pekovsko pecivo z bio semeni različnih oblik (štručka, kifeljc, bombeta…), 100 g, celo ali rezano</t>
  </si>
  <si>
    <t>bio pšenično pekovsko pecivo (belo, polbelo, črno ali polnozrnato) različnih oblik, 40 g, celo ali rezano</t>
  </si>
  <si>
    <t>bio pšenično pekovsko pecivo (belo, polbelo, črno ali polnozrnato) različnih oblik, 80 g, celo ali rezano</t>
  </si>
  <si>
    <t>bio pekovsko pecivo z bio rozinami različnih oblik (štručka, bombeta…), 40 g</t>
  </si>
  <si>
    <t>bio pekovsko pecivo z bio rozinami različnih oblik (štručka, bombeta…), 60 g</t>
  </si>
  <si>
    <t>bio pekovsko pecivo z bio rozinami različnih oblik (štručka, bombeta…), 80 g</t>
  </si>
  <si>
    <t>bio koruzno pekovsko pecivo različnih oblik (štručka, bombeta, kifeljc…), 40 g, celo ali rezano</t>
  </si>
  <si>
    <t>bio koruzno pekovsko pecivo različnih oblik (štručka, bombeta, kifeljc…), 60 g, celo ali rezano</t>
  </si>
  <si>
    <t>bio koruzno pekovsko pecivo različnih oblik (štručka, bombeta, kifeljc…), 80 g, celo ali rezano</t>
  </si>
  <si>
    <t>bio sirovo pekovsko pecivo različnih oblik, 40 g</t>
  </si>
  <si>
    <t>bio sirovo pekovsko pecivo različnih oblik, 60 g</t>
  </si>
  <si>
    <t>bio sirovo pekovsko pecivo različnih oblik, 80 g</t>
  </si>
  <si>
    <t>bio sirovo pekovsko pecivo različnih oblik,100 g</t>
  </si>
  <si>
    <t>bio makovo pekovsko pecivo različnih oblik, 40 g, celo ali rezano</t>
  </si>
  <si>
    <t>bio makovo pekovsko pecivo različnih oblik, 60 g, celo ali rezano</t>
  </si>
  <si>
    <t>bio makovo pekovsko pecivo različnih oblik, 80 g, celo ali rezano</t>
  </si>
  <si>
    <t>bio pšenično khorasan (kamutovo) pekovsko pecivo različnih oblik, 40 g, celo ali rezano</t>
  </si>
  <si>
    <t>bio pšenično khorasan (kamutovo) pekovsko pecivo različnih oblik, 60 g, celo ali rezano</t>
  </si>
  <si>
    <t>bio pšenično khorasan (kamutovo) pekovsko pecivo različnih oblik, 80 g, celo ali rezano</t>
  </si>
  <si>
    <t>bio pšenično khorasan (kamutovo) pekovsko pecivo različnih oblik, 100 g, celo ali rezano</t>
  </si>
  <si>
    <t>bio pekovsko pecivo z dodatkom kakava, različnih oblik (štručka, kifeljc, bombeta…), 40 g</t>
  </si>
  <si>
    <t>bio pekovsko pecivo z dodatkom kakava, različnih oblik (štručka, kifeljc, bombeta…), 60 g</t>
  </si>
  <si>
    <t>bio pekovsko pecivo z dodatkom kakava, različnih oblik (štručka, kifeljc, bombeta…), 80 g</t>
  </si>
  <si>
    <t>bio ovseno pekovsko pecivo različnih oblik, 40 g, celo ali rezano</t>
  </si>
  <si>
    <t>bio ovseno pekovsko pecivo različnih oblik, 60 g, celo ali rezano</t>
  </si>
  <si>
    <t>bio ovseno pekovsko pecivo različnih oblik, 80 g, celo ali rezano</t>
  </si>
  <si>
    <t>bio koruzno pekovsko pecivo različnih oblik (štručka, bombeta, kifeljc…), 100 g, celo ali rezano</t>
  </si>
  <si>
    <t>bio pekovsko pecivo z dodatkom kakava, različnih oblik (štručka, kifeljc, bombeta…),100 g</t>
  </si>
  <si>
    <t>bio ovseno pekovsko pecivo različnih oblik, 100 g, celo ali rezano</t>
  </si>
  <si>
    <t>bio makovo pekovsko pecivo različnih oblik, 100 g, celo ali rezano</t>
  </si>
  <si>
    <t>bio ajdovo pekovsko pecivo različnih oblik, 40 g</t>
  </si>
  <si>
    <t>bio ajdovo pekovsko pecivo različnih oblik, 60 g</t>
  </si>
  <si>
    <t>bio mafin čokoladni, 60 g</t>
  </si>
  <si>
    <t>bio mafin čokoladni, 80 g</t>
  </si>
  <si>
    <t>bio mafin sadni, 60 g</t>
  </si>
  <si>
    <t>bio mafin sadni, 80 g</t>
  </si>
  <si>
    <t>bio mafin s korenjem, 60 g</t>
  </si>
  <si>
    <t>bio mafin s korenjem, 80 g</t>
  </si>
  <si>
    <t>bio pica (paradižnik, sir), 80 g</t>
  </si>
  <si>
    <t>bio pica (paradižnik, sir), 100 g</t>
  </si>
  <si>
    <t>bio pica (paradižnik, sir), 120 g</t>
  </si>
  <si>
    <t>bio kokosov zavitek, 60 g</t>
  </si>
  <si>
    <t>bio kokosov zavitek, 80 g</t>
  </si>
  <si>
    <t>bio kokosov zavitek, 100 g</t>
  </si>
  <si>
    <t>bio makov zavitek, 60 g</t>
  </si>
  <si>
    <t>bio makov zavitek, 80 g</t>
  </si>
  <si>
    <t>bio makov zavitek, 100 g</t>
  </si>
  <si>
    <t>bio buhtelj z marmelado, 60 g</t>
  </si>
  <si>
    <t>bio buhtelj z marmelado, 80 g</t>
  </si>
  <si>
    <t>bio buhtelj z marmelado, 100 g</t>
  </si>
  <si>
    <t>bio buhtelj s čokolado, 60 g</t>
  </si>
  <si>
    <t>bio buhtelj z čokolado, 80 g</t>
  </si>
  <si>
    <t>bio buhtelj z čokolado, 100 g</t>
  </si>
  <si>
    <t>bio keksi s čokolado</t>
  </si>
  <si>
    <t>bio keksi z marmelado</t>
  </si>
  <si>
    <t>bio keksi z ovsenimi kosmiči</t>
  </si>
  <si>
    <t>bio keksi s kokosom</t>
  </si>
  <si>
    <t>bio keksi masleni</t>
  </si>
  <si>
    <t>bio jabolka, različne sorte, porcijska, 1. razred</t>
  </si>
  <si>
    <t>bio solata zelena, 1. razred</t>
  </si>
  <si>
    <t>bio banane, 1. razred</t>
  </si>
  <si>
    <t>bio limone, 1. razred</t>
  </si>
  <si>
    <t>bio paprika, 1. razred</t>
  </si>
  <si>
    <t>sirni namaz s tuno, 50g</t>
  </si>
  <si>
    <t>sirni namaz s smetano, 50 g</t>
  </si>
  <si>
    <t>topljeni sir za mazanje, brez konz. in aditivov, rinfuza</t>
  </si>
  <si>
    <t>4. sklop: SVEŽE MLADO GOVEJE, SVINJSKO, TELEČJE IN KUNČJE MESO</t>
  </si>
  <si>
    <t>5. sklop: PERUTNINSKO MESO, IZDELKI IN MESNINE</t>
  </si>
  <si>
    <t>6. sklop: MESNINE IN SALAME</t>
  </si>
  <si>
    <t>SKUPAJ 6. sklop:</t>
  </si>
  <si>
    <t>SKUPAJ 7. sklop:</t>
  </si>
  <si>
    <t>8. sklop: ŽIVILA IZ SHEM KAKOVOSTI (brez eko živil): PERUTNINSKO MESO (npr. višja kakovost, izbrana kakovost)</t>
  </si>
  <si>
    <t>SKUPAJ 8. sklop:</t>
  </si>
  <si>
    <t>9. sklop: ZAMRZNJENE RIBE</t>
  </si>
  <si>
    <t>SKUPAJ 9. sklop:</t>
  </si>
  <si>
    <t>10. sklop: KOKOŠJA JAJCA</t>
  </si>
  <si>
    <t>SKUPAJ 10. sklop:</t>
  </si>
  <si>
    <t>peteršilj, nasekljan</t>
  </si>
  <si>
    <t>česen, nasekljan</t>
  </si>
  <si>
    <t>bio slanik, 40 g</t>
  </si>
  <si>
    <t>bio slanik, 60 g</t>
  </si>
  <si>
    <t>bio slanik, 80 g</t>
  </si>
  <si>
    <t>bio slanik, 100 g</t>
  </si>
  <si>
    <t>11. sklop: SOLATA IN OSTALA ZELENJAVA</t>
  </si>
  <si>
    <t>SKUPAJ 12. sklop</t>
  </si>
  <si>
    <t>SKUPAJ 13. sklop</t>
  </si>
  <si>
    <t>SKUPAJ 11. sklop:</t>
  </si>
  <si>
    <t>12. sklop: SADJE</t>
  </si>
  <si>
    <t>13. sklop: ŽIVILA IZ SHEM KAKOVOSTI (brez eko živil): ZELENJAVA (npr. integrirane pridelave)</t>
  </si>
  <si>
    <t>14. sklop: ŽIVILA IZ SHEM KAKOVOSTI (brez eko živil): SADJE (npr. integrirane pridelave)</t>
  </si>
  <si>
    <t>SKUPAJ 14. sklop</t>
  </si>
  <si>
    <t>15. sklop: SUHO SADJE IN SUHE STROČNICE</t>
  </si>
  <si>
    <t>SKUPAJ 15. sklop:</t>
  </si>
  <si>
    <t>16. sklop:  ZAMRZNJENA ZELENJAVA IN SADJE</t>
  </si>
  <si>
    <t>SKUPAJ 16. sklop:</t>
  </si>
  <si>
    <t>17. sklop: KONZERVIRANA ZELENJAVA</t>
  </si>
  <si>
    <t>SKUPAJ 17. sklop:</t>
  </si>
  <si>
    <t>rdeča pesa v solati, naribana na kolobarje, 2 do 5 kg</t>
  </si>
  <si>
    <t xml:space="preserve">18. sklop:  SADNI KOMPOTI, MARMELADE </t>
  </si>
  <si>
    <t>SKUPAJ 18. sklop:</t>
  </si>
  <si>
    <t>19. sklop: KISLO ZELJE IN REPA</t>
  </si>
  <si>
    <t>SKUPAJ 19. sklop:</t>
  </si>
  <si>
    <t>20. sklop: NEKTARJI, SOKOVI 100 % sadni delež (sd) IN SADNI SIRUPI</t>
  </si>
  <si>
    <t>SKUPAJ 20. sklop:</t>
  </si>
  <si>
    <t>21. sklop: BIO SOKOVI</t>
  </si>
  <si>
    <t>SKUPAJ 21. sklop:</t>
  </si>
  <si>
    <t>polnozrnata pirina moka, 1 kg</t>
  </si>
  <si>
    <t>22. sklop: ŽITA, PRIPRAVLJENI IZDELKI IZ ŽIT, MOKE</t>
  </si>
  <si>
    <t>SKUPAJ 22. sklop:</t>
  </si>
  <si>
    <t>23. sklop: TESTENINE</t>
  </si>
  <si>
    <t>SKUPAJ 23. sklop:</t>
  </si>
  <si>
    <t>24. sklop: ZAMRZNJENI IZDELKI IZ TESTA</t>
  </si>
  <si>
    <t>SKUPAJ 24. sklop:</t>
  </si>
  <si>
    <t>25. sklop: KRUH</t>
  </si>
  <si>
    <t>SKUPAJ 25. sklop:</t>
  </si>
  <si>
    <t>26. sklop: PEKOVSKO PECIVO</t>
  </si>
  <si>
    <t>SKUPAJ 26. sklop:</t>
  </si>
  <si>
    <t>sirova štručka bela, min 14% sira, 100 g, cela ali rezana</t>
  </si>
  <si>
    <t>27. sklop: BUREK, SENDVIČI, PICE</t>
  </si>
  <si>
    <t>SKUPAJ 27. sklop:</t>
  </si>
  <si>
    <t>28. sklop: SLAŠČICE</t>
  </si>
  <si>
    <t>SKUPAJ 28. sklop:</t>
  </si>
  <si>
    <t xml:space="preserve">SKUPAJ 29. sklop: </t>
  </si>
  <si>
    <t>tortilje pšenične, premer  pribl. 25 cm</t>
  </si>
  <si>
    <t>30. sklop: DIABETIČNI IN DIETNI IZDELKI</t>
  </si>
  <si>
    <t xml:space="preserve">SKUPAJ 30. sklop: </t>
  </si>
  <si>
    <t>testenine koruzne, pisane- z zelenjavo brez glutena</t>
  </si>
  <si>
    <t>31. sklop:  BIO MLEKO IN MLEČNI IZDELKI</t>
  </si>
  <si>
    <t>SKUPAJ 31. sklop:</t>
  </si>
  <si>
    <t xml:space="preserve">32. sklop:  BIO GOVEJE MESO </t>
  </si>
  <si>
    <t>SKUPAJ 32. sklop:</t>
  </si>
  <si>
    <t>33. sklop:  BIO KRUH IN BIO PEKOVSKO PECIVO</t>
  </si>
  <si>
    <t>SKUPAJ 33. sklop:</t>
  </si>
  <si>
    <t>34. sklop:  BIO SVEŽA ZELENJAVA IN SADJE</t>
  </si>
  <si>
    <t>SKUPAJ 34. sklop:</t>
  </si>
  <si>
    <t>.</t>
  </si>
  <si>
    <t>bio kakavovo mleko, pasterizirano, min. 3,2 % mm, 150 do 250 ml</t>
  </si>
  <si>
    <t>bio grisini (polnozrnati, kamutovi)</t>
  </si>
  <si>
    <t>bio prepečenec</t>
  </si>
  <si>
    <t>bio hrustljavi kruhki (polnozrnati, pirini, ovseni), 20 do 30g</t>
  </si>
  <si>
    <t>bio pirin mešani kruh (bel, polnozrnat), rezan in pakiran</t>
  </si>
  <si>
    <t>bio pšenični kruh (beli, polbeli, črni), rezan in pakiran</t>
  </si>
  <si>
    <t>bio pšenično pekovsko pecivo (belo, polbelo, črno, polnozrnato) različnih oblik, 60 g, celo ali rezano</t>
  </si>
  <si>
    <t>bio pšenično pekovsko pecivo (belo, polbelo, črno, polnozrnato) različnih oblik, 100 g, celo ali rezano</t>
  </si>
  <si>
    <t>bio preste (polnozrnate, kamutove), 20 do 30 g</t>
  </si>
  <si>
    <t>29. sklop: OSTALO PREHRAMBENO BLAGO</t>
  </si>
  <si>
    <t>7. sklop: ŽIVILA IZ SHEM KAKOVOSTI (brez eko živil): GOVEJE, TELEČJE MESO (npr. izbrana kakovost)</t>
  </si>
  <si>
    <t>smetana sladka, pasterizirana, 30 do 35% mm, litrska</t>
  </si>
  <si>
    <t>skuta s sadjem ali skuta s podloženim ali nadloženim sadjem, pakiranje v lonček, 100 do 150g</t>
  </si>
  <si>
    <t>ŠT. ŽIVIL PO MERILU "SHEMA KAKOVOSTI"</t>
  </si>
  <si>
    <t xml:space="preserve">SKUPINA: MLEKO IN MLEČNI IZDELKI </t>
  </si>
  <si>
    <t>SKUPINA: MESO IN MESNI IZDELKI</t>
  </si>
  <si>
    <t>SKUPINA: JAJCA</t>
  </si>
  <si>
    <t>SKUPINA: SVEŽE SADJE IN ZELENJAVA, SUHO SADJE IN STROČNICE</t>
  </si>
  <si>
    <t>SKUPINA: ZAMRZNJENA IN KONZERVIRANA SADJE IN ZELENJAVA</t>
  </si>
  <si>
    <t>SKUPINA: SOKOVI, NEKTARJI, SIRUPI IN SADNE REZINE</t>
  </si>
  <si>
    <t>SKUPINA: ŽITA IN MLEVSKI IZDELKI</t>
  </si>
  <si>
    <t>SKUPINA: ZAMRZNJENI IZDELKI IZ TESTA</t>
  </si>
  <si>
    <t>SKUPINA: KRUH, PEKOVSKO PECIVO IN SLAŠČIČARSKI IZDELKI</t>
  </si>
  <si>
    <t>SKUPINA: OSTALO PREHRAMBENO BLAGO</t>
  </si>
  <si>
    <t>SKUPINA: EKOLOŠKI IZDELKI</t>
  </si>
  <si>
    <t>bio sok iz korenčka in sadja, 100 % sd, 0,2 l</t>
  </si>
  <si>
    <t>bio sok iz korenčka in sadja, 1 l</t>
  </si>
  <si>
    <t>bio sok iz jabolka in rdečega sadja, 1 l</t>
  </si>
  <si>
    <t>ajdovi svaljki</t>
  </si>
  <si>
    <t>ajdov burek s skuto, 250 g</t>
  </si>
  <si>
    <t>kokošja pašteta (min. 24 % kokošjega mesa), začinjena z naravnimi začimbami, brez konzervansov, brez ojačevalcev arome, brez glutena, 25 do 27 g</t>
  </si>
  <si>
    <t>sadno - zelenjavna rezina, min. 80 % sadja oz. zelenjave, iz korenja, sadja in žit, 30 do 40 g</t>
  </si>
  <si>
    <t>sadno - žitna rezina, min. 80 % sadja, 30 do 40 g</t>
  </si>
  <si>
    <t>mleko trajno brez laktoze 1,5% mm, 2 dl</t>
  </si>
  <si>
    <t>bio sok iz jabolk in rdečega sadja 100 % sd, 0,2 l</t>
  </si>
  <si>
    <t>koruzni kosmiči,  corn flakes, kilsko pakiranje</t>
  </si>
  <si>
    <t>hrustljavi žitni kosmiči s sadjem, kilsko pakiranje</t>
  </si>
  <si>
    <t>koruzni kosmiči brez dodanega sladkorja, pakiranje do 1 kg</t>
  </si>
  <si>
    <t>riž basmati, do 5 kg</t>
  </si>
  <si>
    <t>riž arborio, do 5 kg</t>
  </si>
  <si>
    <t>polnozrnati kosmiči z medom, pakiranje do 1 kg</t>
  </si>
  <si>
    <t>jušna zakuha, ribana kaša z jajci, do 2 kg</t>
  </si>
  <si>
    <t>jušna zakuha, rižek, do 2 kg</t>
  </si>
  <si>
    <t>jušna zakuha, školjke, do 2 kg</t>
  </si>
  <si>
    <t>jušni valjani rezanci z jajci, do 2 kg</t>
  </si>
  <si>
    <t>jušna zakuha, zvezdice, do 2 kg</t>
  </si>
  <si>
    <t>jušna zakuha, rinčice, do 2 kg</t>
  </si>
  <si>
    <t>rezanci, valjani, široki, z jajci, 3 do 8 kg</t>
  </si>
  <si>
    <t>rezanci špinačni, široki, valjani, do 6 kg</t>
  </si>
  <si>
    <t>jajčne testenine, polži, z jajci, 3 do 5 kg</t>
  </si>
  <si>
    <t>jajčne testenine, polži dvakrat zaviti, 3 do 5 kg</t>
  </si>
  <si>
    <t>jajčne testenine, peresniki z jajci, 3 do 5 kg</t>
  </si>
  <si>
    <t>jajčne testenine, metuljčki, do 5 kg</t>
  </si>
  <si>
    <t>jajčne testenine, špageti,  z jajci, tanki, od 3 do 5 kg</t>
  </si>
  <si>
    <t>jajčne testenine, valoviti rezanci, do 8 kg</t>
  </si>
  <si>
    <t>ajdovi rezanci, do 2 kg</t>
  </si>
  <si>
    <t>pirini rezanci, do 2 kg</t>
  </si>
  <si>
    <t>pirini peresniki, do 2 kg</t>
  </si>
  <si>
    <t>pirini špageti, do 2 kg</t>
  </si>
  <si>
    <t>polnozrnati polžki, do 5 kg</t>
  </si>
  <si>
    <t>polži iz večih žit, do 5 kg</t>
  </si>
  <si>
    <t>polžki durum, do 5 kg</t>
  </si>
  <si>
    <t>polnozrnati špageti, do 5 kg</t>
  </si>
  <si>
    <t>polnozrnati rezanci, do 5 kg</t>
  </si>
  <si>
    <t>mešanica mlete pražene kave, 100 g</t>
  </si>
  <si>
    <t>čokolada v prahu, najmanj 36 % kakava</t>
  </si>
  <si>
    <t>čokolada mlečna, do 150 g</t>
  </si>
  <si>
    <t>čokolada mlečna z lešniki, do 150 g</t>
  </si>
  <si>
    <t>čokoladno lešnikov namaz, od 2,5 do 5 kg</t>
  </si>
  <si>
    <t>kvas sveži, 42 g</t>
  </si>
  <si>
    <t>tunina pašteta (32 % tunino meso) , začinjena z naravnimi začimbami, brez konzervansov, brez ojačevalcev arome, 25 do 27 g</t>
  </si>
  <si>
    <t>dodatek jedem  brez dodanih ojačevalcev okusa, brez arom in barvil, 3 kg</t>
  </si>
  <si>
    <t>prašek za puding, okus vanilija, 1 kg</t>
  </si>
  <si>
    <t>prašek za puding, okus čokolada, 1 kg</t>
  </si>
  <si>
    <t xml:space="preserve">jušne kroglice </t>
  </si>
  <si>
    <t>bonboni trdi, sadni, vsak bonbon posamično zavit</t>
  </si>
  <si>
    <t>keksi polnozrnati, masleni, porcijski, 50 g</t>
  </si>
  <si>
    <t>čokoladni kosmiči, kot Čokolino, do 1 kg</t>
  </si>
  <si>
    <t xml:space="preserve">piškoti baby, kot Savoiardi </t>
  </si>
  <si>
    <t>instant vitaminsko mineralni napitek, okus pomaranča, kot Cedevita, 1 kg</t>
  </si>
  <si>
    <r>
      <t xml:space="preserve">ENOTA </t>
    </r>
    <r>
      <rPr>
        <b/>
        <u/>
        <sz val="9"/>
        <rFont val="Arial Narrow"/>
        <family val="2"/>
        <charset val="238"/>
      </rPr>
      <t>MERE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</si>
  <si>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</t>
    </r>
    <r>
      <rPr>
        <b/>
        <sz val="10"/>
        <rFont val="Arial Narrow"/>
        <family val="2"/>
        <charset val="238"/>
      </rPr>
      <t>blagovna ali trgovinska znamka ali vsaj proizvajalec ponujenih živil.</t>
    </r>
    <r>
      <rPr>
        <sz val="10"/>
        <rFont val="Arial Narrow"/>
        <family val="2"/>
        <charset val="238"/>
      </rPr>
      <t xml:space="preserve"> </t>
    </r>
  </si>
  <si>
    <r>
      <t xml:space="preserve">V </t>
    </r>
    <r>
      <rPr>
        <b/>
        <sz val="10"/>
        <rFont val="Arial Narrow"/>
        <family val="2"/>
        <charset val="238"/>
      </rPr>
      <t>stolpec 6</t>
    </r>
    <r>
      <rPr>
        <sz val="10"/>
        <rFont val="Arial Narrow"/>
        <family val="2"/>
        <charset val="238"/>
      </rPr>
      <t xml:space="preserve"> se vpiše cena v EUR za ponujeno blago, izračunana na zahtevano enoto mere, ki je navedena v stolpcu 4. Naročnik bo upošteval vrednost vpisane cene na enoto, zaokrožene na štiri decimalna mesta.</t>
    </r>
  </si>
  <si>
    <r>
      <rPr>
        <b/>
        <sz val="10"/>
        <rFont val="Arial Narrow"/>
        <family val="2"/>
        <charset val="238"/>
      </rPr>
      <t>Stolpec 7:</t>
    </r>
    <r>
      <rPr>
        <sz val="10"/>
        <rFont val="Arial Narrow"/>
        <family val="2"/>
        <charset val="238"/>
      </rPr>
      <t xml:space="preserve"> zmnožek cene za enoto mere brez DDV (iz stolpca 6) in ocenjene količine (iz stolpca 3).</t>
    </r>
  </si>
  <si>
    <r>
      <rPr>
        <b/>
        <sz val="10"/>
        <rFont val="Arial Narrow"/>
        <family val="2"/>
        <charset val="238"/>
      </rPr>
      <t xml:space="preserve">Stolpec 8: </t>
    </r>
    <r>
      <rPr>
        <sz val="10"/>
        <rFont val="Arial Narrow"/>
        <family val="2"/>
        <charset val="238"/>
      </rPr>
      <t xml:space="preserve"> zmnožek vrednosti za ocenjeno količino brez DDV (iz stolpca 7) in stopnje DDV.</t>
    </r>
  </si>
  <si>
    <r>
      <rPr>
        <b/>
        <sz val="10"/>
        <rFont val="Arial Narrow"/>
        <family val="2"/>
        <charset val="238"/>
      </rPr>
      <t xml:space="preserve">Stolpec 9: </t>
    </r>
    <r>
      <rPr>
        <sz val="10"/>
        <rFont val="Arial Narrow"/>
        <family val="2"/>
        <charset val="238"/>
      </rPr>
      <t>vsota vrednosti za ocenjeno vrednost brez DDV (iz stolpca 7) in zneska DDV za ocenjeno količino (iz stolpca 8). Vsoto ponudnik prepiše v ponudbeni obrazec pri ustreznem sklopu in merilu "Ponudbena vrednost".</t>
    </r>
  </si>
  <si>
    <r>
      <t xml:space="preserve">V </t>
    </r>
    <r>
      <rPr>
        <b/>
        <sz val="10"/>
        <rFont val="Arial Narrow"/>
        <family val="2"/>
        <charset val="238"/>
      </rPr>
      <t>stolpec 10</t>
    </r>
    <r>
      <rPr>
        <sz val="10"/>
        <rFont val="Arial Narrow"/>
        <family val="2"/>
        <charset val="238"/>
      </rPr>
      <t xml:space="preserve"> ponudnik v posamezno celico vnese vrednost "1" za živila, ki so uvrščena v shemo kakovosti  (ekološka živila in živila iz drugih shem kakovosti iz 3. točke III. poglavja dokumenta v zvezi z oddajo javnega naročila). Vsoto ponudnik prepiše v predračun (priloga 2) v polje merilo "Shema kakovosti".</t>
    </r>
    <r>
      <rPr>
        <sz val="10"/>
        <color rgb="FF00B0F0"/>
        <rFont val="Arial Narrow"/>
        <family val="2"/>
        <charset val="238"/>
      </rPr>
      <t xml:space="preserve"> Stolpca ne izpolnjuje ponudnik na sklop 3. </t>
    </r>
    <r>
      <rPr>
        <sz val="10"/>
        <color theme="1"/>
        <rFont val="Arial Narrow"/>
        <family val="2"/>
        <charset val="238"/>
      </rPr>
      <t xml:space="preserve">Ponudnik, ki v stolpcu 10 navede, da  ponuja živila iz shem kakovosti, je dolžan v primeru izbora dobaviti živila enake kakovosti ter predložiti ustrezen certifikat. </t>
    </r>
  </si>
  <si>
    <r>
      <t xml:space="preserve">V </t>
    </r>
    <r>
      <rPr>
        <b/>
        <sz val="10"/>
        <rFont val="Arial Narrow"/>
        <family val="2"/>
        <charset val="238"/>
      </rPr>
      <t>stolpec 10</t>
    </r>
    <r>
      <rPr>
        <sz val="10"/>
        <rFont val="Arial Narrow"/>
        <family val="2"/>
        <charset val="238"/>
      </rPr>
      <t xml:space="preserve"> ponudnik v posamezno celico vnese vrednost "1" za živila, ki so uvrščena v shemo kakovosti  (ekološka živila in živila iz drugih shem kakovosti iz 3. točke III. poglavja dokumenta v zvezi z oddajo javnega naročila). Vsoto ponudnik prepiše v predračun (priloga 2) v polje merilo "Shema kakovosti".</t>
    </r>
    <r>
      <rPr>
        <sz val="10"/>
        <color rgb="FF00B0F0"/>
        <rFont val="Arial Narrow"/>
        <family val="2"/>
        <charset val="238"/>
      </rPr>
      <t xml:space="preserve"> Stolpca ne izpolnjuje ponudnik na sklopa 7 in 8. </t>
    </r>
    <r>
      <rPr>
        <sz val="10"/>
        <color theme="1"/>
        <rFont val="Arial Narrow"/>
        <family val="2"/>
        <charset val="238"/>
      </rPr>
      <t xml:space="preserve">Ponudnik, ki v stolpcu 10 navede, da  ponuja živila iz shem kakovosti, je dolžan v primeru izbora dobaviti živila enake kakovosti ter predložiti ustrezen certifikat. </t>
    </r>
  </si>
  <si>
    <r>
      <t xml:space="preserve">V </t>
    </r>
    <r>
      <rPr>
        <b/>
        <sz val="10"/>
        <rFont val="Arial Narrow"/>
        <family val="2"/>
        <charset val="238"/>
      </rPr>
      <t>stolpec 10</t>
    </r>
    <r>
      <rPr>
        <sz val="10"/>
        <rFont val="Arial Narrow"/>
        <family val="2"/>
        <charset val="238"/>
      </rPr>
      <t xml:space="preserve"> ponudnik v posamezno celico vnese vrednost "1" za živila, ki so uvrščena v shemo kakovosti  (ekološka živila in živila iz drugih shem kakovosti iz 3. točke III. poglavja dokumenta v zvezi z oddajo javnega naročila). Vsoto ponudnik prepiše v predračun (priloga 2) v polje merilo "Shema kakovosti".</t>
    </r>
    <r>
      <rPr>
        <sz val="10"/>
        <color rgb="FF00B0F0"/>
        <rFont val="Arial Narrow"/>
        <family val="2"/>
        <charset val="238"/>
      </rPr>
      <t xml:space="preserve">  </t>
    </r>
    <r>
      <rPr>
        <sz val="10"/>
        <color theme="1"/>
        <rFont val="Arial Narrow"/>
        <family val="2"/>
        <charset val="238"/>
      </rPr>
      <t xml:space="preserve">Ponudnik, ki v stolpcu 10 navede, da  ponuja živila iz shem kakovosti, je dolžan v primeru izbora dobaviti živila enake kakovosti ter predložiti ustrezen certifikat. </t>
    </r>
  </si>
  <si>
    <t>SKUPINA: ZAMRZNJENE RIBE</t>
  </si>
  <si>
    <r>
      <t xml:space="preserve">V </t>
    </r>
    <r>
      <rPr>
        <b/>
        <sz val="10"/>
        <rFont val="Arial Narrow"/>
        <family val="2"/>
        <charset val="238"/>
      </rPr>
      <t>stolpec 6</t>
    </r>
    <r>
      <rPr>
        <sz val="10"/>
        <rFont val="Arial Narrow"/>
        <family val="2"/>
        <charset val="238"/>
      </rPr>
      <t xml:space="preserve"> se za sklope 11, 12, 13 in 14 vpiše </t>
    </r>
    <r>
      <rPr>
        <sz val="10"/>
        <color rgb="FFFF0000"/>
        <rFont val="Arial Narrow"/>
        <family val="2"/>
        <charset val="238"/>
      </rPr>
      <t>MAKSIMALNA</t>
    </r>
    <r>
      <rPr>
        <sz val="10"/>
        <rFont val="Arial Narrow"/>
        <family val="2"/>
        <charset val="238"/>
      </rPr>
      <t xml:space="preserve"> cena v EUR za ponujeno blago, izračunana na zahtevano enoto mere, ki je navedena v stolpcu 4. Naročnik bo upošteval vrednost vpisane cene na enoto, zaokrožene na štiri decimalna mesta.</t>
    </r>
  </si>
  <si>
    <r>
      <t xml:space="preserve">CENA ZA ENOTO MERE brez DDV (EUR) </t>
    </r>
    <r>
      <rPr>
        <sz val="9"/>
        <rFont val="Arial Narrow"/>
        <family val="2"/>
        <charset val="238"/>
      </rPr>
      <t xml:space="preserve">(za sklope </t>
    </r>
    <r>
      <rPr>
        <sz val="9"/>
        <color rgb="FFFF0000"/>
        <rFont val="Arial Narrow"/>
        <family val="2"/>
        <charset val="238"/>
      </rPr>
      <t>11, 12, 13 in 14</t>
    </r>
    <r>
      <rPr>
        <sz val="9"/>
        <rFont val="Arial Narrow"/>
        <family val="2"/>
        <charset val="238"/>
      </rPr>
      <t xml:space="preserve"> se vpiše </t>
    </r>
    <r>
      <rPr>
        <sz val="9"/>
        <color rgb="FFFF0000"/>
        <rFont val="Arial Narrow"/>
        <family val="2"/>
        <charset val="238"/>
      </rPr>
      <t>MAKSIMALNA</t>
    </r>
    <r>
      <rPr>
        <sz val="9"/>
        <rFont val="Arial Narrow"/>
        <family val="2"/>
        <charset val="238"/>
      </rPr>
      <t xml:space="preserve"> cena)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</si>
  <si>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</t>
    </r>
    <r>
      <rPr>
        <b/>
        <sz val="10"/>
        <rFont val="Arial Narrow"/>
        <family val="2"/>
        <charset val="238"/>
      </rPr>
      <t>blagovna ali trgovinska znamka ali vsaj proizvajalec ponujenih živil.</t>
    </r>
    <r>
      <rPr>
        <sz val="10"/>
        <rFont val="Arial Narrow"/>
        <family val="2"/>
        <charset val="238"/>
      </rPr>
      <t xml:space="preserve"> Za sklop 11, 12, 13 in 14 stolpca ni potrebno izpolnjevati (sveže sadje in zelenjava)</t>
    </r>
  </si>
  <si>
    <r>
      <t xml:space="preserve">V </t>
    </r>
    <r>
      <rPr>
        <b/>
        <sz val="10"/>
        <rFont val="Arial Narrow"/>
        <family val="2"/>
        <charset val="238"/>
      </rPr>
      <t>stolpec 10</t>
    </r>
    <r>
      <rPr>
        <sz val="10"/>
        <rFont val="Arial Narrow"/>
        <family val="2"/>
        <charset val="238"/>
      </rPr>
      <t xml:space="preserve"> ponudnik v posamezno celico vnese vrednost "1" za živila, ki so uvrščena v shemo kakovosti  (ekološka živila in živila iz drugih shem kakovosti iz 3. točke III. poglavja dokumenta v zvezi z oddajo javnega naročila). Vsoto ponudnik prepiše v predračun (priloga 2) v polje merilo "Shema kakovosti".</t>
    </r>
    <r>
      <rPr>
        <sz val="10"/>
        <color rgb="FF00B0F0"/>
        <rFont val="Arial Narrow"/>
        <family val="2"/>
        <charset val="238"/>
      </rPr>
      <t xml:space="preserve"> Stolpca ne izpolnjuje ponudnik na sklopa 13 in 14. </t>
    </r>
    <r>
      <rPr>
        <sz val="10"/>
        <color theme="1"/>
        <rFont val="Arial Narrow"/>
        <family val="2"/>
        <charset val="238"/>
      </rPr>
      <t xml:space="preserve">Ponudnik, ki v stolpcu 10 navede, da  ponuja živila iz shem kakovosti, je dolžan v primeru izbora dobaviti živila enake kakovosti ter predložiti ustrezen certifikat. </t>
    </r>
  </si>
  <si>
    <r>
      <t xml:space="preserve">V stolpec 10 ponudnik v posamezno celico vnese vrednost "1" za živila, ki so uvrščena v shemo kakovosti  (ekološka živila in živila iz drugih shem kakovosti iz 3. točke III. poglavja dokumenta v zvezi z oddajo javnega naročila). Vsoto ponudnik prepiše v predračun (priloga 2) v polje merilo "Shema kakovosti". </t>
    </r>
    <r>
      <rPr>
        <sz val="10"/>
        <color rgb="FF00B0F0"/>
        <rFont val="Arial Narrow"/>
        <family val="2"/>
        <charset val="238"/>
      </rPr>
      <t xml:space="preserve">Stolpca ne izpolnjuje ponudnik na sklop 21. </t>
    </r>
    <r>
      <rPr>
        <sz val="10"/>
        <rFont val="Arial Narrow"/>
        <family val="2"/>
        <charset val="238"/>
      </rPr>
      <t xml:space="preserve">Ponudnik, ki v stolpcu 10 navede, da  ponuja živila iz shem kakovosti, je dolžan v primeru izbora dobaviti živila enake kakovosti ter predložiti ustrezen certifikat. 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</si>
  <si>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</t>
    </r>
    <r>
      <rPr>
        <b/>
        <sz val="10"/>
        <rFont val="Arial Narrow"/>
        <family val="2"/>
        <charset val="238"/>
      </rPr>
      <t>blagovna ali trgovinska znamka ali vsaj proizvajalec ponujenih živil.</t>
    </r>
    <r>
      <rPr>
        <sz val="10"/>
        <rFont val="Arial Narrow"/>
        <family val="2"/>
        <charset val="238"/>
      </rPr>
      <t xml:space="preserve"> Stolpca ni potrebno izpolnjevati kjer je to označeno (sveže meso).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</si>
  <si>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</t>
    </r>
    <r>
      <rPr>
        <b/>
        <sz val="10"/>
        <rFont val="Arial Narrow"/>
        <family val="2"/>
        <charset val="238"/>
      </rPr>
      <t>blagovna ali trgovinska znamka ali vsaj proizvajalec ponujenih živil.</t>
    </r>
    <r>
      <rPr>
        <sz val="10"/>
        <rFont val="Arial Narrow"/>
        <family val="2"/>
        <charset val="238"/>
      </rPr>
      <t xml:space="preserve"> Za sklop 32 in 34 stolpca ni potrebno izpolnjevati (sveže meso ter sveže sadje in zelenjava)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</si>
</sst>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#,##0.0000"/>
  </numFmts>
  <fonts count="2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Calibri"/>
      <family val="2"/>
      <charset val="238"/>
    </font>
    <font>
      <b/>
      <u/>
      <sz val="10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0"/>
      <name val="Arial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sz val="11"/>
      <color indexed="8"/>
      <name val="Arial Narrow"/>
      <family val="2"/>
      <charset val="238"/>
    </font>
    <font>
      <sz val="11"/>
      <color rgb="FF00610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Arial Narrow"/>
      <family val="2"/>
      <charset val="238"/>
    </font>
    <font>
      <b/>
      <sz val="11"/>
      <color indexed="8"/>
      <name val="Arial Narrow"/>
      <family val="2"/>
      <charset val="238"/>
    </font>
    <font>
      <b/>
      <sz val="12"/>
      <color indexed="8"/>
      <name val="Arial Narrow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9"/>
      <name val="Arial Narrow"/>
      <family val="2"/>
      <charset val="238"/>
    </font>
    <font>
      <b/>
      <u/>
      <sz val="9"/>
      <name val="Arial Narrow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color rgb="FF00B0F0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9"/>
      <name val="Arial Narrow"/>
      <family val="2"/>
      <charset val="238"/>
    </font>
    <font>
      <sz val="9"/>
      <color rgb="FFFF0000"/>
      <name val="Arial Narrow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9" fillId="0" borderId="0"/>
    <xf numFmtId="0" fontId="13" fillId="5" borderId="0" applyNumberFormat="0" applyBorder="0" applyAlignment="0" applyProtection="0"/>
    <xf numFmtId="0" fontId="14" fillId="0" borderId="0"/>
    <xf numFmtId="0" fontId="1" fillId="0" borderId="0"/>
    <xf numFmtId="0" fontId="19" fillId="0" borderId="0"/>
  </cellStyleXfs>
  <cellXfs count="20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4" fontId="3" fillId="0" borderId="0" xfId="0" applyNumberFormat="1" applyFont="1"/>
    <xf numFmtId="0" fontId="2" fillId="0" borderId="0" xfId="0" applyFont="1" applyAlignment="1">
      <alignment horizontal="center"/>
    </xf>
    <xf numFmtId="0" fontId="7" fillId="0" borderId="0" xfId="0" applyFont="1"/>
    <xf numFmtId="4" fontId="4" fillId="0" borderId="0" xfId="0" applyNumberFormat="1" applyFont="1"/>
    <xf numFmtId="3" fontId="2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0" fontId="7" fillId="0" borderId="0" xfId="0" applyFont="1"/>
    <xf numFmtId="0" fontId="7" fillId="0" borderId="0" xfId="0" applyFont="1"/>
    <xf numFmtId="0" fontId="3" fillId="0" borderId="0" xfId="0" applyFont="1" applyAlignment="1">
      <alignment horizontal="left" wrapText="1"/>
    </xf>
    <xf numFmtId="0" fontId="12" fillId="0" borderId="1" xfId="0" applyFont="1" applyBorder="1" applyAlignment="1">
      <alignment horizontal="justify" vertical="center" wrapText="1"/>
    </xf>
    <xf numFmtId="0" fontId="10" fillId="0" borderId="2" xfId="2" applyFont="1" applyBorder="1" applyAlignment="1">
      <alignment vertical="center" wrapText="1"/>
    </xf>
    <xf numFmtId="3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3" xfId="2" applyFont="1" applyBorder="1" applyAlignment="1">
      <alignment vertical="center" wrapText="1"/>
    </xf>
    <xf numFmtId="0" fontId="10" fillId="0" borderId="1" xfId="0" applyFont="1" applyBorder="1" applyAlignment="1">
      <alignment horizontal="justify" vertical="center" wrapText="1"/>
    </xf>
    <xf numFmtId="0" fontId="12" fillId="0" borderId="2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center" vertical="center" wrapText="1"/>
    </xf>
    <xf numFmtId="3" fontId="10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49" fontId="10" fillId="0" borderId="1" xfId="4" applyNumberFormat="1" applyFont="1" applyFill="1" applyBorder="1" applyAlignment="1">
      <alignment horizontal="left" vertical="center" wrapText="1"/>
    </xf>
    <xf numFmtId="0" fontId="10" fillId="0" borderId="1" xfId="4" applyFont="1" applyFill="1" applyBorder="1" applyAlignment="1">
      <alignment horizontal="left" vertical="center" wrapText="1"/>
    </xf>
    <xf numFmtId="0" fontId="10" fillId="0" borderId="1" xfId="4" applyFont="1" applyBorder="1" applyAlignment="1">
      <alignment vertical="center" wrapText="1"/>
    </xf>
    <xf numFmtId="0" fontId="10" fillId="0" borderId="1" xfId="1" applyFont="1" applyFill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justify" vertical="center" wrapText="1"/>
    </xf>
    <xf numFmtId="0" fontId="12" fillId="0" borderId="2" xfId="0" applyFont="1" applyBorder="1" applyAlignment="1">
      <alignment horizontal="center" vertical="center" wrapText="1"/>
    </xf>
    <xf numFmtId="0" fontId="10" fillId="0" borderId="1" xfId="4" applyFont="1" applyBorder="1" applyAlignment="1">
      <alignment horizontal="left" vertical="center" wrapText="1"/>
    </xf>
    <xf numFmtId="0" fontId="10" fillId="0" borderId="1" xfId="4" applyFont="1" applyBorder="1" applyAlignment="1">
      <alignment vertical="top" wrapText="1"/>
    </xf>
    <xf numFmtId="0" fontId="10" fillId="4" borderId="1" xfId="1" applyFont="1" applyFill="1" applyBorder="1" applyAlignment="1">
      <alignment horizontal="left" vertical="center" wrapText="1"/>
    </xf>
    <xf numFmtId="0" fontId="10" fillId="0" borderId="1" xfId="1" applyFont="1" applyBorder="1" applyAlignment="1">
      <alignment vertical="top" wrapText="1"/>
    </xf>
    <xf numFmtId="0" fontId="10" fillId="4" borderId="1" xfId="1" applyFont="1" applyFill="1" applyBorder="1" applyAlignment="1">
      <alignment vertical="center" wrapText="1"/>
    </xf>
    <xf numFmtId="0" fontId="10" fillId="0" borderId="2" xfId="1" applyFont="1" applyFill="1" applyBorder="1" applyAlignment="1">
      <alignment vertical="center" wrapText="1"/>
    </xf>
    <xf numFmtId="0" fontId="11" fillId="0" borderId="2" xfId="1" applyFont="1" applyBorder="1" applyAlignment="1">
      <alignment vertical="center" wrapText="1"/>
    </xf>
    <xf numFmtId="0" fontId="11" fillId="0" borderId="2" xfId="1" applyFont="1" applyBorder="1" applyAlignment="1">
      <alignment horizontal="left" vertical="center" wrapText="1"/>
    </xf>
    <xf numFmtId="0" fontId="10" fillId="0" borderId="2" xfId="1" applyFont="1" applyBorder="1" applyAlignment="1">
      <alignment vertical="center" wrapText="1"/>
    </xf>
    <xf numFmtId="0" fontId="10" fillId="4" borderId="2" xfId="1" applyFont="1" applyFill="1" applyBorder="1" applyAlignment="1">
      <alignment vertical="center" wrapText="1"/>
    </xf>
    <xf numFmtId="4" fontId="10" fillId="0" borderId="1" xfId="2" quotePrefix="1" applyNumberFormat="1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left" vertical="center" wrapText="1"/>
    </xf>
    <xf numFmtId="4" fontId="11" fillId="0" borderId="1" xfId="1" quotePrefix="1" applyNumberFormat="1" applyFont="1" applyBorder="1" applyAlignment="1">
      <alignment horizontal="center" vertical="center"/>
    </xf>
    <xf numFmtId="0" fontId="11" fillId="0" borderId="1" xfId="1" applyFont="1" applyBorder="1" applyAlignment="1">
      <alignment horizontal="left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10" fillId="0" borderId="1" xfId="1" applyFont="1" applyBorder="1" applyAlignment="1">
      <alignment vertical="center" wrapText="1"/>
    </xf>
    <xf numFmtId="0" fontId="0" fillId="0" borderId="0" xfId="0"/>
    <xf numFmtId="3" fontId="10" fillId="0" borderId="1" xfId="2" quotePrefix="1" applyNumberFormat="1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10" fillId="0" borderId="1" xfId="4" applyNumberFormat="1" applyFont="1" applyBorder="1" applyAlignment="1">
      <alignment horizontal="center" vertical="center" wrapText="1"/>
    </xf>
    <xf numFmtId="0" fontId="10" fillId="0" borderId="2" xfId="4" applyFont="1" applyBorder="1" applyAlignment="1">
      <alignment vertical="center" wrapText="1"/>
    </xf>
    <xf numFmtId="3" fontId="10" fillId="0" borderId="1" xfId="4" applyNumberFormat="1" applyFont="1" applyBorder="1" applyAlignment="1">
      <alignment horizontal="center" vertical="center" wrapText="1"/>
    </xf>
    <xf numFmtId="3" fontId="11" fillId="0" borderId="1" xfId="4" quotePrefix="1" applyNumberFormat="1" applyFont="1" applyBorder="1" applyAlignment="1">
      <alignment horizontal="center" vertical="center"/>
    </xf>
    <xf numFmtId="4" fontId="11" fillId="0" borderId="1" xfId="4" quotePrefix="1" applyNumberFormat="1" applyFont="1" applyBorder="1" applyAlignment="1">
      <alignment horizontal="center" vertical="center"/>
    </xf>
    <xf numFmtId="0" fontId="11" fillId="0" borderId="1" xfId="4" applyFont="1" applyBorder="1" applyAlignment="1">
      <alignment vertical="center" wrapText="1"/>
    </xf>
    <xf numFmtId="0" fontId="10" fillId="0" borderId="1" xfId="4" applyFont="1" applyBorder="1" applyAlignment="1">
      <alignment horizontal="center" vertical="center" wrapText="1"/>
    </xf>
    <xf numFmtId="0" fontId="10" fillId="0" borderId="2" xfId="4" applyFont="1" applyFill="1" applyBorder="1" applyAlignment="1">
      <alignment vertical="center" wrapText="1"/>
    </xf>
    <xf numFmtId="3" fontId="10" fillId="0" borderId="1" xfId="4" applyNumberFormat="1" applyFont="1" applyFill="1" applyBorder="1" applyAlignment="1">
      <alignment horizontal="center" vertical="center" wrapText="1"/>
    </xf>
    <xf numFmtId="0" fontId="10" fillId="0" borderId="1" xfId="4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3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3" fontId="16" fillId="0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horizontal="left" wrapText="1"/>
    </xf>
    <xf numFmtId="0" fontId="10" fillId="0" borderId="1" xfId="1" applyFont="1" applyBorder="1" applyAlignment="1">
      <alignment horizontal="left" vertical="top" wrapText="1"/>
    </xf>
    <xf numFmtId="4" fontId="16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12" fillId="0" borderId="7" xfId="0" applyFont="1" applyBorder="1" applyAlignment="1">
      <alignment horizontal="center" vertical="center" wrapText="1"/>
    </xf>
    <xf numFmtId="3" fontId="12" fillId="0" borderId="5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12" fillId="6" borderId="1" xfId="0" applyFont="1" applyFill="1" applyBorder="1" applyAlignment="1">
      <alignment horizontal="justify" vertical="center" wrapText="1"/>
    </xf>
    <xf numFmtId="3" fontId="12" fillId="6" borderId="1" xfId="0" applyNumberFormat="1" applyFont="1" applyFill="1" applyBorder="1" applyAlignment="1">
      <alignment horizontal="center" vertical="center" wrapText="1"/>
    </xf>
    <xf numFmtId="0" fontId="7" fillId="6" borderId="0" xfId="0" applyFont="1" applyFill="1"/>
    <xf numFmtId="0" fontId="10" fillId="6" borderId="1" xfId="0" applyFont="1" applyFill="1" applyBorder="1" applyAlignment="1">
      <alignment horizontal="justify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justify" vertical="center" wrapText="1"/>
    </xf>
    <xf numFmtId="0" fontId="7" fillId="0" borderId="0" xfId="0" applyFont="1" applyFill="1"/>
    <xf numFmtId="0" fontId="11" fillId="0" borderId="7" xfId="1" applyFont="1" applyBorder="1" applyAlignment="1">
      <alignment vertical="center" wrapText="1"/>
    </xf>
    <xf numFmtId="3" fontId="12" fillId="0" borderId="7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justify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11" fillId="0" borderId="7" xfId="4" applyFont="1" applyBorder="1" applyAlignment="1">
      <alignment vertical="center" wrapText="1"/>
    </xf>
    <xf numFmtId="3" fontId="11" fillId="0" borderId="7" xfId="4" quotePrefix="1" applyNumberFormat="1" applyFont="1" applyBorder="1" applyAlignment="1">
      <alignment horizontal="center" vertical="center"/>
    </xf>
    <xf numFmtId="4" fontId="11" fillId="0" borderId="7" xfId="4" quotePrefix="1" applyNumberFormat="1" applyFont="1" applyBorder="1" applyAlignment="1">
      <alignment horizontal="center" vertical="center"/>
    </xf>
    <xf numFmtId="3" fontId="16" fillId="0" borderId="7" xfId="0" applyNumberFormat="1" applyFont="1" applyFill="1" applyBorder="1" applyAlignment="1">
      <alignment horizontal="center" vertical="center" wrapText="1"/>
    </xf>
    <xf numFmtId="0" fontId="11" fillId="7" borderId="3" xfId="4" applyFont="1" applyFill="1" applyBorder="1" applyAlignment="1">
      <alignment vertical="center" wrapText="1"/>
    </xf>
    <xf numFmtId="3" fontId="11" fillId="7" borderId="3" xfId="4" quotePrefix="1" applyNumberFormat="1" applyFont="1" applyFill="1" applyBorder="1" applyAlignment="1">
      <alignment horizontal="center" vertical="center"/>
    </xf>
    <xf numFmtId="4" fontId="11" fillId="7" borderId="3" xfId="4" quotePrefix="1" applyNumberFormat="1" applyFont="1" applyFill="1" applyBorder="1" applyAlignment="1">
      <alignment horizontal="center" vertical="center"/>
    </xf>
    <xf numFmtId="0" fontId="7" fillId="7" borderId="3" xfId="0" applyFont="1" applyFill="1" applyBorder="1"/>
    <xf numFmtId="0" fontId="7" fillId="6" borderId="3" xfId="0" applyFont="1" applyFill="1" applyBorder="1"/>
    <xf numFmtId="0" fontId="7" fillId="6" borderId="0" xfId="0" applyFont="1" applyFill="1" applyBorder="1"/>
    <xf numFmtId="0" fontId="10" fillId="0" borderId="1" xfId="1" applyFont="1" applyBorder="1" applyAlignment="1">
      <alignment vertical="center" wrapText="1"/>
    </xf>
    <xf numFmtId="0" fontId="10" fillId="0" borderId="1" xfId="1" applyFont="1" applyBorder="1" applyAlignment="1">
      <alignment vertical="top" wrapText="1"/>
    </xf>
    <xf numFmtId="0" fontId="10" fillId="0" borderId="1" xfId="1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16" fillId="0" borderId="1" xfId="0" applyFont="1" applyFill="1" applyBorder="1" applyAlignment="1">
      <alignment horizontal="left" vertical="center" wrapText="1"/>
    </xf>
    <xf numFmtId="0" fontId="11" fillId="0" borderId="1" xfId="4" applyFont="1" applyFill="1" applyBorder="1" applyAlignment="1">
      <alignment vertical="center" wrapText="1"/>
    </xf>
    <xf numFmtId="0" fontId="0" fillId="0" borderId="0" xfId="0" applyFill="1"/>
    <xf numFmtId="0" fontId="12" fillId="0" borderId="1" xfId="0" applyFont="1" applyFill="1" applyBorder="1" applyAlignment="1">
      <alignment horizontal="left" vertical="center" wrapText="1"/>
    </xf>
    <xf numFmtId="0" fontId="10" fillId="0" borderId="1" xfId="4" applyFont="1" applyBorder="1" applyAlignment="1">
      <alignment horizontal="center" vertical="center" wrapText="1"/>
    </xf>
    <xf numFmtId="3" fontId="10" fillId="0" borderId="1" xfId="4" applyNumberFormat="1" applyFont="1" applyBorder="1" applyAlignment="1">
      <alignment horizontal="center" vertical="center" wrapText="1"/>
    </xf>
    <xf numFmtId="4" fontId="10" fillId="0" borderId="1" xfId="4" quotePrefix="1" applyNumberFormat="1" applyFont="1" applyBorder="1" applyAlignment="1">
      <alignment horizontal="center" vertical="center"/>
    </xf>
    <xf numFmtId="3" fontId="10" fillId="0" borderId="1" xfId="4" quotePrefix="1" applyNumberFormat="1" applyFont="1" applyBorder="1" applyAlignment="1">
      <alignment horizontal="center" vertical="center"/>
    </xf>
    <xf numFmtId="0" fontId="10" fillId="0" borderId="1" xfId="4" applyNumberFormat="1" applyFont="1" applyFill="1" applyBorder="1" applyAlignment="1">
      <alignment horizontal="center" vertical="center" wrapText="1"/>
    </xf>
    <xf numFmtId="3" fontId="16" fillId="0" borderId="1" xfId="0" applyNumberFormat="1" applyFont="1" applyBorder="1" applyAlignment="1">
      <alignment horizontal="center" vertical="center" wrapText="1"/>
    </xf>
    <xf numFmtId="0" fontId="18" fillId="0" borderId="0" xfId="0" applyFont="1"/>
    <xf numFmtId="0" fontId="12" fillId="0" borderId="1" xfId="0" applyFont="1" applyBorder="1" applyAlignment="1">
      <alignment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7" xfId="1" applyFont="1" applyBorder="1" applyAlignment="1">
      <alignment vertical="top" wrapText="1"/>
    </xf>
    <xf numFmtId="4" fontId="7" fillId="0" borderId="0" xfId="0" applyNumberFormat="1" applyFont="1"/>
    <xf numFmtId="0" fontId="10" fillId="0" borderId="1" xfId="0" applyFont="1" applyBorder="1" applyAlignment="1" applyProtection="1">
      <alignment horizontal="left" vertical="center" wrapText="1"/>
    </xf>
    <xf numFmtId="0" fontId="12" fillId="0" borderId="2" xfId="0" applyFont="1" applyFill="1" applyBorder="1" applyAlignment="1">
      <alignment horizontal="justify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0" fontId="10" fillId="0" borderId="7" xfId="1" applyFont="1" applyBorder="1" applyAlignment="1">
      <alignment vertical="center" wrapText="1"/>
    </xf>
    <xf numFmtId="2" fontId="1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12" fillId="0" borderId="2" xfId="0" applyFont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 applyProtection="1">
      <alignment horizontal="left" vertical="center" wrapText="1"/>
    </xf>
    <xf numFmtId="0" fontId="3" fillId="0" borderId="0" xfId="0" applyFont="1" applyAlignment="1">
      <alignment horizontal="left" wrapText="1"/>
    </xf>
    <xf numFmtId="0" fontId="10" fillId="0" borderId="3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20" fillId="0" borderId="0" xfId="0" applyFont="1"/>
    <xf numFmtId="0" fontId="10" fillId="0" borderId="1" xfId="0" applyFont="1" applyBorder="1" applyAlignment="1">
      <alignment horizontal="left" vertical="center" wrapText="1"/>
    </xf>
    <xf numFmtId="0" fontId="21" fillId="0" borderId="0" xfId="0" applyFont="1"/>
    <xf numFmtId="4" fontId="21" fillId="0" borderId="0" xfId="0" applyNumberFormat="1" applyFont="1"/>
    <xf numFmtId="0" fontId="10" fillId="0" borderId="1" xfId="0" applyFont="1" applyBorder="1" applyAlignment="1">
      <alignment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0" fillId="6" borderId="1" xfId="1" applyFont="1" applyFill="1" applyBorder="1" applyAlignment="1">
      <alignment horizontal="left" vertical="center" wrapText="1"/>
    </xf>
    <xf numFmtId="0" fontId="11" fillId="0" borderId="1" xfId="1" applyFont="1" applyBorder="1" applyAlignment="1">
      <alignment vertical="center" wrapText="1"/>
    </xf>
    <xf numFmtId="0" fontId="22" fillId="2" borderId="1" xfId="1" applyFont="1" applyFill="1" applyBorder="1" applyAlignment="1">
      <alignment horizontal="center" vertical="top" wrapText="1"/>
    </xf>
    <xf numFmtId="3" fontId="22" fillId="2" borderId="1" xfId="1" applyNumberFormat="1" applyFont="1" applyFill="1" applyBorder="1" applyAlignment="1">
      <alignment horizontal="center" vertical="top" wrapText="1"/>
    </xf>
    <xf numFmtId="4" fontId="22" fillId="2" borderId="1" xfId="1" applyNumberFormat="1" applyFont="1" applyFill="1" applyBorder="1" applyAlignment="1">
      <alignment horizontal="center" vertical="top" wrapText="1"/>
    </xf>
    <xf numFmtId="0" fontId="24" fillId="0" borderId="0" xfId="0" applyFont="1"/>
    <xf numFmtId="4" fontId="12" fillId="0" borderId="1" xfId="0" applyNumberFormat="1" applyFont="1" applyBorder="1" applyAlignment="1">
      <alignment horizontal="center" vertical="center" wrapText="1"/>
    </xf>
    <xf numFmtId="0" fontId="16" fillId="7" borderId="2" xfId="0" applyFont="1" applyFill="1" applyBorder="1" applyAlignment="1">
      <alignment horizontal="center" vertical="center" wrapText="1"/>
    </xf>
    <xf numFmtId="3" fontId="16" fillId="7" borderId="5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3" fontId="12" fillId="0" borderId="1" xfId="0" applyNumberFormat="1" applyFont="1" applyBorder="1" applyAlignment="1" applyProtection="1">
      <alignment horizontal="center" vertical="center" wrapText="1"/>
      <protection locked="0"/>
    </xf>
    <xf numFmtId="164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1" xfId="2" applyFont="1" applyBorder="1" applyAlignment="1" applyProtection="1">
      <alignment horizontal="center" vertical="center" wrapText="1"/>
      <protection locked="0"/>
    </xf>
    <xf numFmtId="4" fontId="10" fillId="0" borderId="1" xfId="2" quotePrefix="1" applyNumberFormat="1" applyFont="1" applyBorder="1" applyAlignment="1" applyProtection="1">
      <alignment horizontal="center" vertical="center"/>
      <protection locked="0"/>
    </xf>
    <xf numFmtId="3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1" xfId="0" applyNumberFormat="1" applyFont="1" applyBorder="1" applyAlignment="1" applyProtection="1">
      <alignment horizontal="center" vertical="center" wrapText="1"/>
      <protection locked="0"/>
    </xf>
    <xf numFmtId="3" fontId="11" fillId="0" borderId="1" xfId="0" applyNumberFormat="1" applyFont="1" applyBorder="1" applyAlignment="1" applyProtection="1">
      <alignment horizontal="center" vertical="center" wrapText="1"/>
      <protection locked="0"/>
    </xf>
    <xf numFmtId="16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10" fillId="0" borderId="1" xfId="0" applyNumberFormat="1" applyFont="1" applyBorder="1" applyAlignment="1" applyProtection="1">
      <alignment horizontal="center" vertical="center" wrapText="1"/>
      <protection locked="0"/>
    </xf>
    <xf numFmtId="3" fontId="12" fillId="6" borderId="1" xfId="0" applyNumberFormat="1" applyFont="1" applyFill="1" applyBorder="1" applyAlignment="1" applyProtection="1">
      <alignment horizontal="center" vertical="center" wrapText="1"/>
      <protection locked="0"/>
    </xf>
    <xf numFmtId="164" fontId="12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1" xfId="1" applyFont="1" applyFill="1" applyBorder="1" applyAlignment="1" applyProtection="1">
      <alignment horizontal="center" vertical="center" wrapText="1"/>
      <protection locked="0"/>
    </xf>
    <xf numFmtId="164" fontId="10" fillId="0" borderId="1" xfId="1" applyNumberFormat="1" applyFont="1" applyFill="1" applyBorder="1" applyAlignment="1" applyProtection="1">
      <alignment horizontal="center" vertical="center" wrapText="1"/>
      <protection locked="0"/>
    </xf>
    <xf numFmtId="165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0" xfId="0" applyNumberFormat="1" applyFont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7" fillId="0" borderId="0" xfId="0" applyFont="1" applyProtection="1">
      <protection locked="0"/>
    </xf>
    <xf numFmtId="4" fontId="11" fillId="0" borderId="1" xfId="4" quotePrefix="1" applyNumberFormat="1" applyFont="1" applyBorder="1" applyAlignment="1" applyProtection="1">
      <alignment horizontal="center" vertical="center"/>
      <protection locked="0"/>
    </xf>
    <xf numFmtId="164" fontId="12" fillId="0" borderId="1" xfId="0" applyNumberFormat="1" applyFont="1" applyBorder="1" applyAlignment="1" applyProtection="1">
      <alignment horizontal="center" vertical="center" wrapText="1"/>
      <protection locked="0"/>
    </xf>
    <xf numFmtId="3" fontId="11" fillId="0" borderId="1" xfId="4" quotePrefix="1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1" fillId="3" borderId="2" xfId="1" applyFont="1" applyFill="1" applyBorder="1" applyAlignment="1">
      <alignment horizontal="left" vertical="center" wrapText="1"/>
    </xf>
    <xf numFmtId="0" fontId="11" fillId="3" borderId="3" xfId="1" applyFont="1" applyFill="1" applyBorder="1" applyAlignment="1">
      <alignment horizontal="left" vertical="center" wrapText="1"/>
    </xf>
    <xf numFmtId="0" fontId="11" fillId="3" borderId="5" xfId="1" applyFont="1" applyFill="1" applyBorder="1" applyAlignment="1">
      <alignment horizontal="left" vertical="center" wrapText="1"/>
    </xf>
    <xf numFmtId="0" fontId="6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6" fillId="0" borderId="0" xfId="0" applyFont="1" applyBorder="1" applyAlignment="1">
      <alignment horizontal="left" vertical="center" wrapText="1"/>
    </xf>
    <xf numFmtId="0" fontId="2" fillId="0" borderId="0" xfId="0" applyFont="1" applyAlignment="1" applyProtection="1">
      <alignment horizontal="left"/>
      <protection locked="0"/>
    </xf>
    <xf numFmtId="0" fontId="7" fillId="0" borderId="0" xfId="0" applyFont="1" applyAlignment="1" applyProtection="1">
      <alignment horizontal="left"/>
      <protection locked="0"/>
    </xf>
    <xf numFmtId="0" fontId="17" fillId="2" borderId="0" xfId="0" applyFont="1" applyFill="1" applyAlignment="1">
      <alignment horizontal="center"/>
    </xf>
    <xf numFmtId="0" fontId="3" fillId="0" borderId="0" xfId="0" applyFont="1" applyAlignment="1">
      <alignment horizontal="left" wrapText="1"/>
    </xf>
    <xf numFmtId="0" fontId="11" fillId="3" borderId="2" xfId="4" applyFont="1" applyFill="1" applyBorder="1" applyAlignment="1">
      <alignment horizontal="left" vertical="top" wrapText="1"/>
    </xf>
    <xf numFmtId="0" fontId="11" fillId="3" borderId="3" xfId="4" applyFont="1" applyFill="1" applyBorder="1" applyAlignment="1">
      <alignment horizontal="left" vertical="top" wrapText="1"/>
    </xf>
    <xf numFmtId="0" fontId="11" fillId="3" borderId="5" xfId="4" applyFont="1" applyFill="1" applyBorder="1" applyAlignment="1">
      <alignment horizontal="left" vertical="top" wrapText="1"/>
    </xf>
    <xf numFmtId="0" fontId="11" fillId="3" borderId="2" xfId="3" applyFont="1" applyFill="1" applyBorder="1" applyAlignment="1">
      <alignment horizontal="left" vertical="center" wrapText="1"/>
    </xf>
    <xf numFmtId="0" fontId="11" fillId="3" borderId="3" xfId="3" applyFont="1" applyFill="1" applyBorder="1" applyAlignment="1">
      <alignment horizontal="left" vertical="center" wrapText="1"/>
    </xf>
    <xf numFmtId="0" fontId="11" fillId="3" borderId="5" xfId="3" applyFont="1" applyFill="1" applyBorder="1" applyAlignment="1">
      <alignment horizontal="left" vertical="center" wrapText="1"/>
    </xf>
    <xf numFmtId="0" fontId="6" fillId="0" borderId="6" xfId="0" applyFont="1" applyBorder="1" applyAlignment="1">
      <alignment wrapText="1"/>
    </xf>
    <xf numFmtId="0" fontId="11" fillId="3" borderId="2" xfId="1" applyFont="1" applyFill="1" applyBorder="1" applyAlignment="1">
      <alignment horizontal="left" vertical="top" wrapText="1"/>
    </xf>
    <xf numFmtId="0" fontId="11" fillId="3" borderId="3" xfId="1" applyFont="1" applyFill="1" applyBorder="1" applyAlignment="1">
      <alignment horizontal="left" vertical="top" wrapText="1"/>
    </xf>
    <xf numFmtId="0" fontId="11" fillId="3" borderId="5" xfId="1" applyFont="1" applyFill="1" applyBorder="1" applyAlignment="1">
      <alignment horizontal="left" vertical="top" wrapText="1"/>
    </xf>
    <xf numFmtId="0" fontId="11" fillId="3" borderId="1" xfId="4" applyFont="1" applyFill="1" applyBorder="1" applyAlignment="1">
      <alignment horizontal="left" vertical="top" wrapText="1"/>
    </xf>
    <xf numFmtId="0" fontId="11" fillId="3" borderId="1" xfId="1" applyFont="1" applyFill="1" applyBorder="1" applyAlignment="1">
      <alignment horizontal="left" vertical="center" wrapText="1"/>
    </xf>
    <xf numFmtId="0" fontId="11" fillId="7" borderId="2" xfId="1" applyFont="1" applyFill="1" applyBorder="1" applyAlignment="1">
      <alignment horizontal="left" vertical="center" wrapText="1"/>
    </xf>
    <xf numFmtId="0" fontId="11" fillId="7" borderId="3" xfId="1" applyFont="1" applyFill="1" applyBorder="1" applyAlignment="1">
      <alignment horizontal="left" vertical="center" wrapText="1"/>
    </xf>
    <xf numFmtId="0" fontId="11" fillId="7" borderId="5" xfId="1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0" fillId="0" borderId="0" xfId="0" applyProtection="1">
      <protection locked="0"/>
    </xf>
    <xf numFmtId="0" fontId="10" fillId="0" borderId="1" xfId="4" applyFont="1" applyBorder="1" applyAlignment="1" applyProtection="1">
      <alignment horizontal="center" vertical="center" wrapText="1"/>
      <protection locked="0"/>
    </xf>
    <xf numFmtId="0" fontId="10" fillId="0" borderId="1" xfId="4" applyFont="1" applyFill="1" applyBorder="1" applyAlignment="1" applyProtection="1">
      <alignment horizontal="center" vertical="center" wrapText="1"/>
      <protection locked="0"/>
    </xf>
    <xf numFmtId="0" fontId="16" fillId="0" borderId="1" xfId="0" applyFont="1" applyFill="1" applyBorder="1" applyAlignment="1" applyProtection="1">
      <alignment horizontal="left" vertical="center" wrapText="1"/>
      <protection locked="0"/>
    </xf>
    <xf numFmtId="164" fontId="10" fillId="0" borderId="1" xfId="4" quotePrefix="1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/>
      <protection locked="0"/>
    </xf>
  </cellXfs>
  <cellStyles count="7">
    <cellStyle name="Dobro" xfId="3" builtinId="26"/>
    <cellStyle name="Navadno" xfId="0" builtinId="0"/>
    <cellStyle name="Navadno 2" xfId="1"/>
    <cellStyle name="Navadno 3" xfId="2"/>
    <cellStyle name="Navadno 3 2" xfId="5"/>
    <cellStyle name="Navadno 4" xfId="4"/>
    <cellStyle name="Normal_radmila-MESO IN MESNI" xfId="6"/>
  </cellStyles>
  <dxfs count="0"/>
  <tableStyles count="0" defaultTableStyle="TableStyleMedium9" defaultPivotStyle="PivotStyleLight16"/>
  <colors>
    <mruColors>
      <color rgb="FFCCFFCC"/>
      <color rgb="FF99CC00"/>
      <color rgb="FFCC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4"/>
  <sheetViews>
    <sheetView view="pageBreakPreview" zoomScaleNormal="100" zoomScaleSheetLayoutView="100" workbookViewId="0">
      <pane ySplit="6" topLeftCell="A52" activePane="bottomLeft" state="frozen"/>
      <selection activeCell="H85" sqref="H85"/>
      <selection pane="bottomLeft" activeCell="L87" sqref="L87"/>
    </sheetView>
  </sheetViews>
  <sheetFormatPr defaultRowHeight="12.75" x14ac:dyDescent="0.2"/>
  <cols>
    <col min="1" max="1" width="5.42578125" style="4" customWidth="1"/>
    <col min="2" max="2" width="35.7109375" style="1" customWidth="1"/>
    <col min="3" max="3" width="10.28515625" style="7" customWidth="1"/>
    <col min="4" max="4" width="8" style="7" customWidth="1"/>
    <col min="5" max="5" width="17.28515625" style="7" customWidth="1"/>
    <col min="6" max="6" width="13.5703125" style="1" customWidth="1"/>
    <col min="7" max="7" width="14.42578125" style="1" customWidth="1"/>
    <col min="8" max="8" width="14.85546875" style="1" customWidth="1"/>
    <col min="9" max="9" width="12.7109375" style="1" customWidth="1"/>
    <col min="10" max="10" width="11.7109375" style="1" customWidth="1"/>
    <col min="11" max="16384" width="9.140625" style="5"/>
  </cols>
  <sheetData>
    <row r="1" spans="1:10" s="169" customFormat="1" x14ac:dyDescent="0.2">
      <c r="A1" s="183" t="s">
        <v>0</v>
      </c>
      <c r="B1" s="184"/>
      <c r="C1" s="167"/>
      <c r="D1" s="167"/>
      <c r="E1" s="167"/>
      <c r="F1" s="168"/>
      <c r="G1" s="168"/>
      <c r="H1" s="168" t="s">
        <v>15</v>
      </c>
      <c r="I1" s="168"/>
      <c r="J1" s="168"/>
    </row>
    <row r="3" spans="1:10" ht="15.75" x14ac:dyDescent="0.25">
      <c r="A3" s="185" t="s">
        <v>1133</v>
      </c>
      <c r="B3" s="185"/>
      <c r="C3" s="185"/>
      <c r="D3" s="185"/>
      <c r="E3" s="185"/>
      <c r="F3" s="185"/>
      <c r="G3" s="185"/>
      <c r="H3" s="185"/>
      <c r="I3" s="185"/>
      <c r="J3" s="185"/>
    </row>
    <row r="5" spans="1:10" s="143" customFormat="1" ht="54" x14ac:dyDescent="0.2">
      <c r="A5" s="140" t="s">
        <v>1</v>
      </c>
      <c r="B5" s="140" t="s">
        <v>2</v>
      </c>
      <c r="C5" s="141" t="s">
        <v>3</v>
      </c>
      <c r="D5" s="141" t="s">
        <v>1199</v>
      </c>
      <c r="E5" s="142" t="s">
        <v>99</v>
      </c>
      <c r="F5" s="142" t="s">
        <v>5</v>
      </c>
      <c r="G5" s="142" t="s">
        <v>6</v>
      </c>
      <c r="H5" s="142" t="s">
        <v>8</v>
      </c>
      <c r="I5" s="142" t="s">
        <v>10</v>
      </c>
      <c r="J5" s="142" t="s">
        <v>1132</v>
      </c>
    </row>
    <row r="6" spans="1:10" s="143" customFormat="1" ht="14.25" customHeight="1" x14ac:dyDescent="0.2">
      <c r="A6" s="140">
        <v>1</v>
      </c>
      <c r="B6" s="140">
        <v>2</v>
      </c>
      <c r="C6" s="141">
        <v>3</v>
      </c>
      <c r="D6" s="141">
        <v>4</v>
      </c>
      <c r="E6" s="141">
        <v>5</v>
      </c>
      <c r="F6" s="141">
        <v>6</v>
      </c>
      <c r="G6" s="141" t="s">
        <v>7</v>
      </c>
      <c r="H6" s="142" t="s">
        <v>9</v>
      </c>
      <c r="I6" s="141" t="s">
        <v>11</v>
      </c>
      <c r="J6" s="141">
        <v>10</v>
      </c>
    </row>
    <row r="7" spans="1:10" ht="16.5" customHeight="1" x14ac:dyDescent="0.2">
      <c r="A7" s="177" t="s">
        <v>758</v>
      </c>
      <c r="B7" s="178"/>
      <c r="C7" s="178"/>
      <c r="D7" s="178"/>
      <c r="E7" s="178"/>
      <c r="F7" s="178"/>
      <c r="G7" s="178"/>
      <c r="H7" s="178"/>
      <c r="I7" s="178"/>
      <c r="J7" s="179"/>
    </row>
    <row r="8" spans="1:10" s="11" customFormat="1" ht="33" customHeight="1" x14ac:dyDescent="0.2">
      <c r="A8" s="20">
        <v>1</v>
      </c>
      <c r="B8" s="19" t="s">
        <v>714</v>
      </c>
      <c r="C8" s="86">
        <v>7000</v>
      </c>
      <c r="D8" s="86" t="s">
        <v>96</v>
      </c>
      <c r="E8" s="152"/>
      <c r="F8" s="153"/>
      <c r="G8" s="65">
        <f>C8*ROUND(F8, 4)</f>
        <v>0</v>
      </c>
      <c r="H8" s="65">
        <f>G8*0.095</f>
        <v>0</v>
      </c>
      <c r="I8" s="65">
        <f>+G8+H8</f>
        <v>0</v>
      </c>
      <c r="J8" s="156"/>
    </row>
    <row r="9" spans="1:10" ht="33" x14ac:dyDescent="0.2">
      <c r="A9" s="20">
        <v>2</v>
      </c>
      <c r="B9" s="14" t="s">
        <v>715</v>
      </c>
      <c r="C9" s="15">
        <v>300</v>
      </c>
      <c r="D9" s="16" t="s">
        <v>96</v>
      </c>
      <c r="E9" s="154"/>
      <c r="F9" s="153"/>
      <c r="G9" s="65">
        <f t="shared" ref="G9:G72" si="0">C9*ROUND(F9, 4)</f>
        <v>0</v>
      </c>
      <c r="H9" s="65">
        <f t="shared" ref="H9:H72" si="1">G9*0.095</f>
        <v>0</v>
      </c>
      <c r="I9" s="65">
        <f t="shared" ref="I9:I72" si="2">+G9+H9</f>
        <v>0</v>
      </c>
      <c r="J9" s="156"/>
    </row>
    <row r="10" spans="1:10" ht="16.5" x14ac:dyDescent="0.2">
      <c r="A10" s="20">
        <v>3</v>
      </c>
      <c r="B10" s="14" t="s">
        <v>716</v>
      </c>
      <c r="C10" s="15">
        <v>10</v>
      </c>
      <c r="D10" s="16" t="s">
        <v>96</v>
      </c>
      <c r="E10" s="154"/>
      <c r="F10" s="153"/>
      <c r="G10" s="65">
        <f t="shared" si="0"/>
        <v>0</v>
      </c>
      <c r="H10" s="65">
        <f t="shared" si="1"/>
        <v>0</v>
      </c>
      <c r="I10" s="65">
        <f t="shared" si="2"/>
        <v>0</v>
      </c>
      <c r="J10" s="156"/>
    </row>
    <row r="11" spans="1:10" ht="16.5" x14ac:dyDescent="0.2">
      <c r="A11" s="20">
        <v>4</v>
      </c>
      <c r="B11" s="14" t="s">
        <v>706</v>
      </c>
      <c r="C11" s="15">
        <v>100</v>
      </c>
      <c r="D11" s="16" t="s">
        <v>96</v>
      </c>
      <c r="E11" s="154"/>
      <c r="F11" s="153"/>
      <c r="G11" s="65">
        <f t="shared" si="0"/>
        <v>0</v>
      </c>
      <c r="H11" s="65">
        <f t="shared" si="1"/>
        <v>0</v>
      </c>
      <c r="I11" s="65">
        <f t="shared" si="2"/>
        <v>0</v>
      </c>
      <c r="J11" s="156"/>
    </row>
    <row r="12" spans="1:10" ht="16.5" x14ac:dyDescent="0.2">
      <c r="A12" s="20">
        <v>5</v>
      </c>
      <c r="B12" s="14" t="s">
        <v>717</v>
      </c>
      <c r="C12" s="15">
        <v>1000</v>
      </c>
      <c r="D12" s="16" t="s">
        <v>96</v>
      </c>
      <c r="E12" s="154"/>
      <c r="F12" s="153"/>
      <c r="G12" s="65">
        <f t="shared" si="0"/>
        <v>0</v>
      </c>
      <c r="H12" s="65">
        <f t="shared" si="1"/>
        <v>0</v>
      </c>
      <c r="I12" s="65">
        <f t="shared" si="2"/>
        <v>0</v>
      </c>
      <c r="J12" s="156"/>
    </row>
    <row r="13" spans="1:10" s="11" customFormat="1" ht="15.95" customHeight="1" x14ac:dyDescent="0.2">
      <c r="A13" s="20">
        <v>6</v>
      </c>
      <c r="B13" s="14" t="s">
        <v>718</v>
      </c>
      <c r="C13" s="15">
        <v>5</v>
      </c>
      <c r="D13" s="16" t="s">
        <v>96</v>
      </c>
      <c r="E13" s="154"/>
      <c r="F13" s="153"/>
      <c r="G13" s="65">
        <f t="shared" si="0"/>
        <v>0</v>
      </c>
      <c r="H13" s="65">
        <f t="shared" si="1"/>
        <v>0</v>
      </c>
      <c r="I13" s="65">
        <f t="shared" si="2"/>
        <v>0</v>
      </c>
      <c r="J13" s="156"/>
    </row>
    <row r="14" spans="1:10" s="11" customFormat="1" ht="21" customHeight="1" x14ac:dyDescent="0.2">
      <c r="A14" s="20">
        <v>7</v>
      </c>
      <c r="B14" s="14" t="s">
        <v>1152</v>
      </c>
      <c r="C14" s="15">
        <v>60</v>
      </c>
      <c r="D14" s="16" t="s">
        <v>20</v>
      </c>
      <c r="E14" s="154"/>
      <c r="F14" s="153"/>
      <c r="G14" s="65">
        <f t="shared" si="0"/>
        <v>0</v>
      </c>
      <c r="H14" s="65">
        <f t="shared" si="1"/>
        <v>0</v>
      </c>
      <c r="I14" s="65">
        <f t="shared" si="2"/>
        <v>0</v>
      </c>
      <c r="J14" s="156"/>
    </row>
    <row r="15" spans="1:10" ht="16.5" x14ac:dyDescent="0.2">
      <c r="A15" s="20">
        <v>8</v>
      </c>
      <c r="B15" s="14" t="s">
        <v>719</v>
      </c>
      <c r="C15" s="15">
        <v>5000</v>
      </c>
      <c r="D15" s="16" t="s">
        <v>20</v>
      </c>
      <c r="E15" s="154"/>
      <c r="F15" s="153"/>
      <c r="G15" s="65">
        <f t="shared" si="0"/>
        <v>0</v>
      </c>
      <c r="H15" s="65">
        <f t="shared" si="1"/>
        <v>0</v>
      </c>
      <c r="I15" s="65">
        <f t="shared" si="2"/>
        <v>0</v>
      </c>
      <c r="J15" s="156"/>
    </row>
    <row r="16" spans="1:10" ht="16.5" x14ac:dyDescent="0.2">
      <c r="A16" s="20">
        <v>9</v>
      </c>
      <c r="B16" s="17" t="s">
        <v>335</v>
      </c>
      <c r="C16" s="48">
        <v>3000</v>
      </c>
      <c r="D16" s="40" t="s">
        <v>20</v>
      </c>
      <c r="E16" s="155"/>
      <c r="F16" s="153"/>
      <c r="G16" s="65">
        <f t="shared" si="0"/>
        <v>0</v>
      </c>
      <c r="H16" s="65">
        <f t="shared" si="1"/>
        <v>0</v>
      </c>
      <c r="I16" s="65">
        <f t="shared" si="2"/>
        <v>0</v>
      </c>
      <c r="J16" s="156"/>
    </row>
    <row r="17" spans="1:10" s="11" customFormat="1" ht="16.5" x14ac:dyDescent="0.2">
      <c r="A17" s="20">
        <v>10</v>
      </c>
      <c r="B17" s="17" t="s">
        <v>334</v>
      </c>
      <c r="C17" s="48">
        <v>1000</v>
      </c>
      <c r="D17" s="40" t="s">
        <v>20</v>
      </c>
      <c r="E17" s="155"/>
      <c r="F17" s="153"/>
      <c r="G17" s="65">
        <f t="shared" si="0"/>
        <v>0</v>
      </c>
      <c r="H17" s="65">
        <f t="shared" si="1"/>
        <v>0</v>
      </c>
      <c r="I17" s="65">
        <f t="shared" si="2"/>
        <v>0</v>
      </c>
      <c r="J17" s="156"/>
    </row>
    <row r="18" spans="1:10" ht="33" x14ac:dyDescent="0.2">
      <c r="A18" s="20">
        <v>11</v>
      </c>
      <c r="B18" s="13" t="s">
        <v>720</v>
      </c>
      <c r="C18" s="86">
        <v>170</v>
      </c>
      <c r="D18" s="86" t="s">
        <v>19</v>
      </c>
      <c r="E18" s="152"/>
      <c r="F18" s="153"/>
      <c r="G18" s="65">
        <f t="shared" si="0"/>
        <v>0</v>
      </c>
      <c r="H18" s="65">
        <f t="shared" si="1"/>
        <v>0</v>
      </c>
      <c r="I18" s="65">
        <f t="shared" si="2"/>
        <v>0</v>
      </c>
      <c r="J18" s="156"/>
    </row>
    <row r="19" spans="1:10" s="11" customFormat="1" ht="33" x14ac:dyDescent="0.2">
      <c r="A19" s="20">
        <v>12</v>
      </c>
      <c r="B19" s="13" t="s">
        <v>707</v>
      </c>
      <c r="C19" s="86">
        <v>100</v>
      </c>
      <c r="D19" s="86" t="s">
        <v>19</v>
      </c>
      <c r="E19" s="152"/>
      <c r="F19" s="153"/>
      <c r="G19" s="65">
        <f t="shared" si="0"/>
        <v>0</v>
      </c>
      <c r="H19" s="65">
        <f t="shared" si="1"/>
        <v>0</v>
      </c>
      <c r="I19" s="65">
        <f t="shared" si="2"/>
        <v>0</v>
      </c>
      <c r="J19" s="156"/>
    </row>
    <row r="20" spans="1:10" s="82" customFormat="1" ht="33" x14ac:dyDescent="0.2">
      <c r="A20" s="20">
        <v>13</v>
      </c>
      <c r="B20" s="81" t="s">
        <v>721</v>
      </c>
      <c r="C20" s="64">
        <v>2000</v>
      </c>
      <c r="D20" s="64" t="s">
        <v>19</v>
      </c>
      <c r="E20" s="156"/>
      <c r="F20" s="153"/>
      <c r="G20" s="65">
        <f t="shared" si="0"/>
        <v>0</v>
      </c>
      <c r="H20" s="65">
        <f t="shared" si="1"/>
        <v>0</v>
      </c>
      <c r="I20" s="65">
        <f t="shared" si="2"/>
        <v>0</v>
      </c>
      <c r="J20" s="156"/>
    </row>
    <row r="21" spans="1:10" s="82" customFormat="1" ht="23.1" customHeight="1" x14ac:dyDescent="0.2">
      <c r="A21" s="20">
        <v>14</v>
      </c>
      <c r="B21" s="13" t="s">
        <v>722</v>
      </c>
      <c r="C21" s="64">
        <v>150</v>
      </c>
      <c r="D21" s="64" t="s">
        <v>96</v>
      </c>
      <c r="E21" s="156"/>
      <c r="F21" s="153"/>
      <c r="G21" s="65">
        <f t="shared" si="0"/>
        <v>0</v>
      </c>
      <c r="H21" s="65">
        <f t="shared" si="1"/>
        <v>0</v>
      </c>
      <c r="I21" s="65">
        <f t="shared" si="2"/>
        <v>0</v>
      </c>
      <c r="J21" s="156"/>
    </row>
    <row r="22" spans="1:10" s="82" customFormat="1" ht="16.5" x14ac:dyDescent="0.2">
      <c r="A22" s="20">
        <v>15</v>
      </c>
      <c r="B22" s="13" t="s">
        <v>713</v>
      </c>
      <c r="C22" s="64">
        <v>20</v>
      </c>
      <c r="D22" s="64" t="s">
        <v>96</v>
      </c>
      <c r="E22" s="156"/>
      <c r="F22" s="153"/>
      <c r="G22" s="65">
        <f t="shared" si="0"/>
        <v>0</v>
      </c>
      <c r="H22" s="65">
        <f t="shared" si="1"/>
        <v>0</v>
      </c>
      <c r="I22" s="65">
        <f t="shared" si="2"/>
        <v>0</v>
      </c>
      <c r="J22" s="156"/>
    </row>
    <row r="23" spans="1:10" ht="16.5" x14ac:dyDescent="0.2">
      <c r="A23" s="20">
        <v>16</v>
      </c>
      <c r="B23" s="18" t="s">
        <v>338</v>
      </c>
      <c r="C23" s="86">
        <v>200</v>
      </c>
      <c r="D23" s="86" t="s">
        <v>19</v>
      </c>
      <c r="E23" s="152"/>
      <c r="F23" s="153"/>
      <c r="G23" s="65">
        <f t="shared" si="0"/>
        <v>0</v>
      </c>
      <c r="H23" s="65">
        <f t="shared" si="1"/>
        <v>0</v>
      </c>
      <c r="I23" s="65">
        <f t="shared" si="2"/>
        <v>0</v>
      </c>
      <c r="J23" s="156"/>
    </row>
    <row r="24" spans="1:10" s="11" customFormat="1" ht="33" x14ac:dyDescent="0.2">
      <c r="A24" s="20">
        <v>17</v>
      </c>
      <c r="B24" s="13" t="s">
        <v>339</v>
      </c>
      <c r="C24" s="86">
        <v>500</v>
      </c>
      <c r="D24" s="86" t="s">
        <v>19</v>
      </c>
      <c r="E24" s="152"/>
      <c r="F24" s="153"/>
      <c r="G24" s="65">
        <f t="shared" si="0"/>
        <v>0</v>
      </c>
      <c r="H24" s="65">
        <f t="shared" si="1"/>
        <v>0</v>
      </c>
      <c r="I24" s="65">
        <f t="shared" si="2"/>
        <v>0</v>
      </c>
      <c r="J24" s="156"/>
    </row>
    <row r="25" spans="1:10" s="11" customFormat="1" ht="16.5" x14ac:dyDescent="0.2">
      <c r="A25" s="20">
        <v>18</v>
      </c>
      <c r="B25" s="13" t="s">
        <v>342</v>
      </c>
      <c r="C25" s="86">
        <v>50</v>
      </c>
      <c r="D25" s="86" t="s">
        <v>96</v>
      </c>
      <c r="E25" s="152"/>
      <c r="F25" s="153"/>
      <c r="G25" s="65">
        <f t="shared" si="0"/>
        <v>0</v>
      </c>
      <c r="H25" s="65">
        <f t="shared" si="1"/>
        <v>0</v>
      </c>
      <c r="I25" s="65">
        <f t="shared" si="2"/>
        <v>0</v>
      </c>
      <c r="J25" s="156"/>
    </row>
    <row r="26" spans="1:10" s="11" customFormat="1" ht="16.5" x14ac:dyDescent="0.2">
      <c r="A26" s="20">
        <v>19</v>
      </c>
      <c r="B26" s="13" t="s">
        <v>344</v>
      </c>
      <c r="C26" s="86">
        <v>200</v>
      </c>
      <c r="D26" s="86" t="s">
        <v>19</v>
      </c>
      <c r="E26" s="152"/>
      <c r="F26" s="153"/>
      <c r="G26" s="65">
        <f t="shared" si="0"/>
        <v>0</v>
      </c>
      <c r="H26" s="65">
        <f t="shared" si="1"/>
        <v>0</v>
      </c>
      <c r="I26" s="65">
        <f t="shared" si="2"/>
        <v>0</v>
      </c>
      <c r="J26" s="156"/>
    </row>
    <row r="27" spans="1:10" s="11" customFormat="1" ht="16.5" x14ac:dyDescent="0.2">
      <c r="A27" s="20">
        <v>20</v>
      </c>
      <c r="B27" s="13" t="s">
        <v>343</v>
      </c>
      <c r="C27" s="86">
        <v>100</v>
      </c>
      <c r="D27" s="86" t="s">
        <v>19</v>
      </c>
      <c r="E27" s="152"/>
      <c r="F27" s="153"/>
      <c r="G27" s="65">
        <f t="shared" si="0"/>
        <v>0</v>
      </c>
      <c r="H27" s="65">
        <f t="shared" si="1"/>
        <v>0</v>
      </c>
      <c r="I27" s="65">
        <f t="shared" si="2"/>
        <v>0</v>
      </c>
      <c r="J27" s="156"/>
    </row>
    <row r="28" spans="1:10" s="11" customFormat="1" ht="49.5" x14ac:dyDescent="0.2">
      <c r="A28" s="20">
        <v>21</v>
      </c>
      <c r="B28" s="100" t="s">
        <v>340</v>
      </c>
      <c r="C28" s="86">
        <v>100</v>
      </c>
      <c r="D28" s="86" t="s">
        <v>19</v>
      </c>
      <c r="E28" s="152"/>
      <c r="F28" s="153"/>
      <c r="G28" s="65">
        <f t="shared" si="0"/>
        <v>0</v>
      </c>
      <c r="H28" s="65">
        <f t="shared" si="1"/>
        <v>0</v>
      </c>
      <c r="I28" s="65">
        <f t="shared" si="2"/>
        <v>0</v>
      </c>
      <c r="J28" s="156"/>
    </row>
    <row r="29" spans="1:10" ht="18" customHeight="1" x14ac:dyDescent="0.2">
      <c r="A29" s="20">
        <v>22</v>
      </c>
      <c r="B29" s="13" t="s">
        <v>341</v>
      </c>
      <c r="C29" s="86">
        <v>150</v>
      </c>
      <c r="D29" s="86" t="s">
        <v>19</v>
      </c>
      <c r="E29" s="152"/>
      <c r="F29" s="153"/>
      <c r="G29" s="65">
        <f t="shared" si="0"/>
        <v>0</v>
      </c>
      <c r="H29" s="65">
        <f t="shared" si="1"/>
        <v>0</v>
      </c>
      <c r="I29" s="65">
        <f t="shared" si="2"/>
        <v>0</v>
      </c>
      <c r="J29" s="156"/>
    </row>
    <row r="30" spans="1:10" s="11" customFormat="1" ht="33" x14ac:dyDescent="0.2">
      <c r="A30" s="20">
        <v>23</v>
      </c>
      <c r="B30" s="13" t="s">
        <v>723</v>
      </c>
      <c r="C30" s="86">
        <v>50</v>
      </c>
      <c r="D30" s="86" t="s">
        <v>96</v>
      </c>
      <c r="E30" s="152"/>
      <c r="F30" s="153"/>
      <c r="G30" s="65">
        <f t="shared" si="0"/>
        <v>0</v>
      </c>
      <c r="H30" s="65">
        <f t="shared" si="1"/>
        <v>0</v>
      </c>
      <c r="I30" s="65">
        <f t="shared" si="2"/>
        <v>0</v>
      </c>
      <c r="J30" s="156"/>
    </row>
    <row r="31" spans="1:10" s="11" customFormat="1" ht="23.1" customHeight="1" x14ac:dyDescent="0.2">
      <c r="A31" s="20">
        <v>24</v>
      </c>
      <c r="B31" s="13" t="s">
        <v>712</v>
      </c>
      <c r="C31" s="86">
        <v>20</v>
      </c>
      <c r="D31" s="86" t="s">
        <v>96</v>
      </c>
      <c r="E31" s="152"/>
      <c r="F31" s="153"/>
      <c r="G31" s="65">
        <f t="shared" si="0"/>
        <v>0</v>
      </c>
      <c r="H31" s="65">
        <f t="shared" si="1"/>
        <v>0</v>
      </c>
      <c r="I31" s="65">
        <f t="shared" si="2"/>
        <v>0</v>
      </c>
      <c r="J31" s="156"/>
    </row>
    <row r="32" spans="1:10" ht="33" x14ac:dyDescent="0.2">
      <c r="A32" s="20">
        <v>25</v>
      </c>
      <c r="B32" s="18" t="s">
        <v>345</v>
      </c>
      <c r="C32" s="86">
        <v>100</v>
      </c>
      <c r="D32" s="86" t="s">
        <v>19</v>
      </c>
      <c r="E32" s="152"/>
      <c r="F32" s="153"/>
      <c r="G32" s="65">
        <f t="shared" si="0"/>
        <v>0</v>
      </c>
      <c r="H32" s="65">
        <f t="shared" si="1"/>
        <v>0</v>
      </c>
      <c r="I32" s="65">
        <f t="shared" si="2"/>
        <v>0</v>
      </c>
      <c r="J32" s="156"/>
    </row>
    <row r="33" spans="1:14" s="11" customFormat="1" ht="33" x14ac:dyDescent="0.2">
      <c r="A33" s="20">
        <v>26</v>
      </c>
      <c r="B33" s="100" t="s">
        <v>336</v>
      </c>
      <c r="C33" s="86">
        <v>100</v>
      </c>
      <c r="D33" s="86" t="s">
        <v>19</v>
      </c>
      <c r="E33" s="152"/>
      <c r="F33" s="153"/>
      <c r="G33" s="65">
        <f t="shared" si="0"/>
        <v>0</v>
      </c>
      <c r="H33" s="65">
        <f t="shared" si="1"/>
        <v>0</v>
      </c>
      <c r="I33" s="65">
        <f t="shared" si="2"/>
        <v>0</v>
      </c>
      <c r="J33" s="156"/>
    </row>
    <row r="34" spans="1:14" s="112" customFormat="1" ht="16.5" x14ac:dyDescent="0.2">
      <c r="A34" s="20">
        <v>27</v>
      </c>
      <c r="B34" s="13" t="s">
        <v>682</v>
      </c>
      <c r="C34" s="86">
        <v>2</v>
      </c>
      <c r="D34" s="86" t="s">
        <v>96</v>
      </c>
      <c r="E34" s="157"/>
      <c r="F34" s="153"/>
      <c r="G34" s="65">
        <f t="shared" si="0"/>
        <v>0</v>
      </c>
      <c r="H34" s="65">
        <f t="shared" si="1"/>
        <v>0</v>
      </c>
      <c r="I34" s="65">
        <f t="shared" si="2"/>
        <v>0</v>
      </c>
      <c r="J34" s="156"/>
    </row>
    <row r="35" spans="1:14" s="112" customFormat="1" ht="16.5" x14ac:dyDescent="0.2">
      <c r="A35" s="20">
        <v>28</v>
      </c>
      <c r="B35" s="13" t="s">
        <v>683</v>
      </c>
      <c r="C35" s="86">
        <v>2</v>
      </c>
      <c r="D35" s="86" t="s">
        <v>96</v>
      </c>
      <c r="E35" s="157"/>
      <c r="F35" s="153"/>
      <c r="G35" s="65">
        <f t="shared" si="0"/>
        <v>0</v>
      </c>
      <c r="H35" s="65">
        <f t="shared" si="1"/>
        <v>0</v>
      </c>
      <c r="I35" s="65">
        <f t="shared" si="2"/>
        <v>0</v>
      </c>
      <c r="J35" s="156"/>
    </row>
    <row r="36" spans="1:14" s="131" customFormat="1" ht="16.5" x14ac:dyDescent="0.2">
      <c r="A36" s="20">
        <v>29</v>
      </c>
      <c r="B36" s="18" t="s">
        <v>738</v>
      </c>
      <c r="C36" s="79">
        <v>50</v>
      </c>
      <c r="D36" s="79" t="s">
        <v>19</v>
      </c>
      <c r="E36" s="158"/>
      <c r="F36" s="159"/>
      <c r="G36" s="65">
        <f t="shared" si="0"/>
        <v>0</v>
      </c>
      <c r="H36" s="65">
        <f t="shared" si="1"/>
        <v>0</v>
      </c>
      <c r="I36" s="65">
        <f t="shared" si="2"/>
        <v>0</v>
      </c>
      <c r="J36" s="166"/>
    </row>
    <row r="37" spans="1:14" s="11" customFormat="1" ht="16.5" x14ac:dyDescent="0.2">
      <c r="A37" s="20">
        <v>30</v>
      </c>
      <c r="B37" s="13" t="s">
        <v>337</v>
      </c>
      <c r="C37" s="86">
        <v>20</v>
      </c>
      <c r="D37" s="86" t="s">
        <v>19</v>
      </c>
      <c r="E37" s="152"/>
      <c r="F37" s="153"/>
      <c r="G37" s="65">
        <f t="shared" si="0"/>
        <v>0</v>
      </c>
      <c r="H37" s="65">
        <f t="shared" si="1"/>
        <v>0</v>
      </c>
      <c r="I37" s="65">
        <f t="shared" si="2"/>
        <v>0</v>
      </c>
      <c r="J37" s="156"/>
    </row>
    <row r="38" spans="1:14" s="11" customFormat="1" ht="16.5" x14ac:dyDescent="0.2">
      <c r="A38" s="20">
        <v>31</v>
      </c>
      <c r="B38" s="13" t="s">
        <v>708</v>
      </c>
      <c r="C38" s="86">
        <v>100</v>
      </c>
      <c r="D38" s="86" t="s">
        <v>19</v>
      </c>
      <c r="E38" s="152"/>
      <c r="F38" s="153"/>
      <c r="G38" s="65">
        <f t="shared" si="0"/>
        <v>0</v>
      </c>
      <c r="H38" s="65">
        <f t="shared" si="1"/>
        <v>0</v>
      </c>
      <c r="I38" s="65">
        <f t="shared" si="2"/>
        <v>0</v>
      </c>
      <c r="J38" s="156"/>
    </row>
    <row r="39" spans="1:14" ht="33" x14ac:dyDescent="0.2">
      <c r="A39" s="20">
        <v>32</v>
      </c>
      <c r="B39" s="13" t="s">
        <v>724</v>
      </c>
      <c r="C39" s="86">
        <v>4000</v>
      </c>
      <c r="D39" s="86" t="s">
        <v>20</v>
      </c>
      <c r="E39" s="152"/>
      <c r="F39" s="153"/>
      <c r="G39" s="65">
        <f t="shared" si="0"/>
        <v>0</v>
      </c>
      <c r="H39" s="65">
        <f t="shared" si="1"/>
        <v>0</v>
      </c>
      <c r="I39" s="65">
        <f t="shared" si="2"/>
        <v>0</v>
      </c>
      <c r="J39" s="156"/>
    </row>
    <row r="40" spans="1:14" s="11" customFormat="1" ht="33" x14ac:dyDescent="0.2">
      <c r="A40" s="20">
        <v>33</v>
      </c>
      <c r="B40" s="117" t="s">
        <v>725</v>
      </c>
      <c r="C40" s="86">
        <v>10</v>
      </c>
      <c r="D40" s="86" t="s">
        <v>19</v>
      </c>
      <c r="E40" s="152"/>
      <c r="F40" s="153"/>
      <c r="G40" s="65">
        <f t="shared" si="0"/>
        <v>0</v>
      </c>
      <c r="H40" s="65">
        <f t="shared" si="1"/>
        <v>0</v>
      </c>
      <c r="I40" s="65">
        <f t="shared" si="2"/>
        <v>0</v>
      </c>
      <c r="J40" s="156"/>
    </row>
    <row r="41" spans="1:14" ht="30" customHeight="1" x14ac:dyDescent="0.2">
      <c r="A41" s="20">
        <v>34</v>
      </c>
      <c r="B41" s="100" t="s">
        <v>727</v>
      </c>
      <c r="C41" s="86">
        <v>50</v>
      </c>
      <c r="D41" s="86" t="s">
        <v>96</v>
      </c>
      <c r="E41" s="152"/>
      <c r="F41" s="153"/>
      <c r="G41" s="65">
        <f t="shared" si="0"/>
        <v>0</v>
      </c>
      <c r="H41" s="65">
        <f t="shared" si="1"/>
        <v>0</v>
      </c>
      <c r="I41" s="65">
        <f t="shared" si="2"/>
        <v>0</v>
      </c>
      <c r="J41" s="156"/>
      <c r="N41" s="116"/>
    </row>
    <row r="42" spans="1:14" s="133" customFormat="1" ht="30" customHeight="1" x14ac:dyDescent="0.2">
      <c r="A42" s="20">
        <v>35</v>
      </c>
      <c r="B42" s="132" t="s">
        <v>739</v>
      </c>
      <c r="C42" s="79">
        <v>20</v>
      </c>
      <c r="D42" s="79" t="s">
        <v>20</v>
      </c>
      <c r="E42" s="160"/>
      <c r="F42" s="159"/>
      <c r="G42" s="65">
        <f t="shared" si="0"/>
        <v>0</v>
      </c>
      <c r="H42" s="65">
        <f t="shared" si="1"/>
        <v>0</v>
      </c>
      <c r="I42" s="65">
        <f t="shared" si="2"/>
        <v>0</v>
      </c>
      <c r="J42" s="166"/>
      <c r="N42" s="134"/>
    </row>
    <row r="43" spans="1:14" ht="23.1" customHeight="1" x14ac:dyDescent="0.2">
      <c r="A43" s="20">
        <v>36</v>
      </c>
      <c r="B43" s="18" t="s">
        <v>726</v>
      </c>
      <c r="C43" s="86">
        <v>10</v>
      </c>
      <c r="D43" s="86" t="s">
        <v>96</v>
      </c>
      <c r="E43" s="152"/>
      <c r="F43" s="153"/>
      <c r="G43" s="65">
        <f t="shared" si="0"/>
        <v>0</v>
      </c>
      <c r="H43" s="65">
        <f t="shared" si="1"/>
        <v>0</v>
      </c>
      <c r="I43" s="65">
        <f t="shared" si="2"/>
        <v>0</v>
      </c>
      <c r="J43" s="156"/>
    </row>
    <row r="44" spans="1:14" ht="16.5" x14ac:dyDescent="0.2">
      <c r="A44" s="20">
        <v>37</v>
      </c>
      <c r="B44" s="13" t="s">
        <v>728</v>
      </c>
      <c r="C44" s="86">
        <v>100</v>
      </c>
      <c r="D44" s="86" t="s">
        <v>19</v>
      </c>
      <c r="E44" s="152"/>
      <c r="F44" s="153"/>
      <c r="G44" s="65">
        <f t="shared" si="0"/>
        <v>0</v>
      </c>
      <c r="H44" s="65">
        <f t="shared" si="1"/>
        <v>0</v>
      </c>
      <c r="I44" s="65">
        <f t="shared" si="2"/>
        <v>0</v>
      </c>
      <c r="J44" s="156"/>
    </row>
    <row r="45" spans="1:14" ht="16.5" x14ac:dyDescent="0.2">
      <c r="A45" s="20">
        <v>38</v>
      </c>
      <c r="B45" s="18" t="s">
        <v>729</v>
      </c>
      <c r="C45" s="86">
        <v>50</v>
      </c>
      <c r="D45" s="86" t="s">
        <v>19</v>
      </c>
      <c r="E45" s="152"/>
      <c r="F45" s="153"/>
      <c r="G45" s="65">
        <f t="shared" si="0"/>
        <v>0</v>
      </c>
      <c r="H45" s="65">
        <f t="shared" si="1"/>
        <v>0</v>
      </c>
      <c r="I45" s="65">
        <f t="shared" si="2"/>
        <v>0</v>
      </c>
      <c r="J45" s="156"/>
    </row>
    <row r="46" spans="1:14" s="11" customFormat="1" ht="16.5" x14ac:dyDescent="0.2">
      <c r="A46" s="20">
        <v>39</v>
      </c>
      <c r="B46" s="18" t="s">
        <v>190</v>
      </c>
      <c r="C46" s="86">
        <v>10</v>
      </c>
      <c r="D46" s="86" t="s">
        <v>20</v>
      </c>
      <c r="E46" s="152"/>
      <c r="F46" s="153"/>
      <c r="G46" s="65">
        <f t="shared" si="0"/>
        <v>0</v>
      </c>
      <c r="H46" s="65">
        <f t="shared" si="1"/>
        <v>0</v>
      </c>
      <c r="I46" s="65">
        <f t="shared" si="2"/>
        <v>0</v>
      </c>
      <c r="J46" s="156"/>
    </row>
    <row r="47" spans="1:14" s="77" customFormat="1" ht="16.5" x14ac:dyDescent="0.2">
      <c r="A47" s="20">
        <v>40</v>
      </c>
      <c r="B47" s="75" t="s">
        <v>440</v>
      </c>
      <c r="C47" s="76">
        <v>1000</v>
      </c>
      <c r="D47" s="76" t="s">
        <v>20</v>
      </c>
      <c r="E47" s="161"/>
      <c r="F47" s="162"/>
      <c r="G47" s="65">
        <f t="shared" si="0"/>
        <v>0</v>
      </c>
      <c r="H47" s="65">
        <f t="shared" si="1"/>
        <v>0</v>
      </c>
      <c r="I47" s="65">
        <f t="shared" si="2"/>
        <v>0</v>
      </c>
      <c r="J47" s="161"/>
    </row>
    <row r="48" spans="1:14" s="77" customFormat="1" ht="16.5" x14ac:dyDescent="0.2">
      <c r="A48" s="20">
        <v>41</v>
      </c>
      <c r="B48" s="78" t="s">
        <v>16</v>
      </c>
      <c r="C48" s="76">
        <v>100</v>
      </c>
      <c r="D48" s="76" t="s">
        <v>20</v>
      </c>
      <c r="E48" s="161"/>
      <c r="F48" s="162"/>
      <c r="G48" s="65">
        <f t="shared" si="0"/>
        <v>0</v>
      </c>
      <c r="H48" s="65">
        <f t="shared" si="1"/>
        <v>0</v>
      </c>
      <c r="I48" s="65">
        <f t="shared" si="2"/>
        <v>0</v>
      </c>
      <c r="J48" s="161"/>
    </row>
    <row r="49" spans="1:10" ht="16.5" x14ac:dyDescent="0.2">
      <c r="A49" s="20">
        <v>42</v>
      </c>
      <c r="B49" s="13" t="s">
        <v>17</v>
      </c>
      <c r="C49" s="86">
        <v>100</v>
      </c>
      <c r="D49" s="86" t="s">
        <v>19</v>
      </c>
      <c r="E49" s="152"/>
      <c r="F49" s="153"/>
      <c r="G49" s="65">
        <f t="shared" si="0"/>
        <v>0</v>
      </c>
      <c r="H49" s="65">
        <f t="shared" si="1"/>
        <v>0</v>
      </c>
      <c r="I49" s="65">
        <f t="shared" si="2"/>
        <v>0</v>
      </c>
      <c r="J49" s="156"/>
    </row>
    <row r="50" spans="1:10" ht="16.5" x14ac:dyDescent="0.2">
      <c r="A50" s="20">
        <v>43</v>
      </c>
      <c r="B50" s="13" t="s">
        <v>191</v>
      </c>
      <c r="C50" s="86">
        <v>120</v>
      </c>
      <c r="D50" s="86" t="s">
        <v>19</v>
      </c>
      <c r="E50" s="152"/>
      <c r="F50" s="153"/>
      <c r="G50" s="65">
        <f t="shared" si="0"/>
        <v>0</v>
      </c>
      <c r="H50" s="65">
        <f t="shared" si="1"/>
        <v>0</v>
      </c>
      <c r="I50" s="65">
        <f t="shared" si="2"/>
        <v>0</v>
      </c>
      <c r="J50" s="156"/>
    </row>
    <row r="51" spans="1:10" ht="23.1" customHeight="1" x14ac:dyDescent="0.2">
      <c r="A51" s="20">
        <v>44</v>
      </c>
      <c r="B51" s="13" t="s">
        <v>709</v>
      </c>
      <c r="C51" s="86">
        <v>100</v>
      </c>
      <c r="D51" s="86" t="s">
        <v>19</v>
      </c>
      <c r="E51" s="152"/>
      <c r="F51" s="153"/>
      <c r="G51" s="65">
        <f t="shared" si="0"/>
        <v>0</v>
      </c>
      <c r="H51" s="65">
        <f t="shared" si="1"/>
        <v>0</v>
      </c>
      <c r="I51" s="65">
        <f t="shared" si="2"/>
        <v>0</v>
      </c>
      <c r="J51" s="156"/>
    </row>
    <row r="52" spans="1:10" s="11" customFormat="1" ht="16.5" x14ac:dyDescent="0.2">
      <c r="A52" s="20">
        <v>45</v>
      </c>
      <c r="B52" s="13" t="s">
        <v>710</v>
      </c>
      <c r="C52" s="86">
        <v>700</v>
      </c>
      <c r="D52" s="86" t="s">
        <v>19</v>
      </c>
      <c r="E52" s="152"/>
      <c r="F52" s="153"/>
      <c r="G52" s="65">
        <f t="shared" si="0"/>
        <v>0</v>
      </c>
      <c r="H52" s="65">
        <f t="shared" si="1"/>
        <v>0</v>
      </c>
      <c r="I52" s="65">
        <f t="shared" si="2"/>
        <v>0</v>
      </c>
      <c r="J52" s="156"/>
    </row>
    <row r="53" spans="1:10" s="11" customFormat="1" ht="33" x14ac:dyDescent="0.2">
      <c r="A53" s="20">
        <v>46</v>
      </c>
      <c r="B53" s="13" t="s">
        <v>711</v>
      </c>
      <c r="C53" s="86">
        <v>100</v>
      </c>
      <c r="D53" s="86" t="s">
        <v>19</v>
      </c>
      <c r="E53" s="152"/>
      <c r="F53" s="153"/>
      <c r="G53" s="65">
        <f t="shared" si="0"/>
        <v>0</v>
      </c>
      <c r="H53" s="65">
        <f t="shared" si="1"/>
        <v>0</v>
      </c>
      <c r="I53" s="65">
        <f t="shared" si="2"/>
        <v>0</v>
      </c>
      <c r="J53" s="156"/>
    </row>
    <row r="54" spans="1:10" s="11" customFormat="1" ht="16.5" x14ac:dyDescent="0.2">
      <c r="A54" s="20">
        <v>47</v>
      </c>
      <c r="B54" s="13" t="s">
        <v>192</v>
      </c>
      <c r="C54" s="86">
        <v>5</v>
      </c>
      <c r="D54" s="86" t="s">
        <v>19</v>
      </c>
      <c r="E54" s="152"/>
      <c r="F54" s="153"/>
      <c r="G54" s="65">
        <f t="shared" si="0"/>
        <v>0</v>
      </c>
      <c r="H54" s="65">
        <f t="shared" si="1"/>
        <v>0</v>
      </c>
      <c r="I54" s="65">
        <f t="shared" si="2"/>
        <v>0</v>
      </c>
      <c r="J54" s="156"/>
    </row>
    <row r="55" spans="1:10" s="133" customFormat="1" ht="16.5" x14ac:dyDescent="0.2">
      <c r="A55" s="20">
        <v>48</v>
      </c>
      <c r="B55" s="18" t="s">
        <v>740</v>
      </c>
      <c r="C55" s="79">
        <v>5</v>
      </c>
      <c r="D55" s="79" t="s">
        <v>19</v>
      </c>
      <c r="E55" s="160"/>
      <c r="F55" s="159"/>
      <c r="G55" s="65">
        <f t="shared" si="0"/>
        <v>0</v>
      </c>
      <c r="H55" s="65">
        <f t="shared" si="1"/>
        <v>0</v>
      </c>
      <c r="I55" s="65">
        <f t="shared" si="2"/>
        <v>0</v>
      </c>
      <c r="J55" s="166"/>
    </row>
    <row r="56" spans="1:10" s="11" customFormat="1" ht="16.5" x14ac:dyDescent="0.2">
      <c r="A56" s="20">
        <v>49</v>
      </c>
      <c r="B56" s="13" t="s">
        <v>732</v>
      </c>
      <c r="C56" s="86">
        <v>5</v>
      </c>
      <c r="D56" s="86" t="s">
        <v>19</v>
      </c>
      <c r="E56" s="152"/>
      <c r="F56" s="153"/>
      <c r="G56" s="65">
        <f t="shared" si="0"/>
        <v>0</v>
      </c>
      <c r="H56" s="65">
        <f t="shared" si="1"/>
        <v>0</v>
      </c>
      <c r="I56" s="65">
        <f t="shared" si="2"/>
        <v>0</v>
      </c>
      <c r="J56" s="156"/>
    </row>
    <row r="57" spans="1:10" s="133" customFormat="1" ht="16.5" x14ac:dyDescent="0.2">
      <c r="A57" s="20">
        <v>50</v>
      </c>
      <c r="B57" s="18" t="s">
        <v>741</v>
      </c>
      <c r="C57" s="79">
        <v>5</v>
      </c>
      <c r="D57" s="79" t="s">
        <v>19</v>
      </c>
      <c r="E57" s="160"/>
      <c r="F57" s="159"/>
      <c r="G57" s="65">
        <f t="shared" si="0"/>
        <v>0</v>
      </c>
      <c r="H57" s="65">
        <f t="shared" si="1"/>
        <v>0</v>
      </c>
      <c r="I57" s="65">
        <f t="shared" si="2"/>
        <v>0</v>
      </c>
      <c r="J57" s="166"/>
    </row>
    <row r="58" spans="1:10" s="11" customFormat="1" ht="33" x14ac:dyDescent="0.2">
      <c r="A58" s="20">
        <v>51</v>
      </c>
      <c r="B58" s="100" t="s">
        <v>443</v>
      </c>
      <c r="C58" s="86">
        <v>10</v>
      </c>
      <c r="D58" s="86" t="s">
        <v>19</v>
      </c>
      <c r="E58" s="152"/>
      <c r="F58" s="153"/>
      <c r="G58" s="65">
        <f t="shared" si="0"/>
        <v>0</v>
      </c>
      <c r="H58" s="65">
        <f t="shared" si="1"/>
        <v>0</v>
      </c>
      <c r="I58" s="65">
        <f t="shared" si="2"/>
        <v>0</v>
      </c>
      <c r="J58" s="156"/>
    </row>
    <row r="59" spans="1:10" s="11" customFormat="1" ht="23.1" customHeight="1" x14ac:dyDescent="0.2">
      <c r="A59" s="20">
        <v>52</v>
      </c>
      <c r="B59" s="13" t="s">
        <v>730</v>
      </c>
      <c r="C59" s="86">
        <v>50</v>
      </c>
      <c r="D59" s="86" t="s">
        <v>19</v>
      </c>
      <c r="E59" s="152"/>
      <c r="F59" s="153"/>
      <c r="G59" s="65">
        <f t="shared" si="0"/>
        <v>0</v>
      </c>
      <c r="H59" s="65">
        <f t="shared" si="1"/>
        <v>0</v>
      </c>
      <c r="I59" s="65">
        <f t="shared" si="2"/>
        <v>0</v>
      </c>
      <c r="J59" s="156"/>
    </row>
    <row r="60" spans="1:10" s="11" customFormat="1" ht="33" x14ac:dyDescent="0.2">
      <c r="A60" s="20">
        <v>53</v>
      </c>
      <c r="B60" s="13" t="s">
        <v>731</v>
      </c>
      <c r="C60" s="86">
        <v>100</v>
      </c>
      <c r="D60" s="86" t="s">
        <v>19</v>
      </c>
      <c r="E60" s="152"/>
      <c r="F60" s="153"/>
      <c r="G60" s="65">
        <f t="shared" si="0"/>
        <v>0</v>
      </c>
      <c r="H60" s="65">
        <f t="shared" si="1"/>
        <v>0</v>
      </c>
      <c r="I60" s="65">
        <f t="shared" si="2"/>
        <v>0</v>
      </c>
      <c r="J60" s="156"/>
    </row>
    <row r="61" spans="1:10" s="11" customFormat="1" ht="16.5" x14ac:dyDescent="0.2">
      <c r="A61" s="20">
        <v>54</v>
      </c>
      <c r="B61" s="13" t="s">
        <v>18</v>
      </c>
      <c r="C61" s="86">
        <v>50</v>
      </c>
      <c r="D61" s="86" t="s">
        <v>19</v>
      </c>
      <c r="E61" s="152"/>
      <c r="F61" s="153"/>
      <c r="G61" s="65">
        <f t="shared" si="0"/>
        <v>0</v>
      </c>
      <c r="H61" s="65">
        <f t="shared" si="1"/>
        <v>0</v>
      </c>
      <c r="I61" s="65">
        <f t="shared" si="2"/>
        <v>0</v>
      </c>
      <c r="J61" s="156"/>
    </row>
    <row r="62" spans="1:10" s="133" customFormat="1" ht="33" x14ac:dyDescent="0.2">
      <c r="A62" s="20">
        <v>55</v>
      </c>
      <c r="B62" s="18" t="s">
        <v>1048</v>
      </c>
      <c r="C62" s="79">
        <v>50</v>
      </c>
      <c r="D62" s="79" t="s">
        <v>19</v>
      </c>
      <c r="E62" s="160"/>
      <c r="F62" s="159"/>
      <c r="G62" s="65">
        <f t="shared" si="0"/>
        <v>0</v>
      </c>
      <c r="H62" s="65">
        <f t="shared" si="1"/>
        <v>0</v>
      </c>
      <c r="I62" s="65">
        <f t="shared" si="2"/>
        <v>0</v>
      </c>
      <c r="J62" s="166"/>
    </row>
    <row r="63" spans="1:10" s="11" customFormat="1" ht="33" x14ac:dyDescent="0.2">
      <c r="A63" s="20">
        <v>56</v>
      </c>
      <c r="B63" s="100" t="s">
        <v>442</v>
      </c>
      <c r="C63" s="86">
        <v>50</v>
      </c>
      <c r="D63" s="86" t="s">
        <v>19</v>
      </c>
      <c r="E63" s="152"/>
      <c r="F63" s="153"/>
      <c r="G63" s="65">
        <f t="shared" si="0"/>
        <v>0</v>
      </c>
      <c r="H63" s="65">
        <f t="shared" si="1"/>
        <v>0</v>
      </c>
      <c r="I63" s="65">
        <f t="shared" si="2"/>
        <v>0</v>
      </c>
      <c r="J63" s="156"/>
    </row>
    <row r="64" spans="1:10" s="11" customFormat="1" ht="16.5" x14ac:dyDescent="0.2">
      <c r="A64" s="20">
        <v>57</v>
      </c>
      <c r="B64" s="81" t="s">
        <v>333</v>
      </c>
      <c r="C64" s="86">
        <v>10</v>
      </c>
      <c r="D64" s="86" t="s">
        <v>19</v>
      </c>
      <c r="E64" s="152"/>
      <c r="F64" s="153"/>
      <c r="G64" s="65">
        <f t="shared" si="0"/>
        <v>0</v>
      </c>
      <c r="H64" s="65">
        <f t="shared" si="1"/>
        <v>0</v>
      </c>
      <c r="I64" s="65">
        <f t="shared" si="2"/>
        <v>0</v>
      </c>
      <c r="J64" s="156"/>
    </row>
    <row r="65" spans="1:13" s="11" customFormat="1" ht="16.5" x14ac:dyDescent="0.2">
      <c r="A65" s="20">
        <v>58</v>
      </c>
      <c r="B65" s="118" t="s">
        <v>441</v>
      </c>
      <c r="C65" s="86">
        <v>10</v>
      </c>
      <c r="D65" s="86" t="s">
        <v>19</v>
      </c>
      <c r="E65" s="152"/>
      <c r="F65" s="153"/>
      <c r="G65" s="65">
        <f t="shared" si="0"/>
        <v>0</v>
      </c>
      <c r="H65" s="65">
        <f t="shared" si="1"/>
        <v>0</v>
      </c>
      <c r="I65" s="65">
        <f t="shared" si="2"/>
        <v>0</v>
      </c>
      <c r="J65" s="156"/>
    </row>
    <row r="66" spans="1:13" s="11" customFormat="1" ht="16.5" x14ac:dyDescent="0.2">
      <c r="A66" s="20">
        <v>59</v>
      </c>
      <c r="B66" s="19" t="s">
        <v>193</v>
      </c>
      <c r="C66" s="86">
        <v>5</v>
      </c>
      <c r="D66" s="86" t="s">
        <v>19</v>
      </c>
      <c r="E66" s="152"/>
      <c r="F66" s="153"/>
      <c r="G66" s="65">
        <f t="shared" si="0"/>
        <v>0</v>
      </c>
      <c r="H66" s="65">
        <f t="shared" si="1"/>
        <v>0</v>
      </c>
      <c r="I66" s="65">
        <f t="shared" si="2"/>
        <v>0</v>
      </c>
      <c r="J66" s="156"/>
    </row>
    <row r="67" spans="1:13" s="11" customFormat="1" ht="33" x14ac:dyDescent="0.2">
      <c r="A67" s="20">
        <v>60</v>
      </c>
      <c r="B67" s="125" t="s">
        <v>680</v>
      </c>
      <c r="C67" s="86">
        <v>5</v>
      </c>
      <c r="D67" s="86" t="s">
        <v>19</v>
      </c>
      <c r="E67" s="152"/>
      <c r="F67" s="153"/>
      <c r="G67" s="65">
        <f t="shared" si="0"/>
        <v>0</v>
      </c>
      <c r="H67" s="65">
        <f t="shared" si="1"/>
        <v>0</v>
      </c>
      <c r="I67" s="65">
        <f t="shared" si="2"/>
        <v>0</v>
      </c>
      <c r="J67" s="156"/>
    </row>
    <row r="68" spans="1:13" s="11" customFormat="1" ht="16.5" x14ac:dyDescent="0.2">
      <c r="A68" s="20">
        <v>61</v>
      </c>
      <c r="B68" s="35" t="s">
        <v>742</v>
      </c>
      <c r="C68" s="21">
        <v>30</v>
      </c>
      <c r="D68" s="22" t="s">
        <v>19</v>
      </c>
      <c r="E68" s="163"/>
      <c r="F68" s="164"/>
      <c r="G68" s="65">
        <f t="shared" si="0"/>
        <v>0</v>
      </c>
      <c r="H68" s="65">
        <f t="shared" si="1"/>
        <v>0</v>
      </c>
      <c r="I68" s="65">
        <f t="shared" si="2"/>
        <v>0</v>
      </c>
      <c r="J68" s="156"/>
    </row>
    <row r="69" spans="1:13" s="11" customFormat="1" ht="16.5" x14ac:dyDescent="0.2">
      <c r="A69" s="20">
        <v>62</v>
      </c>
      <c r="B69" s="35" t="s">
        <v>1047</v>
      </c>
      <c r="C69" s="21">
        <v>1000</v>
      </c>
      <c r="D69" s="22" t="s">
        <v>20</v>
      </c>
      <c r="E69" s="163"/>
      <c r="F69" s="164"/>
      <c r="G69" s="65">
        <f t="shared" si="0"/>
        <v>0</v>
      </c>
      <c r="H69" s="65">
        <f t="shared" si="1"/>
        <v>0</v>
      </c>
      <c r="I69" s="65">
        <f t="shared" si="2"/>
        <v>0</v>
      </c>
      <c r="J69" s="156"/>
    </row>
    <row r="70" spans="1:13" s="11" customFormat="1" ht="19.5" customHeight="1" x14ac:dyDescent="0.2">
      <c r="A70" s="20">
        <v>63</v>
      </c>
      <c r="B70" s="35" t="s">
        <v>743</v>
      </c>
      <c r="C70" s="21">
        <v>50</v>
      </c>
      <c r="D70" s="22" t="s">
        <v>19</v>
      </c>
      <c r="E70" s="163"/>
      <c r="F70" s="164"/>
      <c r="G70" s="65">
        <f t="shared" si="0"/>
        <v>0</v>
      </c>
      <c r="H70" s="65">
        <f t="shared" si="1"/>
        <v>0</v>
      </c>
      <c r="I70" s="65">
        <f t="shared" si="2"/>
        <v>0</v>
      </c>
      <c r="J70" s="156"/>
    </row>
    <row r="71" spans="1:13" s="11" customFormat="1" ht="16.5" x14ac:dyDescent="0.2">
      <c r="A71" s="20">
        <v>64</v>
      </c>
      <c r="B71" s="35" t="s">
        <v>1046</v>
      </c>
      <c r="C71" s="21">
        <v>1000</v>
      </c>
      <c r="D71" s="22" t="s">
        <v>20</v>
      </c>
      <c r="E71" s="163"/>
      <c r="F71" s="164"/>
      <c r="G71" s="65">
        <f t="shared" si="0"/>
        <v>0</v>
      </c>
      <c r="H71" s="65">
        <f t="shared" si="1"/>
        <v>0</v>
      </c>
      <c r="I71" s="65">
        <f t="shared" si="2"/>
        <v>0</v>
      </c>
      <c r="J71" s="156"/>
      <c r="M71" s="116"/>
    </row>
    <row r="72" spans="1:13" s="133" customFormat="1" ht="16.5" x14ac:dyDescent="0.2">
      <c r="A72" s="20">
        <v>65</v>
      </c>
      <c r="B72" s="35" t="s">
        <v>744</v>
      </c>
      <c r="C72" s="21">
        <v>50</v>
      </c>
      <c r="D72" s="22" t="s">
        <v>19</v>
      </c>
      <c r="E72" s="163"/>
      <c r="F72" s="164"/>
      <c r="G72" s="65">
        <f t="shared" si="0"/>
        <v>0</v>
      </c>
      <c r="H72" s="65">
        <f t="shared" si="1"/>
        <v>0</v>
      </c>
      <c r="I72" s="65">
        <f t="shared" si="2"/>
        <v>0</v>
      </c>
      <c r="J72" s="166"/>
      <c r="M72" s="134"/>
    </row>
    <row r="73" spans="1:13" s="11" customFormat="1" ht="16.5" x14ac:dyDescent="0.2">
      <c r="A73" s="20">
        <v>66</v>
      </c>
      <c r="B73" s="35" t="s">
        <v>747</v>
      </c>
      <c r="C73" s="21">
        <v>50</v>
      </c>
      <c r="D73" s="22" t="s">
        <v>19</v>
      </c>
      <c r="E73" s="163"/>
      <c r="F73" s="164"/>
      <c r="G73" s="65">
        <f t="shared" ref="G73:G77" si="3">C73*ROUND(F73, 4)</f>
        <v>0</v>
      </c>
      <c r="H73" s="65">
        <f t="shared" ref="H73:H77" si="4">G73*0.095</f>
        <v>0</v>
      </c>
      <c r="I73" s="65">
        <f t="shared" ref="I73:I77" si="5">+G73+H73</f>
        <v>0</v>
      </c>
      <c r="J73" s="156"/>
      <c r="M73" s="116"/>
    </row>
    <row r="74" spans="1:13" s="11" customFormat="1" ht="33" x14ac:dyDescent="0.2">
      <c r="A74" s="20">
        <v>67</v>
      </c>
      <c r="B74" s="13" t="s">
        <v>745</v>
      </c>
      <c r="C74" s="86">
        <v>10</v>
      </c>
      <c r="D74" s="86" t="s">
        <v>19</v>
      </c>
      <c r="E74" s="152"/>
      <c r="F74" s="153"/>
      <c r="G74" s="65">
        <f t="shared" si="3"/>
        <v>0</v>
      </c>
      <c r="H74" s="65">
        <f t="shared" si="4"/>
        <v>0</v>
      </c>
      <c r="I74" s="65">
        <f t="shared" si="5"/>
        <v>0</v>
      </c>
      <c r="J74" s="156"/>
    </row>
    <row r="75" spans="1:13" s="11" customFormat="1" ht="33" x14ac:dyDescent="0.2">
      <c r="A75" s="20">
        <v>68</v>
      </c>
      <c r="B75" s="35" t="s">
        <v>746</v>
      </c>
      <c r="C75" s="86">
        <v>10</v>
      </c>
      <c r="D75" s="86" t="s">
        <v>19</v>
      </c>
      <c r="E75" s="152"/>
      <c r="F75" s="153"/>
      <c r="G75" s="65">
        <f t="shared" si="3"/>
        <v>0</v>
      </c>
      <c r="H75" s="65">
        <f t="shared" si="4"/>
        <v>0</v>
      </c>
      <c r="I75" s="65">
        <f t="shared" si="5"/>
        <v>0</v>
      </c>
      <c r="J75" s="156"/>
    </row>
    <row r="76" spans="1:13" s="133" customFormat="1" ht="16.5" x14ac:dyDescent="0.2">
      <c r="A76" s="20">
        <v>69</v>
      </c>
      <c r="B76" s="35" t="s">
        <v>835</v>
      </c>
      <c r="C76" s="79">
        <v>140</v>
      </c>
      <c r="D76" s="79" t="s">
        <v>19</v>
      </c>
      <c r="E76" s="160"/>
      <c r="F76" s="159"/>
      <c r="G76" s="65">
        <f t="shared" si="3"/>
        <v>0</v>
      </c>
      <c r="H76" s="65">
        <f t="shared" si="4"/>
        <v>0</v>
      </c>
      <c r="I76" s="65">
        <f t="shared" si="5"/>
        <v>0</v>
      </c>
      <c r="J76" s="166"/>
    </row>
    <row r="77" spans="1:13" s="133" customFormat="1" ht="33" x14ac:dyDescent="0.2">
      <c r="A77" s="20">
        <v>70</v>
      </c>
      <c r="B77" s="35" t="s">
        <v>765</v>
      </c>
      <c r="C77" s="79">
        <v>140</v>
      </c>
      <c r="D77" s="79" t="s">
        <v>19</v>
      </c>
      <c r="E77" s="160"/>
      <c r="F77" s="159"/>
      <c r="G77" s="65">
        <f t="shared" si="3"/>
        <v>0</v>
      </c>
      <c r="H77" s="65">
        <f t="shared" si="4"/>
        <v>0</v>
      </c>
      <c r="I77" s="65">
        <f t="shared" si="5"/>
        <v>0</v>
      </c>
      <c r="J77" s="166"/>
    </row>
    <row r="78" spans="1:13" s="11" customFormat="1" ht="16.5" x14ac:dyDescent="0.2">
      <c r="A78" s="29"/>
      <c r="B78" s="55" t="s">
        <v>759</v>
      </c>
      <c r="C78" s="53" t="s">
        <v>4</v>
      </c>
      <c r="D78" s="54" t="s">
        <v>4</v>
      </c>
      <c r="E78" s="54" t="s">
        <v>4</v>
      </c>
      <c r="F78" s="54" t="s">
        <v>4</v>
      </c>
      <c r="G78" s="54">
        <f>SUM(G8:G77)</f>
        <v>0</v>
      </c>
      <c r="H78" s="54">
        <f t="shared" ref="H78:I78" si="6">SUM(H8:H77)</f>
        <v>0</v>
      </c>
      <c r="I78" s="54">
        <f t="shared" si="6"/>
        <v>0</v>
      </c>
      <c r="J78" s="66">
        <f>SUM(J8:J77)</f>
        <v>0</v>
      </c>
    </row>
    <row r="79" spans="1:13" s="11" customFormat="1" ht="16.5" customHeight="1" x14ac:dyDescent="0.2">
      <c r="A79" s="177" t="s">
        <v>760</v>
      </c>
      <c r="B79" s="178"/>
      <c r="C79" s="178"/>
      <c r="D79" s="178"/>
      <c r="E79" s="178"/>
      <c r="F79" s="178"/>
      <c r="G79" s="178"/>
      <c r="H79" s="178"/>
      <c r="I79" s="178"/>
      <c r="J79" s="179"/>
    </row>
    <row r="80" spans="1:13" s="11" customFormat="1" ht="20.100000000000001" customHeight="1" x14ac:dyDescent="0.2">
      <c r="A80" s="20">
        <v>1</v>
      </c>
      <c r="B80" s="35" t="s">
        <v>448</v>
      </c>
      <c r="C80" s="79">
        <v>1000</v>
      </c>
      <c r="D80" s="79" t="s">
        <v>20</v>
      </c>
      <c r="E80" s="152"/>
      <c r="F80" s="165"/>
      <c r="G80" s="65">
        <f>C80*ROUND(F80, 4)</f>
        <v>0</v>
      </c>
      <c r="H80" s="65">
        <f t="shared" ref="H80:H87" si="7">G80*0.095</f>
        <v>0</v>
      </c>
      <c r="I80" s="65">
        <f>+G80+H80</f>
        <v>0</v>
      </c>
      <c r="J80" s="156"/>
    </row>
    <row r="81" spans="1:13" s="11" customFormat="1" ht="16.5" x14ac:dyDescent="0.2">
      <c r="A81" s="20">
        <v>2</v>
      </c>
      <c r="B81" s="38" t="s">
        <v>447</v>
      </c>
      <c r="C81" s="86">
        <v>3500</v>
      </c>
      <c r="D81" s="86" t="s">
        <v>20</v>
      </c>
      <c r="E81" s="152"/>
      <c r="F81" s="165"/>
      <c r="G81" s="65">
        <f t="shared" ref="G81:G87" si="8">C81*ROUND(F81, 4)</f>
        <v>0</v>
      </c>
      <c r="H81" s="65">
        <f t="shared" si="7"/>
        <v>0</v>
      </c>
      <c r="I81" s="65">
        <f t="shared" ref="I81:I87" si="9">+G81+H81</f>
        <v>0</v>
      </c>
      <c r="J81" s="156"/>
    </row>
    <row r="82" spans="1:13" s="11" customFormat="1" ht="16.5" x14ac:dyDescent="0.2">
      <c r="A82" s="20">
        <v>3</v>
      </c>
      <c r="B82" s="38" t="s">
        <v>749</v>
      </c>
      <c r="C82" s="86">
        <v>10</v>
      </c>
      <c r="D82" s="86" t="s">
        <v>96</v>
      </c>
      <c r="E82" s="152"/>
      <c r="F82" s="165"/>
      <c r="G82" s="65">
        <f t="shared" si="8"/>
        <v>0</v>
      </c>
      <c r="H82" s="65">
        <f t="shared" si="7"/>
        <v>0</v>
      </c>
      <c r="I82" s="65">
        <f t="shared" si="9"/>
        <v>0</v>
      </c>
      <c r="J82" s="156"/>
    </row>
    <row r="83" spans="1:13" s="11" customFormat="1" ht="33" x14ac:dyDescent="0.2">
      <c r="A83" s="20">
        <v>4</v>
      </c>
      <c r="B83" s="38" t="s">
        <v>446</v>
      </c>
      <c r="C83" s="86">
        <v>1000</v>
      </c>
      <c r="D83" s="86" t="s">
        <v>20</v>
      </c>
      <c r="E83" s="152"/>
      <c r="F83" s="165"/>
      <c r="G83" s="65">
        <f t="shared" si="8"/>
        <v>0</v>
      </c>
      <c r="H83" s="65">
        <f t="shared" si="7"/>
        <v>0</v>
      </c>
      <c r="I83" s="65">
        <f t="shared" si="9"/>
        <v>0</v>
      </c>
      <c r="J83" s="156"/>
      <c r="M83" s="11" t="s">
        <v>305</v>
      </c>
    </row>
    <row r="84" spans="1:13" s="11" customFormat="1" ht="33" x14ac:dyDescent="0.2">
      <c r="A84" s="20">
        <v>5</v>
      </c>
      <c r="B84" s="38" t="s">
        <v>445</v>
      </c>
      <c r="C84" s="86">
        <v>5000</v>
      </c>
      <c r="D84" s="86" t="s">
        <v>20</v>
      </c>
      <c r="E84" s="152"/>
      <c r="F84" s="165"/>
      <c r="G84" s="65">
        <f t="shared" si="8"/>
        <v>0</v>
      </c>
      <c r="H84" s="65">
        <f t="shared" si="7"/>
        <v>0</v>
      </c>
      <c r="I84" s="65">
        <f t="shared" si="9"/>
        <v>0</v>
      </c>
      <c r="J84" s="156"/>
    </row>
    <row r="85" spans="1:13" s="11" customFormat="1" ht="50.1" customHeight="1" x14ac:dyDescent="0.2">
      <c r="A85" s="20">
        <v>6</v>
      </c>
      <c r="B85" s="38" t="s">
        <v>444</v>
      </c>
      <c r="C85" s="86">
        <v>1000</v>
      </c>
      <c r="D85" s="86" t="s">
        <v>20</v>
      </c>
      <c r="E85" s="152"/>
      <c r="F85" s="165"/>
      <c r="G85" s="65">
        <f t="shared" si="8"/>
        <v>0</v>
      </c>
      <c r="H85" s="65">
        <f t="shared" si="7"/>
        <v>0</v>
      </c>
      <c r="I85" s="65">
        <f t="shared" si="9"/>
        <v>0</v>
      </c>
      <c r="J85" s="156"/>
    </row>
    <row r="86" spans="1:13" s="11" customFormat="1" ht="15.95" customHeight="1" x14ac:dyDescent="0.2">
      <c r="A86" s="20">
        <v>7</v>
      </c>
      <c r="B86" s="38" t="s">
        <v>681</v>
      </c>
      <c r="C86" s="86">
        <v>3</v>
      </c>
      <c r="D86" s="86" t="s">
        <v>96</v>
      </c>
      <c r="E86" s="152"/>
      <c r="F86" s="165"/>
      <c r="G86" s="65">
        <f t="shared" si="8"/>
        <v>0</v>
      </c>
      <c r="H86" s="65">
        <f t="shared" si="7"/>
        <v>0</v>
      </c>
      <c r="I86" s="65">
        <f t="shared" si="9"/>
        <v>0</v>
      </c>
      <c r="J86" s="156"/>
    </row>
    <row r="87" spans="1:13" s="11" customFormat="1" ht="33" x14ac:dyDescent="0.2">
      <c r="A87" s="20">
        <v>8</v>
      </c>
      <c r="B87" s="38" t="s">
        <v>748</v>
      </c>
      <c r="C87" s="86">
        <v>20</v>
      </c>
      <c r="D87" s="86" t="s">
        <v>96</v>
      </c>
      <c r="E87" s="152"/>
      <c r="F87" s="165"/>
      <c r="G87" s="65">
        <f t="shared" si="8"/>
        <v>0</v>
      </c>
      <c r="H87" s="65">
        <f t="shared" si="7"/>
        <v>0</v>
      </c>
      <c r="I87" s="65">
        <f t="shared" si="9"/>
        <v>0</v>
      </c>
      <c r="J87" s="156"/>
    </row>
    <row r="88" spans="1:13" s="11" customFormat="1" ht="16.5" x14ac:dyDescent="0.2">
      <c r="A88" s="20"/>
      <c r="B88" s="55" t="s">
        <v>761</v>
      </c>
      <c r="C88" s="53" t="s">
        <v>4</v>
      </c>
      <c r="D88" s="54" t="s">
        <v>4</v>
      </c>
      <c r="E88" s="54" t="s">
        <v>4</v>
      </c>
      <c r="F88" s="54" t="s">
        <v>4</v>
      </c>
      <c r="G88" s="54">
        <f>SUM(G80:G87)</f>
        <v>0</v>
      </c>
      <c r="H88" s="54">
        <f t="shared" ref="H88:I88" si="10">SUM(H80:H87)</f>
        <v>0</v>
      </c>
      <c r="I88" s="54">
        <f t="shared" si="10"/>
        <v>0</v>
      </c>
      <c r="J88" s="66">
        <f>SUM(J80:J87)</f>
        <v>0</v>
      </c>
    </row>
    <row r="89" spans="1:13" s="11" customFormat="1" ht="16.5" customHeight="1" x14ac:dyDescent="0.2">
      <c r="A89" s="177" t="s">
        <v>762</v>
      </c>
      <c r="B89" s="178"/>
      <c r="C89" s="178"/>
      <c r="D89" s="178"/>
      <c r="E89" s="178"/>
      <c r="F89" s="178"/>
      <c r="G89" s="178"/>
      <c r="H89" s="178"/>
      <c r="I89" s="178"/>
      <c r="J89" s="179"/>
    </row>
    <row r="90" spans="1:13" s="11" customFormat="1" ht="33" x14ac:dyDescent="0.2">
      <c r="A90" s="20">
        <v>1</v>
      </c>
      <c r="B90" s="38" t="s">
        <v>666</v>
      </c>
      <c r="C90" s="86">
        <v>6000</v>
      </c>
      <c r="D90" s="86" t="s">
        <v>96</v>
      </c>
      <c r="E90" s="152"/>
      <c r="F90" s="153"/>
      <c r="G90" s="65">
        <f>C90*ROUND(F90, 4)</f>
        <v>0</v>
      </c>
      <c r="H90" s="65">
        <f>G90*0.095</f>
        <v>0</v>
      </c>
      <c r="I90" s="65">
        <f>+G90+H90</f>
        <v>0</v>
      </c>
      <c r="J90" s="136" t="s">
        <v>4</v>
      </c>
    </row>
    <row r="91" spans="1:13" s="11" customFormat="1" ht="16.5" x14ac:dyDescent="0.2">
      <c r="A91" s="20">
        <v>2</v>
      </c>
      <c r="B91" s="38" t="s">
        <v>750</v>
      </c>
      <c r="C91" s="86">
        <v>500</v>
      </c>
      <c r="D91" s="86" t="s">
        <v>96</v>
      </c>
      <c r="E91" s="152"/>
      <c r="F91" s="153"/>
      <c r="G91" s="65">
        <f t="shared" ref="G91:G101" si="11">C91*ROUND(F91, 4)</f>
        <v>0</v>
      </c>
      <c r="H91" s="65">
        <f t="shared" ref="H91:H101" si="12">G91*0.095</f>
        <v>0</v>
      </c>
      <c r="I91" s="65">
        <f t="shared" ref="I91:I101" si="13">+G91+H91</f>
        <v>0</v>
      </c>
      <c r="J91" s="136" t="s">
        <v>4</v>
      </c>
    </row>
    <row r="92" spans="1:13" s="11" customFormat="1" ht="33" x14ac:dyDescent="0.2">
      <c r="A92" s="20">
        <v>3</v>
      </c>
      <c r="B92" s="38" t="s">
        <v>751</v>
      </c>
      <c r="C92" s="86">
        <v>500</v>
      </c>
      <c r="D92" s="86" t="s">
        <v>19</v>
      </c>
      <c r="E92" s="152"/>
      <c r="F92" s="153"/>
      <c r="G92" s="65">
        <f t="shared" si="11"/>
        <v>0</v>
      </c>
      <c r="H92" s="65">
        <f t="shared" si="12"/>
        <v>0</v>
      </c>
      <c r="I92" s="65">
        <f t="shared" si="13"/>
        <v>0</v>
      </c>
      <c r="J92" s="136" t="s">
        <v>4</v>
      </c>
    </row>
    <row r="93" spans="1:13" s="11" customFormat="1" ht="33" x14ac:dyDescent="0.2">
      <c r="A93" s="20">
        <v>4</v>
      </c>
      <c r="B93" s="38" t="s">
        <v>667</v>
      </c>
      <c r="C93" s="86">
        <v>1400</v>
      </c>
      <c r="D93" s="86" t="s">
        <v>19</v>
      </c>
      <c r="E93" s="152"/>
      <c r="F93" s="153"/>
      <c r="G93" s="65">
        <f t="shared" si="11"/>
        <v>0</v>
      </c>
      <c r="H93" s="65">
        <f t="shared" si="12"/>
        <v>0</v>
      </c>
      <c r="I93" s="65">
        <f t="shared" si="13"/>
        <v>0</v>
      </c>
      <c r="J93" s="136" t="s">
        <v>4</v>
      </c>
    </row>
    <row r="94" spans="1:13" s="11" customFormat="1" ht="49.5" x14ac:dyDescent="0.2">
      <c r="A94" s="20">
        <v>5</v>
      </c>
      <c r="B94" s="38" t="s">
        <v>752</v>
      </c>
      <c r="C94" s="86">
        <v>550</v>
      </c>
      <c r="D94" s="86" t="s">
        <v>96</v>
      </c>
      <c r="E94" s="152"/>
      <c r="F94" s="153"/>
      <c r="G94" s="65">
        <f t="shared" si="11"/>
        <v>0</v>
      </c>
      <c r="H94" s="65">
        <f t="shared" si="12"/>
        <v>0</v>
      </c>
      <c r="I94" s="65">
        <f t="shared" si="13"/>
        <v>0</v>
      </c>
      <c r="J94" s="136" t="s">
        <v>4</v>
      </c>
    </row>
    <row r="95" spans="1:13" s="11" customFormat="1" ht="16.5" x14ac:dyDescent="0.2">
      <c r="A95" s="20">
        <v>6</v>
      </c>
      <c r="B95" s="38" t="s">
        <v>755</v>
      </c>
      <c r="C95" s="86">
        <v>600</v>
      </c>
      <c r="D95" s="86" t="s">
        <v>96</v>
      </c>
      <c r="E95" s="152"/>
      <c r="F95" s="153"/>
      <c r="G95" s="65">
        <f t="shared" si="11"/>
        <v>0</v>
      </c>
      <c r="H95" s="65">
        <f t="shared" si="12"/>
        <v>0</v>
      </c>
      <c r="I95" s="65">
        <f t="shared" si="13"/>
        <v>0</v>
      </c>
      <c r="J95" s="136" t="s">
        <v>4</v>
      </c>
    </row>
    <row r="96" spans="1:13" s="11" customFormat="1" ht="33" customHeight="1" x14ac:dyDescent="0.2">
      <c r="A96" s="20">
        <v>7</v>
      </c>
      <c r="B96" s="38" t="s">
        <v>753</v>
      </c>
      <c r="C96" s="86">
        <v>300</v>
      </c>
      <c r="D96" s="86" t="s">
        <v>19</v>
      </c>
      <c r="E96" s="152"/>
      <c r="F96" s="153"/>
      <c r="G96" s="65">
        <f t="shared" si="11"/>
        <v>0</v>
      </c>
      <c r="H96" s="65">
        <f t="shared" si="12"/>
        <v>0</v>
      </c>
      <c r="I96" s="65">
        <f t="shared" si="13"/>
        <v>0</v>
      </c>
      <c r="J96" s="136" t="s">
        <v>4</v>
      </c>
    </row>
    <row r="97" spans="1:10" s="11" customFormat="1" ht="33" x14ac:dyDescent="0.2">
      <c r="A97" s="20">
        <v>8</v>
      </c>
      <c r="B97" s="38" t="s">
        <v>754</v>
      </c>
      <c r="C97" s="86">
        <v>770</v>
      </c>
      <c r="D97" s="86" t="s">
        <v>19</v>
      </c>
      <c r="E97" s="152"/>
      <c r="F97" s="153"/>
      <c r="G97" s="65">
        <f t="shared" si="11"/>
        <v>0</v>
      </c>
      <c r="H97" s="65">
        <f t="shared" si="12"/>
        <v>0</v>
      </c>
      <c r="I97" s="65">
        <f t="shared" si="13"/>
        <v>0</v>
      </c>
      <c r="J97" s="136" t="s">
        <v>4</v>
      </c>
    </row>
    <row r="98" spans="1:10" s="11" customFormat="1" ht="49.5" x14ac:dyDescent="0.2">
      <c r="A98" s="20">
        <v>9</v>
      </c>
      <c r="B98" s="38" t="s">
        <v>668</v>
      </c>
      <c r="C98" s="86">
        <v>250</v>
      </c>
      <c r="D98" s="86" t="s">
        <v>19</v>
      </c>
      <c r="E98" s="152"/>
      <c r="F98" s="153"/>
      <c r="G98" s="65">
        <f t="shared" si="11"/>
        <v>0</v>
      </c>
      <c r="H98" s="65">
        <f t="shared" si="12"/>
        <v>0</v>
      </c>
      <c r="I98" s="65">
        <f t="shared" si="13"/>
        <v>0</v>
      </c>
      <c r="J98" s="136" t="s">
        <v>4</v>
      </c>
    </row>
    <row r="99" spans="1:10" s="11" customFormat="1" ht="33" x14ac:dyDescent="0.2">
      <c r="A99" s="20">
        <v>10</v>
      </c>
      <c r="B99" s="38" t="s">
        <v>764</v>
      </c>
      <c r="C99" s="86">
        <v>200</v>
      </c>
      <c r="D99" s="86" t="s">
        <v>19</v>
      </c>
      <c r="E99" s="152"/>
      <c r="F99" s="153"/>
      <c r="G99" s="65">
        <f t="shared" si="11"/>
        <v>0</v>
      </c>
      <c r="H99" s="65">
        <f t="shared" si="12"/>
        <v>0</v>
      </c>
      <c r="I99" s="65">
        <f t="shared" si="13"/>
        <v>0</v>
      </c>
      <c r="J99" s="136" t="s">
        <v>4</v>
      </c>
    </row>
    <row r="100" spans="1:10" s="11" customFormat="1" ht="33" x14ac:dyDescent="0.2">
      <c r="A100" s="20">
        <v>11</v>
      </c>
      <c r="B100" s="38" t="s">
        <v>1130</v>
      </c>
      <c r="C100" s="86">
        <v>300</v>
      </c>
      <c r="D100" s="86" t="s">
        <v>96</v>
      </c>
      <c r="E100" s="152"/>
      <c r="F100" s="153"/>
      <c r="G100" s="65">
        <f t="shared" si="11"/>
        <v>0</v>
      </c>
      <c r="H100" s="65">
        <f t="shared" si="12"/>
        <v>0</v>
      </c>
      <c r="I100" s="65">
        <f t="shared" si="13"/>
        <v>0</v>
      </c>
      <c r="J100" s="136" t="s">
        <v>4</v>
      </c>
    </row>
    <row r="101" spans="1:10" s="11" customFormat="1" ht="49.5" x14ac:dyDescent="0.2">
      <c r="A101" s="20">
        <v>12</v>
      </c>
      <c r="B101" s="38" t="s">
        <v>1131</v>
      </c>
      <c r="C101" s="86">
        <v>130</v>
      </c>
      <c r="D101" s="86" t="s">
        <v>19</v>
      </c>
      <c r="E101" s="152"/>
      <c r="F101" s="153"/>
      <c r="G101" s="65">
        <f t="shared" si="11"/>
        <v>0</v>
      </c>
      <c r="H101" s="65">
        <f t="shared" si="12"/>
        <v>0</v>
      </c>
      <c r="I101" s="65">
        <f t="shared" si="13"/>
        <v>0</v>
      </c>
      <c r="J101" s="136" t="s">
        <v>4</v>
      </c>
    </row>
    <row r="102" spans="1:10" s="11" customFormat="1" ht="16.5" x14ac:dyDescent="0.2">
      <c r="A102" s="20"/>
      <c r="B102" s="36" t="s">
        <v>763</v>
      </c>
      <c r="C102" s="86" t="s">
        <v>4</v>
      </c>
      <c r="D102" s="86" t="s">
        <v>4</v>
      </c>
      <c r="E102" s="86" t="s">
        <v>4</v>
      </c>
      <c r="F102" s="67" t="s">
        <v>4</v>
      </c>
      <c r="G102" s="70">
        <f>SUM(G90:G101)</f>
        <v>0</v>
      </c>
      <c r="H102" s="70">
        <f t="shared" ref="H102:I102" si="14">SUM(H90:H101)</f>
        <v>0</v>
      </c>
      <c r="I102" s="70">
        <f t="shared" si="14"/>
        <v>0</v>
      </c>
      <c r="J102" s="136" t="s">
        <v>4</v>
      </c>
    </row>
    <row r="103" spans="1:10" s="10" customFormat="1" ht="26.25" customHeight="1" x14ac:dyDescent="0.2">
      <c r="A103" s="180"/>
      <c r="B103" s="181"/>
      <c r="C103" s="2"/>
      <c r="D103" s="9"/>
      <c r="E103" s="9"/>
      <c r="F103" s="3"/>
      <c r="G103" s="3"/>
      <c r="H103" s="3"/>
      <c r="I103" s="3"/>
      <c r="J103" s="3"/>
    </row>
    <row r="104" spans="1:10" s="148" customFormat="1" ht="20.100000000000001" customHeight="1" x14ac:dyDescent="0.2">
      <c r="A104" s="182" t="s">
        <v>12</v>
      </c>
      <c r="B104" s="182"/>
      <c r="C104" s="182"/>
      <c r="D104" s="182"/>
      <c r="E104" s="182"/>
      <c r="F104" s="182"/>
      <c r="G104" s="182"/>
      <c r="H104" s="182"/>
      <c r="I104" s="182"/>
      <c r="J104" s="182"/>
    </row>
    <row r="105" spans="1:10" s="148" customFormat="1" x14ac:dyDescent="0.2">
      <c r="A105" s="175" t="s">
        <v>13</v>
      </c>
      <c r="B105" s="175"/>
      <c r="C105" s="175"/>
      <c r="D105" s="175"/>
      <c r="E105" s="175"/>
      <c r="F105" s="175"/>
      <c r="G105" s="175"/>
      <c r="H105" s="175"/>
      <c r="I105" s="175"/>
      <c r="J105" s="175"/>
    </row>
    <row r="106" spans="1:10" s="148" customFormat="1" ht="15" customHeight="1" x14ac:dyDescent="0.2">
      <c r="A106" s="175" t="s">
        <v>14</v>
      </c>
      <c r="B106" s="175"/>
      <c r="C106" s="175"/>
      <c r="D106" s="175"/>
      <c r="E106" s="175"/>
      <c r="F106" s="175"/>
      <c r="G106" s="175"/>
      <c r="H106" s="175"/>
      <c r="I106" s="175"/>
      <c r="J106" s="175"/>
    </row>
    <row r="107" spans="1:10" s="148" customFormat="1" x14ac:dyDescent="0.2">
      <c r="A107" s="176" t="s">
        <v>1200</v>
      </c>
      <c r="B107" s="176"/>
      <c r="C107" s="176"/>
      <c r="D107" s="176"/>
      <c r="E107" s="176"/>
      <c r="F107" s="176"/>
      <c r="G107" s="176"/>
      <c r="H107" s="176"/>
      <c r="I107" s="176"/>
      <c r="J107" s="176"/>
    </row>
    <row r="108" spans="1:10" s="149" customFormat="1" ht="25.5" customHeight="1" x14ac:dyDescent="0.25">
      <c r="A108" s="173" t="s">
        <v>1201</v>
      </c>
      <c r="B108" s="173"/>
      <c r="C108" s="173"/>
      <c r="D108" s="173"/>
      <c r="E108" s="173"/>
      <c r="F108" s="173"/>
      <c r="G108" s="173"/>
      <c r="H108" s="173"/>
      <c r="I108" s="173"/>
      <c r="J108" s="173"/>
    </row>
    <row r="109" spans="1:10" s="151" customFormat="1" ht="12.75" customHeight="1" x14ac:dyDescent="0.25">
      <c r="A109" s="150" t="s">
        <v>1202</v>
      </c>
      <c r="B109" s="150"/>
      <c r="C109" s="150"/>
      <c r="D109" s="150"/>
      <c r="E109" s="150"/>
      <c r="F109" s="150"/>
      <c r="G109" s="150"/>
      <c r="H109" s="150"/>
      <c r="I109" s="150"/>
      <c r="J109" s="150"/>
    </row>
    <row r="110" spans="1:10" s="151" customFormat="1" ht="15" customHeight="1" x14ac:dyDescent="0.25">
      <c r="A110" s="150" t="s">
        <v>1203</v>
      </c>
      <c r="B110" s="150"/>
      <c r="C110" s="150"/>
      <c r="D110" s="150"/>
      <c r="E110" s="150"/>
      <c r="F110" s="150"/>
      <c r="G110" s="150"/>
      <c r="H110" s="150"/>
      <c r="I110" s="150"/>
      <c r="J110" s="150"/>
    </row>
    <row r="111" spans="1:10" s="150" customFormat="1" ht="27" customHeight="1" x14ac:dyDescent="0.25">
      <c r="A111" s="173" t="s">
        <v>1204</v>
      </c>
      <c r="B111" s="173"/>
      <c r="C111" s="173"/>
      <c r="D111" s="173"/>
      <c r="E111" s="173"/>
      <c r="F111" s="173"/>
      <c r="G111" s="173"/>
      <c r="H111" s="173"/>
      <c r="I111" s="173"/>
      <c r="J111" s="173"/>
    </row>
    <row r="112" spans="1:10" s="150" customFormat="1" ht="41.25" customHeight="1" x14ac:dyDescent="0.25">
      <c r="A112" s="173" t="s">
        <v>1205</v>
      </c>
      <c r="B112" s="173"/>
      <c r="C112" s="173"/>
      <c r="D112" s="173"/>
      <c r="E112" s="173"/>
      <c r="F112" s="173"/>
      <c r="G112" s="173"/>
      <c r="H112" s="173"/>
      <c r="I112" s="173"/>
      <c r="J112" s="173"/>
    </row>
    <row r="113" spans="1:10" x14ac:dyDescent="0.2">
      <c r="A113" s="124"/>
      <c r="B113" s="124"/>
      <c r="C113" s="124"/>
      <c r="D113" s="124"/>
      <c r="E113" s="124"/>
      <c r="F113" s="124"/>
      <c r="G113" s="124"/>
      <c r="H113" s="124"/>
      <c r="I113" s="124"/>
      <c r="J113" s="124"/>
    </row>
    <row r="114" spans="1:10" x14ac:dyDescent="0.2">
      <c r="A114" s="174"/>
      <c r="B114" s="174"/>
      <c r="C114" s="8"/>
      <c r="D114" s="9"/>
      <c r="E114" s="9"/>
      <c r="F114" s="6"/>
      <c r="G114" s="3"/>
      <c r="H114" s="3"/>
      <c r="I114" s="3"/>
      <c r="J114" s="3"/>
    </row>
  </sheetData>
  <sheetProtection algorithmName="SHA-512" hashValue="aIq7b2jGvN5vKP6nBrM2c3I+s4Yn4IuD/fNaNr63uJ30xl8a67M3+FLJxOupICIWNGHgRYWO8qtEXJf9OpvLPg==" saltValue="2/zaUfjkRgBYtu0KTMDzLA==" spinCount="100000" sheet="1" objects="1" scenarios="1"/>
  <mergeCells count="14">
    <mergeCell ref="A89:J89"/>
    <mergeCell ref="A103:B103"/>
    <mergeCell ref="A104:J104"/>
    <mergeCell ref="A105:J105"/>
    <mergeCell ref="A1:B1"/>
    <mergeCell ref="A3:J3"/>
    <mergeCell ref="A7:J7"/>
    <mergeCell ref="A79:J79"/>
    <mergeCell ref="A111:J111"/>
    <mergeCell ref="A112:J112"/>
    <mergeCell ref="A114:B114"/>
    <mergeCell ref="A106:J106"/>
    <mergeCell ref="A107:J107"/>
    <mergeCell ref="A108:J108"/>
  </mergeCells>
  <phoneticPr fontId="5" type="noConversion"/>
  <dataValidations count="2">
    <dataValidation type="whole" operator="equal" allowBlank="1" showInputMessage="1" showErrorMessage="1" sqref="J80:J87 J8:J77">
      <formula1>1</formula1>
    </dataValidation>
    <dataValidation operator="equal" allowBlank="1" showInputMessage="1" showErrorMessage="1" sqref="J90:J102"/>
  </dataValidations>
  <pageMargins left="0.39370078740157483" right="0.39370078740157483" top="0.74803149606299213" bottom="0.74803149606299213" header="0.31496062992125984" footer="0.31496062992125984"/>
  <pageSetup paperSize="9" scale="91" fitToHeight="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8"/>
  <sheetViews>
    <sheetView view="pageBreakPreview" zoomScaleNormal="100" zoomScaleSheetLayoutView="100" workbookViewId="0">
      <pane ySplit="6" topLeftCell="A64" activePane="bottomLeft" state="frozen"/>
      <selection pane="bottomLeft" activeCell="L180" sqref="L180"/>
    </sheetView>
  </sheetViews>
  <sheetFormatPr defaultRowHeight="12.75" x14ac:dyDescent="0.2"/>
  <cols>
    <col min="1" max="1" width="4.42578125" style="4" customWidth="1"/>
    <col min="2" max="2" width="29.140625" style="1" customWidth="1"/>
    <col min="3" max="3" width="10" style="7" customWidth="1"/>
    <col min="4" max="4" width="6.28515625" style="7" customWidth="1"/>
    <col min="5" max="5" width="16.5703125" style="7" customWidth="1"/>
    <col min="6" max="6" width="11.7109375" style="1" customWidth="1"/>
    <col min="7" max="7" width="12.85546875" style="1" customWidth="1"/>
    <col min="8" max="8" width="13.42578125" style="1" customWidth="1"/>
    <col min="9" max="9" width="13.5703125" style="1" customWidth="1"/>
    <col min="10" max="10" width="10.85546875" style="1" customWidth="1"/>
    <col min="11" max="16384" width="9.140625" style="11"/>
  </cols>
  <sheetData>
    <row r="1" spans="1:10" s="169" customFormat="1" x14ac:dyDescent="0.2">
      <c r="A1" s="183" t="s">
        <v>0</v>
      </c>
      <c r="B1" s="184"/>
      <c r="C1" s="167"/>
      <c r="D1" s="167"/>
      <c r="E1" s="167"/>
      <c r="F1" s="168"/>
      <c r="G1" s="168"/>
      <c r="H1" s="168" t="s">
        <v>15</v>
      </c>
      <c r="I1" s="168"/>
      <c r="J1" s="168"/>
    </row>
    <row r="3" spans="1:10" ht="15.75" x14ac:dyDescent="0.25">
      <c r="A3" s="185" t="s">
        <v>1141</v>
      </c>
      <c r="B3" s="185"/>
      <c r="C3" s="185"/>
      <c r="D3" s="185"/>
      <c r="E3" s="185"/>
      <c r="F3" s="185"/>
      <c r="G3" s="185"/>
      <c r="H3" s="185"/>
      <c r="I3" s="185"/>
      <c r="J3" s="185"/>
    </row>
    <row r="5" spans="1:10" s="143" customFormat="1" ht="54" x14ac:dyDescent="0.2">
      <c r="A5" s="140" t="s">
        <v>1</v>
      </c>
      <c r="B5" s="140" t="s">
        <v>2</v>
      </c>
      <c r="C5" s="141" t="s">
        <v>3</v>
      </c>
      <c r="D5" s="141" t="s">
        <v>1199</v>
      </c>
      <c r="E5" s="142" t="s">
        <v>99</v>
      </c>
      <c r="F5" s="142" t="s">
        <v>5</v>
      </c>
      <c r="G5" s="142" t="s">
        <v>6</v>
      </c>
      <c r="H5" s="142" t="s">
        <v>8</v>
      </c>
      <c r="I5" s="142" t="s">
        <v>10</v>
      </c>
      <c r="J5" s="142" t="s">
        <v>1132</v>
      </c>
    </row>
    <row r="6" spans="1:10" s="143" customFormat="1" ht="18.75" customHeight="1" x14ac:dyDescent="0.2">
      <c r="A6" s="140">
        <v>1</v>
      </c>
      <c r="B6" s="140">
        <v>2</v>
      </c>
      <c r="C6" s="141">
        <v>3</v>
      </c>
      <c r="D6" s="141">
        <v>4</v>
      </c>
      <c r="E6" s="141">
        <v>5</v>
      </c>
      <c r="F6" s="141">
        <v>6</v>
      </c>
      <c r="G6" s="141" t="s">
        <v>7</v>
      </c>
      <c r="H6" s="142" t="s">
        <v>9</v>
      </c>
      <c r="I6" s="141" t="s">
        <v>11</v>
      </c>
      <c r="J6" s="141">
        <v>10</v>
      </c>
    </row>
    <row r="7" spans="1:10" ht="16.5" customHeight="1" x14ac:dyDescent="0.2">
      <c r="A7" s="194" t="s">
        <v>1096</v>
      </c>
      <c r="B7" s="195"/>
      <c r="C7" s="195"/>
      <c r="D7" s="195"/>
      <c r="E7" s="195"/>
      <c r="F7" s="195"/>
      <c r="G7" s="195"/>
      <c r="H7" s="195"/>
      <c r="I7" s="195"/>
      <c r="J7" s="196"/>
    </row>
    <row r="8" spans="1:10" ht="33" x14ac:dyDescent="0.2">
      <c r="A8" s="20">
        <v>1</v>
      </c>
      <c r="B8" s="42" t="s">
        <v>527</v>
      </c>
      <c r="C8" s="41">
        <v>100</v>
      </c>
      <c r="D8" s="41" t="s">
        <v>19</v>
      </c>
      <c r="E8" s="152"/>
      <c r="F8" s="153"/>
      <c r="G8" s="65">
        <f>C8*ROUND(F8, 4)</f>
        <v>0</v>
      </c>
      <c r="H8" s="65">
        <f t="shared" ref="H8:H22" si="0">G8*0.095</f>
        <v>0</v>
      </c>
      <c r="I8" s="65">
        <f t="shared" ref="I8:I22" si="1">+G8+H8</f>
        <v>0</v>
      </c>
      <c r="J8" s="156"/>
    </row>
    <row r="9" spans="1:10" ht="49.5" x14ac:dyDescent="0.2">
      <c r="A9" s="20">
        <v>2</v>
      </c>
      <c r="B9" s="42" t="s">
        <v>528</v>
      </c>
      <c r="C9" s="41">
        <v>1000</v>
      </c>
      <c r="D9" s="41" t="s">
        <v>19</v>
      </c>
      <c r="E9" s="152"/>
      <c r="F9" s="153"/>
      <c r="G9" s="65">
        <f t="shared" ref="G9:G22" si="2">C9*ROUND(F9, 4)</f>
        <v>0</v>
      </c>
      <c r="H9" s="65">
        <f t="shared" si="0"/>
        <v>0</v>
      </c>
      <c r="I9" s="65">
        <f t="shared" si="1"/>
        <v>0</v>
      </c>
      <c r="J9" s="156"/>
    </row>
    <row r="10" spans="1:10" ht="49.5" x14ac:dyDescent="0.2">
      <c r="A10" s="20">
        <v>3</v>
      </c>
      <c r="B10" s="42" t="s">
        <v>518</v>
      </c>
      <c r="C10" s="41">
        <v>1500</v>
      </c>
      <c r="D10" s="41" t="s">
        <v>19</v>
      </c>
      <c r="E10" s="152"/>
      <c r="F10" s="153"/>
      <c r="G10" s="65">
        <f t="shared" si="2"/>
        <v>0</v>
      </c>
      <c r="H10" s="65">
        <f t="shared" si="0"/>
        <v>0</v>
      </c>
      <c r="I10" s="65">
        <f t="shared" si="1"/>
        <v>0</v>
      </c>
      <c r="J10" s="156"/>
    </row>
    <row r="11" spans="1:10" ht="50.1" customHeight="1" x14ac:dyDescent="0.2">
      <c r="A11" s="20">
        <v>5</v>
      </c>
      <c r="B11" s="42" t="s">
        <v>529</v>
      </c>
      <c r="C11" s="41">
        <v>1000</v>
      </c>
      <c r="D11" s="41" t="s">
        <v>19</v>
      </c>
      <c r="E11" s="152"/>
      <c r="F11" s="153"/>
      <c r="G11" s="65">
        <f t="shared" si="2"/>
        <v>0</v>
      </c>
      <c r="H11" s="65">
        <f t="shared" si="0"/>
        <v>0</v>
      </c>
      <c r="I11" s="65">
        <f t="shared" si="1"/>
        <v>0</v>
      </c>
      <c r="J11" s="156"/>
    </row>
    <row r="12" spans="1:10" ht="49.5" x14ac:dyDescent="0.2">
      <c r="A12" s="20">
        <v>6</v>
      </c>
      <c r="B12" s="99" t="s">
        <v>530</v>
      </c>
      <c r="C12" s="86">
        <v>300</v>
      </c>
      <c r="D12" s="86" t="s">
        <v>19</v>
      </c>
      <c r="E12" s="152"/>
      <c r="F12" s="153"/>
      <c r="G12" s="65">
        <f t="shared" si="2"/>
        <v>0</v>
      </c>
      <c r="H12" s="65">
        <f t="shared" si="0"/>
        <v>0</v>
      </c>
      <c r="I12" s="65">
        <f t="shared" si="1"/>
        <v>0</v>
      </c>
      <c r="J12" s="156"/>
    </row>
    <row r="13" spans="1:10" ht="49.5" x14ac:dyDescent="0.2">
      <c r="A13" s="20">
        <v>7</v>
      </c>
      <c r="B13" s="42" t="s">
        <v>526</v>
      </c>
      <c r="C13" s="41">
        <v>200</v>
      </c>
      <c r="D13" s="41" t="s">
        <v>19</v>
      </c>
      <c r="E13" s="152"/>
      <c r="F13" s="153"/>
      <c r="G13" s="65">
        <f t="shared" si="2"/>
        <v>0</v>
      </c>
      <c r="H13" s="65">
        <f t="shared" si="0"/>
        <v>0</v>
      </c>
      <c r="I13" s="65">
        <f t="shared" si="1"/>
        <v>0</v>
      </c>
      <c r="J13" s="156"/>
    </row>
    <row r="14" spans="1:10" ht="33" x14ac:dyDescent="0.2">
      <c r="A14" s="20">
        <v>8</v>
      </c>
      <c r="B14" s="42" t="s">
        <v>519</v>
      </c>
      <c r="C14" s="41">
        <v>300</v>
      </c>
      <c r="D14" s="41" t="s">
        <v>19</v>
      </c>
      <c r="E14" s="152"/>
      <c r="F14" s="153"/>
      <c r="G14" s="65">
        <f t="shared" si="2"/>
        <v>0</v>
      </c>
      <c r="H14" s="65">
        <f t="shared" si="0"/>
        <v>0</v>
      </c>
      <c r="I14" s="65">
        <f t="shared" si="1"/>
        <v>0</v>
      </c>
      <c r="J14" s="156"/>
    </row>
    <row r="15" spans="1:10" ht="49.5" x14ac:dyDescent="0.2">
      <c r="A15" s="20">
        <v>9</v>
      </c>
      <c r="B15" s="42" t="s">
        <v>525</v>
      </c>
      <c r="C15" s="41">
        <v>500</v>
      </c>
      <c r="D15" s="41" t="s">
        <v>19</v>
      </c>
      <c r="E15" s="152"/>
      <c r="F15" s="153"/>
      <c r="G15" s="65">
        <f t="shared" si="2"/>
        <v>0</v>
      </c>
      <c r="H15" s="65">
        <f t="shared" si="0"/>
        <v>0</v>
      </c>
      <c r="I15" s="65">
        <f t="shared" si="1"/>
        <v>0</v>
      </c>
      <c r="J15" s="156"/>
    </row>
    <row r="16" spans="1:10" ht="49.5" x14ac:dyDescent="0.2">
      <c r="A16" s="20">
        <v>10</v>
      </c>
      <c r="B16" s="42" t="s">
        <v>520</v>
      </c>
      <c r="C16" s="41">
        <v>500</v>
      </c>
      <c r="D16" s="41" t="s">
        <v>19</v>
      </c>
      <c r="E16" s="152"/>
      <c r="F16" s="153"/>
      <c r="G16" s="65">
        <f t="shared" si="2"/>
        <v>0</v>
      </c>
      <c r="H16" s="65">
        <f t="shared" si="0"/>
        <v>0</v>
      </c>
      <c r="I16" s="65">
        <f t="shared" si="1"/>
        <v>0</v>
      </c>
      <c r="J16" s="156"/>
    </row>
    <row r="17" spans="1:10" ht="33" customHeight="1" x14ac:dyDescent="0.2">
      <c r="A17" s="20">
        <v>11</v>
      </c>
      <c r="B17" s="42" t="s">
        <v>531</v>
      </c>
      <c r="C17" s="41">
        <v>900</v>
      </c>
      <c r="D17" s="41" t="s">
        <v>19</v>
      </c>
      <c r="E17" s="152"/>
      <c r="F17" s="153"/>
      <c r="G17" s="65">
        <f t="shared" si="2"/>
        <v>0</v>
      </c>
      <c r="H17" s="65">
        <f t="shared" si="0"/>
        <v>0</v>
      </c>
      <c r="I17" s="65">
        <f t="shared" si="1"/>
        <v>0</v>
      </c>
      <c r="J17" s="156"/>
    </row>
    <row r="18" spans="1:10" ht="49.5" x14ac:dyDescent="0.2">
      <c r="A18" s="20">
        <v>12</v>
      </c>
      <c r="B18" s="42" t="s">
        <v>532</v>
      </c>
      <c r="C18" s="41">
        <v>200</v>
      </c>
      <c r="D18" s="41" t="s">
        <v>19</v>
      </c>
      <c r="E18" s="152"/>
      <c r="F18" s="153"/>
      <c r="G18" s="65">
        <f t="shared" si="2"/>
        <v>0</v>
      </c>
      <c r="H18" s="65">
        <f t="shared" si="0"/>
        <v>0</v>
      </c>
      <c r="I18" s="65">
        <f t="shared" si="1"/>
        <v>0</v>
      </c>
      <c r="J18" s="156"/>
    </row>
    <row r="19" spans="1:10" ht="33" x14ac:dyDescent="0.2">
      <c r="A19" s="20">
        <v>13</v>
      </c>
      <c r="B19" s="42" t="s">
        <v>522</v>
      </c>
      <c r="C19" s="41">
        <v>500</v>
      </c>
      <c r="D19" s="41" t="s">
        <v>19</v>
      </c>
      <c r="E19" s="152"/>
      <c r="F19" s="153"/>
      <c r="G19" s="65">
        <f t="shared" si="2"/>
        <v>0</v>
      </c>
      <c r="H19" s="65">
        <f t="shared" si="0"/>
        <v>0</v>
      </c>
      <c r="I19" s="65">
        <f t="shared" si="1"/>
        <v>0</v>
      </c>
      <c r="J19" s="156"/>
    </row>
    <row r="20" spans="1:10" ht="33" x14ac:dyDescent="0.2">
      <c r="A20" s="20">
        <v>14</v>
      </c>
      <c r="B20" s="99" t="s">
        <v>521</v>
      </c>
      <c r="C20" s="86">
        <v>400</v>
      </c>
      <c r="D20" s="86" t="s">
        <v>19</v>
      </c>
      <c r="E20" s="152"/>
      <c r="F20" s="153"/>
      <c r="G20" s="65">
        <f t="shared" si="2"/>
        <v>0</v>
      </c>
      <c r="H20" s="65">
        <f t="shared" si="0"/>
        <v>0</v>
      </c>
      <c r="I20" s="65">
        <f t="shared" si="1"/>
        <v>0</v>
      </c>
      <c r="J20" s="156"/>
    </row>
    <row r="21" spans="1:10" ht="16.5" x14ac:dyDescent="0.2">
      <c r="A21" s="20">
        <v>16</v>
      </c>
      <c r="B21" s="99" t="s">
        <v>523</v>
      </c>
      <c r="C21" s="86">
        <v>10</v>
      </c>
      <c r="D21" s="86" t="s">
        <v>19</v>
      </c>
      <c r="E21" s="152"/>
      <c r="F21" s="153"/>
      <c r="G21" s="65">
        <f t="shared" si="2"/>
        <v>0</v>
      </c>
      <c r="H21" s="65">
        <f t="shared" si="0"/>
        <v>0</v>
      </c>
      <c r="I21" s="65">
        <f t="shared" si="1"/>
        <v>0</v>
      </c>
      <c r="J21" s="156"/>
    </row>
    <row r="22" spans="1:10" ht="16.5" x14ac:dyDescent="0.2">
      <c r="A22" s="20">
        <v>17</v>
      </c>
      <c r="B22" s="99" t="s">
        <v>524</v>
      </c>
      <c r="C22" s="86">
        <v>10</v>
      </c>
      <c r="D22" s="86" t="s">
        <v>19</v>
      </c>
      <c r="E22" s="152"/>
      <c r="F22" s="153"/>
      <c r="G22" s="65">
        <f t="shared" si="2"/>
        <v>0</v>
      </c>
      <c r="H22" s="65">
        <f t="shared" si="0"/>
        <v>0</v>
      </c>
      <c r="I22" s="65">
        <f t="shared" si="1"/>
        <v>0</v>
      </c>
      <c r="J22" s="156"/>
    </row>
    <row r="23" spans="1:10" ht="16.5" x14ac:dyDescent="0.2">
      <c r="A23" s="29"/>
      <c r="B23" s="55" t="s">
        <v>1097</v>
      </c>
      <c r="C23" s="54" t="s">
        <v>4</v>
      </c>
      <c r="D23" s="54" t="s">
        <v>4</v>
      </c>
      <c r="E23" s="54" t="s">
        <v>4</v>
      </c>
      <c r="F23" s="54" t="s">
        <v>4</v>
      </c>
      <c r="G23" s="54">
        <f>SUM(G8:G22)</f>
        <v>0</v>
      </c>
      <c r="H23" s="54">
        <f>G23*0.095</f>
        <v>0</v>
      </c>
      <c r="I23" s="54">
        <f t="shared" ref="I23" si="3">+G23+H23</f>
        <v>0</v>
      </c>
      <c r="J23" s="66">
        <f>SUM(J13:J22)</f>
        <v>0</v>
      </c>
    </row>
    <row r="24" spans="1:10" ht="16.5" customHeight="1" x14ac:dyDescent="0.2">
      <c r="A24" s="177" t="s">
        <v>1098</v>
      </c>
      <c r="B24" s="178"/>
      <c r="C24" s="178"/>
      <c r="D24" s="178"/>
      <c r="E24" s="178"/>
      <c r="F24" s="178"/>
      <c r="G24" s="178"/>
      <c r="H24" s="178"/>
      <c r="I24" s="178"/>
      <c r="J24" s="179"/>
    </row>
    <row r="25" spans="1:10" ht="16.5" x14ac:dyDescent="0.2">
      <c r="A25" s="29">
        <v>1</v>
      </c>
      <c r="B25" s="28" t="s">
        <v>533</v>
      </c>
      <c r="C25" s="73">
        <v>1000</v>
      </c>
      <c r="D25" s="41" t="s">
        <v>20</v>
      </c>
      <c r="E25" s="152"/>
      <c r="F25" s="153"/>
      <c r="G25" s="65">
        <f>C25*ROUND(F25, 4)</f>
        <v>0</v>
      </c>
      <c r="H25" s="65">
        <f>G25*0.095</f>
        <v>0</v>
      </c>
      <c r="I25" s="65">
        <f>+G25+H25</f>
        <v>0</v>
      </c>
      <c r="J25" s="156"/>
    </row>
    <row r="26" spans="1:10" ht="16.5" x14ac:dyDescent="0.2">
      <c r="A26" s="29">
        <v>2</v>
      </c>
      <c r="B26" s="27" t="s">
        <v>119</v>
      </c>
      <c r="C26" s="73">
        <v>4000</v>
      </c>
      <c r="D26" s="41" t="s">
        <v>20</v>
      </c>
      <c r="E26" s="152"/>
      <c r="F26" s="153"/>
      <c r="G26" s="65">
        <f t="shared" ref="G26:G89" si="4">C26*ROUND(F26, 4)</f>
        <v>0</v>
      </c>
      <c r="H26" s="65">
        <f t="shared" ref="H26:H89" si="5">G26*0.095</f>
        <v>0</v>
      </c>
      <c r="I26" s="65">
        <f t="shared" ref="I26:I89" si="6">+G26+H26</f>
        <v>0</v>
      </c>
      <c r="J26" s="156"/>
    </row>
    <row r="27" spans="1:10" ht="16.5" x14ac:dyDescent="0.2">
      <c r="A27" s="29">
        <v>3</v>
      </c>
      <c r="B27" s="27" t="s">
        <v>120</v>
      </c>
      <c r="C27" s="73">
        <v>3000</v>
      </c>
      <c r="D27" s="41" t="s">
        <v>20</v>
      </c>
      <c r="E27" s="152"/>
      <c r="F27" s="153"/>
      <c r="G27" s="65">
        <f t="shared" si="4"/>
        <v>0</v>
      </c>
      <c r="H27" s="65">
        <f t="shared" si="5"/>
        <v>0</v>
      </c>
      <c r="I27" s="65">
        <f t="shared" si="6"/>
        <v>0</v>
      </c>
      <c r="J27" s="156"/>
    </row>
    <row r="28" spans="1:10" ht="33" x14ac:dyDescent="0.2">
      <c r="A28" s="29">
        <v>4</v>
      </c>
      <c r="B28" s="27" t="s">
        <v>534</v>
      </c>
      <c r="C28" s="73">
        <v>50</v>
      </c>
      <c r="D28" s="41" t="s">
        <v>20</v>
      </c>
      <c r="E28" s="152"/>
      <c r="F28" s="153"/>
      <c r="G28" s="65">
        <f t="shared" si="4"/>
        <v>0</v>
      </c>
      <c r="H28" s="65">
        <f t="shared" si="5"/>
        <v>0</v>
      </c>
      <c r="I28" s="65">
        <f t="shared" si="6"/>
        <v>0</v>
      </c>
      <c r="J28" s="156"/>
    </row>
    <row r="29" spans="1:10" ht="33" x14ac:dyDescent="0.2">
      <c r="A29" s="29">
        <v>5</v>
      </c>
      <c r="B29" s="27" t="s">
        <v>535</v>
      </c>
      <c r="C29" s="73">
        <v>700</v>
      </c>
      <c r="D29" s="41" t="s">
        <v>20</v>
      </c>
      <c r="E29" s="152"/>
      <c r="F29" s="153"/>
      <c r="G29" s="65">
        <f t="shared" si="4"/>
        <v>0</v>
      </c>
      <c r="H29" s="65">
        <f t="shared" si="5"/>
        <v>0</v>
      </c>
      <c r="I29" s="65">
        <f t="shared" si="6"/>
        <v>0</v>
      </c>
      <c r="J29" s="156"/>
    </row>
    <row r="30" spans="1:10" ht="33" x14ac:dyDescent="0.2">
      <c r="A30" s="29">
        <v>6</v>
      </c>
      <c r="B30" s="27" t="s">
        <v>536</v>
      </c>
      <c r="C30" s="73">
        <v>1000</v>
      </c>
      <c r="D30" s="41" t="s">
        <v>20</v>
      </c>
      <c r="E30" s="152"/>
      <c r="F30" s="153"/>
      <c r="G30" s="65">
        <f t="shared" si="4"/>
        <v>0</v>
      </c>
      <c r="H30" s="65">
        <f t="shared" si="5"/>
        <v>0</v>
      </c>
      <c r="I30" s="65">
        <f t="shared" si="6"/>
        <v>0</v>
      </c>
      <c r="J30" s="156"/>
    </row>
    <row r="31" spans="1:10" ht="33" x14ac:dyDescent="0.2">
      <c r="A31" s="29">
        <v>7</v>
      </c>
      <c r="B31" s="27" t="s">
        <v>1100</v>
      </c>
      <c r="C31" s="73">
        <v>1000</v>
      </c>
      <c r="D31" s="41" t="s">
        <v>20</v>
      </c>
      <c r="E31" s="152"/>
      <c r="F31" s="153"/>
      <c r="G31" s="65">
        <f t="shared" si="4"/>
        <v>0</v>
      </c>
      <c r="H31" s="65">
        <f t="shared" si="5"/>
        <v>0</v>
      </c>
      <c r="I31" s="65">
        <f t="shared" si="6"/>
        <v>0</v>
      </c>
      <c r="J31" s="156"/>
    </row>
    <row r="32" spans="1:10" ht="36.75" customHeight="1" x14ac:dyDescent="0.2">
      <c r="A32" s="29">
        <v>8</v>
      </c>
      <c r="B32" s="135" t="s">
        <v>910</v>
      </c>
      <c r="C32" s="73">
        <v>50</v>
      </c>
      <c r="D32" s="86" t="s">
        <v>20</v>
      </c>
      <c r="E32" s="152"/>
      <c r="F32" s="153"/>
      <c r="G32" s="65">
        <f t="shared" si="4"/>
        <v>0</v>
      </c>
      <c r="H32" s="65">
        <f t="shared" si="5"/>
        <v>0</v>
      </c>
      <c r="I32" s="65">
        <f t="shared" si="6"/>
        <v>0</v>
      </c>
      <c r="J32" s="156"/>
    </row>
    <row r="33" spans="1:10" ht="37.5" customHeight="1" x14ac:dyDescent="0.2">
      <c r="A33" s="29">
        <v>9</v>
      </c>
      <c r="B33" s="135" t="s">
        <v>911</v>
      </c>
      <c r="C33" s="73">
        <v>700</v>
      </c>
      <c r="D33" s="86" t="s">
        <v>20</v>
      </c>
      <c r="E33" s="152"/>
      <c r="F33" s="153"/>
      <c r="G33" s="65">
        <f t="shared" si="4"/>
        <v>0</v>
      </c>
      <c r="H33" s="65">
        <f t="shared" si="5"/>
        <v>0</v>
      </c>
      <c r="I33" s="65">
        <f t="shared" si="6"/>
        <v>0</v>
      </c>
      <c r="J33" s="156"/>
    </row>
    <row r="34" spans="1:10" ht="36" customHeight="1" x14ac:dyDescent="0.2">
      <c r="A34" s="29">
        <v>10</v>
      </c>
      <c r="B34" s="135" t="s">
        <v>912</v>
      </c>
      <c r="C34" s="73">
        <v>2500</v>
      </c>
      <c r="D34" s="86" t="s">
        <v>20</v>
      </c>
      <c r="E34" s="152"/>
      <c r="F34" s="153"/>
      <c r="G34" s="65">
        <f t="shared" si="4"/>
        <v>0</v>
      </c>
      <c r="H34" s="65">
        <f t="shared" si="5"/>
        <v>0</v>
      </c>
      <c r="I34" s="65">
        <f t="shared" si="6"/>
        <v>0</v>
      </c>
      <c r="J34" s="156"/>
    </row>
    <row r="35" spans="1:10" ht="33" x14ac:dyDescent="0.2">
      <c r="A35" s="29">
        <v>11</v>
      </c>
      <c r="B35" s="27" t="s">
        <v>913</v>
      </c>
      <c r="C35" s="73">
        <v>5000</v>
      </c>
      <c r="D35" s="86" t="s">
        <v>20</v>
      </c>
      <c r="E35" s="152"/>
      <c r="F35" s="153"/>
      <c r="G35" s="65">
        <f t="shared" si="4"/>
        <v>0</v>
      </c>
      <c r="H35" s="65">
        <f t="shared" si="5"/>
        <v>0</v>
      </c>
      <c r="I35" s="65">
        <f t="shared" si="6"/>
        <v>0</v>
      </c>
      <c r="J35" s="156"/>
    </row>
    <row r="36" spans="1:10" ht="33" x14ac:dyDescent="0.2">
      <c r="A36" s="29">
        <v>12</v>
      </c>
      <c r="B36" s="27" t="s">
        <v>914</v>
      </c>
      <c r="C36" s="73">
        <v>2500</v>
      </c>
      <c r="D36" s="86" t="s">
        <v>20</v>
      </c>
      <c r="E36" s="152"/>
      <c r="F36" s="153"/>
      <c r="G36" s="65">
        <f t="shared" si="4"/>
        <v>0</v>
      </c>
      <c r="H36" s="65">
        <f t="shared" si="5"/>
        <v>0</v>
      </c>
      <c r="I36" s="65">
        <f t="shared" si="6"/>
        <v>0</v>
      </c>
      <c r="J36" s="156"/>
    </row>
    <row r="37" spans="1:10" ht="33" x14ac:dyDescent="0.2">
      <c r="A37" s="29">
        <v>13</v>
      </c>
      <c r="B37" s="27" t="s">
        <v>262</v>
      </c>
      <c r="C37" s="73">
        <v>1000</v>
      </c>
      <c r="D37" s="86" t="s">
        <v>20</v>
      </c>
      <c r="E37" s="152"/>
      <c r="F37" s="153"/>
      <c r="G37" s="65">
        <f t="shared" si="4"/>
        <v>0</v>
      </c>
      <c r="H37" s="65">
        <f t="shared" si="5"/>
        <v>0</v>
      </c>
      <c r="I37" s="65">
        <f t="shared" si="6"/>
        <v>0</v>
      </c>
      <c r="J37" s="156"/>
    </row>
    <row r="38" spans="1:10" ht="33" x14ac:dyDescent="0.2">
      <c r="A38" s="29">
        <v>14</v>
      </c>
      <c r="B38" s="27" t="s">
        <v>915</v>
      </c>
      <c r="C38" s="73">
        <v>300</v>
      </c>
      <c r="D38" s="86" t="s">
        <v>20</v>
      </c>
      <c r="E38" s="152"/>
      <c r="F38" s="153"/>
      <c r="G38" s="65">
        <f t="shared" si="4"/>
        <v>0</v>
      </c>
      <c r="H38" s="65">
        <f t="shared" si="5"/>
        <v>0</v>
      </c>
      <c r="I38" s="65">
        <f t="shared" si="6"/>
        <v>0</v>
      </c>
      <c r="J38" s="156"/>
    </row>
    <row r="39" spans="1:10" ht="20.100000000000001" customHeight="1" x14ac:dyDescent="0.2">
      <c r="A39" s="29">
        <v>15</v>
      </c>
      <c r="B39" s="28" t="s">
        <v>537</v>
      </c>
      <c r="C39" s="73">
        <v>3000</v>
      </c>
      <c r="D39" s="41" t="s">
        <v>20</v>
      </c>
      <c r="E39" s="152"/>
      <c r="F39" s="153"/>
      <c r="G39" s="65">
        <f t="shared" si="4"/>
        <v>0</v>
      </c>
      <c r="H39" s="65">
        <f t="shared" si="5"/>
        <v>0</v>
      </c>
      <c r="I39" s="65">
        <f t="shared" si="6"/>
        <v>0</v>
      </c>
      <c r="J39" s="156"/>
    </row>
    <row r="40" spans="1:10" ht="16.5" customHeight="1" x14ac:dyDescent="0.2">
      <c r="A40" s="29">
        <v>16</v>
      </c>
      <c r="B40" s="28" t="s">
        <v>121</v>
      </c>
      <c r="C40" s="73">
        <v>1000</v>
      </c>
      <c r="D40" s="41" t="s">
        <v>20</v>
      </c>
      <c r="E40" s="152"/>
      <c r="F40" s="153"/>
      <c r="G40" s="65">
        <f t="shared" si="4"/>
        <v>0</v>
      </c>
      <c r="H40" s="65">
        <f t="shared" si="5"/>
        <v>0</v>
      </c>
      <c r="I40" s="65">
        <f t="shared" si="6"/>
        <v>0</v>
      </c>
      <c r="J40" s="156"/>
    </row>
    <row r="41" spans="1:10" ht="16.5" customHeight="1" x14ac:dyDescent="0.2">
      <c r="A41" s="29">
        <v>17</v>
      </c>
      <c r="B41" s="28" t="s">
        <v>122</v>
      </c>
      <c r="C41" s="73">
        <v>1000</v>
      </c>
      <c r="D41" s="41" t="s">
        <v>20</v>
      </c>
      <c r="E41" s="152"/>
      <c r="F41" s="153"/>
      <c r="G41" s="65">
        <f t="shared" si="4"/>
        <v>0</v>
      </c>
      <c r="H41" s="65">
        <f t="shared" si="5"/>
        <v>0</v>
      </c>
      <c r="I41" s="65">
        <f t="shared" si="6"/>
        <v>0</v>
      </c>
      <c r="J41" s="156"/>
    </row>
    <row r="42" spans="1:10" ht="33" x14ac:dyDescent="0.2">
      <c r="A42" s="29">
        <v>18</v>
      </c>
      <c r="B42" s="122" t="s">
        <v>538</v>
      </c>
      <c r="C42" s="73">
        <v>500</v>
      </c>
      <c r="D42" s="41" t="s">
        <v>20</v>
      </c>
      <c r="E42" s="152"/>
      <c r="F42" s="153"/>
      <c r="G42" s="65">
        <f t="shared" si="4"/>
        <v>0</v>
      </c>
      <c r="H42" s="65">
        <f t="shared" si="5"/>
        <v>0</v>
      </c>
      <c r="I42" s="65">
        <f t="shared" si="6"/>
        <v>0</v>
      </c>
      <c r="J42" s="156"/>
    </row>
    <row r="43" spans="1:10" ht="33" x14ac:dyDescent="0.2">
      <c r="A43" s="29">
        <v>19</v>
      </c>
      <c r="B43" s="122" t="s">
        <v>123</v>
      </c>
      <c r="C43" s="73">
        <v>1000</v>
      </c>
      <c r="D43" s="41" t="s">
        <v>20</v>
      </c>
      <c r="E43" s="152"/>
      <c r="F43" s="153"/>
      <c r="G43" s="65">
        <f t="shared" si="4"/>
        <v>0</v>
      </c>
      <c r="H43" s="65">
        <f t="shared" si="5"/>
        <v>0</v>
      </c>
      <c r="I43" s="65">
        <f t="shared" si="6"/>
        <v>0</v>
      </c>
      <c r="J43" s="156"/>
    </row>
    <row r="44" spans="1:10" ht="33" x14ac:dyDescent="0.2">
      <c r="A44" s="29">
        <v>20</v>
      </c>
      <c r="B44" s="122" t="s">
        <v>124</v>
      </c>
      <c r="C44" s="73">
        <v>1000</v>
      </c>
      <c r="D44" s="41" t="s">
        <v>20</v>
      </c>
      <c r="E44" s="152"/>
      <c r="F44" s="153"/>
      <c r="G44" s="65">
        <f t="shared" si="4"/>
        <v>0</v>
      </c>
      <c r="H44" s="65">
        <f t="shared" si="5"/>
        <v>0</v>
      </c>
      <c r="I44" s="65">
        <f t="shared" si="6"/>
        <v>0</v>
      </c>
      <c r="J44" s="156"/>
    </row>
    <row r="45" spans="1:10" ht="33" x14ac:dyDescent="0.2">
      <c r="A45" s="29">
        <v>21</v>
      </c>
      <c r="B45" s="122" t="s">
        <v>541</v>
      </c>
      <c r="C45" s="73">
        <v>200</v>
      </c>
      <c r="D45" s="41" t="s">
        <v>20</v>
      </c>
      <c r="E45" s="152"/>
      <c r="F45" s="153"/>
      <c r="G45" s="65">
        <f t="shared" si="4"/>
        <v>0</v>
      </c>
      <c r="H45" s="65">
        <f t="shared" si="5"/>
        <v>0</v>
      </c>
      <c r="I45" s="65">
        <f t="shared" si="6"/>
        <v>0</v>
      </c>
      <c r="J45" s="156"/>
    </row>
    <row r="46" spans="1:10" ht="33" customHeight="1" x14ac:dyDescent="0.2">
      <c r="A46" s="29">
        <v>22</v>
      </c>
      <c r="B46" s="122" t="s">
        <v>540</v>
      </c>
      <c r="C46" s="73">
        <v>2000</v>
      </c>
      <c r="D46" s="41" t="s">
        <v>20</v>
      </c>
      <c r="E46" s="152"/>
      <c r="F46" s="153"/>
      <c r="G46" s="65">
        <f t="shared" si="4"/>
        <v>0</v>
      </c>
      <c r="H46" s="65">
        <f t="shared" si="5"/>
        <v>0</v>
      </c>
      <c r="I46" s="65">
        <f t="shared" si="6"/>
        <v>0</v>
      </c>
      <c r="J46" s="156"/>
    </row>
    <row r="47" spans="1:10" ht="33" customHeight="1" x14ac:dyDescent="0.2">
      <c r="A47" s="29">
        <v>23</v>
      </c>
      <c r="B47" s="122" t="s">
        <v>539</v>
      </c>
      <c r="C47" s="73">
        <v>2000</v>
      </c>
      <c r="D47" s="86" t="s">
        <v>20</v>
      </c>
      <c r="E47" s="152"/>
      <c r="F47" s="153"/>
      <c r="G47" s="65">
        <f t="shared" si="4"/>
        <v>0</v>
      </c>
      <c r="H47" s="65">
        <f t="shared" si="5"/>
        <v>0</v>
      </c>
      <c r="I47" s="65">
        <f t="shared" si="6"/>
        <v>0</v>
      </c>
      <c r="J47" s="156"/>
    </row>
    <row r="48" spans="1:10" ht="33" customHeight="1" x14ac:dyDescent="0.2">
      <c r="A48" s="29">
        <v>24</v>
      </c>
      <c r="B48" s="122" t="s">
        <v>571</v>
      </c>
      <c r="C48" s="73">
        <v>80</v>
      </c>
      <c r="D48" s="86" t="s">
        <v>20</v>
      </c>
      <c r="E48" s="152"/>
      <c r="F48" s="153"/>
      <c r="G48" s="65">
        <f t="shared" si="4"/>
        <v>0</v>
      </c>
      <c r="H48" s="65">
        <f t="shared" si="5"/>
        <v>0</v>
      </c>
      <c r="I48" s="65">
        <f t="shared" si="6"/>
        <v>0</v>
      </c>
      <c r="J48" s="156"/>
    </row>
    <row r="49" spans="1:10" ht="33" x14ac:dyDescent="0.2">
      <c r="A49" s="29">
        <v>25</v>
      </c>
      <c r="B49" s="28" t="s">
        <v>125</v>
      </c>
      <c r="C49" s="73">
        <v>1000</v>
      </c>
      <c r="D49" s="41" t="s">
        <v>20</v>
      </c>
      <c r="E49" s="152"/>
      <c r="F49" s="153"/>
      <c r="G49" s="65">
        <f t="shared" si="4"/>
        <v>0</v>
      </c>
      <c r="H49" s="65">
        <f t="shared" si="5"/>
        <v>0</v>
      </c>
      <c r="I49" s="65">
        <f t="shared" si="6"/>
        <v>0</v>
      </c>
      <c r="J49" s="156"/>
    </row>
    <row r="50" spans="1:10" ht="33" x14ac:dyDescent="0.2">
      <c r="A50" s="29">
        <v>26</v>
      </c>
      <c r="B50" s="28" t="s">
        <v>126</v>
      </c>
      <c r="C50" s="73">
        <v>1000</v>
      </c>
      <c r="D50" s="41" t="s">
        <v>20</v>
      </c>
      <c r="E50" s="152"/>
      <c r="F50" s="153"/>
      <c r="G50" s="65">
        <f t="shared" si="4"/>
        <v>0</v>
      </c>
      <c r="H50" s="65">
        <f t="shared" si="5"/>
        <v>0</v>
      </c>
      <c r="I50" s="65">
        <f t="shared" si="6"/>
        <v>0</v>
      </c>
      <c r="J50" s="156"/>
    </row>
    <row r="51" spans="1:10" ht="33" x14ac:dyDescent="0.2">
      <c r="A51" s="29">
        <v>27</v>
      </c>
      <c r="B51" s="28" t="s">
        <v>542</v>
      </c>
      <c r="C51" s="73">
        <v>500</v>
      </c>
      <c r="D51" s="86" t="s">
        <v>20</v>
      </c>
      <c r="E51" s="152"/>
      <c r="F51" s="153"/>
      <c r="G51" s="65">
        <f t="shared" si="4"/>
        <v>0</v>
      </c>
      <c r="H51" s="65">
        <f t="shared" si="5"/>
        <v>0</v>
      </c>
      <c r="I51" s="65">
        <f t="shared" si="6"/>
        <v>0</v>
      </c>
      <c r="J51" s="156"/>
    </row>
    <row r="52" spans="1:10" ht="33" x14ac:dyDescent="0.2">
      <c r="A52" s="29">
        <v>28</v>
      </c>
      <c r="B52" s="27" t="s">
        <v>127</v>
      </c>
      <c r="C52" s="73">
        <v>1000</v>
      </c>
      <c r="D52" s="41" t="s">
        <v>20</v>
      </c>
      <c r="E52" s="152"/>
      <c r="F52" s="153"/>
      <c r="G52" s="65">
        <f t="shared" si="4"/>
        <v>0</v>
      </c>
      <c r="H52" s="65">
        <f t="shared" si="5"/>
        <v>0</v>
      </c>
      <c r="I52" s="65">
        <f t="shared" si="6"/>
        <v>0</v>
      </c>
      <c r="J52" s="156"/>
    </row>
    <row r="53" spans="1:10" ht="33" x14ac:dyDescent="0.2">
      <c r="A53" s="29">
        <v>29</v>
      </c>
      <c r="B53" s="27" t="s">
        <v>128</v>
      </c>
      <c r="C53" s="73">
        <v>1000</v>
      </c>
      <c r="D53" s="41" t="s">
        <v>20</v>
      </c>
      <c r="E53" s="152"/>
      <c r="F53" s="153"/>
      <c r="G53" s="65">
        <f t="shared" si="4"/>
        <v>0</v>
      </c>
      <c r="H53" s="65">
        <f t="shared" si="5"/>
        <v>0</v>
      </c>
      <c r="I53" s="65">
        <f t="shared" si="6"/>
        <v>0</v>
      </c>
      <c r="J53" s="156"/>
    </row>
    <row r="54" spans="1:10" ht="16.5" x14ac:dyDescent="0.2">
      <c r="A54" s="29">
        <v>30</v>
      </c>
      <c r="B54" s="28" t="s">
        <v>543</v>
      </c>
      <c r="C54" s="73">
        <v>1000</v>
      </c>
      <c r="D54" s="41" t="s">
        <v>20</v>
      </c>
      <c r="E54" s="152"/>
      <c r="F54" s="153"/>
      <c r="G54" s="65">
        <f t="shared" si="4"/>
        <v>0</v>
      </c>
      <c r="H54" s="65">
        <f t="shared" si="5"/>
        <v>0</v>
      </c>
      <c r="I54" s="65">
        <f t="shared" si="6"/>
        <v>0</v>
      </c>
      <c r="J54" s="156"/>
    </row>
    <row r="55" spans="1:10" ht="16.5" x14ac:dyDescent="0.2">
      <c r="A55" s="29">
        <v>31</v>
      </c>
      <c r="B55" s="28" t="s">
        <v>129</v>
      </c>
      <c r="C55" s="73">
        <v>1000</v>
      </c>
      <c r="D55" s="41" t="s">
        <v>20</v>
      </c>
      <c r="E55" s="152"/>
      <c r="F55" s="153"/>
      <c r="G55" s="65">
        <f t="shared" si="4"/>
        <v>0</v>
      </c>
      <c r="H55" s="65">
        <f t="shared" si="5"/>
        <v>0</v>
      </c>
      <c r="I55" s="65">
        <f t="shared" si="6"/>
        <v>0</v>
      </c>
      <c r="J55" s="156"/>
    </row>
    <row r="56" spans="1:10" ht="16.5" x14ac:dyDescent="0.2">
      <c r="A56" s="29">
        <v>32</v>
      </c>
      <c r="B56" s="28" t="s">
        <v>130</v>
      </c>
      <c r="C56" s="73">
        <v>1000</v>
      </c>
      <c r="D56" s="41" t="s">
        <v>20</v>
      </c>
      <c r="E56" s="152"/>
      <c r="F56" s="153"/>
      <c r="G56" s="65">
        <f t="shared" si="4"/>
        <v>0</v>
      </c>
      <c r="H56" s="65">
        <f t="shared" si="5"/>
        <v>0</v>
      </c>
      <c r="I56" s="65">
        <f t="shared" si="6"/>
        <v>0</v>
      </c>
      <c r="J56" s="156"/>
    </row>
    <row r="57" spans="1:10" ht="20.100000000000001" customHeight="1" x14ac:dyDescent="0.2">
      <c r="A57" s="29">
        <v>33</v>
      </c>
      <c r="B57" s="28" t="s">
        <v>544</v>
      </c>
      <c r="C57" s="73">
        <v>800</v>
      </c>
      <c r="D57" s="41" t="s">
        <v>97</v>
      </c>
      <c r="E57" s="152"/>
      <c r="F57" s="153"/>
      <c r="G57" s="65">
        <f t="shared" si="4"/>
        <v>0</v>
      </c>
      <c r="H57" s="65">
        <f t="shared" si="5"/>
        <v>0</v>
      </c>
      <c r="I57" s="65">
        <f t="shared" si="6"/>
        <v>0</v>
      </c>
      <c r="J57" s="156"/>
    </row>
    <row r="58" spans="1:10" ht="20.100000000000001" customHeight="1" x14ac:dyDescent="0.2">
      <c r="A58" s="29">
        <v>34</v>
      </c>
      <c r="B58" s="28" t="s">
        <v>545</v>
      </c>
      <c r="C58" s="73">
        <v>100</v>
      </c>
      <c r="D58" s="41" t="s">
        <v>20</v>
      </c>
      <c r="E58" s="152"/>
      <c r="F58" s="153"/>
      <c r="G58" s="65">
        <f t="shared" si="4"/>
        <v>0</v>
      </c>
      <c r="H58" s="65">
        <f t="shared" si="5"/>
        <v>0</v>
      </c>
      <c r="I58" s="65">
        <f t="shared" si="6"/>
        <v>0</v>
      </c>
      <c r="J58" s="156"/>
    </row>
    <row r="59" spans="1:10" ht="20.100000000000001" customHeight="1" x14ac:dyDescent="0.2">
      <c r="A59" s="29">
        <v>35</v>
      </c>
      <c r="B59" s="28" t="s">
        <v>546</v>
      </c>
      <c r="C59" s="73">
        <v>100</v>
      </c>
      <c r="D59" s="41" t="s">
        <v>20</v>
      </c>
      <c r="E59" s="152"/>
      <c r="F59" s="153"/>
      <c r="G59" s="65">
        <f t="shared" si="4"/>
        <v>0</v>
      </c>
      <c r="H59" s="65">
        <f t="shared" si="5"/>
        <v>0</v>
      </c>
      <c r="I59" s="65">
        <f t="shared" si="6"/>
        <v>0</v>
      </c>
      <c r="J59" s="156"/>
    </row>
    <row r="60" spans="1:10" ht="16.5" customHeight="1" x14ac:dyDescent="0.2">
      <c r="A60" s="29">
        <v>36</v>
      </c>
      <c r="B60" s="28" t="s">
        <v>131</v>
      </c>
      <c r="C60" s="73">
        <v>100</v>
      </c>
      <c r="D60" s="41" t="s">
        <v>20</v>
      </c>
      <c r="E60" s="152"/>
      <c r="F60" s="153"/>
      <c r="G60" s="65">
        <f t="shared" si="4"/>
        <v>0</v>
      </c>
      <c r="H60" s="65">
        <f t="shared" si="5"/>
        <v>0</v>
      </c>
      <c r="I60" s="65">
        <f t="shared" si="6"/>
        <v>0</v>
      </c>
      <c r="J60" s="156"/>
    </row>
    <row r="61" spans="1:10" ht="16.5" customHeight="1" x14ac:dyDescent="0.2">
      <c r="A61" s="29">
        <v>37</v>
      </c>
      <c r="B61" s="28" t="s">
        <v>132</v>
      </c>
      <c r="C61" s="73">
        <v>100</v>
      </c>
      <c r="D61" s="41" t="s">
        <v>20</v>
      </c>
      <c r="E61" s="152"/>
      <c r="F61" s="153"/>
      <c r="G61" s="65">
        <f t="shared" si="4"/>
        <v>0</v>
      </c>
      <c r="H61" s="65">
        <f t="shared" si="5"/>
        <v>0</v>
      </c>
      <c r="I61" s="65">
        <f t="shared" si="6"/>
        <v>0</v>
      </c>
      <c r="J61" s="156"/>
    </row>
    <row r="62" spans="1:10" ht="33" x14ac:dyDescent="0.2">
      <c r="A62" s="29">
        <v>38</v>
      </c>
      <c r="B62" s="122" t="s">
        <v>133</v>
      </c>
      <c r="C62" s="73">
        <v>50</v>
      </c>
      <c r="D62" s="41" t="s">
        <v>20</v>
      </c>
      <c r="E62" s="152"/>
      <c r="F62" s="153"/>
      <c r="G62" s="65">
        <f t="shared" si="4"/>
        <v>0</v>
      </c>
      <c r="H62" s="65">
        <f t="shared" si="5"/>
        <v>0</v>
      </c>
      <c r="I62" s="65">
        <f t="shared" si="6"/>
        <v>0</v>
      </c>
      <c r="J62" s="156"/>
    </row>
    <row r="63" spans="1:10" ht="33" x14ac:dyDescent="0.2">
      <c r="A63" s="29">
        <v>39</v>
      </c>
      <c r="B63" s="122" t="s">
        <v>547</v>
      </c>
      <c r="C63" s="73">
        <v>1600</v>
      </c>
      <c r="D63" s="41" t="s">
        <v>20</v>
      </c>
      <c r="E63" s="152"/>
      <c r="F63" s="153"/>
      <c r="G63" s="65">
        <f t="shared" si="4"/>
        <v>0</v>
      </c>
      <c r="H63" s="65">
        <f t="shared" si="5"/>
        <v>0</v>
      </c>
      <c r="I63" s="65">
        <f t="shared" si="6"/>
        <v>0</v>
      </c>
      <c r="J63" s="156"/>
    </row>
    <row r="64" spans="1:10" ht="33" x14ac:dyDescent="0.2">
      <c r="A64" s="29">
        <v>40</v>
      </c>
      <c r="B64" s="122" t="s">
        <v>134</v>
      </c>
      <c r="C64" s="73">
        <v>3500</v>
      </c>
      <c r="D64" s="41" t="s">
        <v>20</v>
      </c>
      <c r="E64" s="152"/>
      <c r="F64" s="153"/>
      <c r="G64" s="65">
        <f t="shared" si="4"/>
        <v>0</v>
      </c>
      <c r="H64" s="65">
        <f t="shared" si="5"/>
        <v>0</v>
      </c>
      <c r="I64" s="65">
        <f t="shared" si="6"/>
        <v>0</v>
      </c>
      <c r="J64" s="156"/>
    </row>
    <row r="65" spans="1:10" ht="33" x14ac:dyDescent="0.2">
      <c r="A65" s="29">
        <v>41</v>
      </c>
      <c r="B65" s="122" t="s">
        <v>135</v>
      </c>
      <c r="C65" s="73">
        <v>2000</v>
      </c>
      <c r="D65" s="41" t="s">
        <v>20</v>
      </c>
      <c r="E65" s="152"/>
      <c r="F65" s="153"/>
      <c r="G65" s="65">
        <f t="shared" si="4"/>
        <v>0</v>
      </c>
      <c r="H65" s="65">
        <f t="shared" si="5"/>
        <v>0</v>
      </c>
      <c r="I65" s="65">
        <f t="shared" si="6"/>
        <v>0</v>
      </c>
      <c r="J65" s="156"/>
    </row>
    <row r="66" spans="1:10" ht="16.5" x14ac:dyDescent="0.2">
      <c r="A66" s="29">
        <v>42</v>
      </c>
      <c r="B66" s="28" t="s">
        <v>548</v>
      </c>
      <c r="C66" s="73">
        <v>400</v>
      </c>
      <c r="D66" s="41" t="s">
        <v>20</v>
      </c>
      <c r="E66" s="152"/>
      <c r="F66" s="153"/>
      <c r="G66" s="65">
        <f t="shared" si="4"/>
        <v>0</v>
      </c>
      <c r="H66" s="65">
        <f t="shared" si="5"/>
        <v>0</v>
      </c>
      <c r="I66" s="65">
        <f t="shared" si="6"/>
        <v>0</v>
      </c>
      <c r="J66" s="156"/>
    </row>
    <row r="67" spans="1:10" ht="16.5" x14ac:dyDescent="0.2">
      <c r="A67" s="29">
        <v>43</v>
      </c>
      <c r="B67" s="28" t="s">
        <v>549</v>
      </c>
      <c r="C67" s="73">
        <v>2000</v>
      </c>
      <c r="D67" s="41" t="s">
        <v>20</v>
      </c>
      <c r="E67" s="152"/>
      <c r="F67" s="153"/>
      <c r="G67" s="65">
        <f t="shared" si="4"/>
        <v>0</v>
      </c>
      <c r="H67" s="65">
        <f t="shared" si="5"/>
        <v>0</v>
      </c>
      <c r="I67" s="65">
        <f t="shared" si="6"/>
        <v>0</v>
      </c>
      <c r="J67" s="156"/>
    </row>
    <row r="68" spans="1:10" ht="16.5" x14ac:dyDescent="0.2">
      <c r="A68" s="29">
        <v>44</v>
      </c>
      <c r="B68" s="28" t="s">
        <v>136</v>
      </c>
      <c r="C68" s="73">
        <v>2000</v>
      </c>
      <c r="D68" s="41" t="s">
        <v>20</v>
      </c>
      <c r="E68" s="152"/>
      <c r="F68" s="153"/>
      <c r="G68" s="65">
        <f t="shared" si="4"/>
        <v>0</v>
      </c>
      <c r="H68" s="65">
        <f t="shared" si="5"/>
        <v>0</v>
      </c>
      <c r="I68" s="65">
        <f t="shared" si="6"/>
        <v>0</v>
      </c>
      <c r="J68" s="156"/>
    </row>
    <row r="69" spans="1:10" ht="16.5" x14ac:dyDescent="0.2">
      <c r="A69" s="29">
        <v>45</v>
      </c>
      <c r="B69" s="28" t="s">
        <v>137</v>
      </c>
      <c r="C69" s="73">
        <v>1600</v>
      </c>
      <c r="D69" s="41" t="s">
        <v>20</v>
      </c>
      <c r="E69" s="152"/>
      <c r="F69" s="153"/>
      <c r="G69" s="65">
        <f t="shared" si="4"/>
        <v>0</v>
      </c>
      <c r="H69" s="65">
        <f t="shared" si="5"/>
        <v>0</v>
      </c>
      <c r="I69" s="65">
        <f t="shared" si="6"/>
        <v>0</v>
      </c>
      <c r="J69" s="156"/>
    </row>
    <row r="70" spans="1:10" ht="16.5" x14ac:dyDescent="0.2">
      <c r="A70" s="29">
        <v>46</v>
      </c>
      <c r="B70" s="27" t="s">
        <v>138</v>
      </c>
      <c r="C70" s="73">
        <v>1100</v>
      </c>
      <c r="D70" s="41" t="s">
        <v>20</v>
      </c>
      <c r="E70" s="152"/>
      <c r="F70" s="153"/>
      <c r="G70" s="65">
        <f t="shared" si="4"/>
        <v>0</v>
      </c>
      <c r="H70" s="65">
        <f t="shared" si="5"/>
        <v>0</v>
      </c>
      <c r="I70" s="65">
        <f t="shared" si="6"/>
        <v>0</v>
      </c>
      <c r="J70" s="156"/>
    </row>
    <row r="71" spans="1:10" ht="16.5" x14ac:dyDescent="0.2">
      <c r="A71" s="29">
        <v>47</v>
      </c>
      <c r="B71" s="27" t="s">
        <v>139</v>
      </c>
      <c r="C71" s="73">
        <v>500</v>
      </c>
      <c r="D71" s="41" t="s">
        <v>20</v>
      </c>
      <c r="E71" s="152"/>
      <c r="F71" s="153"/>
      <c r="G71" s="65">
        <f t="shared" si="4"/>
        <v>0</v>
      </c>
      <c r="H71" s="65">
        <f t="shared" si="5"/>
        <v>0</v>
      </c>
      <c r="I71" s="65">
        <f t="shared" si="6"/>
        <v>0</v>
      </c>
      <c r="J71" s="156"/>
    </row>
    <row r="72" spans="1:10" ht="33" x14ac:dyDescent="0.2">
      <c r="A72" s="29">
        <v>48</v>
      </c>
      <c r="B72" s="27" t="s">
        <v>550</v>
      </c>
      <c r="C72" s="73">
        <v>100</v>
      </c>
      <c r="D72" s="41" t="s">
        <v>20</v>
      </c>
      <c r="E72" s="152"/>
      <c r="F72" s="153"/>
      <c r="G72" s="65">
        <f t="shared" si="4"/>
        <v>0</v>
      </c>
      <c r="H72" s="65">
        <f t="shared" si="5"/>
        <v>0</v>
      </c>
      <c r="I72" s="65">
        <f t="shared" si="6"/>
        <v>0</v>
      </c>
      <c r="J72" s="156"/>
    </row>
    <row r="73" spans="1:10" ht="33" x14ac:dyDescent="0.2">
      <c r="A73" s="29">
        <v>49</v>
      </c>
      <c r="B73" s="27" t="s">
        <v>140</v>
      </c>
      <c r="C73" s="73">
        <v>1000</v>
      </c>
      <c r="D73" s="41" t="s">
        <v>20</v>
      </c>
      <c r="E73" s="152"/>
      <c r="F73" s="153"/>
      <c r="G73" s="65">
        <f t="shared" si="4"/>
        <v>0</v>
      </c>
      <c r="H73" s="65">
        <f t="shared" si="5"/>
        <v>0</v>
      </c>
      <c r="I73" s="65">
        <f t="shared" si="6"/>
        <v>0</v>
      </c>
      <c r="J73" s="156"/>
    </row>
    <row r="74" spans="1:10" ht="33" x14ac:dyDescent="0.2">
      <c r="A74" s="29">
        <v>50</v>
      </c>
      <c r="B74" s="27" t="s">
        <v>141</v>
      </c>
      <c r="C74" s="73">
        <v>1000</v>
      </c>
      <c r="D74" s="41" t="s">
        <v>20</v>
      </c>
      <c r="E74" s="152"/>
      <c r="F74" s="153"/>
      <c r="G74" s="65">
        <f t="shared" si="4"/>
        <v>0</v>
      </c>
      <c r="H74" s="65">
        <f t="shared" si="5"/>
        <v>0</v>
      </c>
      <c r="I74" s="65">
        <f t="shared" si="6"/>
        <v>0</v>
      </c>
      <c r="J74" s="156"/>
    </row>
    <row r="75" spans="1:10" ht="16.5" x14ac:dyDescent="0.2">
      <c r="A75" s="29">
        <v>51</v>
      </c>
      <c r="B75" s="27" t="s">
        <v>551</v>
      </c>
      <c r="C75" s="73">
        <v>100</v>
      </c>
      <c r="D75" s="41" t="s">
        <v>20</v>
      </c>
      <c r="E75" s="152"/>
      <c r="F75" s="153"/>
      <c r="G75" s="65">
        <f t="shared" si="4"/>
        <v>0</v>
      </c>
      <c r="H75" s="65">
        <f t="shared" si="5"/>
        <v>0</v>
      </c>
      <c r="I75" s="65">
        <f t="shared" si="6"/>
        <v>0</v>
      </c>
      <c r="J75" s="156"/>
    </row>
    <row r="76" spans="1:10" ht="33" x14ac:dyDescent="0.2">
      <c r="A76" s="29">
        <v>52</v>
      </c>
      <c r="B76" s="27" t="s">
        <v>552</v>
      </c>
      <c r="C76" s="73">
        <v>100</v>
      </c>
      <c r="D76" s="41" t="s">
        <v>20</v>
      </c>
      <c r="E76" s="152"/>
      <c r="F76" s="153"/>
      <c r="G76" s="65">
        <f t="shared" si="4"/>
        <v>0</v>
      </c>
      <c r="H76" s="65">
        <f t="shared" si="5"/>
        <v>0</v>
      </c>
      <c r="I76" s="65">
        <f t="shared" si="6"/>
        <v>0</v>
      </c>
      <c r="J76" s="156"/>
    </row>
    <row r="77" spans="1:10" ht="16.5" x14ac:dyDescent="0.2">
      <c r="A77" s="29">
        <v>53</v>
      </c>
      <c r="B77" s="27" t="s">
        <v>142</v>
      </c>
      <c r="C77" s="73">
        <v>1500</v>
      </c>
      <c r="D77" s="41" t="s">
        <v>20</v>
      </c>
      <c r="E77" s="152"/>
      <c r="F77" s="153"/>
      <c r="G77" s="65">
        <f t="shared" si="4"/>
        <v>0</v>
      </c>
      <c r="H77" s="65">
        <f t="shared" si="5"/>
        <v>0</v>
      </c>
      <c r="I77" s="65">
        <f t="shared" si="6"/>
        <v>0</v>
      </c>
      <c r="J77" s="156"/>
    </row>
    <row r="78" spans="1:10" ht="16.5" x14ac:dyDescent="0.2">
      <c r="A78" s="29">
        <v>54</v>
      </c>
      <c r="B78" s="27" t="s">
        <v>143</v>
      </c>
      <c r="C78" s="73">
        <v>1500</v>
      </c>
      <c r="D78" s="41" t="s">
        <v>20</v>
      </c>
      <c r="E78" s="152"/>
      <c r="F78" s="153"/>
      <c r="G78" s="65">
        <f t="shared" si="4"/>
        <v>0</v>
      </c>
      <c r="H78" s="65">
        <f t="shared" si="5"/>
        <v>0</v>
      </c>
      <c r="I78" s="65">
        <f t="shared" si="6"/>
        <v>0</v>
      </c>
      <c r="J78" s="156"/>
    </row>
    <row r="79" spans="1:10" ht="33" x14ac:dyDescent="0.2">
      <c r="A79" s="29">
        <v>55</v>
      </c>
      <c r="B79" s="27" t="s">
        <v>553</v>
      </c>
      <c r="C79" s="73">
        <v>100</v>
      </c>
      <c r="D79" s="41" t="s">
        <v>20</v>
      </c>
      <c r="E79" s="152"/>
      <c r="F79" s="153"/>
      <c r="G79" s="65">
        <f t="shared" si="4"/>
        <v>0</v>
      </c>
      <c r="H79" s="65">
        <f t="shared" si="5"/>
        <v>0</v>
      </c>
      <c r="I79" s="65">
        <f t="shared" si="6"/>
        <v>0</v>
      </c>
      <c r="J79" s="156"/>
    </row>
    <row r="80" spans="1:10" ht="33" x14ac:dyDescent="0.2">
      <c r="A80" s="29">
        <v>56</v>
      </c>
      <c r="B80" s="27" t="s">
        <v>144</v>
      </c>
      <c r="C80" s="73">
        <v>1000</v>
      </c>
      <c r="D80" s="41" t="s">
        <v>20</v>
      </c>
      <c r="E80" s="152"/>
      <c r="F80" s="153"/>
      <c r="G80" s="65">
        <f t="shared" si="4"/>
        <v>0</v>
      </c>
      <c r="H80" s="65">
        <f t="shared" si="5"/>
        <v>0</v>
      </c>
      <c r="I80" s="65">
        <f t="shared" si="6"/>
        <v>0</v>
      </c>
      <c r="J80" s="156"/>
    </row>
    <row r="81" spans="1:10" ht="33" x14ac:dyDescent="0.2">
      <c r="A81" s="29">
        <v>57</v>
      </c>
      <c r="B81" s="27" t="s">
        <v>145</v>
      </c>
      <c r="C81" s="73">
        <v>1000</v>
      </c>
      <c r="D81" s="41" t="s">
        <v>20</v>
      </c>
      <c r="E81" s="152"/>
      <c r="F81" s="153"/>
      <c r="G81" s="65">
        <f t="shared" si="4"/>
        <v>0</v>
      </c>
      <c r="H81" s="65">
        <f t="shared" si="5"/>
        <v>0</v>
      </c>
      <c r="I81" s="65">
        <f t="shared" si="6"/>
        <v>0</v>
      </c>
      <c r="J81" s="156"/>
    </row>
    <row r="82" spans="1:10" ht="33" x14ac:dyDescent="0.2">
      <c r="A82" s="29">
        <v>58</v>
      </c>
      <c r="B82" s="27" t="s">
        <v>554</v>
      </c>
      <c r="C82" s="73">
        <v>500</v>
      </c>
      <c r="D82" s="41" t="s">
        <v>20</v>
      </c>
      <c r="E82" s="152"/>
      <c r="F82" s="153"/>
      <c r="G82" s="65">
        <f t="shared" si="4"/>
        <v>0</v>
      </c>
      <c r="H82" s="65">
        <f t="shared" si="5"/>
        <v>0</v>
      </c>
      <c r="I82" s="65">
        <f t="shared" si="6"/>
        <v>0</v>
      </c>
      <c r="J82" s="156"/>
    </row>
    <row r="83" spans="1:10" ht="33" x14ac:dyDescent="0.2">
      <c r="A83" s="29">
        <v>59</v>
      </c>
      <c r="B83" s="27" t="s">
        <v>146</v>
      </c>
      <c r="C83" s="73">
        <v>1500</v>
      </c>
      <c r="D83" s="41" t="s">
        <v>20</v>
      </c>
      <c r="E83" s="152"/>
      <c r="F83" s="153"/>
      <c r="G83" s="65">
        <f t="shared" si="4"/>
        <v>0</v>
      </c>
      <c r="H83" s="65">
        <f t="shared" si="5"/>
        <v>0</v>
      </c>
      <c r="I83" s="65">
        <f t="shared" si="6"/>
        <v>0</v>
      </c>
      <c r="J83" s="156"/>
    </row>
    <row r="84" spans="1:10" ht="33" x14ac:dyDescent="0.2">
      <c r="A84" s="29">
        <v>60</v>
      </c>
      <c r="B84" s="27" t="s">
        <v>147</v>
      </c>
      <c r="C84" s="73">
        <v>1500</v>
      </c>
      <c r="D84" s="41" t="s">
        <v>20</v>
      </c>
      <c r="E84" s="152"/>
      <c r="F84" s="153"/>
      <c r="G84" s="65">
        <f t="shared" si="4"/>
        <v>0</v>
      </c>
      <c r="H84" s="65">
        <f t="shared" si="5"/>
        <v>0</v>
      </c>
      <c r="I84" s="65">
        <f t="shared" si="6"/>
        <v>0</v>
      </c>
      <c r="J84" s="156"/>
    </row>
    <row r="85" spans="1:10" ht="33" x14ac:dyDescent="0.2">
      <c r="A85" s="29">
        <v>61</v>
      </c>
      <c r="B85" s="27" t="s">
        <v>555</v>
      </c>
      <c r="C85" s="73">
        <v>1500</v>
      </c>
      <c r="D85" s="41" t="s">
        <v>20</v>
      </c>
      <c r="E85" s="152"/>
      <c r="F85" s="153"/>
      <c r="G85" s="65">
        <f t="shared" si="4"/>
        <v>0</v>
      </c>
      <c r="H85" s="65">
        <f t="shared" si="5"/>
        <v>0</v>
      </c>
      <c r="I85" s="65">
        <f t="shared" si="6"/>
        <v>0</v>
      </c>
      <c r="J85" s="156"/>
    </row>
    <row r="86" spans="1:10" ht="33" x14ac:dyDescent="0.2">
      <c r="A86" s="29">
        <v>62</v>
      </c>
      <c r="B86" s="27" t="s">
        <v>148</v>
      </c>
      <c r="C86" s="73">
        <v>1000</v>
      </c>
      <c r="D86" s="41" t="s">
        <v>20</v>
      </c>
      <c r="E86" s="152"/>
      <c r="F86" s="153"/>
      <c r="G86" s="65">
        <f t="shared" si="4"/>
        <v>0</v>
      </c>
      <c r="H86" s="65">
        <f t="shared" si="5"/>
        <v>0</v>
      </c>
      <c r="I86" s="65">
        <f t="shared" si="6"/>
        <v>0</v>
      </c>
      <c r="J86" s="156"/>
    </row>
    <row r="87" spans="1:10" ht="33" x14ac:dyDescent="0.2">
      <c r="A87" s="29">
        <v>63</v>
      </c>
      <c r="B87" s="27" t="s">
        <v>149</v>
      </c>
      <c r="C87" s="73">
        <v>1000</v>
      </c>
      <c r="D87" s="41" t="s">
        <v>20</v>
      </c>
      <c r="E87" s="152"/>
      <c r="F87" s="153"/>
      <c r="G87" s="65">
        <f t="shared" si="4"/>
        <v>0</v>
      </c>
      <c r="H87" s="65">
        <f t="shared" si="5"/>
        <v>0</v>
      </c>
      <c r="I87" s="65">
        <f t="shared" si="6"/>
        <v>0</v>
      </c>
      <c r="J87" s="156"/>
    </row>
    <row r="88" spans="1:10" ht="33" x14ac:dyDescent="0.2">
      <c r="A88" s="29">
        <v>64</v>
      </c>
      <c r="B88" s="27" t="s">
        <v>574</v>
      </c>
      <c r="C88" s="73">
        <v>500</v>
      </c>
      <c r="D88" s="41" t="s">
        <v>20</v>
      </c>
      <c r="E88" s="152"/>
      <c r="F88" s="153"/>
      <c r="G88" s="65">
        <f t="shared" si="4"/>
        <v>0</v>
      </c>
      <c r="H88" s="65">
        <f t="shared" si="5"/>
        <v>0</v>
      </c>
      <c r="I88" s="65">
        <f t="shared" si="6"/>
        <v>0</v>
      </c>
      <c r="J88" s="156"/>
    </row>
    <row r="89" spans="1:10" ht="33" x14ac:dyDescent="0.2">
      <c r="A89" s="29">
        <v>65</v>
      </c>
      <c r="B89" s="27" t="s">
        <v>572</v>
      </c>
      <c r="C89" s="73">
        <v>1000</v>
      </c>
      <c r="D89" s="86" t="s">
        <v>20</v>
      </c>
      <c r="E89" s="152"/>
      <c r="F89" s="153"/>
      <c r="G89" s="65">
        <f t="shared" si="4"/>
        <v>0</v>
      </c>
      <c r="H89" s="65">
        <f t="shared" si="5"/>
        <v>0</v>
      </c>
      <c r="I89" s="65">
        <f t="shared" si="6"/>
        <v>0</v>
      </c>
      <c r="J89" s="156"/>
    </row>
    <row r="90" spans="1:10" ht="33" x14ac:dyDescent="0.2">
      <c r="A90" s="29">
        <v>66</v>
      </c>
      <c r="B90" s="27" t="s">
        <v>573</v>
      </c>
      <c r="C90" s="73">
        <v>500</v>
      </c>
      <c r="D90" s="86" t="s">
        <v>20</v>
      </c>
      <c r="E90" s="152"/>
      <c r="F90" s="153"/>
      <c r="G90" s="65">
        <f t="shared" ref="G90:G153" si="7">C90*ROUND(F90, 4)</f>
        <v>0</v>
      </c>
      <c r="H90" s="65">
        <f t="shared" ref="H90:H153" si="8">G90*0.095</f>
        <v>0</v>
      </c>
      <c r="I90" s="65">
        <f t="shared" ref="I90:I153" si="9">+G90+H90</f>
        <v>0</v>
      </c>
      <c r="J90" s="156"/>
    </row>
    <row r="91" spans="1:10" ht="33" x14ac:dyDescent="0.2">
      <c r="A91" s="29">
        <v>67</v>
      </c>
      <c r="B91" s="27" t="s">
        <v>556</v>
      </c>
      <c r="C91" s="73">
        <v>1000</v>
      </c>
      <c r="D91" s="41" t="s">
        <v>20</v>
      </c>
      <c r="E91" s="152"/>
      <c r="F91" s="153"/>
      <c r="G91" s="65">
        <f t="shared" si="7"/>
        <v>0</v>
      </c>
      <c r="H91" s="65">
        <f t="shared" si="8"/>
        <v>0</v>
      </c>
      <c r="I91" s="65">
        <f t="shared" si="9"/>
        <v>0</v>
      </c>
      <c r="J91" s="156"/>
    </row>
    <row r="92" spans="1:10" ht="33" x14ac:dyDescent="0.2">
      <c r="A92" s="29">
        <v>68</v>
      </c>
      <c r="B92" s="27" t="s">
        <v>557</v>
      </c>
      <c r="C92" s="73">
        <v>1000</v>
      </c>
      <c r="D92" s="41" t="s">
        <v>20</v>
      </c>
      <c r="E92" s="152"/>
      <c r="F92" s="153"/>
      <c r="G92" s="65">
        <f t="shared" si="7"/>
        <v>0</v>
      </c>
      <c r="H92" s="65">
        <f t="shared" si="8"/>
        <v>0</v>
      </c>
      <c r="I92" s="65">
        <f t="shared" si="9"/>
        <v>0</v>
      </c>
      <c r="J92" s="156"/>
    </row>
    <row r="93" spans="1:10" ht="33" x14ac:dyDescent="0.2">
      <c r="A93" s="29">
        <v>69</v>
      </c>
      <c r="B93" s="27" t="s">
        <v>579</v>
      </c>
      <c r="C93" s="73">
        <v>600</v>
      </c>
      <c r="D93" s="41" t="s">
        <v>20</v>
      </c>
      <c r="E93" s="152"/>
      <c r="F93" s="153"/>
      <c r="G93" s="65">
        <f t="shared" si="7"/>
        <v>0</v>
      </c>
      <c r="H93" s="65">
        <f t="shared" si="8"/>
        <v>0</v>
      </c>
      <c r="I93" s="65">
        <f t="shared" si="9"/>
        <v>0</v>
      </c>
      <c r="J93" s="156"/>
    </row>
    <row r="94" spans="1:10" ht="33" x14ac:dyDescent="0.2">
      <c r="A94" s="29">
        <v>70</v>
      </c>
      <c r="B94" s="27" t="s">
        <v>558</v>
      </c>
      <c r="C94" s="73">
        <v>300</v>
      </c>
      <c r="D94" s="41" t="s">
        <v>20</v>
      </c>
      <c r="E94" s="152"/>
      <c r="F94" s="153"/>
      <c r="G94" s="65">
        <f t="shared" si="7"/>
        <v>0</v>
      </c>
      <c r="H94" s="65">
        <f t="shared" si="8"/>
        <v>0</v>
      </c>
      <c r="I94" s="65">
        <f t="shared" si="9"/>
        <v>0</v>
      </c>
      <c r="J94" s="156"/>
    </row>
    <row r="95" spans="1:10" ht="33" customHeight="1" x14ac:dyDescent="0.2">
      <c r="A95" s="29">
        <v>71</v>
      </c>
      <c r="B95" s="27" t="s">
        <v>150</v>
      </c>
      <c r="C95" s="73">
        <v>500</v>
      </c>
      <c r="D95" s="41" t="s">
        <v>20</v>
      </c>
      <c r="E95" s="152"/>
      <c r="F95" s="153"/>
      <c r="G95" s="65">
        <f t="shared" si="7"/>
        <v>0</v>
      </c>
      <c r="H95" s="65">
        <f t="shared" si="8"/>
        <v>0</v>
      </c>
      <c r="I95" s="65">
        <f t="shared" si="9"/>
        <v>0</v>
      </c>
      <c r="J95" s="156"/>
    </row>
    <row r="96" spans="1:10" ht="33" x14ac:dyDescent="0.2">
      <c r="A96" s="29">
        <v>72</v>
      </c>
      <c r="B96" s="27" t="s">
        <v>151</v>
      </c>
      <c r="C96" s="73">
        <v>500</v>
      </c>
      <c r="D96" s="41" t="s">
        <v>20</v>
      </c>
      <c r="E96" s="152"/>
      <c r="F96" s="153"/>
      <c r="G96" s="65">
        <f t="shared" si="7"/>
        <v>0</v>
      </c>
      <c r="H96" s="65">
        <f t="shared" si="8"/>
        <v>0</v>
      </c>
      <c r="I96" s="65">
        <f t="shared" si="9"/>
        <v>0</v>
      </c>
      <c r="J96" s="156"/>
    </row>
    <row r="97" spans="1:10" ht="49.5" x14ac:dyDescent="0.2">
      <c r="A97" s="29">
        <v>73</v>
      </c>
      <c r="B97" s="27" t="s">
        <v>575</v>
      </c>
      <c r="C97" s="73">
        <v>100</v>
      </c>
      <c r="D97" s="86" t="s">
        <v>20</v>
      </c>
      <c r="E97" s="152"/>
      <c r="F97" s="153"/>
      <c r="G97" s="65">
        <f t="shared" si="7"/>
        <v>0</v>
      </c>
      <c r="H97" s="65">
        <f t="shared" si="8"/>
        <v>0</v>
      </c>
      <c r="I97" s="65">
        <f t="shared" si="9"/>
        <v>0</v>
      </c>
      <c r="J97" s="156"/>
    </row>
    <row r="98" spans="1:10" ht="50.1" customHeight="1" x14ac:dyDescent="0.2">
      <c r="A98" s="29">
        <v>74</v>
      </c>
      <c r="B98" s="27" t="s">
        <v>576</v>
      </c>
      <c r="C98" s="73">
        <v>100</v>
      </c>
      <c r="D98" s="41" t="s">
        <v>20</v>
      </c>
      <c r="E98" s="152"/>
      <c r="F98" s="153"/>
      <c r="G98" s="65">
        <f t="shared" si="7"/>
        <v>0</v>
      </c>
      <c r="H98" s="65">
        <f t="shared" si="8"/>
        <v>0</v>
      </c>
      <c r="I98" s="65">
        <f t="shared" si="9"/>
        <v>0</v>
      </c>
      <c r="J98" s="156"/>
    </row>
    <row r="99" spans="1:10" ht="50.1" customHeight="1" x14ac:dyDescent="0.2">
      <c r="A99" s="29">
        <v>75</v>
      </c>
      <c r="B99" s="27" t="s">
        <v>577</v>
      </c>
      <c r="C99" s="73">
        <v>300</v>
      </c>
      <c r="D99" s="41" t="s">
        <v>20</v>
      </c>
      <c r="E99" s="152"/>
      <c r="F99" s="153"/>
      <c r="G99" s="65">
        <f t="shared" si="7"/>
        <v>0</v>
      </c>
      <c r="H99" s="65">
        <f t="shared" si="8"/>
        <v>0</v>
      </c>
      <c r="I99" s="65">
        <f t="shared" si="9"/>
        <v>0</v>
      </c>
      <c r="J99" s="156"/>
    </row>
    <row r="100" spans="1:10" ht="16.5" x14ac:dyDescent="0.2">
      <c r="A100" s="29">
        <v>76</v>
      </c>
      <c r="B100" s="27" t="s">
        <v>152</v>
      </c>
      <c r="C100" s="73">
        <v>500</v>
      </c>
      <c r="D100" s="41" t="s">
        <v>20</v>
      </c>
      <c r="E100" s="152"/>
      <c r="F100" s="153"/>
      <c r="G100" s="65">
        <f t="shared" si="7"/>
        <v>0</v>
      </c>
      <c r="H100" s="65">
        <f t="shared" si="8"/>
        <v>0</v>
      </c>
      <c r="I100" s="65">
        <f t="shared" si="9"/>
        <v>0</v>
      </c>
      <c r="J100" s="156"/>
    </row>
    <row r="101" spans="1:10" ht="16.5" x14ac:dyDescent="0.2">
      <c r="A101" s="29">
        <v>77</v>
      </c>
      <c r="B101" s="27" t="s">
        <v>260</v>
      </c>
      <c r="C101" s="73">
        <v>500</v>
      </c>
      <c r="D101" s="41" t="s">
        <v>20</v>
      </c>
      <c r="E101" s="152"/>
      <c r="F101" s="153"/>
      <c r="G101" s="65">
        <f t="shared" si="7"/>
        <v>0</v>
      </c>
      <c r="H101" s="65">
        <f t="shared" si="8"/>
        <v>0</v>
      </c>
      <c r="I101" s="65">
        <f t="shared" si="9"/>
        <v>0</v>
      </c>
      <c r="J101" s="156"/>
    </row>
    <row r="102" spans="1:10" ht="16.5" x14ac:dyDescent="0.2">
      <c r="A102" s="29">
        <v>78</v>
      </c>
      <c r="B102" s="27" t="s">
        <v>153</v>
      </c>
      <c r="C102" s="73">
        <v>1000</v>
      </c>
      <c r="D102" s="41" t="s">
        <v>20</v>
      </c>
      <c r="E102" s="152"/>
      <c r="F102" s="153"/>
      <c r="G102" s="65">
        <f t="shared" si="7"/>
        <v>0</v>
      </c>
      <c r="H102" s="65">
        <f t="shared" si="8"/>
        <v>0</v>
      </c>
      <c r="I102" s="65">
        <f t="shared" si="9"/>
        <v>0</v>
      </c>
      <c r="J102" s="156"/>
    </row>
    <row r="103" spans="1:10" ht="16.5" x14ac:dyDescent="0.2">
      <c r="A103" s="29">
        <v>79</v>
      </c>
      <c r="B103" s="27" t="s">
        <v>154</v>
      </c>
      <c r="C103" s="73">
        <v>1000</v>
      </c>
      <c r="D103" s="41" t="s">
        <v>20</v>
      </c>
      <c r="E103" s="152"/>
      <c r="F103" s="153"/>
      <c r="G103" s="65">
        <f t="shared" si="7"/>
        <v>0</v>
      </c>
      <c r="H103" s="65">
        <f t="shared" si="8"/>
        <v>0</v>
      </c>
      <c r="I103" s="65">
        <f t="shared" si="9"/>
        <v>0</v>
      </c>
      <c r="J103" s="156"/>
    </row>
    <row r="104" spans="1:10" ht="33" x14ac:dyDescent="0.2">
      <c r="A104" s="29">
        <v>80</v>
      </c>
      <c r="B104" s="27" t="s">
        <v>559</v>
      </c>
      <c r="C104" s="73">
        <v>200</v>
      </c>
      <c r="D104" s="86" t="s">
        <v>20</v>
      </c>
      <c r="E104" s="152"/>
      <c r="F104" s="153"/>
      <c r="G104" s="65">
        <f t="shared" si="7"/>
        <v>0</v>
      </c>
      <c r="H104" s="65">
        <f t="shared" si="8"/>
        <v>0</v>
      </c>
      <c r="I104" s="65">
        <f t="shared" si="9"/>
        <v>0</v>
      </c>
      <c r="J104" s="156"/>
    </row>
    <row r="105" spans="1:10" ht="33" x14ac:dyDescent="0.2">
      <c r="A105" s="29">
        <v>81</v>
      </c>
      <c r="B105" s="27" t="s">
        <v>155</v>
      </c>
      <c r="C105" s="73">
        <v>1000</v>
      </c>
      <c r="D105" s="41" t="s">
        <v>20</v>
      </c>
      <c r="E105" s="152"/>
      <c r="F105" s="153"/>
      <c r="G105" s="65">
        <f t="shared" si="7"/>
        <v>0</v>
      </c>
      <c r="H105" s="65">
        <f t="shared" si="8"/>
        <v>0</v>
      </c>
      <c r="I105" s="65">
        <f t="shared" si="9"/>
        <v>0</v>
      </c>
      <c r="J105" s="156"/>
    </row>
    <row r="106" spans="1:10" ht="33" x14ac:dyDescent="0.2">
      <c r="A106" s="29">
        <v>82</v>
      </c>
      <c r="B106" s="27" t="s">
        <v>156</v>
      </c>
      <c r="C106" s="73">
        <v>2000</v>
      </c>
      <c r="D106" s="41" t="s">
        <v>20</v>
      </c>
      <c r="E106" s="152"/>
      <c r="F106" s="153"/>
      <c r="G106" s="65">
        <f t="shared" si="7"/>
        <v>0</v>
      </c>
      <c r="H106" s="65">
        <f t="shared" si="8"/>
        <v>0</v>
      </c>
      <c r="I106" s="65">
        <f t="shared" si="9"/>
        <v>0</v>
      </c>
      <c r="J106" s="156"/>
    </row>
    <row r="107" spans="1:10" ht="16.5" x14ac:dyDescent="0.2">
      <c r="A107" s="29">
        <v>83</v>
      </c>
      <c r="B107" s="27" t="s">
        <v>560</v>
      </c>
      <c r="C107" s="73">
        <v>300</v>
      </c>
      <c r="D107" s="41" t="s">
        <v>20</v>
      </c>
      <c r="E107" s="152"/>
      <c r="F107" s="153"/>
      <c r="G107" s="65">
        <f t="shared" si="7"/>
        <v>0</v>
      </c>
      <c r="H107" s="65">
        <f t="shared" si="8"/>
        <v>0</v>
      </c>
      <c r="I107" s="65">
        <f t="shared" si="9"/>
        <v>0</v>
      </c>
      <c r="J107" s="156"/>
    </row>
    <row r="108" spans="1:10" ht="16.5" x14ac:dyDescent="0.2">
      <c r="A108" s="29">
        <v>84</v>
      </c>
      <c r="B108" s="27" t="s">
        <v>157</v>
      </c>
      <c r="C108" s="73">
        <v>4000</v>
      </c>
      <c r="D108" s="41" t="s">
        <v>20</v>
      </c>
      <c r="E108" s="152"/>
      <c r="F108" s="153"/>
      <c r="G108" s="65">
        <f t="shared" si="7"/>
        <v>0</v>
      </c>
      <c r="H108" s="65">
        <f t="shared" si="8"/>
        <v>0</v>
      </c>
      <c r="I108" s="65">
        <f t="shared" si="9"/>
        <v>0</v>
      </c>
      <c r="J108" s="156"/>
    </row>
    <row r="109" spans="1:10" ht="16.5" x14ac:dyDescent="0.2">
      <c r="A109" s="29">
        <v>85</v>
      </c>
      <c r="B109" s="27" t="s">
        <v>158</v>
      </c>
      <c r="C109" s="73">
        <v>4000</v>
      </c>
      <c r="D109" s="41" t="s">
        <v>20</v>
      </c>
      <c r="E109" s="152"/>
      <c r="F109" s="153"/>
      <c r="G109" s="65">
        <f t="shared" si="7"/>
        <v>0</v>
      </c>
      <c r="H109" s="65">
        <f t="shared" si="8"/>
        <v>0</v>
      </c>
      <c r="I109" s="65">
        <f t="shared" si="9"/>
        <v>0</v>
      </c>
      <c r="J109" s="156"/>
    </row>
    <row r="110" spans="1:10" ht="16.5" x14ac:dyDescent="0.2">
      <c r="A110" s="29">
        <v>86</v>
      </c>
      <c r="B110" s="28" t="s">
        <v>43</v>
      </c>
      <c r="C110" s="73">
        <v>4000</v>
      </c>
      <c r="D110" s="41" t="s">
        <v>20</v>
      </c>
      <c r="E110" s="152"/>
      <c r="F110" s="153"/>
      <c r="G110" s="65">
        <f t="shared" si="7"/>
        <v>0</v>
      </c>
      <c r="H110" s="65">
        <f t="shared" si="8"/>
        <v>0</v>
      </c>
      <c r="I110" s="65">
        <f t="shared" si="9"/>
        <v>0</v>
      </c>
      <c r="J110" s="156"/>
    </row>
    <row r="111" spans="1:10" ht="16.5" x14ac:dyDescent="0.2">
      <c r="A111" s="29">
        <v>87</v>
      </c>
      <c r="B111" s="28" t="s">
        <v>44</v>
      </c>
      <c r="C111" s="73">
        <v>1000</v>
      </c>
      <c r="D111" s="41" t="s">
        <v>20</v>
      </c>
      <c r="E111" s="152"/>
      <c r="F111" s="153"/>
      <c r="G111" s="65">
        <f t="shared" si="7"/>
        <v>0</v>
      </c>
      <c r="H111" s="65">
        <f t="shared" si="8"/>
        <v>0</v>
      </c>
      <c r="I111" s="65">
        <f t="shared" si="9"/>
        <v>0</v>
      </c>
      <c r="J111" s="156"/>
    </row>
    <row r="112" spans="1:10" ht="16.5" x14ac:dyDescent="0.2">
      <c r="A112" s="29">
        <v>88</v>
      </c>
      <c r="B112" s="28" t="s">
        <v>45</v>
      </c>
      <c r="C112" s="73">
        <v>1000</v>
      </c>
      <c r="D112" s="41" t="s">
        <v>20</v>
      </c>
      <c r="E112" s="152"/>
      <c r="F112" s="153"/>
      <c r="G112" s="65">
        <f t="shared" si="7"/>
        <v>0</v>
      </c>
      <c r="H112" s="65">
        <f t="shared" si="8"/>
        <v>0</v>
      </c>
      <c r="I112" s="65">
        <f t="shared" si="9"/>
        <v>0</v>
      </c>
      <c r="J112" s="156"/>
    </row>
    <row r="113" spans="1:10" ht="16.5" x14ac:dyDescent="0.2">
      <c r="A113" s="29">
        <v>89</v>
      </c>
      <c r="B113" s="28" t="s">
        <v>46</v>
      </c>
      <c r="C113" s="73">
        <v>700</v>
      </c>
      <c r="D113" s="41" t="s">
        <v>20</v>
      </c>
      <c r="E113" s="152"/>
      <c r="F113" s="153"/>
      <c r="G113" s="65">
        <f t="shared" si="7"/>
        <v>0</v>
      </c>
      <c r="H113" s="65">
        <f t="shared" si="8"/>
        <v>0</v>
      </c>
      <c r="I113" s="65">
        <f t="shared" si="9"/>
        <v>0</v>
      </c>
      <c r="J113" s="156"/>
    </row>
    <row r="114" spans="1:10" ht="16.5" x14ac:dyDescent="0.2">
      <c r="A114" s="29">
        <v>90</v>
      </c>
      <c r="B114" s="28" t="s">
        <v>47</v>
      </c>
      <c r="C114" s="73">
        <v>1000</v>
      </c>
      <c r="D114" s="41" t="s">
        <v>20</v>
      </c>
      <c r="E114" s="152"/>
      <c r="F114" s="153"/>
      <c r="G114" s="65">
        <f t="shared" si="7"/>
        <v>0</v>
      </c>
      <c r="H114" s="65">
        <f t="shared" si="8"/>
        <v>0</v>
      </c>
      <c r="I114" s="65">
        <f t="shared" si="9"/>
        <v>0</v>
      </c>
      <c r="J114" s="156"/>
    </row>
    <row r="115" spans="1:10" ht="16.5" x14ac:dyDescent="0.2">
      <c r="A115" s="29">
        <v>91</v>
      </c>
      <c r="B115" s="28" t="s">
        <v>48</v>
      </c>
      <c r="C115" s="73">
        <v>1000</v>
      </c>
      <c r="D115" s="41" t="s">
        <v>20</v>
      </c>
      <c r="E115" s="152"/>
      <c r="F115" s="153"/>
      <c r="G115" s="65">
        <f t="shared" si="7"/>
        <v>0</v>
      </c>
      <c r="H115" s="65">
        <f t="shared" si="8"/>
        <v>0</v>
      </c>
      <c r="I115" s="65">
        <f t="shared" si="9"/>
        <v>0</v>
      </c>
      <c r="J115" s="156"/>
    </row>
    <row r="116" spans="1:10" ht="16.5" x14ac:dyDescent="0.2">
      <c r="A116" s="29">
        <v>92</v>
      </c>
      <c r="B116" s="27" t="s">
        <v>159</v>
      </c>
      <c r="C116" s="73">
        <v>1000</v>
      </c>
      <c r="D116" s="41" t="s">
        <v>20</v>
      </c>
      <c r="E116" s="152"/>
      <c r="F116" s="153"/>
      <c r="G116" s="65">
        <f t="shared" si="7"/>
        <v>0</v>
      </c>
      <c r="H116" s="65">
        <f t="shared" si="8"/>
        <v>0</v>
      </c>
      <c r="I116" s="65">
        <f t="shared" si="9"/>
        <v>0</v>
      </c>
      <c r="J116" s="156"/>
    </row>
    <row r="117" spans="1:10" ht="16.5" x14ac:dyDescent="0.2">
      <c r="A117" s="29">
        <v>93</v>
      </c>
      <c r="B117" s="27" t="s">
        <v>160</v>
      </c>
      <c r="C117" s="73">
        <v>1000</v>
      </c>
      <c r="D117" s="41" t="s">
        <v>20</v>
      </c>
      <c r="E117" s="152"/>
      <c r="F117" s="153"/>
      <c r="G117" s="65">
        <f t="shared" si="7"/>
        <v>0</v>
      </c>
      <c r="H117" s="65">
        <f t="shared" si="8"/>
        <v>0</v>
      </c>
      <c r="I117" s="65">
        <f t="shared" si="9"/>
        <v>0</v>
      </c>
      <c r="J117" s="156"/>
    </row>
    <row r="118" spans="1:10" ht="16.5" x14ac:dyDescent="0.2">
      <c r="A118" s="29">
        <v>94</v>
      </c>
      <c r="B118" s="27" t="s">
        <v>161</v>
      </c>
      <c r="C118" s="73">
        <v>50</v>
      </c>
      <c r="D118" s="41" t="s">
        <v>20</v>
      </c>
      <c r="E118" s="152"/>
      <c r="F118" s="153"/>
      <c r="G118" s="65">
        <f t="shared" si="7"/>
        <v>0</v>
      </c>
      <c r="H118" s="65">
        <f t="shared" si="8"/>
        <v>0</v>
      </c>
      <c r="I118" s="65">
        <f t="shared" si="9"/>
        <v>0</v>
      </c>
      <c r="J118" s="156"/>
    </row>
    <row r="119" spans="1:10" ht="16.5" x14ac:dyDescent="0.2">
      <c r="A119" s="29">
        <v>95</v>
      </c>
      <c r="B119" s="27" t="s">
        <v>561</v>
      </c>
      <c r="C119" s="73">
        <v>200</v>
      </c>
      <c r="D119" s="41" t="s">
        <v>20</v>
      </c>
      <c r="E119" s="152"/>
      <c r="F119" s="153"/>
      <c r="G119" s="65">
        <f t="shared" si="7"/>
        <v>0</v>
      </c>
      <c r="H119" s="65">
        <f t="shared" si="8"/>
        <v>0</v>
      </c>
      <c r="I119" s="65">
        <f t="shared" si="9"/>
        <v>0</v>
      </c>
      <c r="J119" s="156"/>
    </row>
    <row r="120" spans="1:10" ht="20.100000000000001" customHeight="1" x14ac:dyDescent="0.2">
      <c r="A120" s="29">
        <v>96</v>
      </c>
      <c r="B120" s="27" t="s">
        <v>562</v>
      </c>
      <c r="C120" s="73">
        <v>1000</v>
      </c>
      <c r="D120" s="41" t="s">
        <v>20</v>
      </c>
      <c r="E120" s="152"/>
      <c r="F120" s="153"/>
      <c r="G120" s="65">
        <f t="shared" si="7"/>
        <v>0</v>
      </c>
      <c r="H120" s="65">
        <f t="shared" si="8"/>
        <v>0</v>
      </c>
      <c r="I120" s="65">
        <f t="shared" si="9"/>
        <v>0</v>
      </c>
      <c r="J120" s="156"/>
    </row>
    <row r="121" spans="1:10" ht="18" customHeight="1" x14ac:dyDescent="0.2">
      <c r="A121" s="29">
        <v>97</v>
      </c>
      <c r="B121" s="27" t="s">
        <v>162</v>
      </c>
      <c r="C121" s="73">
        <v>2000</v>
      </c>
      <c r="D121" s="41" t="s">
        <v>20</v>
      </c>
      <c r="E121" s="152"/>
      <c r="F121" s="153"/>
      <c r="G121" s="65">
        <f t="shared" si="7"/>
        <v>0</v>
      </c>
      <c r="H121" s="65">
        <f t="shared" si="8"/>
        <v>0</v>
      </c>
      <c r="I121" s="65">
        <f t="shared" si="9"/>
        <v>0</v>
      </c>
      <c r="J121" s="156"/>
    </row>
    <row r="122" spans="1:10" ht="19.5" customHeight="1" x14ac:dyDescent="0.2">
      <c r="A122" s="29">
        <v>98</v>
      </c>
      <c r="B122" s="27" t="s">
        <v>163</v>
      </c>
      <c r="C122" s="73">
        <v>2000</v>
      </c>
      <c r="D122" s="41" t="s">
        <v>20</v>
      </c>
      <c r="E122" s="152"/>
      <c r="F122" s="153"/>
      <c r="G122" s="65">
        <f t="shared" si="7"/>
        <v>0</v>
      </c>
      <c r="H122" s="65">
        <f t="shared" si="8"/>
        <v>0</v>
      </c>
      <c r="I122" s="65">
        <f t="shared" si="9"/>
        <v>0</v>
      </c>
      <c r="J122" s="156"/>
    </row>
    <row r="123" spans="1:10" ht="16.5" x14ac:dyDescent="0.2">
      <c r="A123" s="29">
        <v>99</v>
      </c>
      <c r="B123" s="27" t="s">
        <v>563</v>
      </c>
      <c r="C123" s="73">
        <v>400</v>
      </c>
      <c r="D123" s="41" t="s">
        <v>20</v>
      </c>
      <c r="E123" s="152"/>
      <c r="F123" s="153"/>
      <c r="G123" s="65">
        <f t="shared" si="7"/>
        <v>0</v>
      </c>
      <c r="H123" s="65">
        <f t="shared" si="8"/>
        <v>0</v>
      </c>
      <c r="I123" s="65">
        <f t="shared" si="9"/>
        <v>0</v>
      </c>
      <c r="J123" s="156"/>
    </row>
    <row r="124" spans="1:10" ht="16.5" x14ac:dyDescent="0.2">
      <c r="A124" s="29">
        <v>100</v>
      </c>
      <c r="B124" s="27" t="s">
        <v>164</v>
      </c>
      <c r="C124" s="73">
        <v>1000</v>
      </c>
      <c r="D124" s="41" t="s">
        <v>20</v>
      </c>
      <c r="E124" s="152"/>
      <c r="F124" s="153"/>
      <c r="G124" s="65">
        <f t="shared" si="7"/>
        <v>0</v>
      </c>
      <c r="H124" s="65">
        <f t="shared" si="8"/>
        <v>0</v>
      </c>
      <c r="I124" s="65">
        <f t="shared" si="9"/>
        <v>0</v>
      </c>
      <c r="J124" s="156"/>
    </row>
    <row r="125" spans="1:10" ht="16.5" x14ac:dyDescent="0.2">
      <c r="A125" s="29">
        <v>101</v>
      </c>
      <c r="B125" s="27" t="s">
        <v>165</v>
      </c>
      <c r="C125" s="73">
        <v>1000</v>
      </c>
      <c r="D125" s="41" t="s">
        <v>20</v>
      </c>
      <c r="E125" s="152"/>
      <c r="F125" s="153"/>
      <c r="G125" s="65">
        <f t="shared" si="7"/>
        <v>0</v>
      </c>
      <c r="H125" s="65">
        <f t="shared" si="8"/>
        <v>0</v>
      </c>
      <c r="I125" s="65">
        <f t="shared" si="9"/>
        <v>0</v>
      </c>
      <c r="J125" s="156"/>
    </row>
    <row r="126" spans="1:10" ht="16.5" x14ac:dyDescent="0.2">
      <c r="A126" s="29">
        <v>102</v>
      </c>
      <c r="B126" s="27" t="s">
        <v>166</v>
      </c>
      <c r="C126" s="73">
        <v>30</v>
      </c>
      <c r="D126" s="41" t="s">
        <v>20</v>
      </c>
      <c r="E126" s="152"/>
      <c r="F126" s="153"/>
      <c r="G126" s="65">
        <f t="shared" si="7"/>
        <v>0</v>
      </c>
      <c r="H126" s="65">
        <f t="shared" si="8"/>
        <v>0</v>
      </c>
      <c r="I126" s="65">
        <f t="shared" si="9"/>
        <v>0</v>
      </c>
      <c r="J126" s="156"/>
    </row>
    <row r="127" spans="1:10" ht="16.5" x14ac:dyDescent="0.2">
      <c r="A127" s="29">
        <v>103</v>
      </c>
      <c r="B127" s="27" t="s">
        <v>167</v>
      </c>
      <c r="C127" s="73">
        <v>1000</v>
      </c>
      <c r="D127" s="41" t="s">
        <v>20</v>
      </c>
      <c r="E127" s="152"/>
      <c r="F127" s="153"/>
      <c r="G127" s="65">
        <f t="shared" si="7"/>
        <v>0</v>
      </c>
      <c r="H127" s="65">
        <f t="shared" si="8"/>
        <v>0</v>
      </c>
      <c r="I127" s="65">
        <f t="shared" si="9"/>
        <v>0</v>
      </c>
      <c r="J127" s="156"/>
    </row>
    <row r="128" spans="1:10" ht="16.5" x14ac:dyDescent="0.2">
      <c r="A128" s="29">
        <v>104</v>
      </c>
      <c r="B128" s="27" t="s">
        <v>168</v>
      </c>
      <c r="C128" s="73">
        <v>1000</v>
      </c>
      <c r="D128" s="41" t="s">
        <v>20</v>
      </c>
      <c r="E128" s="152"/>
      <c r="F128" s="153"/>
      <c r="G128" s="65">
        <f t="shared" si="7"/>
        <v>0</v>
      </c>
      <c r="H128" s="65">
        <f t="shared" si="8"/>
        <v>0</v>
      </c>
      <c r="I128" s="65">
        <f t="shared" si="9"/>
        <v>0</v>
      </c>
      <c r="J128" s="156"/>
    </row>
    <row r="129" spans="1:10" ht="16.5" x14ac:dyDescent="0.2">
      <c r="A129" s="29">
        <v>105</v>
      </c>
      <c r="B129" s="27" t="s">
        <v>169</v>
      </c>
      <c r="C129" s="73">
        <v>100</v>
      </c>
      <c r="D129" s="41" t="s">
        <v>20</v>
      </c>
      <c r="E129" s="152"/>
      <c r="F129" s="153"/>
      <c r="G129" s="65">
        <f t="shared" si="7"/>
        <v>0</v>
      </c>
      <c r="H129" s="65">
        <f t="shared" si="8"/>
        <v>0</v>
      </c>
      <c r="I129" s="65">
        <f t="shared" si="9"/>
        <v>0</v>
      </c>
      <c r="J129" s="156"/>
    </row>
    <row r="130" spans="1:10" ht="33" x14ac:dyDescent="0.2">
      <c r="A130" s="29">
        <v>106</v>
      </c>
      <c r="B130" s="27" t="s">
        <v>564</v>
      </c>
      <c r="C130" s="73">
        <v>100</v>
      </c>
      <c r="D130" s="41" t="s">
        <v>20</v>
      </c>
      <c r="E130" s="152"/>
      <c r="F130" s="153"/>
      <c r="G130" s="65">
        <f t="shared" si="7"/>
        <v>0</v>
      </c>
      <c r="H130" s="65">
        <f t="shared" si="8"/>
        <v>0</v>
      </c>
      <c r="I130" s="65">
        <f t="shared" si="9"/>
        <v>0</v>
      </c>
      <c r="J130" s="156"/>
    </row>
    <row r="131" spans="1:10" ht="33" x14ac:dyDescent="0.2">
      <c r="A131" s="29">
        <v>107</v>
      </c>
      <c r="B131" s="27" t="s">
        <v>170</v>
      </c>
      <c r="C131" s="73">
        <v>1000</v>
      </c>
      <c r="D131" s="41" t="s">
        <v>20</v>
      </c>
      <c r="E131" s="152"/>
      <c r="F131" s="153"/>
      <c r="G131" s="65">
        <f t="shared" si="7"/>
        <v>0</v>
      </c>
      <c r="H131" s="65">
        <f t="shared" si="8"/>
        <v>0</v>
      </c>
      <c r="I131" s="65">
        <f t="shared" si="9"/>
        <v>0</v>
      </c>
      <c r="J131" s="156"/>
    </row>
    <row r="132" spans="1:10" ht="30" customHeight="1" x14ac:dyDescent="0.2">
      <c r="A132" s="29">
        <v>108</v>
      </c>
      <c r="B132" s="27" t="s">
        <v>171</v>
      </c>
      <c r="C132" s="73">
        <v>1000</v>
      </c>
      <c r="D132" s="41" t="s">
        <v>20</v>
      </c>
      <c r="E132" s="152"/>
      <c r="F132" s="153"/>
      <c r="G132" s="65">
        <f t="shared" si="7"/>
        <v>0</v>
      </c>
      <c r="H132" s="65">
        <f t="shared" si="8"/>
        <v>0</v>
      </c>
      <c r="I132" s="65">
        <f t="shared" si="9"/>
        <v>0</v>
      </c>
      <c r="J132" s="156"/>
    </row>
    <row r="133" spans="1:10" ht="16.5" x14ac:dyDescent="0.2">
      <c r="A133" s="29">
        <v>109</v>
      </c>
      <c r="B133" s="27" t="s">
        <v>565</v>
      </c>
      <c r="C133" s="73">
        <v>200</v>
      </c>
      <c r="D133" s="41" t="s">
        <v>20</v>
      </c>
      <c r="E133" s="152"/>
      <c r="F133" s="153"/>
      <c r="G133" s="65">
        <f t="shared" si="7"/>
        <v>0</v>
      </c>
      <c r="H133" s="65">
        <f t="shared" si="8"/>
        <v>0</v>
      </c>
      <c r="I133" s="65">
        <f t="shared" si="9"/>
        <v>0</v>
      </c>
      <c r="J133" s="156"/>
    </row>
    <row r="134" spans="1:10" ht="16.5" x14ac:dyDescent="0.2">
      <c r="A134" s="29">
        <v>110</v>
      </c>
      <c r="B134" s="27" t="s">
        <v>566</v>
      </c>
      <c r="C134" s="73">
        <v>1000</v>
      </c>
      <c r="D134" s="41" t="s">
        <v>20</v>
      </c>
      <c r="E134" s="152"/>
      <c r="F134" s="153"/>
      <c r="G134" s="65">
        <f t="shared" si="7"/>
        <v>0</v>
      </c>
      <c r="H134" s="65">
        <f t="shared" si="8"/>
        <v>0</v>
      </c>
      <c r="I134" s="65">
        <f t="shared" si="9"/>
        <v>0</v>
      </c>
      <c r="J134" s="156"/>
    </row>
    <row r="135" spans="1:10" ht="16.5" x14ac:dyDescent="0.2">
      <c r="A135" s="29">
        <v>111</v>
      </c>
      <c r="B135" s="27" t="s">
        <v>567</v>
      </c>
      <c r="C135" s="73">
        <v>1000</v>
      </c>
      <c r="D135" s="41" t="s">
        <v>20</v>
      </c>
      <c r="E135" s="152"/>
      <c r="F135" s="153"/>
      <c r="G135" s="65">
        <f t="shared" si="7"/>
        <v>0</v>
      </c>
      <c r="H135" s="65">
        <f t="shared" si="8"/>
        <v>0</v>
      </c>
      <c r="I135" s="65">
        <f t="shared" si="9"/>
        <v>0</v>
      </c>
      <c r="J135" s="156"/>
    </row>
    <row r="136" spans="1:10" ht="20.100000000000001" customHeight="1" x14ac:dyDescent="0.2">
      <c r="A136" s="29">
        <v>112</v>
      </c>
      <c r="B136" s="27" t="s">
        <v>568</v>
      </c>
      <c r="C136" s="73">
        <v>500</v>
      </c>
      <c r="D136" s="41" t="s">
        <v>20</v>
      </c>
      <c r="E136" s="152"/>
      <c r="F136" s="153"/>
      <c r="G136" s="65">
        <f t="shared" si="7"/>
        <v>0</v>
      </c>
      <c r="H136" s="65">
        <f t="shared" si="8"/>
        <v>0</v>
      </c>
      <c r="I136" s="65">
        <f t="shared" si="9"/>
        <v>0</v>
      </c>
      <c r="J136" s="156"/>
    </row>
    <row r="137" spans="1:10" ht="16.5" customHeight="1" x14ac:dyDescent="0.2">
      <c r="A137" s="29">
        <v>113</v>
      </c>
      <c r="B137" s="27" t="s">
        <v>172</v>
      </c>
      <c r="C137" s="73">
        <v>1000</v>
      </c>
      <c r="D137" s="41" t="s">
        <v>20</v>
      </c>
      <c r="E137" s="152"/>
      <c r="F137" s="153"/>
      <c r="G137" s="65">
        <f t="shared" si="7"/>
        <v>0</v>
      </c>
      <c r="H137" s="65">
        <f t="shared" si="8"/>
        <v>0</v>
      </c>
      <c r="I137" s="65">
        <f t="shared" si="9"/>
        <v>0</v>
      </c>
      <c r="J137" s="156"/>
    </row>
    <row r="138" spans="1:10" ht="16.5" customHeight="1" x14ac:dyDescent="0.2">
      <c r="A138" s="29">
        <v>114</v>
      </c>
      <c r="B138" s="27" t="s">
        <v>173</v>
      </c>
      <c r="C138" s="73">
        <v>1000</v>
      </c>
      <c r="D138" s="41" t="s">
        <v>20</v>
      </c>
      <c r="E138" s="152"/>
      <c r="F138" s="153"/>
      <c r="G138" s="65">
        <f t="shared" si="7"/>
        <v>0</v>
      </c>
      <c r="H138" s="65">
        <f t="shared" si="8"/>
        <v>0</v>
      </c>
      <c r="I138" s="65">
        <f t="shared" si="9"/>
        <v>0</v>
      </c>
      <c r="J138" s="156"/>
    </row>
    <row r="139" spans="1:10" ht="33" x14ac:dyDescent="0.2">
      <c r="A139" s="29">
        <v>115</v>
      </c>
      <c r="B139" s="27" t="s">
        <v>261</v>
      </c>
      <c r="C139" s="73">
        <v>1000</v>
      </c>
      <c r="D139" s="86" t="s">
        <v>20</v>
      </c>
      <c r="E139" s="152"/>
      <c r="F139" s="153"/>
      <c r="G139" s="65">
        <f t="shared" si="7"/>
        <v>0</v>
      </c>
      <c r="H139" s="65">
        <f t="shared" si="8"/>
        <v>0</v>
      </c>
      <c r="I139" s="65">
        <f t="shared" si="9"/>
        <v>0</v>
      </c>
      <c r="J139" s="156"/>
    </row>
    <row r="140" spans="1:10" ht="49.5" x14ac:dyDescent="0.2">
      <c r="A140" s="29">
        <v>116</v>
      </c>
      <c r="B140" s="27" t="s">
        <v>569</v>
      </c>
      <c r="C140" s="73">
        <v>1200</v>
      </c>
      <c r="D140" s="86" t="s">
        <v>20</v>
      </c>
      <c r="E140" s="152"/>
      <c r="F140" s="153"/>
      <c r="G140" s="65">
        <f t="shared" si="7"/>
        <v>0</v>
      </c>
      <c r="H140" s="65">
        <f t="shared" si="8"/>
        <v>0</v>
      </c>
      <c r="I140" s="65">
        <f t="shared" si="9"/>
        <v>0</v>
      </c>
      <c r="J140" s="156"/>
    </row>
    <row r="141" spans="1:10" ht="49.5" x14ac:dyDescent="0.2">
      <c r="A141" s="29">
        <v>117</v>
      </c>
      <c r="B141" s="27" t="s">
        <v>570</v>
      </c>
      <c r="C141" s="73">
        <v>1000</v>
      </c>
      <c r="D141" s="86" t="s">
        <v>20</v>
      </c>
      <c r="E141" s="152"/>
      <c r="F141" s="153"/>
      <c r="G141" s="65">
        <f t="shared" si="7"/>
        <v>0</v>
      </c>
      <c r="H141" s="65">
        <f t="shared" si="8"/>
        <v>0</v>
      </c>
      <c r="I141" s="65">
        <f t="shared" si="9"/>
        <v>0</v>
      </c>
      <c r="J141" s="156"/>
    </row>
    <row r="142" spans="1:10" ht="16.5" x14ac:dyDescent="0.2">
      <c r="A142" s="29">
        <v>118</v>
      </c>
      <c r="B142" s="27" t="s">
        <v>926</v>
      </c>
      <c r="C142" s="73">
        <v>200</v>
      </c>
      <c r="D142" s="86" t="s">
        <v>20</v>
      </c>
      <c r="E142" s="152"/>
      <c r="F142" s="153"/>
      <c r="G142" s="65">
        <f t="shared" si="7"/>
        <v>0</v>
      </c>
      <c r="H142" s="65">
        <f t="shared" si="8"/>
        <v>0</v>
      </c>
      <c r="I142" s="65">
        <f t="shared" si="9"/>
        <v>0</v>
      </c>
      <c r="J142" s="156"/>
    </row>
    <row r="143" spans="1:10" ht="16.5" x14ac:dyDescent="0.2">
      <c r="A143" s="29">
        <v>119</v>
      </c>
      <c r="B143" s="27" t="s">
        <v>933</v>
      </c>
      <c r="C143" s="73">
        <v>200</v>
      </c>
      <c r="D143" s="86" t="s">
        <v>20</v>
      </c>
      <c r="E143" s="152"/>
      <c r="F143" s="153"/>
      <c r="G143" s="65">
        <f t="shared" si="7"/>
        <v>0</v>
      </c>
      <c r="H143" s="65">
        <f t="shared" si="8"/>
        <v>0</v>
      </c>
      <c r="I143" s="65">
        <f t="shared" si="9"/>
        <v>0</v>
      </c>
      <c r="J143" s="156"/>
    </row>
    <row r="144" spans="1:10" ht="16.5" x14ac:dyDescent="0.2">
      <c r="A144" s="29">
        <v>120</v>
      </c>
      <c r="B144" s="27" t="s">
        <v>932</v>
      </c>
      <c r="C144" s="73">
        <v>200</v>
      </c>
      <c r="D144" s="86" t="s">
        <v>20</v>
      </c>
      <c r="E144" s="152"/>
      <c r="F144" s="153"/>
      <c r="G144" s="65">
        <f t="shared" si="7"/>
        <v>0</v>
      </c>
      <c r="H144" s="65">
        <f t="shared" si="8"/>
        <v>0</v>
      </c>
      <c r="I144" s="65">
        <f t="shared" si="9"/>
        <v>0</v>
      </c>
      <c r="J144" s="156"/>
    </row>
    <row r="145" spans="1:10" ht="33" x14ac:dyDescent="0.2">
      <c r="A145" s="29">
        <v>121</v>
      </c>
      <c r="B145" s="27" t="s">
        <v>929</v>
      </c>
      <c r="C145" s="73">
        <v>100</v>
      </c>
      <c r="D145" s="86" t="s">
        <v>20</v>
      </c>
      <c r="E145" s="152"/>
      <c r="F145" s="153"/>
      <c r="G145" s="65">
        <f t="shared" si="7"/>
        <v>0</v>
      </c>
      <c r="H145" s="65">
        <f t="shared" si="8"/>
        <v>0</v>
      </c>
      <c r="I145" s="65">
        <f t="shared" si="9"/>
        <v>0</v>
      </c>
      <c r="J145" s="156"/>
    </row>
    <row r="146" spans="1:10" ht="33" x14ac:dyDescent="0.2">
      <c r="A146" s="29">
        <v>122</v>
      </c>
      <c r="B146" s="27" t="s">
        <v>927</v>
      </c>
      <c r="C146" s="73">
        <v>100</v>
      </c>
      <c r="D146" s="86" t="s">
        <v>20</v>
      </c>
      <c r="E146" s="152"/>
      <c r="F146" s="153"/>
      <c r="G146" s="65">
        <f t="shared" si="7"/>
        <v>0</v>
      </c>
      <c r="H146" s="65">
        <f t="shared" si="8"/>
        <v>0</v>
      </c>
      <c r="I146" s="65">
        <f t="shared" si="9"/>
        <v>0</v>
      </c>
      <c r="J146" s="156"/>
    </row>
    <row r="147" spans="1:10" ht="33" x14ac:dyDescent="0.2">
      <c r="A147" s="29">
        <v>123</v>
      </c>
      <c r="B147" s="27" t="s">
        <v>928</v>
      </c>
      <c r="C147" s="73">
        <v>100</v>
      </c>
      <c r="D147" s="86" t="s">
        <v>20</v>
      </c>
      <c r="E147" s="152"/>
      <c r="F147" s="153"/>
      <c r="G147" s="65">
        <f t="shared" si="7"/>
        <v>0</v>
      </c>
      <c r="H147" s="65">
        <f t="shared" si="8"/>
        <v>0</v>
      </c>
      <c r="I147" s="65">
        <f t="shared" si="9"/>
        <v>0</v>
      </c>
      <c r="J147" s="156"/>
    </row>
    <row r="148" spans="1:10" ht="16.5" x14ac:dyDescent="0.2">
      <c r="A148" s="29">
        <v>124</v>
      </c>
      <c r="B148" s="27" t="s">
        <v>578</v>
      </c>
      <c r="C148" s="73">
        <v>300</v>
      </c>
      <c r="D148" s="86" t="s">
        <v>20</v>
      </c>
      <c r="E148" s="152"/>
      <c r="F148" s="153"/>
      <c r="G148" s="65">
        <f t="shared" si="7"/>
        <v>0</v>
      </c>
      <c r="H148" s="65">
        <f t="shared" si="8"/>
        <v>0</v>
      </c>
      <c r="I148" s="65">
        <f t="shared" si="9"/>
        <v>0</v>
      </c>
      <c r="J148" s="156"/>
    </row>
    <row r="149" spans="1:10" ht="20.25" customHeight="1" x14ac:dyDescent="0.2">
      <c r="A149" s="29">
        <v>125</v>
      </c>
      <c r="B149" s="27" t="s">
        <v>930</v>
      </c>
      <c r="C149" s="73">
        <v>1000</v>
      </c>
      <c r="D149" s="41" t="s">
        <v>20</v>
      </c>
      <c r="E149" s="152"/>
      <c r="F149" s="153"/>
      <c r="G149" s="65">
        <f t="shared" si="7"/>
        <v>0</v>
      </c>
      <c r="H149" s="65">
        <f t="shared" si="8"/>
        <v>0</v>
      </c>
      <c r="I149" s="65">
        <f t="shared" si="9"/>
        <v>0</v>
      </c>
      <c r="J149" s="156"/>
    </row>
    <row r="150" spans="1:10" ht="21" customHeight="1" x14ac:dyDescent="0.2">
      <c r="A150" s="29">
        <v>126</v>
      </c>
      <c r="B150" s="27" t="s">
        <v>931</v>
      </c>
      <c r="C150" s="73">
        <v>1000</v>
      </c>
      <c r="D150" s="86" t="s">
        <v>20</v>
      </c>
      <c r="E150" s="152"/>
      <c r="F150" s="153"/>
      <c r="G150" s="65">
        <f t="shared" si="7"/>
        <v>0</v>
      </c>
      <c r="H150" s="65">
        <f t="shared" si="8"/>
        <v>0</v>
      </c>
      <c r="I150" s="65">
        <f t="shared" si="9"/>
        <v>0</v>
      </c>
      <c r="J150" s="156"/>
    </row>
    <row r="151" spans="1:10" ht="16.5" x14ac:dyDescent="0.2">
      <c r="A151" s="29">
        <v>127</v>
      </c>
      <c r="B151" s="27" t="s">
        <v>923</v>
      </c>
      <c r="C151" s="73">
        <v>500</v>
      </c>
      <c r="D151" s="86" t="s">
        <v>20</v>
      </c>
      <c r="E151" s="152"/>
      <c r="F151" s="153"/>
      <c r="G151" s="65">
        <f t="shared" si="7"/>
        <v>0</v>
      </c>
      <c r="H151" s="65">
        <f t="shared" si="8"/>
        <v>0</v>
      </c>
      <c r="I151" s="65">
        <f t="shared" si="9"/>
        <v>0</v>
      </c>
      <c r="J151" s="156"/>
    </row>
    <row r="152" spans="1:10" ht="16.5" x14ac:dyDescent="0.2">
      <c r="A152" s="29">
        <v>128</v>
      </c>
      <c r="B152" s="27" t="s">
        <v>924</v>
      </c>
      <c r="C152" s="73">
        <v>250</v>
      </c>
      <c r="D152" s="86" t="s">
        <v>20</v>
      </c>
      <c r="E152" s="152"/>
      <c r="F152" s="153"/>
      <c r="G152" s="65">
        <f t="shared" si="7"/>
        <v>0</v>
      </c>
      <c r="H152" s="65">
        <f t="shared" si="8"/>
        <v>0</v>
      </c>
      <c r="I152" s="65">
        <f t="shared" si="9"/>
        <v>0</v>
      </c>
      <c r="J152" s="156"/>
    </row>
    <row r="153" spans="1:10" ht="16.5" x14ac:dyDescent="0.2">
      <c r="A153" s="29">
        <v>129</v>
      </c>
      <c r="B153" s="27" t="s">
        <v>925</v>
      </c>
      <c r="C153" s="73">
        <v>250</v>
      </c>
      <c r="D153" s="86" t="s">
        <v>20</v>
      </c>
      <c r="E153" s="152"/>
      <c r="F153" s="153"/>
      <c r="G153" s="65">
        <f t="shared" si="7"/>
        <v>0</v>
      </c>
      <c r="H153" s="65">
        <f t="shared" si="8"/>
        <v>0</v>
      </c>
      <c r="I153" s="65">
        <f t="shared" si="9"/>
        <v>0</v>
      </c>
      <c r="J153" s="156"/>
    </row>
    <row r="154" spans="1:10" ht="16.5" x14ac:dyDescent="0.2">
      <c r="A154" s="29"/>
      <c r="B154" s="55" t="s">
        <v>1099</v>
      </c>
      <c r="C154" s="54" t="s">
        <v>4</v>
      </c>
      <c r="D154" s="54" t="s">
        <v>4</v>
      </c>
      <c r="E154" s="54" t="s">
        <v>4</v>
      </c>
      <c r="F154" s="54" t="s">
        <v>4</v>
      </c>
      <c r="G154" s="54">
        <f>SUM(G25:G153)</f>
        <v>0</v>
      </c>
      <c r="H154" s="54">
        <f t="shared" ref="H154:I154" si="10">SUM(H25:H153)</f>
        <v>0</v>
      </c>
      <c r="I154" s="54">
        <f t="shared" si="10"/>
        <v>0</v>
      </c>
      <c r="J154" s="66">
        <f>SUM(J25:J153)</f>
        <v>0</v>
      </c>
    </row>
    <row r="155" spans="1:10" ht="16.5" customHeight="1" x14ac:dyDescent="0.2">
      <c r="A155" s="177" t="s">
        <v>1101</v>
      </c>
      <c r="B155" s="178"/>
      <c r="C155" s="178"/>
      <c r="D155" s="178"/>
      <c r="E155" s="178"/>
      <c r="F155" s="178"/>
      <c r="G155" s="178"/>
      <c r="H155" s="178"/>
      <c r="I155" s="178"/>
      <c r="J155" s="179"/>
    </row>
    <row r="156" spans="1:10" ht="33" x14ac:dyDescent="0.2">
      <c r="A156" s="20">
        <v>1</v>
      </c>
      <c r="B156" s="99" t="s">
        <v>264</v>
      </c>
      <c r="C156" s="86">
        <v>200</v>
      </c>
      <c r="D156" s="86" t="s">
        <v>20</v>
      </c>
      <c r="E156" s="152"/>
      <c r="F156" s="153"/>
      <c r="G156" s="65">
        <f>C156*ROUND(F156, 4)</f>
        <v>0</v>
      </c>
      <c r="H156" s="65">
        <f>G156*0.095</f>
        <v>0</v>
      </c>
      <c r="I156" s="65">
        <f>+G156+H156</f>
        <v>0</v>
      </c>
      <c r="J156" s="156"/>
    </row>
    <row r="157" spans="1:10" ht="33" x14ac:dyDescent="0.2">
      <c r="A157" s="20">
        <v>2</v>
      </c>
      <c r="B157" s="99" t="s">
        <v>265</v>
      </c>
      <c r="C157" s="86">
        <v>200</v>
      </c>
      <c r="D157" s="86" t="s">
        <v>20</v>
      </c>
      <c r="E157" s="152"/>
      <c r="F157" s="153"/>
      <c r="G157" s="65">
        <f t="shared" ref="G157:G172" si="11">C157*ROUND(F157, 4)</f>
        <v>0</v>
      </c>
      <c r="H157" s="65">
        <f t="shared" ref="H157:H172" si="12">G157*0.095</f>
        <v>0</v>
      </c>
      <c r="I157" s="65">
        <f t="shared" ref="I157:I172" si="13">+G157+H157</f>
        <v>0</v>
      </c>
      <c r="J157" s="156"/>
    </row>
    <row r="158" spans="1:10" ht="16.5" x14ac:dyDescent="0.2">
      <c r="A158" s="20">
        <v>3</v>
      </c>
      <c r="B158" s="99" t="s">
        <v>602</v>
      </c>
      <c r="C158" s="86">
        <v>100</v>
      </c>
      <c r="D158" s="86" t="s">
        <v>20</v>
      </c>
      <c r="E158" s="152"/>
      <c r="F158" s="153"/>
      <c r="G158" s="65">
        <f t="shared" si="11"/>
        <v>0</v>
      </c>
      <c r="H158" s="65">
        <f t="shared" si="12"/>
        <v>0</v>
      </c>
      <c r="I158" s="65">
        <f t="shared" si="13"/>
        <v>0</v>
      </c>
      <c r="J158" s="156"/>
    </row>
    <row r="159" spans="1:10" ht="16.5" x14ac:dyDescent="0.2">
      <c r="A159" s="20">
        <v>4</v>
      </c>
      <c r="B159" s="99" t="s">
        <v>603</v>
      </c>
      <c r="C159" s="86">
        <v>500</v>
      </c>
      <c r="D159" s="86" t="s">
        <v>20</v>
      </c>
      <c r="E159" s="152"/>
      <c r="F159" s="153"/>
      <c r="G159" s="65">
        <f t="shared" si="11"/>
        <v>0</v>
      </c>
      <c r="H159" s="65">
        <f t="shared" si="12"/>
        <v>0</v>
      </c>
      <c r="I159" s="65">
        <f t="shared" si="13"/>
        <v>0</v>
      </c>
      <c r="J159" s="156"/>
    </row>
    <row r="160" spans="1:10" ht="16.5" x14ac:dyDescent="0.2">
      <c r="A160" s="20">
        <v>5</v>
      </c>
      <c r="B160" s="99" t="s">
        <v>604</v>
      </c>
      <c r="C160" s="86">
        <v>500</v>
      </c>
      <c r="D160" s="86" t="s">
        <v>20</v>
      </c>
      <c r="E160" s="152"/>
      <c r="F160" s="153"/>
      <c r="G160" s="65">
        <f t="shared" si="11"/>
        <v>0</v>
      </c>
      <c r="H160" s="65">
        <f t="shared" si="12"/>
        <v>0</v>
      </c>
      <c r="I160" s="65">
        <f t="shared" si="13"/>
        <v>0</v>
      </c>
      <c r="J160" s="156"/>
    </row>
    <row r="161" spans="1:10" ht="16.5" x14ac:dyDescent="0.2">
      <c r="A161" s="20">
        <v>6</v>
      </c>
      <c r="B161" s="99" t="s">
        <v>605</v>
      </c>
      <c r="C161" s="86">
        <v>500</v>
      </c>
      <c r="D161" s="86" t="s">
        <v>20</v>
      </c>
      <c r="E161" s="152"/>
      <c r="F161" s="153"/>
      <c r="G161" s="65">
        <f t="shared" si="11"/>
        <v>0</v>
      </c>
      <c r="H161" s="65">
        <f t="shared" si="12"/>
        <v>0</v>
      </c>
      <c r="I161" s="65">
        <f t="shared" si="13"/>
        <v>0</v>
      </c>
      <c r="J161" s="156"/>
    </row>
    <row r="162" spans="1:10" ht="16.5" x14ac:dyDescent="0.2">
      <c r="A162" s="20">
        <v>7</v>
      </c>
      <c r="B162" s="99" t="s">
        <v>606</v>
      </c>
      <c r="C162" s="86">
        <v>500</v>
      </c>
      <c r="D162" s="86" t="s">
        <v>20</v>
      </c>
      <c r="E162" s="152"/>
      <c r="F162" s="153"/>
      <c r="G162" s="65">
        <f t="shared" si="11"/>
        <v>0</v>
      </c>
      <c r="H162" s="65">
        <f t="shared" si="12"/>
        <v>0</v>
      </c>
      <c r="I162" s="65">
        <f t="shared" si="13"/>
        <v>0</v>
      </c>
      <c r="J162" s="156"/>
    </row>
    <row r="163" spans="1:10" ht="16.5" x14ac:dyDescent="0.2">
      <c r="A163" s="20">
        <v>8</v>
      </c>
      <c r="B163" s="99" t="s">
        <v>607</v>
      </c>
      <c r="C163" s="86">
        <v>500</v>
      </c>
      <c r="D163" s="86" t="s">
        <v>20</v>
      </c>
      <c r="E163" s="152"/>
      <c r="F163" s="153"/>
      <c r="G163" s="65">
        <f t="shared" si="11"/>
        <v>0</v>
      </c>
      <c r="H163" s="65">
        <f t="shared" si="12"/>
        <v>0</v>
      </c>
      <c r="I163" s="65">
        <f t="shared" si="13"/>
        <v>0</v>
      </c>
      <c r="J163" s="156"/>
    </row>
    <row r="164" spans="1:10" ht="16.5" x14ac:dyDescent="0.2">
      <c r="A164" s="20">
        <v>9</v>
      </c>
      <c r="B164" s="99" t="s">
        <v>608</v>
      </c>
      <c r="C164" s="86">
        <v>500</v>
      </c>
      <c r="D164" s="86" t="s">
        <v>20</v>
      </c>
      <c r="E164" s="152"/>
      <c r="F164" s="153"/>
      <c r="G164" s="65">
        <f t="shared" si="11"/>
        <v>0</v>
      </c>
      <c r="H164" s="65">
        <f t="shared" si="12"/>
        <v>0</v>
      </c>
      <c r="I164" s="65">
        <f t="shared" si="13"/>
        <v>0</v>
      </c>
      <c r="J164" s="156"/>
    </row>
    <row r="165" spans="1:10" ht="33" x14ac:dyDescent="0.2">
      <c r="A165" s="20">
        <v>10</v>
      </c>
      <c r="B165" s="99" t="s">
        <v>610</v>
      </c>
      <c r="C165" s="86">
        <v>100</v>
      </c>
      <c r="D165" s="86" t="s">
        <v>20</v>
      </c>
      <c r="E165" s="152"/>
      <c r="F165" s="153"/>
      <c r="G165" s="65">
        <f t="shared" si="11"/>
        <v>0</v>
      </c>
      <c r="H165" s="65">
        <f t="shared" si="12"/>
        <v>0</v>
      </c>
      <c r="I165" s="65">
        <f t="shared" si="13"/>
        <v>0</v>
      </c>
      <c r="J165" s="156"/>
    </row>
    <row r="166" spans="1:10" ht="33" x14ac:dyDescent="0.2">
      <c r="A166" s="20">
        <v>11</v>
      </c>
      <c r="B166" s="99" t="s">
        <v>934</v>
      </c>
      <c r="C166" s="86">
        <v>100</v>
      </c>
      <c r="D166" s="86" t="s">
        <v>20</v>
      </c>
      <c r="E166" s="152"/>
      <c r="F166" s="153"/>
      <c r="G166" s="65">
        <f t="shared" si="11"/>
        <v>0</v>
      </c>
      <c r="H166" s="65">
        <f t="shared" si="12"/>
        <v>0</v>
      </c>
      <c r="I166" s="65">
        <f t="shared" si="13"/>
        <v>0</v>
      </c>
      <c r="J166" s="156"/>
    </row>
    <row r="167" spans="1:10" ht="33" x14ac:dyDescent="0.2">
      <c r="A167" s="20">
        <v>12</v>
      </c>
      <c r="B167" s="99" t="s">
        <v>609</v>
      </c>
      <c r="C167" s="86">
        <v>500</v>
      </c>
      <c r="D167" s="86" t="s">
        <v>20</v>
      </c>
      <c r="E167" s="152"/>
      <c r="F167" s="153"/>
      <c r="G167" s="65">
        <f t="shared" si="11"/>
        <v>0</v>
      </c>
      <c r="H167" s="65">
        <f t="shared" si="12"/>
        <v>0</v>
      </c>
      <c r="I167" s="65">
        <f t="shared" si="13"/>
        <v>0</v>
      </c>
      <c r="J167" s="156"/>
    </row>
    <row r="168" spans="1:10" ht="33" x14ac:dyDescent="0.2">
      <c r="A168" s="20">
        <v>13</v>
      </c>
      <c r="B168" s="99" t="s">
        <v>611</v>
      </c>
      <c r="C168" s="86">
        <v>500</v>
      </c>
      <c r="D168" s="86" t="s">
        <v>20</v>
      </c>
      <c r="E168" s="152"/>
      <c r="F168" s="153"/>
      <c r="G168" s="65">
        <f t="shared" si="11"/>
        <v>0</v>
      </c>
      <c r="H168" s="65">
        <f t="shared" si="12"/>
        <v>0</v>
      </c>
      <c r="I168" s="65">
        <f t="shared" si="13"/>
        <v>0</v>
      </c>
      <c r="J168" s="156"/>
    </row>
    <row r="169" spans="1:10" ht="33" x14ac:dyDescent="0.2">
      <c r="A169" s="20">
        <v>14</v>
      </c>
      <c r="B169" s="99" t="s">
        <v>612</v>
      </c>
      <c r="C169" s="86">
        <v>100</v>
      </c>
      <c r="D169" s="86" t="s">
        <v>20</v>
      </c>
      <c r="E169" s="152"/>
      <c r="F169" s="153"/>
      <c r="G169" s="65">
        <f t="shared" si="11"/>
        <v>0</v>
      </c>
      <c r="H169" s="65">
        <f t="shared" si="12"/>
        <v>0</v>
      </c>
      <c r="I169" s="65">
        <f t="shared" si="13"/>
        <v>0</v>
      </c>
      <c r="J169" s="156"/>
    </row>
    <row r="170" spans="1:10" ht="33" x14ac:dyDescent="0.2">
      <c r="A170" s="20">
        <v>15</v>
      </c>
      <c r="B170" s="99" t="s">
        <v>613</v>
      </c>
      <c r="C170" s="86">
        <v>100</v>
      </c>
      <c r="D170" s="86" t="s">
        <v>20</v>
      </c>
      <c r="E170" s="152"/>
      <c r="F170" s="153"/>
      <c r="G170" s="65">
        <f t="shared" si="11"/>
        <v>0</v>
      </c>
      <c r="H170" s="65">
        <f t="shared" si="12"/>
        <v>0</v>
      </c>
      <c r="I170" s="65">
        <f t="shared" si="13"/>
        <v>0</v>
      </c>
      <c r="J170" s="156"/>
    </row>
    <row r="171" spans="1:10" ht="33" x14ac:dyDescent="0.2">
      <c r="A171" s="20">
        <v>16</v>
      </c>
      <c r="B171" s="99" t="s">
        <v>935</v>
      </c>
      <c r="C171" s="86">
        <v>100</v>
      </c>
      <c r="D171" s="86" t="s">
        <v>20</v>
      </c>
      <c r="E171" s="152"/>
      <c r="F171" s="153"/>
      <c r="G171" s="65">
        <f t="shared" si="11"/>
        <v>0</v>
      </c>
      <c r="H171" s="65">
        <f t="shared" si="12"/>
        <v>0</v>
      </c>
      <c r="I171" s="65">
        <f t="shared" si="13"/>
        <v>0</v>
      </c>
      <c r="J171" s="156"/>
    </row>
    <row r="172" spans="1:10" ht="33" x14ac:dyDescent="0.2">
      <c r="A172" s="20">
        <v>17</v>
      </c>
      <c r="B172" s="99" t="s">
        <v>936</v>
      </c>
      <c r="C172" s="86">
        <v>100</v>
      </c>
      <c r="D172" s="86" t="s">
        <v>20</v>
      </c>
      <c r="E172" s="152"/>
      <c r="F172" s="153"/>
      <c r="G172" s="65">
        <f t="shared" si="11"/>
        <v>0</v>
      </c>
      <c r="H172" s="65">
        <f t="shared" si="12"/>
        <v>0</v>
      </c>
      <c r="I172" s="65">
        <f t="shared" si="13"/>
        <v>0</v>
      </c>
      <c r="J172" s="156"/>
    </row>
    <row r="173" spans="1:10" ht="16.5" x14ac:dyDescent="0.2">
      <c r="A173" s="29"/>
      <c r="B173" s="55" t="s">
        <v>1102</v>
      </c>
      <c r="C173" s="54" t="s">
        <v>4</v>
      </c>
      <c r="D173" s="54" t="s">
        <v>4</v>
      </c>
      <c r="E173" s="54" t="s">
        <v>4</v>
      </c>
      <c r="F173" s="54" t="s">
        <v>4</v>
      </c>
      <c r="G173" s="54">
        <f>SUM(G156:G172)</f>
        <v>0</v>
      </c>
      <c r="H173" s="54">
        <f t="shared" ref="H173:I173" si="14">SUM(H156:H172)</f>
        <v>0</v>
      </c>
      <c r="I173" s="54">
        <f t="shared" si="14"/>
        <v>0</v>
      </c>
      <c r="J173" s="66">
        <f>SUM(J156:J172)</f>
        <v>0</v>
      </c>
    </row>
    <row r="174" spans="1:10" ht="16.5" customHeight="1" x14ac:dyDescent="0.2">
      <c r="A174" s="187" t="s">
        <v>1103</v>
      </c>
      <c r="B174" s="188"/>
      <c r="C174" s="188"/>
      <c r="D174" s="188"/>
      <c r="E174" s="188"/>
      <c r="F174" s="188"/>
      <c r="G174" s="188"/>
      <c r="H174" s="188"/>
      <c r="I174" s="188"/>
      <c r="J174" s="189"/>
    </row>
    <row r="175" spans="1:10" ht="33" customHeight="1" x14ac:dyDescent="0.2">
      <c r="A175" s="20">
        <v>1</v>
      </c>
      <c r="B175" s="30" t="s">
        <v>917</v>
      </c>
      <c r="C175" s="41">
        <v>40</v>
      </c>
      <c r="D175" s="41" t="s">
        <v>19</v>
      </c>
      <c r="E175" s="152"/>
      <c r="F175" s="153"/>
      <c r="G175" s="65">
        <f>C175*ROUND(F175, 4)</f>
        <v>0</v>
      </c>
      <c r="H175" s="65">
        <f>+G175*0.095</f>
        <v>0</v>
      </c>
      <c r="I175" s="65">
        <f>+G175+H175</f>
        <v>0</v>
      </c>
      <c r="J175" s="156"/>
    </row>
    <row r="176" spans="1:10" ht="33" customHeight="1" x14ac:dyDescent="0.2">
      <c r="A176" s="20">
        <v>2</v>
      </c>
      <c r="B176" s="30" t="s">
        <v>581</v>
      </c>
      <c r="C176" s="41">
        <v>40</v>
      </c>
      <c r="D176" s="41" t="s">
        <v>19</v>
      </c>
      <c r="E176" s="152"/>
      <c r="F176" s="153"/>
      <c r="G176" s="65">
        <f t="shared" ref="G176:G203" si="15">C176*ROUND(F176, 4)</f>
        <v>0</v>
      </c>
      <c r="H176" s="65">
        <f t="shared" ref="H176:H203" si="16">+G176*0.095</f>
        <v>0</v>
      </c>
      <c r="I176" s="65">
        <f t="shared" ref="I176:I203" si="17">+G176+H176</f>
        <v>0</v>
      </c>
      <c r="J176" s="156"/>
    </row>
    <row r="177" spans="1:10" ht="33" customHeight="1" x14ac:dyDescent="0.2">
      <c r="A177" s="20">
        <v>3</v>
      </c>
      <c r="B177" s="30" t="s">
        <v>916</v>
      </c>
      <c r="C177" s="86">
        <v>250</v>
      </c>
      <c r="D177" s="86" t="s">
        <v>19</v>
      </c>
      <c r="E177" s="152"/>
      <c r="F177" s="153"/>
      <c r="G177" s="65">
        <f t="shared" si="15"/>
        <v>0</v>
      </c>
      <c r="H177" s="65">
        <f t="shared" si="16"/>
        <v>0</v>
      </c>
      <c r="I177" s="65">
        <f t="shared" si="17"/>
        <v>0</v>
      </c>
      <c r="J177" s="156"/>
    </row>
    <row r="178" spans="1:10" ht="33" x14ac:dyDescent="0.2">
      <c r="A178" s="20">
        <v>4</v>
      </c>
      <c r="B178" s="30" t="s">
        <v>580</v>
      </c>
      <c r="C178" s="41">
        <v>250</v>
      </c>
      <c r="D178" s="41" t="s">
        <v>19</v>
      </c>
      <c r="E178" s="152"/>
      <c r="F178" s="153"/>
      <c r="G178" s="65">
        <f t="shared" si="15"/>
        <v>0</v>
      </c>
      <c r="H178" s="65">
        <f t="shared" si="16"/>
        <v>0</v>
      </c>
      <c r="I178" s="65">
        <f t="shared" si="17"/>
        <v>0</v>
      </c>
      <c r="J178" s="156"/>
    </row>
    <row r="179" spans="1:10" ht="33" x14ac:dyDescent="0.2">
      <c r="A179" s="20">
        <v>5</v>
      </c>
      <c r="B179" s="30" t="s">
        <v>918</v>
      </c>
      <c r="C179" s="86">
        <v>40</v>
      </c>
      <c r="D179" s="86" t="s">
        <v>19</v>
      </c>
      <c r="E179" s="152"/>
      <c r="F179" s="153"/>
      <c r="G179" s="65">
        <f t="shared" si="15"/>
        <v>0</v>
      </c>
      <c r="H179" s="65">
        <f t="shared" si="16"/>
        <v>0</v>
      </c>
      <c r="I179" s="65">
        <f t="shared" si="17"/>
        <v>0</v>
      </c>
      <c r="J179" s="156"/>
    </row>
    <row r="180" spans="1:10" ht="33" x14ac:dyDescent="0.2">
      <c r="A180" s="20">
        <v>6</v>
      </c>
      <c r="B180" s="30" t="s">
        <v>582</v>
      </c>
      <c r="C180" s="41">
        <v>35</v>
      </c>
      <c r="D180" s="41" t="s">
        <v>19</v>
      </c>
      <c r="E180" s="152"/>
      <c r="F180" s="153"/>
      <c r="G180" s="65">
        <f t="shared" si="15"/>
        <v>0</v>
      </c>
      <c r="H180" s="65">
        <f t="shared" si="16"/>
        <v>0</v>
      </c>
      <c r="I180" s="65">
        <f t="shared" si="17"/>
        <v>0</v>
      </c>
      <c r="J180" s="156"/>
    </row>
    <row r="181" spans="1:10" ht="33" x14ac:dyDescent="0.2">
      <c r="A181" s="20">
        <v>7</v>
      </c>
      <c r="B181" s="30" t="s">
        <v>921</v>
      </c>
      <c r="C181" s="79">
        <v>5</v>
      </c>
      <c r="D181" s="86" t="s">
        <v>19</v>
      </c>
      <c r="E181" s="152"/>
      <c r="F181" s="153"/>
      <c r="G181" s="65">
        <f t="shared" si="15"/>
        <v>0</v>
      </c>
      <c r="H181" s="65">
        <f t="shared" si="16"/>
        <v>0</v>
      </c>
      <c r="I181" s="65">
        <f t="shared" si="17"/>
        <v>0</v>
      </c>
      <c r="J181" s="156"/>
    </row>
    <row r="182" spans="1:10" ht="16.5" x14ac:dyDescent="0.2">
      <c r="A182" s="20">
        <v>8</v>
      </c>
      <c r="B182" s="30" t="s">
        <v>922</v>
      </c>
      <c r="C182" s="41">
        <v>200</v>
      </c>
      <c r="D182" s="41" t="s">
        <v>20</v>
      </c>
      <c r="E182" s="152"/>
      <c r="F182" s="153"/>
      <c r="G182" s="65">
        <f t="shared" si="15"/>
        <v>0</v>
      </c>
      <c r="H182" s="65">
        <f t="shared" si="16"/>
        <v>0</v>
      </c>
      <c r="I182" s="65">
        <f t="shared" si="17"/>
        <v>0</v>
      </c>
      <c r="J182" s="156"/>
    </row>
    <row r="183" spans="1:10" ht="16.5" x14ac:dyDescent="0.2">
      <c r="A183" s="20">
        <v>9</v>
      </c>
      <c r="B183" s="30" t="s">
        <v>583</v>
      </c>
      <c r="C183" s="41">
        <v>200</v>
      </c>
      <c r="D183" s="41" t="s">
        <v>20</v>
      </c>
      <c r="E183" s="152"/>
      <c r="F183" s="153"/>
      <c r="G183" s="65">
        <f t="shared" si="15"/>
        <v>0</v>
      </c>
      <c r="H183" s="65">
        <f t="shared" si="16"/>
        <v>0</v>
      </c>
      <c r="I183" s="65">
        <f t="shared" si="17"/>
        <v>0</v>
      </c>
      <c r="J183" s="156"/>
    </row>
    <row r="184" spans="1:10" ht="16.5" x14ac:dyDescent="0.2">
      <c r="A184" s="20">
        <v>10</v>
      </c>
      <c r="B184" s="30" t="s">
        <v>584</v>
      </c>
      <c r="C184" s="41">
        <v>200</v>
      </c>
      <c r="D184" s="41" t="s">
        <v>20</v>
      </c>
      <c r="E184" s="152"/>
      <c r="F184" s="153"/>
      <c r="G184" s="65">
        <f t="shared" si="15"/>
        <v>0</v>
      </c>
      <c r="H184" s="65">
        <f t="shared" si="16"/>
        <v>0</v>
      </c>
      <c r="I184" s="65">
        <f t="shared" si="17"/>
        <v>0</v>
      </c>
      <c r="J184" s="156"/>
    </row>
    <row r="185" spans="1:10" ht="16.5" x14ac:dyDescent="0.2">
      <c r="A185" s="20">
        <v>11</v>
      </c>
      <c r="B185" s="30" t="s">
        <v>585</v>
      </c>
      <c r="C185" s="41">
        <v>200</v>
      </c>
      <c r="D185" s="41" t="s">
        <v>20</v>
      </c>
      <c r="E185" s="152"/>
      <c r="F185" s="153"/>
      <c r="G185" s="65">
        <f t="shared" si="15"/>
        <v>0</v>
      </c>
      <c r="H185" s="65">
        <f t="shared" si="16"/>
        <v>0</v>
      </c>
      <c r="I185" s="65">
        <f t="shared" si="17"/>
        <v>0</v>
      </c>
      <c r="J185" s="156"/>
    </row>
    <row r="186" spans="1:10" ht="34.5" customHeight="1" x14ac:dyDescent="0.2">
      <c r="A186" s="20">
        <v>12</v>
      </c>
      <c r="B186" s="30" t="s">
        <v>586</v>
      </c>
      <c r="C186" s="41">
        <v>60</v>
      </c>
      <c r="D186" s="41" t="s">
        <v>19</v>
      </c>
      <c r="E186" s="152"/>
      <c r="F186" s="153"/>
      <c r="G186" s="65">
        <f t="shared" si="15"/>
        <v>0</v>
      </c>
      <c r="H186" s="65">
        <f t="shared" si="16"/>
        <v>0</v>
      </c>
      <c r="I186" s="65">
        <f t="shared" si="17"/>
        <v>0</v>
      </c>
      <c r="J186" s="156"/>
    </row>
    <row r="187" spans="1:10" ht="31.5" customHeight="1" x14ac:dyDescent="0.2">
      <c r="A187" s="20">
        <v>13</v>
      </c>
      <c r="B187" s="30" t="s">
        <v>587</v>
      </c>
      <c r="C187" s="41">
        <v>60</v>
      </c>
      <c r="D187" s="41" t="s">
        <v>19</v>
      </c>
      <c r="E187" s="152"/>
      <c r="F187" s="153"/>
      <c r="G187" s="65">
        <f t="shared" si="15"/>
        <v>0</v>
      </c>
      <c r="H187" s="65">
        <f t="shared" si="16"/>
        <v>0</v>
      </c>
      <c r="I187" s="65">
        <f t="shared" si="17"/>
        <v>0</v>
      </c>
      <c r="J187" s="156"/>
    </row>
    <row r="188" spans="1:10" ht="33" customHeight="1" x14ac:dyDescent="0.2">
      <c r="A188" s="20">
        <v>14</v>
      </c>
      <c r="B188" s="30" t="s">
        <v>588</v>
      </c>
      <c r="C188" s="41">
        <v>60</v>
      </c>
      <c r="D188" s="41" t="s">
        <v>19</v>
      </c>
      <c r="E188" s="152"/>
      <c r="F188" s="153"/>
      <c r="G188" s="65">
        <f t="shared" si="15"/>
        <v>0</v>
      </c>
      <c r="H188" s="65">
        <f t="shared" si="16"/>
        <v>0</v>
      </c>
      <c r="I188" s="65">
        <f t="shared" si="17"/>
        <v>0</v>
      </c>
      <c r="J188" s="156"/>
    </row>
    <row r="189" spans="1:10" ht="33" customHeight="1" x14ac:dyDescent="0.2">
      <c r="A189" s="20">
        <v>15</v>
      </c>
      <c r="B189" s="30" t="s">
        <v>589</v>
      </c>
      <c r="C189" s="41">
        <v>60</v>
      </c>
      <c r="D189" s="41" t="s">
        <v>19</v>
      </c>
      <c r="E189" s="152"/>
      <c r="F189" s="153"/>
      <c r="G189" s="65">
        <f t="shared" si="15"/>
        <v>0</v>
      </c>
      <c r="H189" s="65">
        <f t="shared" si="16"/>
        <v>0</v>
      </c>
      <c r="I189" s="65">
        <f t="shared" si="17"/>
        <v>0</v>
      </c>
      <c r="J189" s="156"/>
    </row>
    <row r="190" spans="1:10" ht="20.25" customHeight="1" x14ac:dyDescent="0.2">
      <c r="A190" s="20">
        <v>16</v>
      </c>
      <c r="B190" s="30" t="s">
        <v>590</v>
      </c>
      <c r="C190" s="41">
        <v>100</v>
      </c>
      <c r="D190" s="41" t="s">
        <v>20</v>
      </c>
      <c r="E190" s="152"/>
      <c r="F190" s="153"/>
      <c r="G190" s="65">
        <f t="shared" si="15"/>
        <v>0</v>
      </c>
      <c r="H190" s="65">
        <f t="shared" si="16"/>
        <v>0</v>
      </c>
      <c r="I190" s="65">
        <f t="shared" si="17"/>
        <v>0</v>
      </c>
      <c r="J190" s="156"/>
    </row>
    <row r="191" spans="1:10" ht="20.25" customHeight="1" x14ac:dyDescent="0.2">
      <c r="A191" s="20">
        <v>17</v>
      </c>
      <c r="B191" s="30" t="s">
        <v>591</v>
      </c>
      <c r="C191" s="86">
        <v>50</v>
      </c>
      <c r="D191" s="86" t="s">
        <v>20</v>
      </c>
      <c r="E191" s="152"/>
      <c r="F191" s="153"/>
      <c r="G191" s="65">
        <f t="shared" si="15"/>
        <v>0</v>
      </c>
      <c r="H191" s="65">
        <f t="shared" si="16"/>
        <v>0</v>
      </c>
      <c r="I191" s="65">
        <f t="shared" si="17"/>
        <v>0</v>
      </c>
      <c r="J191" s="156"/>
    </row>
    <row r="192" spans="1:10" ht="20.25" customHeight="1" x14ac:dyDescent="0.2">
      <c r="A192" s="20">
        <v>18</v>
      </c>
      <c r="B192" s="30" t="s">
        <v>592</v>
      </c>
      <c r="C192" s="86">
        <v>50</v>
      </c>
      <c r="D192" s="86" t="s">
        <v>20</v>
      </c>
      <c r="E192" s="152"/>
      <c r="F192" s="153"/>
      <c r="G192" s="65">
        <f t="shared" si="15"/>
        <v>0</v>
      </c>
      <c r="H192" s="65">
        <f t="shared" si="16"/>
        <v>0</v>
      </c>
      <c r="I192" s="65">
        <f t="shared" si="17"/>
        <v>0</v>
      </c>
      <c r="J192" s="156"/>
    </row>
    <row r="193" spans="1:13" ht="20.25" customHeight="1" x14ac:dyDescent="0.2">
      <c r="A193" s="20">
        <v>19</v>
      </c>
      <c r="B193" s="30" t="s">
        <v>919</v>
      </c>
      <c r="C193" s="86">
        <v>20</v>
      </c>
      <c r="D193" s="86" t="s">
        <v>20</v>
      </c>
      <c r="E193" s="152"/>
      <c r="F193" s="153"/>
      <c r="G193" s="65">
        <f t="shared" si="15"/>
        <v>0</v>
      </c>
      <c r="H193" s="65">
        <f t="shared" si="16"/>
        <v>0</v>
      </c>
      <c r="I193" s="65">
        <f t="shared" si="17"/>
        <v>0</v>
      </c>
      <c r="J193" s="156"/>
    </row>
    <row r="194" spans="1:13" ht="33" x14ac:dyDescent="0.2">
      <c r="A194" s="20">
        <v>20</v>
      </c>
      <c r="B194" s="30" t="s">
        <v>601</v>
      </c>
      <c r="C194" s="41">
        <v>1000</v>
      </c>
      <c r="D194" s="41" t="s">
        <v>20</v>
      </c>
      <c r="E194" s="152"/>
      <c r="F194" s="153"/>
      <c r="G194" s="65">
        <f t="shared" si="15"/>
        <v>0</v>
      </c>
      <c r="H194" s="65">
        <f t="shared" si="16"/>
        <v>0</v>
      </c>
      <c r="I194" s="65">
        <f t="shared" si="17"/>
        <v>0</v>
      </c>
      <c r="J194" s="156"/>
    </row>
    <row r="195" spans="1:13" ht="16.5" x14ac:dyDescent="0.2">
      <c r="A195" s="20">
        <v>21</v>
      </c>
      <c r="B195" s="30" t="s">
        <v>593</v>
      </c>
      <c r="C195" s="41">
        <v>100</v>
      </c>
      <c r="D195" s="41" t="s">
        <v>20</v>
      </c>
      <c r="E195" s="152"/>
      <c r="F195" s="153"/>
      <c r="G195" s="65">
        <f t="shared" si="15"/>
        <v>0</v>
      </c>
      <c r="H195" s="65">
        <f t="shared" si="16"/>
        <v>0</v>
      </c>
      <c r="I195" s="65">
        <f t="shared" si="17"/>
        <v>0</v>
      </c>
      <c r="J195" s="156"/>
    </row>
    <row r="196" spans="1:13" ht="16.5" x14ac:dyDescent="0.2">
      <c r="A196" s="20">
        <v>22</v>
      </c>
      <c r="B196" s="30" t="s">
        <v>595</v>
      </c>
      <c r="C196" s="41">
        <v>50</v>
      </c>
      <c r="D196" s="41" t="s">
        <v>20</v>
      </c>
      <c r="E196" s="152"/>
      <c r="F196" s="153"/>
      <c r="G196" s="65">
        <f t="shared" si="15"/>
        <v>0</v>
      </c>
      <c r="H196" s="65">
        <f t="shared" si="16"/>
        <v>0</v>
      </c>
      <c r="I196" s="65">
        <f t="shared" si="17"/>
        <v>0</v>
      </c>
      <c r="J196" s="156"/>
    </row>
    <row r="197" spans="1:13" ht="16.5" x14ac:dyDescent="0.2">
      <c r="A197" s="20">
        <v>23</v>
      </c>
      <c r="B197" s="30" t="s">
        <v>596</v>
      </c>
      <c r="C197" s="86">
        <v>50</v>
      </c>
      <c r="D197" s="86" t="s">
        <v>20</v>
      </c>
      <c r="E197" s="152"/>
      <c r="F197" s="153"/>
      <c r="G197" s="65">
        <f t="shared" si="15"/>
        <v>0</v>
      </c>
      <c r="H197" s="65">
        <f t="shared" si="16"/>
        <v>0</v>
      </c>
      <c r="I197" s="65">
        <f t="shared" si="17"/>
        <v>0</v>
      </c>
      <c r="J197" s="156"/>
    </row>
    <row r="198" spans="1:13" ht="16.5" x14ac:dyDescent="0.2">
      <c r="A198" s="20">
        <v>24</v>
      </c>
      <c r="B198" s="30" t="s">
        <v>597</v>
      </c>
      <c r="C198" s="86">
        <v>100</v>
      </c>
      <c r="D198" s="86" t="s">
        <v>20</v>
      </c>
      <c r="E198" s="152"/>
      <c r="F198" s="153"/>
      <c r="G198" s="65">
        <f t="shared" si="15"/>
        <v>0</v>
      </c>
      <c r="H198" s="65">
        <f t="shared" si="16"/>
        <v>0</v>
      </c>
      <c r="I198" s="65">
        <f t="shared" si="17"/>
        <v>0</v>
      </c>
      <c r="J198" s="156"/>
    </row>
    <row r="199" spans="1:13" ht="16.5" x14ac:dyDescent="0.2">
      <c r="A199" s="20">
        <v>25</v>
      </c>
      <c r="B199" s="31" t="s">
        <v>598</v>
      </c>
      <c r="C199" s="41">
        <v>100</v>
      </c>
      <c r="D199" s="41" t="s">
        <v>20</v>
      </c>
      <c r="E199" s="152"/>
      <c r="F199" s="153"/>
      <c r="G199" s="65">
        <f t="shared" si="15"/>
        <v>0</v>
      </c>
      <c r="H199" s="65">
        <f t="shared" si="16"/>
        <v>0</v>
      </c>
      <c r="I199" s="65">
        <f t="shared" si="17"/>
        <v>0</v>
      </c>
      <c r="J199" s="156"/>
    </row>
    <row r="200" spans="1:13" ht="33" x14ac:dyDescent="0.2">
      <c r="A200" s="20">
        <v>26</v>
      </c>
      <c r="B200" s="31" t="s">
        <v>600</v>
      </c>
      <c r="C200" s="86">
        <v>5</v>
      </c>
      <c r="D200" s="86" t="s">
        <v>19</v>
      </c>
      <c r="E200" s="152"/>
      <c r="F200" s="153"/>
      <c r="G200" s="65">
        <f t="shared" si="15"/>
        <v>0</v>
      </c>
      <c r="H200" s="65">
        <f t="shared" si="16"/>
        <v>0</v>
      </c>
      <c r="I200" s="65">
        <f t="shared" si="17"/>
        <v>0</v>
      </c>
      <c r="J200" s="156"/>
    </row>
    <row r="201" spans="1:13" ht="20.100000000000001" customHeight="1" x14ac:dyDescent="0.2">
      <c r="A201" s="20">
        <v>27</v>
      </c>
      <c r="B201" s="31" t="s">
        <v>599</v>
      </c>
      <c r="C201" s="86">
        <v>5</v>
      </c>
      <c r="D201" s="86" t="s">
        <v>19</v>
      </c>
      <c r="E201" s="152"/>
      <c r="F201" s="153"/>
      <c r="G201" s="65">
        <f t="shared" si="15"/>
        <v>0</v>
      </c>
      <c r="H201" s="65">
        <f t="shared" si="16"/>
        <v>0</v>
      </c>
      <c r="I201" s="65">
        <f t="shared" si="17"/>
        <v>0</v>
      </c>
      <c r="J201" s="156"/>
    </row>
    <row r="202" spans="1:13" ht="20.100000000000001" customHeight="1" x14ac:dyDescent="0.2">
      <c r="A202" s="20">
        <v>28</v>
      </c>
      <c r="B202" s="31" t="s">
        <v>920</v>
      </c>
      <c r="C202" s="86">
        <v>200</v>
      </c>
      <c r="D202" s="86" t="s">
        <v>20</v>
      </c>
      <c r="E202" s="152"/>
      <c r="F202" s="153"/>
      <c r="G202" s="65">
        <f t="shared" si="15"/>
        <v>0</v>
      </c>
      <c r="H202" s="65">
        <f t="shared" si="16"/>
        <v>0</v>
      </c>
      <c r="I202" s="65">
        <f t="shared" si="17"/>
        <v>0</v>
      </c>
      <c r="J202" s="156"/>
    </row>
    <row r="203" spans="1:13" ht="16.5" x14ac:dyDescent="0.2">
      <c r="A203" s="20">
        <v>29</v>
      </c>
      <c r="B203" s="30" t="s">
        <v>594</v>
      </c>
      <c r="C203" s="41">
        <v>200</v>
      </c>
      <c r="D203" s="41" t="s">
        <v>20</v>
      </c>
      <c r="E203" s="152"/>
      <c r="F203" s="153"/>
      <c r="G203" s="65">
        <f t="shared" si="15"/>
        <v>0</v>
      </c>
      <c r="H203" s="65">
        <f t="shared" si="16"/>
        <v>0</v>
      </c>
      <c r="I203" s="65">
        <f t="shared" si="17"/>
        <v>0</v>
      </c>
      <c r="J203" s="156"/>
      <c r="M203" s="116"/>
    </row>
    <row r="204" spans="1:13" ht="20.25" customHeight="1" x14ac:dyDescent="0.2">
      <c r="A204" s="29"/>
      <c r="B204" s="55" t="s">
        <v>1104</v>
      </c>
      <c r="C204" s="54" t="s">
        <v>4</v>
      </c>
      <c r="D204" s="54" t="s">
        <v>4</v>
      </c>
      <c r="E204" s="54" t="s">
        <v>4</v>
      </c>
      <c r="F204" s="54" t="s">
        <v>4</v>
      </c>
      <c r="G204" s="54">
        <f>SUM(G175:G203)</f>
        <v>0</v>
      </c>
      <c r="H204" s="54">
        <f t="shared" ref="H204:I204" si="18">SUM(H175:H203)</f>
        <v>0</v>
      </c>
      <c r="I204" s="54">
        <f t="shared" si="18"/>
        <v>0</v>
      </c>
      <c r="J204" s="66">
        <f>SUM(J175:J203)</f>
        <v>0</v>
      </c>
    </row>
    <row r="205" spans="1:13" ht="30.75" customHeight="1" x14ac:dyDescent="0.2">
      <c r="A205" s="180"/>
      <c r="B205" s="181"/>
      <c r="C205" s="2"/>
      <c r="D205" s="9"/>
      <c r="E205" s="9"/>
      <c r="F205" s="3"/>
      <c r="G205" s="3"/>
      <c r="H205" s="3"/>
      <c r="I205" s="3"/>
      <c r="J205" s="3"/>
    </row>
    <row r="206" spans="1:13" s="148" customFormat="1" ht="20.100000000000001" customHeight="1" x14ac:dyDescent="0.2">
      <c r="A206" s="182" t="s">
        <v>12</v>
      </c>
      <c r="B206" s="182"/>
      <c r="C206" s="182"/>
      <c r="D206" s="182"/>
      <c r="E206" s="182"/>
      <c r="F206" s="182"/>
      <c r="G206" s="182"/>
      <c r="H206" s="182"/>
      <c r="I206" s="182"/>
      <c r="J206" s="182"/>
    </row>
    <row r="207" spans="1:13" s="148" customFormat="1" x14ac:dyDescent="0.2">
      <c r="A207" s="175" t="s">
        <v>13</v>
      </c>
      <c r="B207" s="175"/>
      <c r="C207" s="175"/>
      <c r="D207" s="175"/>
      <c r="E207" s="175"/>
      <c r="F207" s="175"/>
      <c r="G207" s="175"/>
      <c r="H207" s="175"/>
      <c r="I207" s="175"/>
      <c r="J207" s="175"/>
    </row>
    <row r="208" spans="1:13" s="148" customFormat="1" ht="15" customHeight="1" x14ac:dyDescent="0.2">
      <c r="A208" s="175" t="s">
        <v>14</v>
      </c>
      <c r="B208" s="175"/>
      <c r="C208" s="175"/>
      <c r="D208" s="175"/>
      <c r="E208" s="175"/>
      <c r="F208" s="175"/>
      <c r="G208" s="175"/>
      <c r="H208" s="175"/>
      <c r="I208" s="175"/>
      <c r="J208" s="175"/>
    </row>
    <row r="209" spans="1:10" s="148" customFormat="1" x14ac:dyDescent="0.2">
      <c r="A209" s="176" t="s">
        <v>1200</v>
      </c>
      <c r="B209" s="176"/>
      <c r="C209" s="176"/>
      <c r="D209" s="176"/>
      <c r="E209" s="176"/>
      <c r="F209" s="176"/>
      <c r="G209" s="176"/>
      <c r="H209" s="176"/>
      <c r="I209" s="176"/>
      <c r="J209" s="176"/>
    </row>
    <row r="210" spans="1:10" s="149" customFormat="1" ht="25.5" customHeight="1" x14ac:dyDescent="0.25">
      <c r="A210" s="173" t="s">
        <v>1201</v>
      </c>
      <c r="B210" s="173"/>
      <c r="C210" s="173"/>
      <c r="D210" s="173"/>
      <c r="E210" s="173"/>
      <c r="F210" s="173"/>
      <c r="G210" s="173"/>
      <c r="H210" s="173"/>
      <c r="I210" s="173"/>
      <c r="J210" s="173"/>
    </row>
    <row r="211" spans="1:10" s="151" customFormat="1" ht="12.75" customHeight="1" x14ac:dyDescent="0.25">
      <c r="A211" s="150" t="s">
        <v>1202</v>
      </c>
      <c r="B211" s="150"/>
      <c r="C211" s="150"/>
      <c r="D211" s="150"/>
      <c r="E211" s="150"/>
      <c r="F211" s="150"/>
      <c r="G211" s="150"/>
      <c r="H211" s="150"/>
      <c r="I211" s="150"/>
      <c r="J211" s="150"/>
    </row>
    <row r="212" spans="1:10" s="151" customFormat="1" ht="15" customHeight="1" x14ac:dyDescent="0.25">
      <c r="A212" s="150" t="s">
        <v>1203</v>
      </c>
      <c r="B212" s="150"/>
      <c r="C212" s="150"/>
      <c r="D212" s="150"/>
      <c r="E212" s="150"/>
      <c r="F212" s="150"/>
      <c r="G212" s="150"/>
      <c r="H212" s="150"/>
      <c r="I212" s="150"/>
      <c r="J212" s="150"/>
    </row>
    <row r="213" spans="1:10" s="150" customFormat="1" ht="27" customHeight="1" x14ac:dyDescent="0.25">
      <c r="A213" s="173" t="s">
        <v>1204</v>
      </c>
      <c r="B213" s="173"/>
      <c r="C213" s="173"/>
      <c r="D213" s="173"/>
      <c r="E213" s="173"/>
      <c r="F213" s="173"/>
      <c r="G213" s="173"/>
      <c r="H213" s="173"/>
      <c r="I213" s="173"/>
      <c r="J213" s="173"/>
    </row>
    <row r="214" spans="1:10" s="150" customFormat="1" ht="41.25" customHeight="1" x14ac:dyDescent="0.25">
      <c r="A214" s="173" t="s">
        <v>1207</v>
      </c>
      <c r="B214" s="173"/>
      <c r="C214" s="173"/>
      <c r="D214" s="173"/>
      <c r="E214" s="173"/>
      <c r="F214" s="173"/>
      <c r="G214" s="173"/>
      <c r="H214" s="173"/>
      <c r="I214" s="173"/>
      <c r="J214" s="173"/>
    </row>
    <row r="215" spans="1:10" ht="16.5" customHeight="1" x14ac:dyDescent="0.2">
      <c r="A215" s="12"/>
      <c r="B215" s="12"/>
      <c r="C215" s="12"/>
      <c r="D215" s="12"/>
      <c r="E215" s="61"/>
      <c r="F215" s="12"/>
      <c r="G215" s="12"/>
      <c r="H215" s="12"/>
      <c r="I215" s="12"/>
      <c r="J215" s="12"/>
    </row>
    <row r="216" spans="1:10" ht="16.5" customHeight="1" x14ac:dyDescent="0.2">
      <c r="A216" s="174"/>
      <c r="B216" s="174"/>
      <c r="C216" s="8"/>
      <c r="D216" s="9"/>
      <c r="E216" s="9"/>
      <c r="F216" s="6"/>
      <c r="G216" s="3"/>
      <c r="H216" s="3"/>
      <c r="I216" s="3"/>
      <c r="J216" s="3"/>
    </row>
    <row r="217" spans="1:10" ht="16.5" customHeight="1" x14ac:dyDescent="0.2">
      <c r="A217" s="174"/>
      <c r="B217" s="174"/>
      <c r="C217" s="8"/>
      <c r="D217" s="9"/>
      <c r="E217" s="9"/>
      <c r="F217" s="6"/>
      <c r="G217" s="3"/>
      <c r="H217" s="3"/>
      <c r="I217" s="3"/>
      <c r="J217" s="3"/>
    </row>
    <row r="218" spans="1:10" x14ac:dyDescent="0.2">
      <c r="B218" s="174"/>
      <c r="C218" s="174"/>
      <c r="D218" s="174"/>
      <c r="E218" s="174"/>
      <c r="F218" s="174"/>
      <c r="G218" s="174"/>
      <c r="H218" s="174"/>
      <c r="I218" s="174"/>
      <c r="J218" s="174"/>
    </row>
  </sheetData>
  <sheetProtection algorithmName="SHA-512" hashValue="+isAcJ6Q+OeFnBc2P8N9p2HOLMg/KPnte6smxPbIsdFO5kqhWBeYpdzdNmIlLTAqOqLveJ1XMu8EYP0bbgbjQA==" saltValue="m65HY2tr3/obcOlOQ5hF/w==" spinCount="100000" sheet="1" objects="1" scenarios="1"/>
  <mergeCells count="17">
    <mergeCell ref="A214:J214"/>
    <mergeCell ref="A216:B216"/>
    <mergeCell ref="A217:B217"/>
    <mergeCell ref="B218:J218"/>
    <mergeCell ref="A208:J208"/>
    <mergeCell ref="A209:J209"/>
    <mergeCell ref="A210:J210"/>
    <mergeCell ref="A213:J213"/>
    <mergeCell ref="A207:J207"/>
    <mergeCell ref="A1:B1"/>
    <mergeCell ref="A3:J3"/>
    <mergeCell ref="A205:B205"/>
    <mergeCell ref="A206:J206"/>
    <mergeCell ref="A7:J7"/>
    <mergeCell ref="A24:J24"/>
    <mergeCell ref="A174:J174"/>
    <mergeCell ref="A155:J155"/>
  </mergeCells>
  <dataValidations count="1">
    <dataValidation type="whole" operator="equal" allowBlank="1" showInputMessage="1" showErrorMessage="1" sqref="J8:J22 J175:J203 J156:J172 J25:J153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3"/>
  <sheetViews>
    <sheetView view="pageBreakPreview" zoomScaleNormal="100" zoomScaleSheetLayoutView="100" workbookViewId="0">
      <pane ySplit="6" topLeftCell="A133" activePane="bottomLeft" state="frozen"/>
      <selection pane="bottomLeft" activeCell="F138" sqref="F138"/>
    </sheetView>
  </sheetViews>
  <sheetFormatPr defaultRowHeight="12.75" x14ac:dyDescent="0.2"/>
  <cols>
    <col min="1" max="1" width="4.28515625" style="4" customWidth="1"/>
    <col min="2" max="2" width="27" style="71" customWidth="1"/>
    <col min="3" max="3" width="9.140625" style="7" customWidth="1"/>
    <col min="4" max="4" width="6.42578125" style="7" customWidth="1"/>
    <col min="5" max="5" width="19.85546875" style="7" customWidth="1"/>
    <col min="6" max="7" width="12.42578125" style="1" customWidth="1"/>
    <col min="8" max="8" width="14.5703125" style="1" customWidth="1"/>
    <col min="9" max="9" width="12.140625" style="1" customWidth="1"/>
    <col min="10" max="10" width="10.7109375" style="1" customWidth="1"/>
    <col min="11" max="16384" width="9.140625" style="11"/>
  </cols>
  <sheetData>
    <row r="1" spans="1:10" s="169" customFormat="1" x14ac:dyDescent="0.2">
      <c r="A1" s="183" t="s">
        <v>0</v>
      </c>
      <c r="B1" s="184"/>
      <c r="C1" s="167"/>
      <c r="D1" s="167"/>
      <c r="E1" s="167"/>
      <c r="F1" s="168"/>
      <c r="G1" s="168"/>
      <c r="H1" s="168" t="s">
        <v>15</v>
      </c>
      <c r="I1" s="168"/>
      <c r="J1" s="168"/>
    </row>
    <row r="3" spans="1:10" ht="15.75" x14ac:dyDescent="0.25">
      <c r="A3" s="185" t="s">
        <v>1142</v>
      </c>
      <c r="B3" s="185"/>
      <c r="C3" s="185"/>
      <c r="D3" s="185"/>
      <c r="E3" s="185"/>
      <c r="F3" s="185"/>
      <c r="G3" s="185"/>
      <c r="H3" s="185"/>
      <c r="I3" s="185"/>
      <c r="J3" s="185"/>
    </row>
    <row r="5" spans="1:10" s="143" customFormat="1" ht="54" x14ac:dyDescent="0.2">
      <c r="A5" s="140" t="s">
        <v>1</v>
      </c>
      <c r="B5" s="140" t="s">
        <v>2</v>
      </c>
      <c r="C5" s="141" t="s">
        <v>3</v>
      </c>
      <c r="D5" s="141" t="s">
        <v>1199</v>
      </c>
      <c r="E5" s="142" t="s">
        <v>99</v>
      </c>
      <c r="F5" s="142" t="s">
        <v>5</v>
      </c>
      <c r="G5" s="142" t="s">
        <v>6</v>
      </c>
      <c r="H5" s="142" t="s">
        <v>8</v>
      </c>
      <c r="I5" s="142" t="s">
        <v>10</v>
      </c>
      <c r="J5" s="142" t="s">
        <v>1132</v>
      </c>
    </row>
    <row r="6" spans="1:10" s="143" customFormat="1" ht="17.25" customHeight="1" x14ac:dyDescent="0.2">
      <c r="A6" s="140">
        <v>1</v>
      </c>
      <c r="B6" s="140">
        <v>2</v>
      </c>
      <c r="C6" s="141">
        <v>3</v>
      </c>
      <c r="D6" s="141">
        <v>4</v>
      </c>
      <c r="E6" s="141">
        <v>5</v>
      </c>
      <c r="F6" s="141">
        <v>6</v>
      </c>
      <c r="G6" s="141" t="s">
        <v>7</v>
      </c>
      <c r="H6" s="142" t="s">
        <v>9</v>
      </c>
      <c r="I6" s="141" t="s">
        <v>11</v>
      </c>
      <c r="J6" s="141">
        <v>10</v>
      </c>
    </row>
    <row r="7" spans="1:10" ht="16.5" customHeight="1" x14ac:dyDescent="0.2">
      <c r="A7" s="177" t="s">
        <v>1128</v>
      </c>
      <c r="B7" s="178"/>
      <c r="C7" s="178"/>
      <c r="D7" s="178"/>
      <c r="E7" s="178"/>
      <c r="F7" s="178"/>
      <c r="G7" s="178"/>
      <c r="H7" s="178"/>
      <c r="I7" s="178"/>
      <c r="J7" s="179"/>
    </row>
    <row r="8" spans="1:10" ht="33" x14ac:dyDescent="0.2">
      <c r="A8" s="20">
        <f>ROW(A1)</f>
        <v>1</v>
      </c>
      <c r="B8" s="35" t="s">
        <v>50</v>
      </c>
      <c r="C8" s="41">
        <v>5</v>
      </c>
      <c r="D8" s="41" t="s">
        <v>19</v>
      </c>
      <c r="E8" s="152"/>
      <c r="F8" s="153"/>
      <c r="G8" s="65">
        <f>C8*ROUND(F8, 4)</f>
        <v>0</v>
      </c>
      <c r="H8" s="65">
        <f>G8*0.095</f>
        <v>0</v>
      </c>
      <c r="I8" s="65">
        <f>+G8+H8</f>
        <v>0</v>
      </c>
      <c r="J8" s="156"/>
    </row>
    <row r="9" spans="1:10" ht="16.5" x14ac:dyDescent="0.2">
      <c r="A9" s="20">
        <f t="shared" ref="A9:A72" si="0">ROW(A2)</f>
        <v>2</v>
      </c>
      <c r="B9" s="39" t="s">
        <v>106</v>
      </c>
      <c r="C9" s="41">
        <v>5</v>
      </c>
      <c r="D9" s="41" t="s">
        <v>19</v>
      </c>
      <c r="E9" s="152"/>
      <c r="F9" s="153"/>
      <c r="G9" s="65">
        <f t="shared" ref="G9:G72" si="1">C9*ROUND(F9, 4)</f>
        <v>0</v>
      </c>
      <c r="H9" s="65">
        <f t="shared" ref="H9:H72" si="2">G9*0.095</f>
        <v>0</v>
      </c>
      <c r="I9" s="65">
        <f t="shared" ref="I9:I72" si="3">+G9+H9</f>
        <v>0</v>
      </c>
      <c r="J9" s="156"/>
    </row>
    <row r="10" spans="1:10" ht="33" x14ac:dyDescent="0.2">
      <c r="A10" s="20">
        <f t="shared" si="0"/>
        <v>3</v>
      </c>
      <c r="B10" s="39" t="s">
        <v>51</v>
      </c>
      <c r="C10" s="41">
        <v>10</v>
      </c>
      <c r="D10" s="41" t="s">
        <v>19</v>
      </c>
      <c r="E10" s="152"/>
      <c r="F10" s="153"/>
      <c r="G10" s="65">
        <f t="shared" si="1"/>
        <v>0</v>
      </c>
      <c r="H10" s="65">
        <f t="shared" si="2"/>
        <v>0</v>
      </c>
      <c r="I10" s="65">
        <f t="shared" si="3"/>
        <v>0</v>
      </c>
      <c r="J10" s="156"/>
    </row>
    <row r="11" spans="1:10" ht="33" x14ac:dyDescent="0.2">
      <c r="A11" s="20">
        <f t="shared" si="0"/>
        <v>4</v>
      </c>
      <c r="B11" s="39" t="s">
        <v>656</v>
      </c>
      <c r="C11" s="86">
        <v>5</v>
      </c>
      <c r="D11" s="86" t="s">
        <v>19</v>
      </c>
      <c r="E11" s="152"/>
      <c r="F11" s="153"/>
      <c r="G11" s="65">
        <f t="shared" si="1"/>
        <v>0</v>
      </c>
      <c r="H11" s="65">
        <f t="shared" si="2"/>
        <v>0</v>
      </c>
      <c r="I11" s="65">
        <f t="shared" si="3"/>
        <v>0</v>
      </c>
      <c r="J11" s="156"/>
    </row>
    <row r="12" spans="1:10" ht="16.5" x14ac:dyDescent="0.2">
      <c r="A12" s="20">
        <f t="shared" si="0"/>
        <v>5</v>
      </c>
      <c r="B12" s="39" t="s">
        <v>107</v>
      </c>
      <c r="C12" s="41">
        <v>5</v>
      </c>
      <c r="D12" s="41" t="s">
        <v>19</v>
      </c>
      <c r="E12" s="152"/>
      <c r="F12" s="153"/>
      <c r="G12" s="65">
        <f t="shared" si="1"/>
        <v>0</v>
      </c>
      <c r="H12" s="65">
        <f t="shared" si="2"/>
        <v>0</v>
      </c>
      <c r="I12" s="65">
        <f t="shared" si="3"/>
        <v>0</v>
      </c>
      <c r="J12" s="156"/>
    </row>
    <row r="13" spans="1:10" ht="33" x14ac:dyDescent="0.2">
      <c r="A13" s="20">
        <f t="shared" si="0"/>
        <v>6</v>
      </c>
      <c r="B13" s="39" t="s">
        <v>52</v>
      </c>
      <c r="C13" s="41">
        <v>10</v>
      </c>
      <c r="D13" s="41" t="s">
        <v>19</v>
      </c>
      <c r="E13" s="152"/>
      <c r="F13" s="153"/>
      <c r="G13" s="65">
        <f t="shared" si="1"/>
        <v>0</v>
      </c>
      <c r="H13" s="65">
        <f t="shared" si="2"/>
        <v>0</v>
      </c>
      <c r="I13" s="65">
        <f t="shared" si="3"/>
        <v>0</v>
      </c>
      <c r="J13" s="156"/>
    </row>
    <row r="14" spans="1:10" ht="33" x14ac:dyDescent="0.2">
      <c r="A14" s="20">
        <f t="shared" si="0"/>
        <v>7</v>
      </c>
      <c r="B14" s="39" t="s">
        <v>53</v>
      </c>
      <c r="C14" s="41">
        <v>5</v>
      </c>
      <c r="D14" s="41" t="s">
        <v>19</v>
      </c>
      <c r="E14" s="152"/>
      <c r="F14" s="153"/>
      <c r="G14" s="65">
        <f t="shared" si="1"/>
        <v>0</v>
      </c>
      <c r="H14" s="65">
        <f t="shared" si="2"/>
        <v>0</v>
      </c>
      <c r="I14" s="65">
        <f t="shared" si="3"/>
        <v>0</v>
      </c>
      <c r="J14" s="156"/>
    </row>
    <row r="15" spans="1:10" ht="49.5" x14ac:dyDescent="0.2">
      <c r="A15" s="20">
        <f t="shared" si="0"/>
        <v>8</v>
      </c>
      <c r="B15" s="39" t="s">
        <v>653</v>
      </c>
      <c r="C15" s="86">
        <v>5</v>
      </c>
      <c r="D15" s="86" t="s">
        <v>19</v>
      </c>
      <c r="E15" s="152"/>
      <c r="F15" s="153"/>
      <c r="G15" s="65">
        <f t="shared" si="1"/>
        <v>0</v>
      </c>
      <c r="H15" s="65">
        <f t="shared" si="2"/>
        <v>0</v>
      </c>
      <c r="I15" s="65">
        <f t="shared" si="3"/>
        <v>0</v>
      </c>
      <c r="J15" s="156"/>
    </row>
    <row r="16" spans="1:10" ht="16.5" x14ac:dyDescent="0.2">
      <c r="A16" s="20">
        <f t="shared" si="0"/>
        <v>9</v>
      </c>
      <c r="B16" s="39" t="s">
        <v>108</v>
      </c>
      <c r="C16" s="41">
        <v>5</v>
      </c>
      <c r="D16" s="41" t="s">
        <v>19</v>
      </c>
      <c r="E16" s="152"/>
      <c r="F16" s="153"/>
      <c r="G16" s="65">
        <f t="shared" si="1"/>
        <v>0</v>
      </c>
      <c r="H16" s="65">
        <f t="shared" si="2"/>
        <v>0</v>
      </c>
      <c r="I16" s="65">
        <f t="shared" si="3"/>
        <v>0</v>
      </c>
      <c r="J16" s="156"/>
    </row>
    <row r="17" spans="1:10" ht="33" x14ac:dyDescent="0.2">
      <c r="A17" s="20">
        <f t="shared" si="0"/>
        <v>10</v>
      </c>
      <c r="B17" s="18" t="s">
        <v>630</v>
      </c>
      <c r="C17" s="41">
        <v>10</v>
      </c>
      <c r="D17" s="41" t="s">
        <v>19</v>
      </c>
      <c r="E17" s="152"/>
      <c r="F17" s="153"/>
      <c r="G17" s="65">
        <f t="shared" si="1"/>
        <v>0</v>
      </c>
      <c r="H17" s="65">
        <f t="shared" si="2"/>
        <v>0</v>
      </c>
      <c r="I17" s="65">
        <f t="shared" si="3"/>
        <v>0</v>
      </c>
      <c r="J17" s="156"/>
    </row>
    <row r="18" spans="1:10" ht="33" x14ac:dyDescent="0.2">
      <c r="A18" s="20">
        <f t="shared" si="0"/>
        <v>11</v>
      </c>
      <c r="B18" s="18" t="s">
        <v>54</v>
      </c>
      <c r="C18" s="41">
        <v>5</v>
      </c>
      <c r="D18" s="41" t="s">
        <v>19</v>
      </c>
      <c r="E18" s="152"/>
      <c r="F18" s="153"/>
      <c r="G18" s="65">
        <f t="shared" si="1"/>
        <v>0</v>
      </c>
      <c r="H18" s="65">
        <f t="shared" si="2"/>
        <v>0</v>
      </c>
      <c r="I18" s="65">
        <f t="shared" si="3"/>
        <v>0</v>
      </c>
      <c r="J18" s="156"/>
    </row>
    <row r="19" spans="1:10" ht="33" x14ac:dyDescent="0.2">
      <c r="A19" s="20">
        <f t="shared" si="0"/>
        <v>12</v>
      </c>
      <c r="B19" s="13" t="s">
        <v>55</v>
      </c>
      <c r="C19" s="41">
        <v>5</v>
      </c>
      <c r="D19" s="41" t="s">
        <v>19</v>
      </c>
      <c r="E19" s="152"/>
      <c r="F19" s="153"/>
      <c r="G19" s="65">
        <f t="shared" si="1"/>
        <v>0</v>
      </c>
      <c r="H19" s="65">
        <f t="shared" si="2"/>
        <v>0</v>
      </c>
      <c r="I19" s="65">
        <f t="shared" si="3"/>
        <v>0</v>
      </c>
      <c r="J19" s="156"/>
    </row>
    <row r="20" spans="1:10" ht="33" customHeight="1" x14ac:dyDescent="0.2">
      <c r="A20" s="20">
        <f t="shared" si="0"/>
        <v>13</v>
      </c>
      <c r="B20" s="100" t="s">
        <v>657</v>
      </c>
      <c r="C20" s="86">
        <v>5</v>
      </c>
      <c r="D20" s="86" t="s">
        <v>19</v>
      </c>
      <c r="E20" s="152"/>
      <c r="F20" s="153"/>
      <c r="G20" s="65">
        <f t="shared" si="1"/>
        <v>0</v>
      </c>
      <c r="H20" s="65">
        <f t="shared" si="2"/>
        <v>0</v>
      </c>
      <c r="I20" s="65">
        <f t="shared" si="3"/>
        <v>0</v>
      </c>
      <c r="J20" s="156"/>
    </row>
    <row r="21" spans="1:10" ht="33" x14ac:dyDescent="0.2">
      <c r="A21" s="20">
        <f t="shared" si="0"/>
        <v>14</v>
      </c>
      <c r="B21" s="13" t="s">
        <v>56</v>
      </c>
      <c r="C21" s="41">
        <v>10</v>
      </c>
      <c r="D21" s="41" t="s">
        <v>19</v>
      </c>
      <c r="E21" s="152"/>
      <c r="F21" s="153"/>
      <c r="G21" s="65">
        <f t="shared" si="1"/>
        <v>0</v>
      </c>
      <c r="H21" s="65">
        <f t="shared" si="2"/>
        <v>0</v>
      </c>
      <c r="I21" s="65">
        <f t="shared" si="3"/>
        <v>0</v>
      </c>
      <c r="J21" s="156"/>
    </row>
    <row r="22" spans="1:10" ht="49.5" x14ac:dyDescent="0.2">
      <c r="A22" s="20">
        <f t="shared" si="0"/>
        <v>15</v>
      </c>
      <c r="B22" s="100" t="s">
        <v>654</v>
      </c>
      <c r="C22" s="86">
        <v>5</v>
      </c>
      <c r="D22" s="86" t="s">
        <v>19</v>
      </c>
      <c r="E22" s="152"/>
      <c r="F22" s="153"/>
      <c r="G22" s="65">
        <f t="shared" si="1"/>
        <v>0</v>
      </c>
      <c r="H22" s="65">
        <f t="shared" si="2"/>
        <v>0</v>
      </c>
      <c r="I22" s="65">
        <f t="shared" si="3"/>
        <v>0</v>
      </c>
      <c r="J22" s="156"/>
    </row>
    <row r="23" spans="1:10" ht="33" x14ac:dyDescent="0.2">
      <c r="A23" s="20">
        <f t="shared" si="0"/>
        <v>16</v>
      </c>
      <c r="B23" s="18" t="s">
        <v>57</v>
      </c>
      <c r="C23" s="41">
        <v>15</v>
      </c>
      <c r="D23" s="41" t="s">
        <v>19</v>
      </c>
      <c r="E23" s="152"/>
      <c r="F23" s="153"/>
      <c r="G23" s="65">
        <f t="shared" si="1"/>
        <v>0</v>
      </c>
      <c r="H23" s="65">
        <f t="shared" si="2"/>
        <v>0</v>
      </c>
      <c r="I23" s="65">
        <f t="shared" si="3"/>
        <v>0</v>
      </c>
      <c r="J23" s="156"/>
    </row>
    <row r="24" spans="1:10" ht="49.5" x14ac:dyDescent="0.2">
      <c r="A24" s="20">
        <f t="shared" si="0"/>
        <v>17</v>
      </c>
      <c r="B24" s="123" t="s">
        <v>655</v>
      </c>
      <c r="C24" s="86">
        <v>5</v>
      </c>
      <c r="D24" s="86" t="s">
        <v>19</v>
      </c>
      <c r="E24" s="152"/>
      <c r="F24" s="153"/>
      <c r="G24" s="65">
        <f t="shared" si="1"/>
        <v>0</v>
      </c>
      <c r="H24" s="65">
        <f t="shared" si="2"/>
        <v>0</v>
      </c>
      <c r="I24" s="65">
        <f t="shared" si="3"/>
        <v>0</v>
      </c>
      <c r="J24" s="156"/>
    </row>
    <row r="25" spans="1:10" ht="33" x14ac:dyDescent="0.2">
      <c r="A25" s="20">
        <f t="shared" si="0"/>
        <v>18</v>
      </c>
      <c r="B25" s="85" t="s">
        <v>188</v>
      </c>
      <c r="C25" s="41">
        <v>5</v>
      </c>
      <c r="D25" s="41" t="s">
        <v>19</v>
      </c>
      <c r="E25" s="152"/>
      <c r="F25" s="153"/>
      <c r="G25" s="65">
        <f t="shared" si="1"/>
        <v>0</v>
      </c>
      <c r="H25" s="65">
        <f t="shared" si="2"/>
        <v>0</v>
      </c>
      <c r="I25" s="65">
        <f t="shared" si="3"/>
        <v>0</v>
      </c>
      <c r="J25" s="156"/>
    </row>
    <row r="26" spans="1:10" ht="33" x14ac:dyDescent="0.2">
      <c r="A26" s="20">
        <f t="shared" si="0"/>
        <v>19</v>
      </c>
      <c r="B26" s="38" t="s">
        <v>642</v>
      </c>
      <c r="C26" s="50">
        <v>0.5</v>
      </c>
      <c r="D26" s="41" t="s">
        <v>19</v>
      </c>
      <c r="E26" s="152"/>
      <c r="F26" s="153"/>
      <c r="G26" s="65">
        <f t="shared" si="1"/>
        <v>0</v>
      </c>
      <c r="H26" s="65">
        <f t="shared" si="2"/>
        <v>0</v>
      </c>
      <c r="I26" s="65">
        <f t="shared" si="3"/>
        <v>0</v>
      </c>
      <c r="J26" s="156"/>
    </row>
    <row r="27" spans="1:10" ht="16.5" x14ac:dyDescent="0.2">
      <c r="A27" s="20">
        <f t="shared" si="0"/>
        <v>20</v>
      </c>
      <c r="B27" s="38" t="s">
        <v>64</v>
      </c>
      <c r="C27" s="50">
        <v>0.5</v>
      </c>
      <c r="D27" s="41" t="s">
        <v>19</v>
      </c>
      <c r="E27" s="152"/>
      <c r="F27" s="153"/>
      <c r="G27" s="65">
        <f t="shared" si="1"/>
        <v>0</v>
      </c>
      <c r="H27" s="65">
        <f t="shared" si="2"/>
        <v>0</v>
      </c>
      <c r="I27" s="65">
        <f t="shared" si="3"/>
        <v>0</v>
      </c>
      <c r="J27" s="156"/>
    </row>
    <row r="28" spans="1:10" ht="16.5" x14ac:dyDescent="0.2">
      <c r="A28" s="20">
        <f t="shared" si="0"/>
        <v>21</v>
      </c>
      <c r="B28" s="38" t="s">
        <v>631</v>
      </c>
      <c r="C28" s="50">
        <v>0.5</v>
      </c>
      <c r="D28" s="41" t="s">
        <v>19</v>
      </c>
      <c r="E28" s="152"/>
      <c r="F28" s="153"/>
      <c r="G28" s="65">
        <f t="shared" si="1"/>
        <v>0</v>
      </c>
      <c r="H28" s="65">
        <f t="shared" si="2"/>
        <v>0</v>
      </c>
      <c r="I28" s="65">
        <f t="shared" si="3"/>
        <v>0</v>
      </c>
      <c r="J28" s="156"/>
    </row>
    <row r="29" spans="1:10" ht="16.5" x14ac:dyDescent="0.2">
      <c r="A29" s="20">
        <f t="shared" si="0"/>
        <v>22</v>
      </c>
      <c r="B29" s="39" t="s">
        <v>70</v>
      </c>
      <c r="C29" s="50">
        <v>3</v>
      </c>
      <c r="D29" s="41" t="s">
        <v>19</v>
      </c>
      <c r="E29" s="152"/>
      <c r="F29" s="153"/>
      <c r="G29" s="65">
        <f t="shared" si="1"/>
        <v>0</v>
      </c>
      <c r="H29" s="65">
        <f t="shared" si="2"/>
        <v>0</v>
      </c>
      <c r="I29" s="65">
        <f t="shared" si="3"/>
        <v>0</v>
      </c>
      <c r="J29" s="156"/>
    </row>
    <row r="30" spans="1:10" ht="16.5" x14ac:dyDescent="0.2">
      <c r="A30" s="20">
        <f t="shared" si="0"/>
        <v>23</v>
      </c>
      <c r="B30" s="39" t="s">
        <v>65</v>
      </c>
      <c r="C30" s="50">
        <v>10</v>
      </c>
      <c r="D30" s="41" t="s">
        <v>19</v>
      </c>
      <c r="E30" s="152"/>
      <c r="F30" s="153"/>
      <c r="G30" s="65">
        <f t="shared" si="1"/>
        <v>0</v>
      </c>
      <c r="H30" s="65">
        <f t="shared" si="2"/>
        <v>0</v>
      </c>
      <c r="I30" s="65">
        <f t="shared" si="3"/>
        <v>0</v>
      </c>
      <c r="J30" s="156"/>
    </row>
    <row r="31" spans="1:10" ht="16.5" x14ac:dyDescent="0.2">
      <c r="A31" s="20">
        <f t="shared" si="0"/>
        <v>24</v>
      </c>
      <c r="B31" s="39" t="s">
        <v>71</v>
      </c>
      <c r="C31" s="50">
        <v>1</v>
      </c>
      <c r="D31" s="41" t="s">
        <v>19</v>
      </c>
      <c r="E31" s="152"/>
      <c r="F31" s="153"/>
      <c r="G31" s="65">
        <f t="shared" si="1"/>
        <v>0</v>
      </c>
      <c r="H31" s="65">
        <f t="shared" si="2"/>
        <v>0</v>
      </c>
      <c r="I31" s="65">
        <f t="shared" si="3"/>
        <v>0</v>
      </c>
      <c r="J31" s="156"/>
    </row>
    <row r="32" spans="1:10" ht="16.5" x14ac:dyDescent="0.2">
      <c r="A32" s="20">
        <f t="shared" si="0"/>
        <v>25</v>
      </c>
      <c r="B32" s="39" t="s">
        <v>58</v>
      </c>
      <c r="C32" s="50">
        <v>3</v>
      </c>
      <c r="D32" s="41" t="s">
        <v>19</v>
      </c>
      <c r="E32" s="152"/>
      <c r="F32" s="153"/>
      <c r="G32" s="65">
        <f t="shared" si="1"/>
        <v>0</v>
      </c>
      <c r="H32" s="65">
        <f t="shared" si="2"/>
        <v>0</v>
      </c>
      <c r="I32" s="65">
        <f t="shared" si="3"/>
        <v>0</v>
      </c>
      <c r="J32" s="156"/>
    </row>
    <row r="33" spans="1:10" ht="16.5" x14ac:dyDescent="0.2">
      <c r="A33" s="20">
        <f t="shared" si="0"/>
        <v>26</v>
      </c>
      <c r="B33" s="39" t="s">
        <v>179</v>
      </c>
      <c r="C33" s="50">
        <v>12</v>
      </c>
      <c r="D33" s="41" t="s">
        <v>19</v>
      </c>
      <c r="E33" s="152"/>
      <c r="F33" s="153"/>
      <c r="G33" s="65">
        <f t="shared" si="1"/>
        <v>0</v>
      </c>
      <c r="H33" s="65">
        <f t="shared" si="2"/>
        <v>0</v>
      </c>
      <c r="I33" s="65">
        <f t="shared" si="3"/>
        <v>0</v>
      </c>
      <c r="J33" s="156"/>
    </row>
    <row r="34" spans="1:10" ht="16.5" x14ac:dyDescent="0.2">
      <c r="A34" s="20">
        <f t="shared" si="0"/>
        <v>27</v>
      </c>
      <c r="B34" s="39" t="s">
        <v>59</v>
      </c>
      <c r="C34" s="50">
        <v>0.5</v>
      </c>
      <c r="D34" s="41" t="s">
        <v>19</v>
      </c>
      <c r="E34" s="152"/>
      <c r="F34" s="153"/>
      <c r="G34" s="65">
        <f t="shared" si="1"/>
        <v>0</v>
      </c>
      <c r="H34" s="65">
        <f t="shared" si="2"/>
        <v>0</v>
      </c>
      <c r="I34" s="65">
        <f t="shared" si="3"/>
        <v>0</v>
      </c>
      <c r="J34" s="156"/>
    </row>
    <row r="35" spans="1:10" ht="16.5" x14ac:dyDescent="0.2">
      <c r="A35" s="20">
        <f t="shared" si="0"/>
        <v>28</v>
      </c>
      <c r="B35" s="39" t="s">
        <v>72</v>
      </c>
      <c r="C35" s="50">
        <v>2</v>
      </c>
      <c r="D35" s="41" t="s">
        <v>19</v>
      </c>
      <c r="E35" s="152"/>
      <c r="F35" s="153"/>
      <c r="G35" s="65">
        <f t="shared" si="1"/>
        <v>0</v>
      </c>
      <c r="H35" s="65">
        <f t="shared" si="2"/>
        <v>0</v>
      </c>
      <c r="I35" s="65">
        <f t="shared" si="3"/>
        <v>0</v>
      </c>
      <c r="J35" s="156"/>
    </row>
    <row r="36" spans="1:10" ht="16.5" x14ac:dyDescent="0.2">
      <c r="A36" s="20">
        <f t="shared" si="0"/>
        <v>29</v>
      </c>
      <c r="B36" s="39" t="s">
        <v>73</v>
      </c>
      <c r="C36" s="50">
        <v>0.5</v>
      </c>
      <c r="D36" s="41" t="s">
        <v>19</v>
      </c>
      <c r="E36" s="152"/>
      <c r="F36" s="153"/>
      <c r="G36" s="65">
        <f t="shared" si="1"/>
        <v>0</v>
      </c>
      <c r="H36" s="65">
        <f t="shared" si="2"/>
        <v>0</v>
      </c>
      <c r="I36" s="65">
        <f t="shared" si="3"/>
        <v>0</v>
      </c>
      <c r="J36" s="156"/>
    </row>
    <row r="37" spans="1:10" ht="16.5" x14ac:dyDescent="0.2">
      <c r="A37" s="20">
        <f t="shared" si="0"/>
        <v>30</v>
      </c>
      <c r="B37" s="39" t="s">
        <v>69</v>
      </c>
      <c r="C37" s="50">
        <v>4</v>
      </c>
      <c r="D37" s="41" t="s">
        <v>19</v>
      </c>
      <c r="E37" s="152"/>
      <c r="F37" s="153"/>
      <c r="G37" s="65">
        <f t="shared" si="1"/>
        <v>0</v>
      </c>
      <c r="H37" s="65">
        <f t="shared" si="2"/>
        <v>0</v>
      </c>
      <c r="I37" s="65">
        <f t="shared" si="3"/>
        <v>0</v>
      </c>
      <c r="J37" s="156"/>
    </row>
    <row r="38" spans="1:10" ht="16.5" x14ac:dyDescent="0.2">
      <c r="A38" s="20">
        <f t="shared" si="0"/>
        <v>31</v>
      </c>
      <c r="B38" s="39" t="s">
        <v>274</v>
      </c>
      <c r="C38" s="50">
        <v>2.5</v>
      </c>
      <c r="D38" s="41" t="s">
        <v>19</v>
      </c>
      <c r="E38" s="152"/>
      <c r="F38" s="153"/>
      <c r="G38" s="65">
        <f t="shared" si="1"/>
        <v>0</v>
      </c>
      <c r="H38" s="65">
        <f t="shared" si="2"/>
        <v>0</v>
      </c>
      <c r="I38" s="65">
        <f t="shared" si="3"/>
        <v>0</v>
      </c>
      <c r="J38" s="156"/>
    </row>
    <row r="39" spans="1:10" ht="16.5" x14ac:dyDescent="0.2">
      <c r="A39" s="20">
        <f t="shared" si="0"/>
        <v>32</v>
      </c>
      <c r="B39" s="39" t="s">
        <v>60</v>
      </c>
      <c r="C39" s="50">
        <v>2</v>
      </c>
      <c r="D39" s="41" t="s">
        <v>19</v>
      </c>
      <c r="E39" s="152"/>
      <c r="F39" s="153"/>
      <c r="G39" s="65">
        <f t="shared" si="1"/>
        <v>0</v>
      </c>
      <c r="H39" s="65">
        <f t="shared" si="2"/>
        <v>0</v>
      </c>
      <c r="I39" s="65">
        <f t="shared" si="3"/>
        <v>0</v>
      </c>
      <c r="J39" s="156"/>
    </row>
    <row r="40" spans="1:10" ht="16.5" x14ac:dyDescent="0.2">
      <c r="A40" s="20">
        <f t="shared" si="0"/>
        <v>33</v>
      </c>
      <c r="B40" s="35" t="s">
        <v>328</v>
      </c>
      <c r="C40" s="110">
        <v>0.5</v>
      </c>
      <c r="D40" s="64" t="s">
        <v>19</v>
      </c>
      <c r="E40" s="152"/>
      <c r="F40" s="153"/>
      <c r="G40" s="65">
        <f t="shared" si="1"/>
        <v>0</v>
      </c>
      <c r="H40" s="65">
        <f t="shared" si="2"/>
        <v>0</v>
      </c>
      <c r="I40" s="65">
        <f t="shared" si="3"/>
        <v>0</v>
      </c>
      <c r="J40" s="156"/>
    </row>
    <row r="41" spans="1:10" ht="16.5" x14ac:dyDescent="0.2">
      <c r="A41" s="20">
        <f t="shared" si="0"/>
        <v>34</v>
      </c>
      <c r="B41" s="39" t="s">
        <v>61</v>
      </c>
      <c r="C41" s="50">
        <v>0.5</v>
      </c>
      <c r="D41" s="41" t="s">
        <v>19</v>
      </c>
      <c r="E41" s="152"/>
      <c r="F41" s="153"/>
      <c r="G41" s="65">
        <f t="shared" si="1"/>
        <v>0</v>
      </c>
      <c r="H41" s="65">
        <f t="shared" si="2"/>
        <v>0</v>
      </c>
      <c r="I41" s="65">
        <f t="shared" si="3"/>
        <v>0</v>
      </c>
      <c r="J41" s="156"/>
    </row>
    <row r="42" spans="1:10" ht="16.5" x14ac:dyDescent="0.2">
      <c r="A42" s="20">
        <f t="shared" si="0"/>
        <v>35</v>
      </c>
      <c r="B42" s="39" t="s">
        <v>62</v>
      </c>
      <c r="C42" s="50">
        <v>0.5</v>
      </c>
      <c r="D42" s="41" t="s">
        <v>19</v>
      </c>
      <c r="E42" s="152"/>
      <c r="F42" s="153"/>
      <c r="G42" s="65">
        <f t="shared" si="1"/>
        <v>0</v>
      </c>
      <c r="H42" s="65">
        <f t="shared" si="2"/>
        <v>0</v>
      </c>
      <c r="I42" s="65">
        <f t="shared" si="3"/>
        <v>0</v>
      </c>
      <c r="J42" s="156"/>
    </row>
    <row r="43" spans="1:10" ht="21.75" customHeight="1" x14ac:dyDescent="0.2">
      <c r="A43" s="20">
        <f t="shared" si="0"/>
        <v>36</v>
      </c>
      <c r="B43" s="39" t="s">
        <v>63</v>
      </c>
      <c r="C43" s="50">
        <v>20</v>
      </c>
      <c r="D43" s="41" t="s">
        <v>19</v>
      </c>
      <c r="E43" s="152"/>
      <c r="F43" s="153"/>
      <c r="G43" s="65">
        <f t="shared" si="1"/>
        <v>0</v>
      </c>
      <c r="H43" s="65">
        <f t="shared" si="2"/>
        <v>0</v>
      </c>
      <c r="I43" s="65">
        <f t="shared" si="3"/>
        <v>0</v>
      </c>
      <c r="J43" s="156"/>
    </row>
    <row r="44" spans="1:10" ht="16.5" x14ac:dyDescent="0.2">
      <c r="A44" s="20">
        <f t="shared" si="0"/>
        <v>37</v>
      </c>
      <c r="B44" s="39" t="s">
        <v>66</v>
      </c>
      <c r="C44" s="50">
        <v>0.5</v>
      </c>
      <c r="D44" s="41" t="s">
        <v>19</v>
      </c>
      <c r="E44" s="152"/>
      <c r="F44" s="153"/>
      <c r="G44" s="65">
        <f t="shared" si="1"/>
        <v>0</v>
      </c>
      <c r="H44" s="65">
        <f t="shared" si="2"/>
        <v>0</v>
      </c>
      <c r="I44" s="65">
        <f t="shared" si="3"/>
        <v>0</v>
      </c>
      <c r="J44" s="156"/>
    </row>
    <row r="45" spans="1:10" ht="16.5" x14ac:dyDescent="0.2">
      <c r="A45" s="20">
        <f t="shared" si="0"/>
        <v>38</v>
      </c>
      <c r="B45" s="39" t="s">
        <v>67</v>
      </c>
      <c r="C45" s="50">
        <v>0.5</v>
      </c>
      <c r="D45" s="41" t="s">
        <v>19</v>
      </c>
      <c r="E45" s="152"/>
      <c r="F45" s="153"/>
      <c r="G45" s="65">
        <f t="shared" si="1"/>
        <v>0</v>
      </c>
      <c r="H45" s="65">
        <f t="shared" si="2"/>
        <v>0</v>
      </c>
      <c r="I45" s="65">
        <f t="shared" si="3"/>
        <v>0</v>
      </c>
      <c r="J45" s="156"/>
    </row>
    <row r="46" spans="1:10" ht="16.5" x14ac:dyDescent="0.2">
      <c r="A46" s="20">
        <f t="shared" si="0"/>
        <v>39</v>
      </c>
      <c r="B46" s="39" t="s">
        <v>180</v>
      </c>
      <c r="C46" s="50">
        <v>0.5</v>
      </c>
      <c r="D46" s="41" t="s">
        <v>19</v>
      </c>
      <c r="E46" s="152"/>
      <c r="F46" s="153"/>
      <c r="G46" s="65">
        <f t="shared" si="1"/>
        <v>0</v>
      </c>
      <c r="H46" s="65">
        <f t="shared" si="2"/>
        <v>0</v>
      </c>
      <c r="I46" s="65">
        <f t="shared" si="3"/>
        <v>0</v>
      </c>
      <c r="J46" s="156"/>
    </row>
    <row r="47" spans="1:10" ht="33" x14ac:dyDescent="0.2">
      <c r="A47" s="20">
        <f t="shared" si="0"/>
        <v>40</v>
      </c>
      <c r="B47" s="39" t="s">
        <v>68</v>
      </c>
      <c r="C47" s="50">
        <v>2</v>
      </c>
      <c r="D47" s="41" t="s">
        <v>19</v>
      </c>
      <c r="E47" s="152"/>
      <c r="F47" s="153"/>
      <c r="G47" s="65">
        <f t="shared" si="1"/>
        <v>0</v>
      </c>
      <c r="H47" s="65">
        <f t="shared" si="2"/>
        <v>0</v>
      </c>
      <c r="I47" s="65">
        <f t="shared" si="3"/>
        <v>0</v>
      </c>
      <c r="J47" s="156"/>
    </row>
    <row r="48" spans="1:10" ht="16.5" x14ac:dyDescent="0.2">
      <c r="A48" s="20">
        <f t="shared" si="0"/>
        <v>41</v>
      </c>
      <c r="B48" s="39" t="s">
        <v>181</v>
      </c>
      <c r="C48" s="50">
        <v>3</v>
      </c>
      <c r="D48" s="41" t="s">
        <v>19</v>
      </c>
      <c r="E48" s="152"/>
      <c r="F48" s="153"/>
      <c r="G48" s="65">
        <f t="shared" si="1"/>
        <v>0</v>
      </c>
      <c r="H48" s="65">
        <f t="shared" si="2"/>
        <v>0</v>
      </c>
      <c r="I48" s="65">
        <f t="shared" si="3"/>
        <v>0</v>
      </c>
      <c r="J48" s="156"/>
    </row>
    <row r="49" spans="1:10" ht="33" x14ac:dyDescent="0.2">
      <c r="A49" s="20">
        <f t="shared" si="0"/>
        <v>42</v>
      </c>
      <c r="B49" s="39" t="s">
        <v>182</v>
      </c>
      <c r="C49" s="50">
        <v>20</v>
      </c>
      <c r="D49" s="41" t="s">
        <v>19</v>
      </c>
      <c r="E49" s="152"/>
      <c r="F49" s="153"/>
      <c r="G49" s="65">
        <f t="shared" si="1"/>
        <v>0</v>
      </c>
      <c r="H49" s="65">
        <f t="shared" si="2"/>
        <v>0</v>
      </c>
      <c r="I49" s="65">
        <f t="shared" si="3"/>
        <v>0</v>
      </c>
      <c r="J49" s="156"/>
    </row>
    <row r="50" spans="1:10" ht="16.5" x14ac:dyDescent="0.2">
      <c r="A50" s="20">
        <f t="shared" si="0"/>
        <v>43</v>
      </c>
      <c r="B50" s="39" t="s">
        <v>632</v>
      </c>
      <c r="C50" s="50">
        <v>0.3</v>
      </c>
      <c r="D50" s="41" t="s">
        <v>19</v>
      </c>
      <c r="E50" s="152"/>
      <c r="F50" s="153"/>
      <c r="G50" s="65">
        <f t="shared" si="1"/>
        <v>0</v>
      </c>
      <c r="H50" s="65">
        <f t="shared" si="2"/>
        <v>0</v>
      </c>
      <c r="I50" s="65">
        <f t="shared" si="3"/>
        <v>0</v>
      </c>
      <c r="J50" s="156"/>
    </row>
    <row r="51" spans="1:10" ht="19.5" customHeight="1" x14ac:dyDescent="0.2">
      <c r="A51" s="20">
        <f t="shared" si="0"/>
        <v>44</v>
      </c>
      <c r="B51" s="39" t="s">
        <v>633</v>
      </c>
      <c r="C51" s="50">
        <v>0.5</v>
      </c>
      <c r="D51" s="41" t="s">
        <v>19</v>
      </c>
      <c r="E51" s="152"/>
      <c r="F51" s="153"/>
      <c r="G51" s="65">
        <f t="shared" si="1"/>
        <v>0</v>
      </c>
      <c r="H51" s="65">
        <f t="shared" si="2"/>
        <v>0</v>
      </c>
      <c r="I51" s="65">
        <f t="shared" si="3"/>
        <v>0</v>
      </c>
      <c r="J51" s="156"/>
    </row>
    <row r="52" spans="1:10" ht="19.5" customHeight="1" x14ac:dyDescent="0.2">
      <c r="A52" s="20">
        <f t="shared" si="0"/>
        <v>45</v>
      </c>
      <c r="B52" s="39" t="s">
        <v>273</v>
      </c>
      <c r="C52" s="50">
        <v>0.5</v>
      </c>
      <c r="D52" s="86" t="s">
        <v>19</v>
      </c>
      <c r="E52" s="152"/>
      <c r="F52" s="153"/>
      <c r="G52" s="65">
        <f t="shared" si="1"/>
        <v>0</v>
      </c>
      <c r="H52" s="65">
        <f t="shared" si="2"/>
        <v>0</v>
      </c>
      <c r="I52" s="65">
        <f t="shared" si="3"/>
        <v>0</v>
      </c>
      <c r="J52" s="156"/>
    </row>
    <row r="53" spans="1:10" ht="33" x14ac:dyDescent="0.2">
      <c r="A53" s="20">
        <f t="shared" si="0"/>
        <v>46</v>
      </c>
      <c r="B53" s="39" t="s">
        <v>634</v>
      </c>
      <c r="C53" s="50">
        <v>0.5</v>
      </c>
      <c r="D53" s="41" t="s">
        <v>19</v>
      </c>
      <c r="E53" s="152"/>
      <c r="F53" s="153"/>
      <c r="G53" s="65">
        <f t="shared" si="1"/>
        <v>0</v>
      </c>
      <c r="H53" s="65">
        <f t="shared" si="2"/>
        <v>0</v>
      </c>
      <c r="I53" s="65">
        <f t="shared" si="3"/>
        <v>0</v>
      </c>
      <c r="J53" s="156"/>
    </row>
    <row r="54" spans="1:10" ht="16.5" x14ac:dyDescent="0.2">
      <c r="A54" s="20">
        <f t="shared" si="0"/>
        <v>47</v>
      </c>
      <c r="B54" s="39" t="s">
        <v>183</v>
      </c>
      <c r="C54" s="50">
        <v>30</v>
      </c>
      <c r="D54" s="41" t="s">
        <v>19</v>
      </c>
      <c r="E54" s="152"/>
      <c r="F54" s="153"/>
      <c r="G54" s="65">
        <f t="shared" si="1"/>
        <v>0</v>
      </c>
      <c r="H54" s="65">
        <f t="shared" si="2"/>
        <v>0</v>
      </c>
      <c r="I54" s="65">
        <f t="shared" si="3"/>
        <v>0</v>
      </c>
      <c r="J54" s="156"/>
    </row>
    <row r="55" spans="1:10" ht="33" x14ac:dyDescent="0.2">
      <c r="A55" s="20">
        <f t="shared" si="0"/>
        <v>48</v>
      </c>
      <c r="B55" s="39" t="s">
        <v>258</v>
      </c>
      <c r="C55" s="50">
        <v>2</v>
      </c>
      <c r="D55" s="86" t="s">
        <v>19</v>
      </c>
      <c r="E55" s="152"/>
      <c r="F55" s="153"/>
      <c r="G55" s="65">
        <f t="shared" si="1"/>
        <v>0</v>
      </c>
      <c r="H55" s="65">
        <f t="shared" si="2"/>
        <v>0</v>
      </c>
      <c r="I55" s="65">
        <f t="shared" si="3"/>
        <v>0</v>
      </c>
      <c r="J55" s="156"/>
    </row>
    <row r="56" spans="1:10" ht="33" x14ac:dyDescent="0.2">
      <c r="A56" s="20">
        <f t="shared" si="0"/>
        <v>49</v>
      </c>
      <c r="B56" s="39" t="s">
        <v>704</v>
      </c>
      <c r="C56" s="50">
        <v>3</v>
      </c>
      <c r="D56" s="41" t="s">
        <v>19</v>
      </c>
      <c r="E56" s="152"/>
      <c r="F56" s="153"/>
      <c r="G56" s="65">
        <f t="shared" si="1"/>
        <v>0</v>
      </c>
      <c r="H56" s="65">
        <f t="shared" si="2"/>
        <v>0</v>
      </c>
      <c r="I56" s="65">
        <f t="shared" si="3"/>
        <v>0</v>
      </c>
      <c r="J56" s="156"/>
    </row>
    <row r="57" spans="1:10" ht="33" x14ac:dyDescent="0.2">
      <c r="A57" s="20">
        <f t="shared" si="0"/>
        <v>50</v>
      </c>
      <c r="B57" s="39" t="s">
        <v>702</v>
      </c>
      <c r="C57" s="50">
        <v>3</v>
      </c>
      <c r="D57" s="86" t="s">
        <v>19</v>
      </c>
      <c r="E57" s="152"/>
      <c r="F57" s="153"/>
      <c r="G57" s="65">
        <f t="shared" si="1"/>
        <v>0</v>
      </c>
      <c r="H57" s="65">
        <f t="shared" si="2"/>
        <v>0</v>
      </c>
      <c r="I57" s="65">
        <f t="shared" si="3"/>
        <v>0</v>
      </c>
      <c r="J57" s="156"/>
    </row>
    <row r="58" spans="1:10" ht="33" x14ac:dyDescent="0.2">
      <c r="A58" s="20">
        <f t="shared" si="0"/>
        <v>51</v>
      </c>
      <c r="B58" s="39" t="s">
        <v>703</v>
      </c>
      <c r="C58" s="50">
        <v>2</v>
      </c>
      <c r="D58" s="86" t="s">
        <v>19</v>
      </c>
      <c r="E58" s="152"/>
      <c r="F58" s="153"/>
      <c r="G58" s="65">
        <f t="shared" si="1"/>
        <v>0</v>
      </c>
      <c r="H58" s="65">
        <f t="shared" si="2"/>
        <v>0</v>
      </c>
      <c r="I58" s="65">
        <f t="shared" si="3"/>
        <v>0</v>
      </c>
      <c r="J58" s="156"/>
    </row>
    <row r="59" spans="1:10" ht="20.100000000000001" customHeight="1" x14ac:dyDescent="0.2">
      <c r="A59" s="20">
        <f t="shared" si="0"/>
        <v>52</v>
      </c>
      <c r="B59" s="39" t="s">
        <v>109</v>
      </c>
      <c r="C59" s="86">
        <v>400</v>
      </c>
      <c r="D59" s="86" t="s">
        <v>20</v>
      </c>
      <c r="E59" s="152"/>
      <c r="F59" s="153"/>
      <c r="G59" s="65">
        <f t="shared" si="1"/>
        <v>0</v>
      </c>
      <c r="H59" s="65">
        <f t="shared" si="2"/>
        <v>0</v>
      </c>
      <c r="I59" s="65">
        <f t="shared" si="3"/>
        <v>0</v>
      </c>
      <c r="J59" s="156"/>
    </row>
    <row r="60" spans="1:10" ht="20.100000000000001" customHeight="1" x14ac:dyDescent="0.2">
      <c r="A60" s="20">
        <f t="shared" si="0"/>
        <v>53</v>
      </c>
      <c r="B60" s="39" t="s">
        <v>75</v>
      </c>
      <c r="C60" s="86">
        <v>200</v>
      </c>
      <c r="D60" s="86" t="s">
        <v>20</v>
      </c>
      <c r="E60" s="152"/>
      <c r="F60" s="153"/>
      <c r="G60" s="65">
        <f t="shared" si="1"/>
        <v>0</v>
      </c>
      <c r="H60" s="65">
        <f t="shared" si="2"/>
        <v>0</v>
      </c>
      <c r="I60" s="65">
        <f t="shared" si="3"/>
        <v>0</v>
      </c>
      <c r="J60" s="156"/>
    </row>
    <row r="61" spans="1:10" ht="36" customHeight="1" x14ac:dyDescent="0.2">
      <c r="A61" s="20">
        <f t="shared" si="0"/>
        <v>54</v>
      </c>
      <c r="B61" s="39" t="s">
        <v>267</v>
      </c>
      <c r="C61" s="86">
        <v>5</v>
      </c>
      <c r="D61" s="86" t="s">
        <v>19</v>
      </c>
      <c r="E61" s="152"/>
      <c r="F61" s="153"/>
      <c r="G61" s="65">
        <f t="shared" si="1"/>
        <v>0</v>
      </c>
      <c r="H61" s="65">
        <f t="shared" si="2"/>
        <v>0</v>
      </c>
      <c r="I61" s="65">
        <f t="shared" si="3"/>
        <v>0</v>
      </c>
      <c r="J61" s="156"/>
    </row>
    <row r="62" spans="1:10" ht="33" x14ac:dyDescent="0.2">
      <c r="A62" s="20">
        <f t="shared" si="0"/>
        <v>55</v>
      </c>
      <c r="B62" s="38" t="s">
        <v>650</v>
      </c>
      <c r="C62" s="41">
        <v>45</v>
      </c>
      <c r="D62" s="41" t="s">
        <v>19</v>
      </c>
      <c r="E62" s="152"/>
      <c r="F62" s="153"/>
      <c r="G62" s="65">
        <f t="shared" si="1"/>
        <v>0</v>
      </c>
      <c r="H62" s="65">
        <f t="shared" si="2"/>
        <v>0</v>
      </c>
      <c r="I62" s="65">
        <f t="shared" si="3"/>
        <v>0</v>
      </c>
      <c r="J62" s="156"/>
    </row>
    <row r="63" spans="1:10" ht="33" customHeight="1" x14ac:dyDescent="0.2">
      <c r="A63" s="20">
        <f t="shared" si="0"/>
        <v>56</v>
      </c>
      <c r="B63" s="38" t="s">
        <v>1183</v>
      </c>
      <c r="C63" s="41">
        <v>10</v>
      </c>
      <c r="D63" s="41" t="s">
        <v>20</v>
      </c>
      <c r="E63" s="152"/>
      <c r="F63" s="153"/>
      <c r="G63" s="65">
        <f t="shared" si="1"/>
        <v>0</v>
      </c>
      <c r="H63" s="65">
        <f t="shared" si="2"/>
        <v>0</v>
      </c>
      <c r="I63" s="65">
        <f t="shared" si="3"/>
        <v>0</v>
      </c>
      <c r="J63" s="156"/>
    </row>
    <row r="64" spans="1:10" ht="33" x14ac:dyDescent="0.2">
      <c r="A64" s="20">
        <f t="shared" si="0"/>
        <v>57</v>
      </c>
      <c r="B64" s="38" t="s">
        <v>1184</v>
      </c>
      <c r="C64" s="41">
        <v>150</v>
      </c>
      <c r="D64" s="41" t="s">
        <v>19</v>
      </c>
      <c r="E64" s="152"/>
      <c r="F64" s="153"/>
      <c r="G64" s="65">
        <f t="shared" si="1"/>
        <v>0</v>
      </c>
      <c r="H64" s="65">
        <f t="shared" si="2"/>
        <v>0</v>
      </c>
      <c r="I64" s="65">
        <f t="shared" si="3"/>
        <v>0</v>
      </c>
      <c r="J64" s="156"/>
    </row>
    <row r="65" spans="1:10" ht="16.5" x14ac:dyDescent="0.2">
      <c r="A65" s="20">
        <f t="shared" si="0"/>
        <v>58</v>
      </c>
      <c r="B65" s="38" t="s">
        <v>1185</v>
      </c>
      <c r="C65" s="41">
        <v>2</v>
      </c>
      <c r="D65" s="41" t="s">
        <v>20</v>
      </c>
      <c r="E65" s="152"/>
      <c r="F65" s="153"/>
      <c r="G65" s="65">
        <f t="shared" si="1"/>
        <v>0</v>
      </c>
      <c r="H65" s="65">
        <f t="shared" si="2"/>
        <v>0</v>
      </c>
      <c r="I65" s="65">
        <f t="shared" si="3"/>
        <v>0</v>
      </c>
      <c r="J65" s="156"/>
    </row>
    <row r="66" spans="1:10" ht="33" x14ac:dyDescent="0.2">
      <c r="A66" s="20">
        <f t="shared" si="0"/>
        <v>59</v>
      </c>
      <c r="B66" s="38" t="s">
        <v>1186</v>
      </c>
      <c r="C66" s="86">
        <v>3</v>
      </c>
      <c r="D66" s="86" t="s">
        <v>20</v>
      </c>
      <c r="E66" s="152"/>
      <c r="F66" s="153"/>
      <c r="G66" s="65">
        <f t="shared" si="1"/>
        <v>0</v>
      </c>
      <c r="H66" s="65">
        <f t="shared" si="2"/>
        <v>0</v>
      </c>
      <c r="I66" s="65">
        <f t="shared" si="3"/>
        <v>0</v>
      </c>
      <c r="J66" s="156"/>
    </row>
    <row r="67" spans="1:10" ht="49.5" x14ac:dyDescent="0.2">
      <c r="A67" s="20">
        <f t="shared" si="0"/>
        <v>60</v>
      </c>
      <c r="B67" s="38" t="s">
        <v>644</v>
      </c>
      <c r="C67" s="86">
        <v>1</v>
      </c>
      <c r="D67" s="86" t="s">
        <v>19</v>
      </c>
      <c r="E67" s="152"/>
      <c r="F67" s="153"/>
      <c r="G67" s="65">
        <f t="shared" si="1"/>
        <v>0</v>
      </c>
      <c r="H67" s="65">
        <f t="shared" si="2"/>
        <v>0</v>
      </c>
      <c r="I67" s="65">
        <f t="shared" si="3"/>
        <v>0</v>
      </c>
      <c r="J67" s="156"/>
    </row>
    <row r="68" spans="1:10" ht="33" x14ac:dyDescent="0.2">
      <c r="A68" s="20">
        <f t="shared" si="0"/>
        <v>61</v>
      </c>
      <c r="B68" s="46" t="s">
        <v>651</v>
      </c>
      <c r="C68" s="41">
        <v>10</v>
      </c>
      <c r="D68" s="41" t="s">
        <v>19</v>
      </c>
      <c r="E68" s="152"/>
      <c r="F68" s="153"/>
      <c r="G68" s="65">
        <f t="shared" si="1"/>
        <v>0</v>
      </c>
      <c r="H68" s="65">
        <f t="shared" si="2"/>
        <v>0</v>
      </c>
      <c r="I68" s="65">
        <f t="shared" si="3"/>
        <v>0</v>
      </c>
      <c r="J68" s="156"/>
    </row>
    <row r="69" spans="1:10" ht="33" x14ac:dyDescent="0.2">
      <c r="A69" s="20">
        <f t="shared" si="0"/>
        <v>62</v>
      </c>
      <c r="B69" s="34" t="s">
        <v>1196</v>
      </c>
      <c r="C69" s="86">
        <v>1</v>
      </c>
      <c r="D69" s="86" t="s">
        <v>19</v>
      </c>
      <c r="E69" s="152"/>
      <c r="F69" s="153"/>
      <c r="G69" s="65">
        <f t="shared" si="1"/>
        <v>0</v>
      </c>
      <c r="H69" s="65">
        <f t="shared" si="2"/>
        <v>0</v>
      </c>
      <c r="I69" s="65">
        <f t="shared" si="3"/>
        <v>0</v>
      </c>
      <c r="J69" s="156"/>
    </row>
    <row r="70" spans="1:10" ht="33" customHeight="1" x14ac:dyDescent="0.2">
      <c r="A70" s="20">
        <f t="shared" si="0"/>
        <v>63</v>
      </c>
      <c r="B70" s="34" t="s">
        <v>1187</v>
      </c>
      <c r="C70" s="41">
        <v>300</v>
      </c>
      <c r="D70" s="41" t="s">
        <v>19</v>
      </c>
      <c r="E70" s="152"/>
      <c r="F70" s="153"/>
      <c r="G70" s="65">
        <f t="shared" si="1"/>
        <v>0</v>
      </c>
      <c r="H70" s="65">
        <f t="shared" si="2"/>
        <v>0</v>
      </c>
      <c r="I70" s="65">
        <f t="shared" si="3"/>
        <v>0</v>
      </c>
      <c r="J70" s="156"/>
    </row>
    <row r="71" spans="1:10" ht="49.5" x14ac:dyDescent="0.2">
      <c r="A71" s="20">
        <f t="shared" si="0"/>
        <v>64</v>
      </c>
      <c r="B71" s="34" t="s">
        <v>664</v>
      </c>
      <c r="C71" s="41">
        <v>5</v>
      </c>
      <c r="D71" s="41" t="s">
        <v>19</v>
      </c>
      <c r="E71" s="152"/>
      <c r="F71" s="153"/>
      <c r="G71" s="65">
        <f t="shared" si="1"/>
        <v>0</v>
      </c>
      <c r="H71" s="65">
        <f t="shared" si="2"/>
        <v>0</v>
      </c>
      <c r="I71" s="65">
        <f t="shared" si="3"/>
        <v>0</v>
      </c>
      <c r="J71" s="156"/>
    </row>
    <row r="72" spans="1:10" ht="47.25" customHeight="1" x14ac:dyDescent="0.2">
      <c r="A72" s="20">
        <f t="shared" si="0"/>
        <v>65</v>
      </c>
      <c r="B72" s="38" t="s">
        <v>184</v>
      </c>
      <c r="C72" s="86">
        <v>5</v>
      </c>
      <c r="D72" s="86" t="s">
        <v>19</v>
      </c>
      <c r="E72" s="152"/>
      <c r="F72" s="153"/>
      <c r="G72" s="65">
        <f t="shared" si="1"/>
        <v>0</v>
      </c>
      <c r="H72" s="65">
        <f t="shared" si="2"/>
        <v>0</v>
      </c>
      <c r="I72" s="65">
        <f t="shared" si="3"/>
        <v>0</v>
      </c>
      <c r="J72" s="156"/>
    </row>
    <row r="73" spans="1:10" ht="33" x14ac:dyDescent="0.2">
      <c r="A73" s="20">
        <f t="shared" ref="A73:A136" si="4">ROW(A66)</f>
        <v>66</v>
      </c>
      <c r="B73" s="39" t="s">
        <v>277</v>
      </c>
      <c r="C73" s="41">
        <v>500</v>
      </c>
      <c r="D73" s="41" t="s">
        <v>96</v>
      </c>
      <c r="E73" s="152"/>
      <c r="F73" s="153"/>
      <c r="G73" s="65">
        <f t="shared" ref="G73:G136" si="5">C73*ROUND(F73, 4)</f>
        <v>0</v>
      </c>
      <c r="H73" s="65">
        <f t="shared" ref="H73:H136" si="6">G73*0.095</f>
        <v>0</v>
      </c>
      <c r="I73" s="65">
        <f t="shared" ref="I73:I136" si="7">+G73+H73</f>
        <v>0</v>
      </c>
      <c r="J73" s="156"/>
    </row>
    <row r="74" spans="1:10" ht="33" x14ac:dyDescent="0.2">
      <c r="A74" s="20">
        <f t="shared" si="4"/>
        <v>67</v>
      </c>
      <c r="B74" s="39" t="s">
        <v>278</v>
      </c>
      <c r="C74" s="41">
        <v>30</v>
      </c>
      <c r="D74" s="41" t="s">
        <v>96</v>
      </c>
      <c r="E74" s="152"/>
      <c r="F74" s="153"/>
      <c r="G74" s="65">
        <f t="shared" si="5"/>
        <v>0</v>
      </c>
      <c r="H74" s="65">
        <f t="shared" si="6"/>
        <v>0</v>
      </c>
      <c r="I74" s="65">
        <f t="shared" si="7"/>
        <v>0</v>
      </c>
      <c r="J74" s="156"/>
    </row>
    <row r="75" spans="1:10" ht="16.5" x14ac:dyDescent="0.2">
      <c r="A75" s="20">
        <f t="shared" si="4"/>
        <v>68</v>
      </c>
      <c r="B75" s="39" t="s">
        <v>74</v>
      </c>
      <c r="C75" s="41">
        <v>5</v>
      </c>
      <c r="D75" s="41" t="s">
        <v>96</v>
      </c>
      <c r="E75" s="152"/>
      <c r="F75" s="153"/>
      <c r="G75" s="65">
        <f t="shared" si="5"/>
        <v>0</v>
      </c>
      <c r="H75" s="65">
        <f t="shared" si="6"/>
        <v>0</v>
      </c>
      <c r="I75" s="65">
        <f t="shared" si="7"/>
        <v>0</v>
      </c>
      <c r="J75" s="156"/>
    </row>
    <row r="76" spans="1:10" ht="16.5" x14ac:dyDescent="0.2">
      <c r="A76" s="20">
        <f t="shared" si="4"/>
        <v>69</v>
      </c>
      <c r="B76" s="39" t="s">
        <v>622</v>
      </c>
      <c r="C76" s="41">
        <v>10</v>
      </c>
      <c r="D76" s="41" t="s">
        <v>19</v>
      </c>
      <c r="E76" s="152"/>
      <c r="F76" s="153"/>
      <c r="G76" s="65">
        <f t="shared" si="5"/>
        <v>0</v>
      </c>
      <c r="H76" s="65">
        <f t="shared" si="6"/>
        <v>0</v>
      </c>
      <c r="I76" s="65">
        <f t="shared" si="7"/>
        <v>0</v>
      </c>
      <c r="J76" s="156"/>
    </row>
    <row r="77" spans="1:10" ht="16.5" x14ac:dyDescent="0.2">
      <c r="A77" s="20">
        <f t="shared" si="4"/>
        <v>70</v>
      </c>
      <c r="B77" s="39" t="s">
        <v>643</v>
      </c>
      <c r="C77" s="86">
        <v>5</v>
      </c>
      <c r="D77" s="86" t="s">
        <v>19</v>
      </c>
      <c r="E77" s="152"/>
      <c r="F77" s="153"/>
      <c r="G77" s="65">
        <f t="shared" si="5"/>
        <v>0</v>
      </c>
      <c r="H77" s="65">
        <f t="shared" si="6"/>
        <v>0</v>
      </c>
      <c r="I77" s="65">
        <f t="shared" si="7"/>
        <v>0</v>
      </c>
      <c r="J77" s="156"/>
    </row>
    <row r="78" spans="1:10" ht="16.5" x14ac:dyDescent="0.2">
      <c r="A78" s="20">
        <f t="shared" si="4"/>
        <v>71</v>
      </c>
      <c r="B78" s="39" t="s">
        <v>652</v>
      </c>
      <c r="C78" s="86">
        <v>5</v>
      </c>
      <c r="D78" s="86" t="s">
        <v>19</v>
      </c>
      <c r="E78" s="152"/>
      <c r="F78" s="153"/>
      <c r="G78" s="65">
        <f t="shared" si="5"/>
        <v>0</v>
      </c>
      <c r="H78" s="65">
        <f t="shared" si="6"/>
        <v>0</v>
      </c>
      <c r="I78" s="65">
        <f t="shared" si="7"/>
        <v>0</v>
      </c>
      <c r="J78" s="156"/>
    </row>
    <row r="79" spans="1:10" ht="16.5" x14ac:dyDescent="0.2">
      <c r="A79" s="20">
        <f t="shared" si="4"/>
        <v>72</v>
      </c>
      <c r="B79" s="39" t="s">
        <v>185</v>
      </c>
      <c r="C79" s="41">
        <v>5</v>
      </c>
      <c r="D79" s="41" t="s">
        <v>19</v>
      </c>
      <c r="E79" s="152"/>
      <c r="F79" s="153"/>
      <c r="G79" s="65">
        <f t="shared" si="5"/>
        <v>0</v>
      </c>
      <c r="H79" s="65">
        <f t="shared" si="6"/>
        <v>0</v>
      </c>
      <c r="I79" s="65">
        <f t="shared" si="7"/>
        <v>0</v>
      </c>
      <c r="J79" s="156"/>
    </row>
    <row r="80" spans="1:10" ht="16.5" x14ac:dyDescent="0.2">
      <c r="A80" s="20">
        <f t="shared" si="4"/>
        <v>73</v>
      </c>
      <c r="B80" s="38" t="s">
        <v>186</v>
      </c>
      <c r="C80" s="41">
        <v>5</v>
      </c>
      <c r="D80" s="41" t="s">
        <v>19</v>
      </c>
      <c r="E80" s="152"/>
      <c r="F80" s="153"/>
      <c r="G80" s="65">
        <f t="shared" si="5"/>
        <v>0</v>
      </c>
      <c r="H80" s="65">
        <f t="shared" si="6"/>
        <v>0</v>
      </c>
      <c r="I80" s="65">
        <f t="shared" si="7"/>
        <v>0</v>
      </c>
      <c r="J80" s="156"/>
    </row>
    <row r="81" spans="1:10" ht="16.5" x14ac:dyDescent="0.2">
      <c r="A81" s="20">
        <f t="shared" si="4"/>
        <v>74</v>
      </c>
      <c r="B81" s="38" t="s">
        <v>324</v>
      </c>
      <c r="C81" s="86">
        <v>5</v>
      </c>
      <c r="D81" s="86" t="s">
        <v>19</v>
      </c>
      <c r="E81" s="152"/>
      <c r="F81" s="153"/>
      <c r="G81" s="65">
        <f t="shared" si="5"/>
        <v>0</v>
      </c>
      <c r="H81" s="65">
        <f t="shared" si="6"/>
        <v>0</v>
      </c>
      <c r="I81" s="65">
        <f t="shared" si="7"/>
        <v>0</v>
      </c>
      <c r="J81" s="156"/>
    </row>
    <row r="82" spans="1:10" ht="16.5" x14ac:dyDescent="0.2">
      <c r="A82" s="20">
        <f t="shared" si="4"/>
        <v>75</v>
      </c>
      <c r="B82" s="38" t="s">
        <v>323</v>
      </c>
      <c r="C82" s="86">
        <v>1</v>
      </c>
      <c r="D82" s="86" t="s">
        <v>19</v>
      </c>
      <c r="E82" s="152"/>
      <c r="F82" s="153"/>
      <c r="G82" s="65">
        <f t="shared" si="5"/>
        <v>0</v>
      </c>
      <c r="H82" s="65">
        <f t="shared" si="6"/>
        <v>0</v>
      </c>
      <c r="I82" s="65">
        <f t="shared" si="7"/>
        <v>0</v>
      </c>
      <c r="J82" s="156"/>
    </row>
    <row r="83" spans="1:10" ht="16.5" x14ac:dyDescent="0.2">
      <c r="A83" s="20">
        <f t="shared" si="4"/>
        <v>76</v>
      </c>
      <c r="B83" s="38" t="s">
        <v>307</v>
      </c>
      <c r="C83" s="86">
        <v>5</v>
      </c>
      <c r="D83" s="86" t="s">
        <v>19</v>
      </c>
      <c r="E83" s="152"/>
      <c r="F83" s="153"/>
      <c r="G83" s="65">
        <f t="shared" si="5"/>
        <v>0</v>
      </c>
      <c r="H83" s="65">
        <f t="shared" si="6"/>
        <v>0</v>
      </c>
      <c r="I83" s="65">
        <f t="shared" si="7"/>
        <v>0</v>
      </c>
      <c r="J83" s="156"/>
    </row>
    <row r="84" spans="1:10" ht="16.5" x14ac:dyDescent="0.2">
      <c r="A84" s="20">
        <f t="shared" si="4"/>
        <v>77</v>
      </c>
      <c r="B84" s="38" t="s">
        <v>308</v>
      </c>
      <c r="C84" s="86">
        <v>5</v>
      </c>
      <c r="D84" s="86" t="s">
        <v>19</v>
      </c>
      <c r="E84" s="152"/>
      <c r="F84" s="153"/>
      <c r="G84" s="65">
        <f t="shared" si="5"/>
        <v>0</v>
      </c>
      <c r="H84" s="65">
        <f t="shared" si="6"/>
        <v>0</v>
      </c>
      <c r="I84" s="65">
        <f t="shared" si="7"/>
        <v>0</v>
      </c>
      <c r="J84" s="156"/>
    </row>
    <row r="85" spans="1:10" ht="16.5" x14ac:dyDescent="0.2">
      <c r="A85" s="20">
        <f t="shared" si="4"/>
        <v>78</v>
      </c>
      <c r="B85" s="38" t="s">
        <v>326</v>
      </c>
      <c r="C85" s="86">
        <v>1</v>
      </c>
      <c r="D85" s="86" t="s">
        <v>19</v>
      </c>
      <c r="E85" s="152"/>
      <c r="F85" s="153"/>
      <c r="G85" s="65">
        <f t="shared" si="5"/>
        <v>0</v>
      </c>
      <c r="H85" s="65">
        <f t="shared" si="6"/>
        <v>0</v>
      </c>
      <c r="I85" s="65">
        <f t="shared" si="7"/>
        <v>0</v>
      </c>
      <c r="J85" s="156"/>
    </row>
    <row r="86" spans="1:10" ht="16.5" x14ac:dyDescent="0.2">
      <c r="A86" s="20">
        <f t="shared" si="4"/>
        <v>79</v>
      </c>
      <c r="B86" s="38" t="s">
        <v>76</v>
      </c>
      <c r="C86" s="41">
        <v>1</v>
      </c>
      <c r="D86" s="41" t="s">
        <v>19</v>
      </c>
      <c r="E86" s="152"/>
      <c r="F86" s="153"/>
      <c r="G86" s="65">
        <f t="shared" si="5"/>
        <v>0</v>
      </c>
      <c r="H86" s="65">
        <f t="shared" si="6"/>
        <v>0</v>
      </c>
      <c r="I86" s="65">
        <f t="shared" si="7"/>
        <v>0</v>
      </c>
      <c r="J86" s="156"/>
    </row>
    <row r="87" spans="1:10" ht="16.5" x14ac:dyDescent="0.2">
      <c r="A87" s="20">
        <f t="shared" si="4"/>
        <v>80</v>
      </c>
      <c r="B87" s="38" t="s">
        <v>279</v>
      </c>
      <c r="C87" s="86">
        <v>5</v>
      </c>
      <c r="D87" s="86" t="s">
        <v>20</v>
      </c>
      <c r="E87" s="152"/>
      <c r="F87" s="153"/>
      <c r="G87" s="65">
        <f t="shared" si="5"/>
        <v>0</v>
      </c>
      <c r="H87" s="65">
        <f t="shared" si="6"/>
        <v>0</v>
      </c>
      <c r="I87" s="65">
        <f t="shared" si="7"/>
        <v>0</v>
      </c>
      <c r="J87" s="156"/>
    </row>
    <row r="88" spans="1:10" ht="16.5" x14ac:dyDescent="0.2">
      <c r="A88" s="20">
        <f t="shared" si="4"/>
        <v>81</v>
      </c>
      <c r="B88" s="38" t="s">
        <v>648</v>
      </c>
      <c r="C88" s="86">
        <v>2</v>
      </c>
      <c r="D88" s="86" t="s">
        <v>20</v>
      </c>
      <c r="E88" s="152"/>
      <c r="F88" s="153"/>
      <c r="G88" s="65">
        <f t="shared" si="5"/>
        <v>0</v>
      </c>
      <c r="H88" s="65">
        <f t="shared" si="6"/>
        <v>0</v>
      </c>
      <c r="I88" s="65">
        <f t="shared" si="7"/>
        <v>0</v>
      </c>
      <c r="J88" s="156"/>
    </row>
    <row r="89" spans="1:10" ht="16.5" x14ac:dyDescent="0.2">
      <c r="A89" s="20">
        <f t="shared" si="4"/>
        <v>82</v>
      </c>
      <c r="B89" s="38" t="s">
        <v>1188</v>
      </c>
      <c r="C89" s="86">
        <v>10</v>
      </c>
      <c r="D89" s="86" t="s">
        <v>20</v>
      </c>
      <c r="E89" s="152"/>
      <c r="F89" s="153"/>
      <c r="G89" s="65">
        <f t="shared" si="5"/>
        <v>0</v>
      </c>
      <c r="H89" s="65">
        <f t="shared" si="6"/>
        <v>0</v>
      </c>
      <c r="I89" s="65">
        <f t="shared" si="7"/>
        <v>0</v>
      </c>
      <c r="J89" s="156"/>
    </row>
    <row r="90" spans="1:10" ht="16.5" x14ac:dyDescent="0.2">
      <c r="A90" s="20">
        <f t="shared" si="4"/>
        <v>83</v>
      </c>
      <c r="B90" s="38" t="s">
        <v>87</v>
      </c>
      <c r="C90" s="41">
        <v>5</v>
      </c>
      <c r="D90" s="41" t="s">
        <v>96</v>
      </c>
      <c r="E90" s="152"/>
      <c r="F90" s="153"/>
      <c r="G90" s="65">
        <f t="shared" si="5"/>
        <v>0</v>
      </c>
      <c r="H90" s="65">
        <f t="shared" si="6"/>
        <v>0</v>
      </c>
      <c r="I90" s="65">
        <f t="shared" si="7"/>
        <v>0</v>
      </c>
      <c r="J90" s="156"/>
    </row>
    <row r="91" spans="1:10" ht="16.5" x14ac:dyDescent="0.2">
      <c r="A91" s="20">
        <f t="shared" si="4"/>
        <v>84</v>
      </c>
      <c r="B91" s="38" t="s">
        <v>88</v>
      </c>
      <c r="C91" s="41">
        <v>5</v>
      </c>
      <c r="D91" s="41" t="s">
        <v>96</v>
      </c>
      <c r="E91" s="152"/>
      <c r="F91" s="153"/>
      <c r="G91" s="65">
        <f t="shared" si="5"/>
        <v>0</v>
      </c>
      <c r="H91" s="65">
        <f t="shared" si="6"/>
        <v>0</v>
      </c>
      <c r="I91" s="65">
        <f t="shared" si="7"/>
        <v>0</v>
      </c>
      <c r="J91" s="156"/>
    </row>
    <row r="92" spans="1:10" ht="16.5" x14ac:dyDescent="0.2">
      <c r="A92" s="20">
        <f t="shared" si="4"/>
        <v>85</v>
      </c>
      <c r="B92" s="38" t="s">
        <v>77</v>
      </c>
      <c r="C92" s="41">
        <v>3</v>
      </c>
      <c r="D92" s="41" t="s">
        <v>96</v>
      </c>
      <c r="E92" s="152"/>
      <c r="F92" s="153"/>
      <c r="G92" s="65">
        <f t="shared" si="5"/>
        <v>0</v>
      </c>
      <c r="H92" s="65">
        <f t="shared" si="6"/>
        <v>0</v>
      </c>
      <c r="I92" s="65">
        <f t="shared" si="7"/>
        <v>0</v>
      </c>
      <c r="J92" s="156"/>
    </row>
    <row r="93" spans="1:10" s="82" customFormat="1" ht="16.5" x14ac:dyDescent="0.2">
      <c r="A93" s="20">
        <f t="shared" si="4"/>
        <v>86</v>
      </c>
      <c r="B93" s="45" t="s">
        <v>174</v>
      </c>
      <c r="C93" s="64">
        <v>10</v>
      </c>
      <c r="D93" s="64" t="s">
        <v>19</v>
      </c>
      <c r="E93" s="156"/>
      <c r="F93" s="153"/>
      <c r="G93" s="65">
        <f t="shared" si="5"/>
        <v>0</v>
      </c>
      <c r="H93" s="65">
        <f t="shared" si="6"/>
        <v>0</v>
      </c>
      <c r="I93" s="65">
        <f t="shared" si="7"/>
        <v>0</v>
      </c>
      <c r="J93" s="156"/>
    </row>
    <row r="94" spans="1:10" s="82" customFormat="1" ht="84.95" customHeight="1" x14ac:dyDescent="0.2">
      <c r="A94" s="20">
        <f t="shared" si="4"/>
        <v>87</v>
      </c>
      <c r="B94" s="45" t="s">
        <v>1149</v>
      </c>
      <c r="C94" s="64">
        <v>80</v>
      </c>
      <c r="D94" s="64" t="s">
        <v>19</v>
      </c>
      <c r="E94" s="156"/>
      <c r="F94" s="153"/>
      <c r="G94" s="65">
        <f t="shared" si="5"/>
        <v>0</v>
      </c>
      <c r="H94" s="65">
        <f t="shared" si="6"/>
        <v>0</v>
      </c>
      <c r="I94" s="65">
        <f t="shared" si="7"/>
        <v>0</v>
      </c>
      <c r="J94" s="156"/>
    </row>
    <row r="95" spans="1:10" s="82" customFormat="1" ht="90" customHeight="1" x14ac:dyDescent="0.2">
      <c r="A95" s="20">
        <f t="shared" si="4"/>
        <v>88</v>
      </c>
      <c r="B95" s="45" t="s">
        <v>1189</v>
      </c>
      <c r="C95" s="64">
        <v>80</v>
      </c>
      <c r="D95" s="64" t="s">
        <v>19</v>
      </c>
      <c r="E95" s="156"/>
      <c r="F95" s="153"/>
      <c r="G95" s="65">
        <f t="shared" si="5"/>
        <v>0</v>
      </c>
      <c r="H95" s="65">
        <f t="shared" si="6"/>
        <v>0</v>
      </c>
      <c r="I95" s="65">
        <f t="shared" si="7"/>
        <v>0</v>
      </c>
      <c r="J95" s="156"/>
    </row>
    <row r="96" spans="1:10" ht="37.5" customHeight="1" x14ac:dyDescent="0.2">
      <c r="A96" s="20">
        <f t="shared" si="4"/>
        <v>89</v>
      </c>
      <c r="B96" s="42" t="s">
        <v>80</v>
      </c>
      <c r="C96" s="41">
        <v>180</v>
      </c>
      <c r="D96" s="41" t="s">
        <v>19</v>
      </c>
      <c r="E96" s="152"/>
      <c r="F96" s="153"/>
      <c r="G96" s="65">
        <f t="shared" si="5"/>
        <v>0</v>
      </c>
      <c r="H96" s="65">
        <f t="shared" si="6"/>
        <v>0</v>
      </c>
      <c r="I96" s="65">
        <f t="shared" si="7"/>
        <v>0</v>
      </c>
      <c r="J96" s="156"/>
    </row>
    <row r="97" spans="1:10" ht="49.5" x14ac:dyDescent="0.2">
      <c r="A97" s="20">
        <f t="shared" si="4"/>
        <v>90</v>
      </c>
      <c r="B97" s="42" t="s">
        <v>438</v>
      </c>
      <c r="C97" s="41">
        <v>500</v>
      </c>
      <c r="D97" s="41" t="s">
        <v>19</v>
      </c>
      <c r="E97" s="152"/>
      <c r="F97" s="153"/>
      <c r="G97" s="65">
        <f t="shared" si="5"/>
        <v>0</v>
      </c>
      <c r="H97" s="65">
        <f t="shared" si="6"/>
        <v>0</v>
      </c>
      <c r="I97" s="65">
        <f t="shared" si="7"/>
        <v>0</v>
      </c>
      <c r="J97" s="156"/>
    </row>
    <row r="98" spans="1:10" ht="16.5" customHeight="1" x14ac:dyDescent="0.2">
      <c r="A98" s="20">
        <f t="shared" si="4"/>
        <v>91</v>
      </c>
      <c r="B98" s="42" t="s">
        <v>189</v>
      </c>
      <c r="C98" s="41">
        <v>120</v>
      </c>
      <c r="D98" s="41" t="s">
        <v>19</v>
      </c>
      <c r="E98" s="152"/>
      <c r="F98" s="153"/>
      <c r="G98" s="65">
        <f t="shared" si="5"/>
        <v>0</v>
      </c>
      <c r="H98" s="65">
        <f t="shared" si="6"/>
        <v>0</v>
      </c>
      <c r="I98" s="65">
        <f t="shared" si="7"/>
        <v>0</v>
      </c>
      <c r="J98" s="156"/>
    </row>
    <row r="99" spans="1:10" ht="16.5" x14ac:dyDescent="0.2">
      <c r="A99" s="20">
        <f t="shared" si="4"/>
        <v>92</v>
      </c>
      <c r="B99" s="42" t="s">
        <v>959</v>
      </c>
      <c r="C99" s="41">
        <v>20</v>
      </c>
      <c r="D99" s="41" t="s">
        <v>20</v>
      </c>
      <c r="E99" s="152"/>
      <c r="F99" s="153"/>
      <c r="G99" s="65">
        <f t="shared" si="5"/>
        <v>0</v>
      </c>
      <c r="H99" s="65">
        <f t="shared" si="6"/>
        <v>0</v>
      </c>
      <c r="I99" s="65">
        <f t="shared" si="7"/>
        <v>0</v>
      </c>
      <c r="J99" s="156"/>
    </row>
    <row r="100" spans="1:10" ht="16.5" x14ac:dyDescent="0.2">
      <c r="A100" s="20">
        <f t="shared" si="4"/>
        <v>93</v>
      </c>
      <c r="B100" s="99" t="s">
        <v>960</v>
      </c>
      <c r="C100" s="86">
        <v>50</v>
      </c>
      <c r="D100" s="86" t="s">
        <v>96</v>
      </c>
      <c r="E100" s="152"/>
      <c r="F100" s="153"/>
      <c r="G100" s="65">
        <f t="shared" si="5"/>
        <v>0</v>
      </c>
      <c r="H100" s="65">
        <f t="shared" si="6"/>
        <v>0</v>
      </c>
      <c r="I100" s="65">
        <f t="shared" si="7"/>
        <v>0</v>
      </c>
      <c r="J100" s="156"/>
    </row>
    <row r="101" spans="1:10" ht="16.5" x14ac:dyDescent="0.2">
      <c r="A101" s="137">
        <f t="shared" si="4"/>
        <v>94</v>
      </c>
      <c r="B101" s="138" t="s">
        <v>961</v>
      </c>
      <c r="C101" s="76">
        <v>150</v>
      </c>
      <c r="D101" s="76" t="s">
        <v>96</v>
      </c>
      <c r="E101" s="152"/>
      <c r="F101" s="153"/>
      <c r="G101" s="65">
        <f t="shared" si="5"/>
        <v>0</v>
      </c>
      <c r="H101" s="65">
        <f t="shared" si="6"/>
        <v>0</v>
      </c>
      <c r="I101" s="65">
        <f t="shared" si="7"/>
        <v>0</v>
      </c>
      <c r="J101" s="156"/>
    </row>
    <row r="102" spans="1:10" ht="33" x14ac:dyDescent="0.2">
      <c r="A102" s="20">
        <f t="shared" si="4"/>
        <v>95</v>
      </c>
      <c r="B102" s="100" t="s">
        <v>78</v>
      </c>
      <c r="C102" s="41">
        <v>10</v>
      </c>
      <c r="D102" s="41" t="s">
        <v>19</v>
      </c>
      <c r="E102" s="152"/>
      <c r="F102" s="153"/>
      <c r="G102" s="65">
        <f t="shared" si="5"/>
        <v>0</v>
      </c>
      <c r="H102" s="65">
        <f t="shared" si="6"/>
        <v>0</v>
      </c>
      <c r="I102" s="65">
        <f t="shared" si="7"/>
        <v>0</v>
      </c>
      <c r="J102" s="156"/>
    </row>
    <row r="103" spans="1:10" ht="33" x14ac:dyDescent="0.2">
      <c r="A103" s="20">
        <f t="shared" si="4"/>
        <v>96</v>
      </c>
      <c r="B103" s="13" t="s">
        <v>79</v>
      </c>
      <c r="C103" s="41">
        <v>10</v>
      </c>
      <c r="D103" s="41" t="s">
        <v>19</v>
      </c>
      <c r="E103" s="152"/>
      <c r="F103" s="153"/>
      <c r="G103" s="65">
        <f t="shared" si="5"/>
        <v>0</v>
      </c>
      <c r="H103" s="65">
        <f t="shared" si="6"/>
        <v>0</v>
      </c>
      <c r="I103" s="65">
        <f t="shared" si="7"/>
        <v>0</v>
      </c>
      <c r="J103" s="156"/>
    </row>
    <row r="104" spans="1:10" ht="49.5" x14ac:dyDescent="0.2">
      <c r="A104" s="20">
        <f t="shared" si="4"/>
        <v>97</v>
      </c>
      <c r="B104" s="13" t="s">
        <v>635</v>
      </c>
      <c r="C104" s="41">
        <v>5</v>
      </c>
      <c r="D104" s="41" t="s">
        <v>19</v>
      </c>
      <c r="E104" s="152"/>
      <c r="F104" s="153"/>
      <c r="G104" s="65">
        <f t="shared" si="5"/>
        <v>0</v>
      </c>
      <c r="H104" s="65">
        <f t="shared" si="6"/>
        <v>0</v>
      </c>
      <c r="I104" s="65">
        <f t="shared" si="7"/>
        <v>0</v>
      </c>
      <c r="J104" s="156"/>
    </row>
    <row r="105" spans="1:10" ht="33" customHeight="1" x14ac:dyDescent="0.2">
      <c r="A105" s="20">
        <f t="shared" si="4"/>
        <v>98</v>
      </c>
      <c r="B105" s="100" t="s">
        <v>1190</v>
      </c>
      <c r="C105" s="41">
        <v>200</v>
      </c>
      <c r="D105" s="41" t="s">
        <v>19</v>
      </c>
      <c r="E105" s="152"/>
      <c r="F105" s="153"/>
      <c r="G105" s="65">
        <f t="shared" si="5"/>
        <v>0</v>
      </c>
      <c r="H105" s="65">
        <f t="shared" si="6"/>
        <v>0</v>
      </c>
      <c r="I105" s="65">
        <f t="shared" si="7"/>
        <v>0</v>
      </c>
      <c r="J105" s="156"/>
    </row>
    <row r="106" spans="1:10" ht="21" customHeight="1" x14ac:dyDescent="0.2">
      <c r="A106" s="20">
        <f t="shared" si="4"/>
        <v>99</v>
      </c>
      <c r="B106" s="13" t="s">
        <v>83</v>
      </c>
      <c r="C106" s="41">
        <v>5</v>
      </c>
      <c r="D106" s="41" t="s">
        <v>20</v>
      </c>
      <c r="E106" s="152"/>
      <c r="F106" s="153"/>
      <c r="G106" s="65">
        <f t="shared" si="5"/>
        <v>0</v>
      </c>
      <c r="H106" s="65">
        <f t="shared" si="6"/>
        <v>0</v>
      </c>
      <c r="I106" s="65">
        <f t="shared" si="7"/>
        <v>0</v>
      </c>
      <c r="J106" s="156"/>
    </row>
    <row r="107" spans="1:10" ht="19.5" customHeight="1" x14ac:dyDescent="0.2">
      <c r="A107" s="20">
        <f t="shared" si="4"/>
        <v>100</v>
      </c>
      <c r="B107" s="13" t="s">
        <v>84</v>
      </c>
      <c r="C107" s="41">
        <v>30</v>
      </c>
      <c r="D107" s="41" t="s">
        <v>20</v>
      </c>
      <c r="E107" s="152"/>
      <c r="F107" s="153"/>
      <c r="G107" s="65">
        <f t="shared" si="5"/>
        <v>0</v>
      </c>
      <c r="H107" s="65">
        <f t="shared" si="6"/>
        <v>0</v>
      </c>
      <c r="I107" s="65">
        <f t="shared" si="7"/>
        <v>0</v>
      </c>
      <c r="J107" s="156"/>
    </row>
    <row r="108" spans="1:10" ht="33" x14ac:dyDescent="0.2">
      <c r="A108" s="20">
        <f t="shared" si="4"/>
        <v>101</v>
      </c>
      <c r="B108" s="13" t="s">
        <v>81</v>
      </c>
      <c r="C108" s="41">
        <v>3</v>
      </c>
      <c r="D108" s="41" t="s">
        <v>19</v>
      </c>
      <c r="E108" s="152"/>
      <c r="F108" s="153"/>
      <c r="G108" s="65">
        <f t="shared" si="5"/>
        <v>0</v>
      </c>
      <c r="H108" s="65">
        <f t="shared" si="6"/>
        <v>0</v>
      </c>
      <c r="I108" s="65">
        <f t="shared" si="7"/>
        <v>0</v>
      </c>
      <c r="J108" s="156"/>
    </row>
    <row r="109" spans="1:10" ht="33" x14ac:dyDescent="0.2">
      <c r="A109" s="20">
        <f t="shared" si="4"/>
        <v>102</v>
      </c>
      <c r="B109" s="13" t="s">
        <v>636</v>
      </c>
      <c r="C109" s="41">
        <v>2</v>
      </c>
      <c r="D109" s="41" t="s">
        <v>19</v>
      </c>
      <c r="E109" s="152"/>
      <c r="F109" s="153"/>
      <c r="G109" s="65">
        <f t="shared" si="5"/>
        <v>0</v>
      </c>
      <c r="H109" s="65">
        <f t="shared" si="6"/>
        <v>0</v>
      </c>
      <c r="I109" s="65">
        <f t="shared" si="7"/>
        <v>0</v>
      </c>
      <c r="J109" s="156"/>
    </row>
    <row r="110" spans="1:10" ht="16.5" x14ac:dyDescent="0.2">
      <c r="A110" s="20">
        <f t="shared" si="4"/>
        <v>103</v>
      </c>
      <c r="B110" s="13" t="s">
        <v>187</v>
      </c>
      <c r="C110" s="41">
        <v>20</v>
      </c>
      <c r="D110" s="41" t="s">
        <v>20</v>
      </c>
      <c r="E110" s="152"/>
      <c r="F110" s="153"/>
      <c r="G110" s="65">
        <f t="shared" si="5"/>
        <v>0</v>
      </c>
      <c r="H110" s="65">
        <f t="shared" si="6"/>
        <v>0</v>
      </c>
      <c r="I110" s="65">
        <f t="shared" si="7"/>
        <v>0</v>
      </c>
      <c r="J110" s="156"/>
    </row>
    <row r="111" spans="1:10" ht="16.5" x14ac:dyDescent="0.2">
      <c r="A111" s="20">
        <f t="shared" si="4"/>
        <v>104</v>
      </c>
      <c r="B111" s="13" t="s">
        <v>82</v>
      </c>
      <c r="C111" s="41">
        <v>5</v>
      </c>
      <c r="D111" s="41" t="s">
        <v>19</v>
      </c>
      <c r="E111" s="152"/>
      <c r="F111" s="153"/>
      <c r="G111" s="65">
        <f t="shared" si="5"/>
        <v>0</v>
      </c>
      <c r="H111" s="65">
        <f t="shared" si="6"/>
        <v>0</v>
      </c>
      <c r="I111" s="65">
        <f t="shared" si="7"/>
        <v>0</v>
      </c>
      <c r="J111" s="156"/>
    </row>
    <row r="112" spans="1:10" ht="33" x14ac:dyDescent="0.2">
      <c r="A112" s="20">
        <f t="shared" si="4"/>
        <v>105</v>
      </c>
      <c r="B112" s="100" t="s">
        <v>1191</v>
      </c>
      <c r="C112" s="41">
        <v>5</v>
      </c>
      <c r="D112" s="41" t="s">
        <v>19</v>
      </c>
      <c r="E112" s="152"/>
      <c r="F112" s="153"/>
      <c r="G112" s="65">
        <f t="shared" si="5"/>
        <v>0</v>
      </c>
      <c r="H112" s="65">
        <f t="shared" si="6"/>
        <v>0</v>
      </c>
      <c r="I112" s="65">
        <f t="shared" si="7"/>
        <v>0</v>
      </c>
      <c r="J112" s="156"/>
    </row>
    <row r="113" spans="1:10" ht="33" customHeight="1" x14ac:dyDescent="0.2">
      <c r="A113" s="20">
        <f t="shared" si="4"/>
        <v>106</v>
      </c>
      <c r="B113" s="100" t="s">
        <v>1192</v>
      </c>
      <c r="C113" s="86">
        <v>5</v>
      </c>
      <c r="D113" s="86" t="s">
        <v>19</v>
      </c>
      <c r="E113" s="152"/>
      <c r="F113" s="153"/>
      <c r="G113" s="65">
        <f t="shared" si="5"/>
        <v>0</v>
      </c>
      <c r="H113" s="65">
        <f t="shared" si="6"/>
        <v>0</v>
      </c>
      <c r="I113" s="65">
        <f t="shared" si="7"/>
        <v>0</v>
      </c>
      <c r="J113" s="156"/>
    </row>
    <row r="114" spans="1:10" ht="16.5" x14ac:dyDescent="0.2">
      <c r="A114" s="20">
        <f t="shared" si="4"/>
        <v>107</v>
      </c>
      <c r="B114" s="13" t="s">
        <v>175</v>
      </c>
      <c r="C114" s="41">
        <v>6</v>
      </c>
      <c r="D114" s="41" t="s">
        <v>19</v>
      </c>
      <c r="E114" s="152"/>
      <c r="F114" s="153"/>
      <c r="G114" s="65">
        <f t="shared" si="5"/>
        <v>0</v>
      </c>
      <c r="H114" s="65">
        <f t="shared" si="6"/>
        <v>0</v>
      </c>
      <c r="I114" s="65">
        <f t="shared" si="7"/>
        <v>0</v>
      </c>
      <c r="J114" s="156"/>
    </row>
    <row r="115" spans="1:10" ht="16.5" x14ac:dyDescent="0.2">
      <c r="A115" s="20">
        <f t="shared" si="4"/>
        <v>108</v>
      </c>
      <c r="B115" s="13" t="s">
        <v>85</v>
      </c>
      <c r="C115" s="41">
        <v>5</v>
      </c>
      <c r="D115" s="41" t="s">
        <v>19</v>
      </c>
      <c r="E115" s="152"/>
      <c r="F115" s="153"/>
      <c r="G115" s="65">
        <f t="shared" si="5"/>
        <v>0</v>
      </c>
      <c r="H115" s="65">
        <f t="shared" si="6"/>
        <v>0</v>
      </c>
      <c r="I115" s="65">
        <f t="shared" si="7"/>
        <v>0</v>
      </c>
      <c r="J115" s="156"/>
    </row>
    <row r="116" spans="1:10" ht="16.5" x14ac:dyDescent="0.2">
      <c r="A116" s="20">
        <f t="shared" si="4"/>
        <v>109</v>
      </c>
      <c r="B116" s="13" t="s">
        <v>176</v>
      </c>
      <c r="C116" s="41">
        <v>5</v>
      </c>
      <c r="D116" s="41" t="s">
        <v>19</v>
      </c>
      <c r="E116" s="152"/>
      <c r="F116" s="153"/>
      <c r="G116" s="65">
        <f t="shared" si="5"/>
        <v>0</v>
      </c>
      <c r="H116" s="65">
        <f t="shared" si="6"/>
        <v>0</v>
      </c>
      <c r="I116" s="65">
        <f t="shared" si="7"/>
        <v>0</v>
      </c>
      <c r="J116" s="156"/>
    </row>
    <row r="117" spans="1:10" ht="21" customHeight="1" x14ac:dyDescent="0.2">
      <c r="A117" s="20">
        <f t="shared" si="4"/>
        <v>110</v>
      </c>
      <c r="B117" s="13" t="s">
        <v>965</v>
      </c>
      <c r="C117" s="41">
        <v>5</v>
      </c>
      <c r="D117" s="41" t="s">
        <v>19</v>
      </c>
      <c r="E117" s="152"/>
      <c r="F117" s="153"/>
      <c r="G117" s="65">
        <f t="shared" si="5"/>
        <v>0</v>
      </c>
      <c r="H117" s="65">
        <f t="shared" si="6"/>
        <v>0</v>
      </c>
      <c r="I117" s="65">
        <f t="shared" si="7"/>
        <v>0</v>
      </c>
      <c r="J117" s="156"/>
    </row>
    <row r="118" spans="1:10" ht="16.5" x14ac:dyDescent="0.2">
      <c r="A118" s="20">
        <f t="shared" si="4"/>
        <v>111</v>
      </c>
      <c r="B118" s="13" t="s">
        <v>86</v>
      </c>
      <c r="C118" s="41">
        <v>10</v>
      </c>
      <c r="D118" s="41" t="s">
        <v>19</v>
      </c>
      <c r="E118" s="152"/>
      <c r="F118" s="153"/>
      <c r="G118" s="65">
        <f t="shared" si="5"/>
        <v>0</v>
      </c>
      <c r="H118" s="65">
        <f t="shared" si="6"/>
        <v>0</v>
      </c>
      <c r="I118" s="65">
        <f t="shared" si="7"/>
        <v>0</v>
      </c>
      <c r="J118" s="156"/>
    </row>
    <row r="119" spans="1:10" ht="16.5" x14ac:dyDescent="0.2">
      <c r="A119" s="20">
        <f t="shared" si="4"/>
        <v>112</v>
      </c>
      <c r="B119" s="13" t="s">
        <v>1193</v>
      </c>
      <c r="C119" s="41">
        <v>10</v>
      </c>
      <c r="D119" s="41" t="s">
        <v>19</v>
      </c>
      <c r="E119" s="152"/>
      <c r="F119" s="153"/>
      <c r="G119" s="65">
        <f t="shared" si="5"/>
        <v>0</v>
      </c>
      <c r="H119" s="65">
        <f t="shared" si="6"/>
        <v>0</v>
      </c>
      <c r="I119" s="65">
        <f t="shared" si="7"/>
        <v>0</v>
      </c>
      <c r="J119" s="156"/>
    </row>
    <row r="120" spans="1:10" ht="49.5" x14ac:dyDescent="0.2">
      <c r="A120" s="20">
        <f t="shared" si="4"/>
        <v>113</v>
      </c>
      <c r="B120" s="100" t="s">
        <v>269</v>
      </c>
      <c r="C120" s="41">
        <v>5</v>
      </c>
      <c r="D120" s="41" t="s">
        <v>19</v>
      </c>
      <c r="E120" s="152"/>
      <c r="F120" s="153"/>
      <c r="G120" s="65">
        <f t="shared" si="5"/>
        <v>0</v>
      </c>
      <c r="H120" s="65">
        <f t="shared" si="6"/>
        <v>0</v>
      </c>
      <c r="I120" s="65">
        <f t="shared" si="7"/>
        <v>0</v>
      </c>
      <c r="J120" s="156"/>
    </row>
    <row r="121" spans="1:10" ht="33" x14ac:dyDescent="0.2">
      <c r="A121" s="20">
        <f t="shared" si="4"/>
        <v>114</v>
      </c>
      <c r="B121" s="100" t="s">
        <v>270</v>
      </c>
      <c r="C121" s="86">
        <v>5</v>
      </c>
      <c r="D121" s="86" t="s">
        <v>19</v>
      </c>
      <c r="E121" s="152"/>
      <c r="F121" s="153"/>
      <c r="G121" s="65">
        <f t="shared" si="5"/>
        <v>0</v>
      </c>
      <c r="H121" s="65">
        <f t="shared" si="6"/>
        <v>0</v>
      </c>
      <c r="I121" s="65">
        <f t="shared" si="7"/>
        <v>0</v>
      </c>
      <c r="J121" s="156"/>
    </row>
    <row r="122" spans="1:10" ht="33" x14ac:dyDescent="0.2">
      <c r="A122" s="20">
        <f t="shared" si="4"/>
        <v>115</v>
      </c>
      <c r="B122" s="100" t="s">
        <v>1194</v>
      </c>
      <c r="C122" s="86">
        <v>5</v>
      </c>
      <c r="D122" s="86" t="s">
        <v>19</v>
      </c>
      <c r="E122" s="152"/>
      <c r="F122" s="153"/>
      <c r="G122" s="65">
        <f t="shared" si="5"/>
        <v>0</v>
      </c>
      <c r="H122" s="65">
        <f t="shared" si="6"/>
        <v>0</v>
      </c>
      <c r="I122" s="65">
        <f t="shared" si="7"/>
        <v>0</v>
      </c>
      <c r="J122" s="156"/>
    </row>
    <row r="123" spans="1:10" ht="49.5" x14ac:dyDescent="0.2">
      <c r="A123" s="20">
        <f t="shared" si="4"/>
        <v>116</v>
      </c>
      <c r="B123" s="100" t="s">
        <v>271</v>
      </c>
      <c r="C123" s="86">
        <v>40</v>
      </c>
      <c r="D123" s="86" t="s">
        <v>19</v>
      </c>
      <c r="E123" s="152"/>
      <c r="F123" s="153"/>
      <c r="G123" s="65">
        <f t="shared" si="5"/>
        <v>0</v>
      </c>
      <c r="H123" s="65">
        <f t="shared" si="6"/>
        <v>0</v>
      </c>
      <c r="I123" s="65">
        <f t="shared" si="7"/>
        <v>0</v>
      </c>
      <c r="J123" s="156"/>
    </row>
    <row r="124" spans="1:10" ht="49.5" x14ac:dyDescent="0.2">
      <c r="A124" s="20">
        <f t="shared" si="4"/>
        <v>117</v>
      </c>
      <c r="B124" s="100" t="s">
        <v>268</v>
      </c>
      <c r="C124" s="41">
        <v>10</v>
      </c>
      <c r="D124" s="41" t="s">
        <v>19</v>
      </c>
      <c r="E124" s="152"/>
      <c r="F124" s="153"/>
      <c r="G124" s="65">
        <f t="shared" si="5"/>
        <v>0</v>
      </c>
      <c r="H124" s="65">
        <f t="shared" si="6"/>
        <v>0</v>
      </c>
      <c r="I124" s="65">
        <f t="shared" si="7"/>
        <v>0</v>
      </c>
      <c r="J124" s="156"/>
    </row>
    <row r="125" spans="1:10" ht="33" x14ac:dyDescent="0.2">
      <c r="A125" s="20">
        <f t="shared" si="4"/>
        <v>118</v>
      </c>
      <c r="B125" s="100" t="s">
        <v>1195</v>
      </c>
      <c r="C125" s="86">
        <v>5</v>
      </c>
      <c r="D125" s="86" t="s">
        <v>19</v>
      </c>
      <c r="E125" s="152"/>
      <c r="F125" s="153"/>
      <c r="G125" s="65">
        <f t="shared" si="5"/>
        <v>0</v>
      </c>
      <c r="H125" s="65">
        <f t="shared" si="6"/>
        <v>0</v>
      </c>
      <c r="I125" s="65">
        <f t="shared" si="7"/>
        <v>0</v>
      </c>
      <c r="J125" s="156"/>
    </row>
    <row r="126" spans="1:10" ht="16.5" x14ac:dyDescent="0.2">
      <c r="A126" s="20">
        <f t="shared" si="4"/>
        <v>119</v>
      </c>
      <c r="B126" s="100" t="s">
        <v>1197</v>
      </c>
      <c r="C126" s="86">
        <v>10</v>
      </c>
      <c r="D126" s="86" t="s">
        <v>19</v>
      </c>
      <c r="E126" s="152"/>
      <c r="F126" s="153"/>
      <c r="G126" s="65">
        <f t="shared" si="5"/>
        <v>0</v>
      </c>
      <c r="H126" s="65">
        <f t="shared" si="6"/>
        <v>0</v>
      </c>
      <c r="I126" s="65">
        <f t="shared" si="7"/>
        <v>0</v>
      </c>
      <c r="J126" s="156"/>
    </row>
    <row r="127" spans="1:10" ht="16.5" x14ac:dyDescent="0.2">
      <c r="A127" s="20">
        <f t="shared" si="4"/>
        <v>120</v>
      </c>
      <c r="B127" s="13" t="s">
        <v>272</v>
      </c>
      <c r="C127" s="86">
        <v>5</v>
      </c>
      <c r="D127" s="86" t="s">
        <v>19</v>
      </c>
      <c r="E127" s="152"/>
      <c r="F127" s="153"/>
      <c r="G127" s="65">
        <f t="shared" si="5"/>
        <v>0</v>
      </c>
      <c r="H127" s="65">
        <f t="shared" si="6"/>
        <v>0</v>
      </c>
      <c r="I127" s="65">
        <f t="shared" si="7"/>
        <v>0</v>
      </c>
      <c r="J127" s="156"/>
    </row>
    <row r="128" spans="1:10" ht="16.5" x14ac:dyDescent="0.2">
      <c r="A128" s="20">
        <f t="shared" si="4"/>
        <v>121</v>
      </c>
      <c r="B128" s="13" t="s">
        <v>968</v>
      </c>
      <c r="C128" s="86">
        <v>5</v>
      </c>
      <c r="D128" s="86" t="s">
        <v>19</v>
      </c>
      <c r="E128" s="152"/>
      <c r="F128" s="153"/>
      <c r="G128" s="65">
        <f t="shared" si="5"/>
        <v>0</v>
      </c>
      <c r="H128" s="65">
        <f t="shared" si="6"/>
        <v>0</v>
      </c>
      <c r="I128" s="65">
        <f t="shared" si="7"/>
        <v>0</v>
      </c>
      <c r="J128" s="156"/>
    </row>
    <row r="129" spans="1:10" ht="16.5" x14ac:dyDescent="0.2">
      <c r="A129" s="20">
        <f t="shared" si="4"/>
        <v>122</v>
      </c>
      <c r="B129" s="13" t="s">
        <v>969</v>
      </c>
      <c r="C129" s="86">
        <v>5</v>
      </c>
      <c r="D129" s="86" t="s">
        <v>19</v>
      </c>
      <c r="E129" s="152"/>
      <c r="F129" s="153"/>
      <c r="G129" s="65">
        <f t="shared" si="5"/>
        <v>0</v>
      </c>
      <c r="H129" s="65">
        <f t="shared" si="6"/>
        <v>0</v>
      </c>
      <c r="I129" s="65">
        <f t="shared" si="7"/>
        <v>0</v>
      </c>
      <c r="J129" s="156"/>
    </row>
    <row r="130" spans="1:10" ht="16.5" x14ac:dyDescent="0.2">
      <c r="A130" s="20">
        <f t="shared" si="4"/>
        <v>123</v>
      </c>
      <c r="B130" s="13" t="s">
        <v>49</v>
      </c>
      <c r="C130" s="86">
        <v>5</v>
      </c>
      <c r="D130" s="86" t="s">
        <v>19</v>
      </c>
      <c r="E130" s="152"/>
      <c r="F130" s="153"/>
      <c r="G130" s="65">
        <f t="shared" si="5"/>
        <v>0</v>
      </c>
      <c r="H130" s="65">
        <f t="shared" si="6"/>
        <v>0</v>
      </c>
      <c r="I130" s="65">
        <f t="shared" si="7"/>
        <v>0</v>
      </c>
      <c r="J130" s="156"/>
    </row>
    <row r="131" spans="1:10" ht="16.5" x14ac:dyDescent="0.2">
      <c r="A131" s="20">
        <f t="shared" si="4"/>
        <v>124</v>
      </c>
      <c r="B131" s="100" t="s">
        <v>614</v>
      </c>
      <c r="C131" s="86">
        <v>5</v>
      </c>
      <c r="D131" s="86" t="s">
        <v>19</v>
      </c>
      <c r="E131" s="152"/>
      <c r="F131" s="153"/>
      <c r="G131" s="65">
        <f t="shared" si="5"/>
        <v>0</v>
      </c>
      <c r="H131" s="65">
        <f t="shared" si="6"/>
        <v>0</v>
      </c>
      <c r="I131" s="65">
        <f t="shared" si="7"/>
        <v>0</v>
      </c>
      <c r="J131" s="156"/>
    </row>
    <row r="132" spans="1:10" ht="16.5" x14ac:dyDescent="0.2">
      <c r="A132" s="20">
        <f t="shared" si="4"/>
        <v>125</v>
      </c>
      <c r="B132" s="13" t="s">
        <v>967</v>
      </c>
      <c r="C132" s="86">
        <v>5</v>
      </c>
      <c r="D132" s="86" t="s">
        <v>19</v>
      </c>
      <c r="E132" s="152"/>
      <c r="F132" s="153"/>
      <c r="G132" s="65">
        <f t="shared" si="5"/>
        <v>0</v>
      </c>
      <c r="H132" s="65">
        <f t="shared" si="6"/>
        <v>0</v>
      </c>
      <c r="I132" s="65">
        <f t="shared" si="7"/>
        <v>0</v>
      </c>
      <c r="J132" s="156"/>
    </row>
    <row r="133" spans="1:10" ht="16.5" x14ac:dyDescent="0.2">
      <c r="A133" s="20">
        <f t="shared" si="4"/>
        <v>126</v>
      </c>
      <c r="B133" s="13" t="s">
        <v>971</v>
      </c>
      <c r="C133" s="86">
        <v>5</v>
      </c>
      <c r="D133" s="86" t="s">
        <v>19</v>
      </c>
      <c r="E133" s="152"/>
      <c r="F133" s="153"/>
      <c r="G133" s="65">
        <f t="shared" si="5"/>
        <v>0</v>
      </c>
      <c r="H133" s="65">
        <f t="shared" si="6"/>
        <v>0</v>
      </c>
      <c r="I133" s="65">
        <f t="shared" si="7"/>
        <v>0</v>
      </c>
      <c r="J133" s="156"/>
    </row>
    <row r="134" spans="1:10" s="82" customFormat="1" ht="16.5" x14ac:dyDescent="0.2">
      <c r="A134" s="20">
        <f t="shared" si="4"/>
        <v>127</v>
      </c>
      <c r="B134" s="81" t="s">
        <v>970</v>
      </c>
      <c r="C134" s="64">
        <v>10</v>
      </c>
      <c r="D134" s="64" t="s">
        <v>19</v>
      </c>
      <c r="E134" s="156"/>
      <c r="F134" s="153"/>
      <c r="G134" s="65">
        <f t="shared" si="5"/>
        <v>0</v>
      </c>
      <c r="H134" s="65">
        <f t="shared" si="6"/>
        <v>0</v>
      </c>
      <c r="I134" s="65">
        <f t="shared" si="7"/>
        <v>0</v>
      </c>
      <c r="J134" s="156"/>
    </row>
    <row r="135" spans="1:10" ht="49.5" x14ac:dyDescent="0.2">
      <c r="A135" s="20">
        <f t="shared" si="4"/>
        <v>128</v>
      </c>
      <c r="B135" s="100" t="s">
        <v>1198</v>
      </c>
      <c r="C135" s="41">
        <v>5</v>
      </c>
      <c r="D135" s="41" t="s">
        <v>19</v>
      </c>
      <c r="E135" s="152"/>
      <c r="F135" s="153"/>
      <c r="G135" s="65">
        <f t="shared" si="5"/>
        <v>0</v>
      </c>
      <c r="H135" s="65">
        <f t="shared" si="6"/>
        <v>0</v>
      </c>
      <c r="I135" s="65">
        <f t="shared" si="7"/>
        <v>0</v>
      </c>
      <c r="J135" s="156"/>
    </row>
    <row r="136" spans="1:10" ht="16.5" x14ac:dyDescent="0.2">
      <c r="A136" s="20">
        <f t="shared" si="4"/>
        <v>129</v>
      </c>
      <c r="B136" s="13" t="s">
        <v>89</v>
      </c>
      <c r="C136" s="41">
        <v>5</v>
      </c>
      <c r="D136" s="41" t="s">
        <v>20</v>
      </c>
      <c r="E136" s="152"/>
      <c r="F136" s="153"/>
      <c r="G136" s="65">
        <f t="shared" si="5"/>
        <v>0</v>
      </c>
      <c r="H136" s="65">
        <f t="shared" si="6"/>
        <v>0</v>
      </c>
      <c r="I136" s="65">
        <f t="shared" si="7"/>
        <v>0</v>
      </c>
      <c r="J136" s="156"/>
    </row>
    <row r="137" spans="1:10" ht="30" customHeight="1" x14ac:dyDescent="0.2">
      <c r="A137" s="20">
        <f t="shared" ref="A137:A176" si="8">ROW(A130)</f>
        <v>130</v>
      </c>
      <c r="B137" s="100" t="s">
        <v>98</v>
      </c>
      <c r="C137" s="41">
        <v>5</v>
      </c>
      <c r="D137" s="41" t="s">
        <v>19</v>
      </c>
      <c r="E137" s="152"/>
      <c r="F137" s="153"/>
      <c r="G137" s="65">
        <f t="shared" ref="G137:G176" si="9">C137*ROUND(F137, 4)</f>
        <v>0</v>
      </c>
      <c r="H137" s="65">
        <f t="shared" ref="H137:H176" si="10">G137*0.095</f>
        <v>0</v>
      </c>
      <c r="I137" s="65">
        <f t="shared" ref="I137:I176" si="11">+G137+H137</f>
        <v>0</v>
      </c>
      <c r="J137" s="156"/>
    </row>
    <row r="138" spans="1:10" ht="16.5" x14ac:dyDescent="0.2">
      <c r="A138" s="20">
        <f t="shared" si="8"/>
        <v>131</v>
      </c>
      <c r="B138" s="13" t="s">
        <v>658</v>
      </c>
      <c r="C138" s="41">
        <v>5</v>
      </c>
      <c r="D138" s="41" t="s">
        <v>19</v>
      </c>
      <c r="E138" s="152"/>
      <c r="F138" s="153"/>
      <c r="G138" s="65">
        <f t="shared" si="9"/>
        <v>0</v>
      </c>
      <c r="H138" s="65">
        <f t="shared" si="10"/>
        <v>0</v>
      </c>
      <c r="I138" s="65">
        <f t="shared" si="11"/>
        <v>0</v>
      </c>
      <c r="J138" s="156"/>
    </row>
    <row r="139" spans="1:10" ht="16.5" x14ac:dyDescent="0.2">
      <c r="A139" s="20">
        <f t="shared" si="8"/>
        <v>132</v>
      </c>
      <c r="B139" s="13" t="s">
        <v>90</v>
      </c>
      <c r="C139" s="41">
        <v>10</v>
      </c>
      <c r="D139" s="41" t="s">
        <v>19</v>
      </c>
      <c r="E139" s="152"/>
      <c r="F139" s="153"/>
      <c r="G139" s="65">
        <f t="shared" si="9"/>
        <v>0</v>
      </c>
      <c r="H139" s="65">
        <f t="shared" si="10"/>
        <v>0</v>
      </c>
      <c r="I139" s="65">
        <f t="shared" si="11"/>
        <v>0</v>
      </c>
      <c r="J139" s="156"/>
    </row>
    <row r="140" spans="1:10" ht="16.5" x14ac:dyDescent="0.2">
      <c r="A140" s="20">
        <f t="shared" si="8"/>
        <v>133</v>
      </c>
      <c r="B140" s="13" t="s">
        <v>637</v>
      </c>
      <c r="C140" s="41">
        <v>30</v>
      </c>
      <c r="D140" s="41" t="s">
        <v>19</v>
      </c>
      <c r="E140" s="152"/>
      <c r="F140" s="153"/>
      <c r="G140" s="65">
        <f t="shared" si="9"/>
        <v>0</v>
      </c>
      <c r="H140" s="65">
        <f t="shared" si="10"/>
        <v>0</v>
      </c>
      <c r="I140" s="65">
        <f t="shared" si="11"/>
        <v>0</v>
      </c>
      <c r="J140" s="156"/>
    </row>
    <row r="141" spans="1:10" ht="16.5" x14ac:dyDescent="0.2">
      <c r="A141" s="20">
        <f t="shared" si="8"/>
        <v>134</v>
      </c>
      <c r="B141" s="13" t="s">
        <v>276</v>
      </c>
      <c r="C141" s="41">
        <v>500</v>
      </c>
      <c r="D141" s="41" t="s">
        <v>19</v>
      </c>
      <c r="E141" s="152"/>
      <c r="F141" s="153"/>
      <c r="G141" s="65">
        <f t="shared" si="9"/>
        <v>0</v>
      </c>
      <c r="H141" s="65">
        <f t="shared" si="10"/>
        <v>0</v>
      </c>
      <c r="I141" s="65">
        <f t="shared" si="11"/>
        <v>0</v>
      </c>
      <c r="J141" s="156"/>
    </row>
    <row r="142" spans="1:10" ht="16.5" x14ac:dyDescent="0.2">
      <c r="A142" s="20">
        <f t="shared" si="8"/>
        <v>135</v>
      </c>
      <c r="B142" s="13" t="s">
        <v>275</v>
      </c>
      <c r="C142" s="41">
        <v>450</v>
      </c>
      <c r="D142" s="41" t="s">
        <v>19</v>
      </c>
      <c r="E142" s="152"/>
      <c r="F142" s="153"/>
      <c r="G142" s="65">
        <f t="shared" si="9"/>
        <v>0</v>
      </c>
      <c r="H142" s="65">
        <f t="shared" si="10"/>
        <v>0</v>
      </c>
      <c r="I142" s="65">
        <f t="shared" si="11"/>
        <v>0</v>
      </c>
      <c r="J142" s="156"/>
    </row>
    <row r="143" spans="1:10" ht="49.5" x14ac:dyDescent="0.2">
      <c r="A143" s="20">
        <f t="shared" si="8"/>
        <v>136</v>
      </c>
      <c r="B143" s="100" t="s">
        <v>649</v>
      </c>
      <c r="C143" s="41">
        <v>1000</v>
      </c>
      <c r="D143" s="41" t="s">
        <v>19</v>
      </c>
      <c r="E143" s="152"/>
      <c r="F143" s="153"/>
      <c r="G143" s="65">
        <f t="shared" si="9"/>
        <v>0</v>
      </c>
      <c r="H143" s="65">
        <f t="shared" si="10"/>
        <v>0</v>
      </c>
      <c r="I143" s="65">
        <f t="shared" si="11"/>
        <v>0</v>
      </c>
      <c r="J143" s="156"/>
    </row>
    <row r="144" spans="1:10" ht="33" x14ac:dyDescent="0.2">
      <c r="A144" s="20">
        <f t="shared" si="8"/>
        <v>137</v>
      </c>
      <c r="B144" s="100" t="s">
        <v>963</v>
      </c>
      <c r="C144" s="86">
        <v>10</v>
      </c>
      <c r="D144" s="86" t="s">
        <v>19</v>
      </c>
      <c r="E144" s="152"/>
      <c r="F144" s="153"/>
      <c r="G144" s="65">
        <f t="shared" si="9"/>
        <v>0</v>
      </c>
      <c r="H144" s="65">
        <f t="shared" si="10"/>
        <v>0</v>
      </c>
      <c r="I144" s="65">
        <f t="shared" si="11"/>
        <v>0</v>
      </c>
      <c r="J144" s="156"/>
    </row>
    <row r="145" spans="1:10" ht="16.5" x14ac:dyDescent="0.2">
      <c r="A145" s="20">
        <f t="shared" si="8"/>
        <v>138</v>
      </c>
      <c r="B145" s="13" t="s">
        <v>91</v>
      </c>
      <c r="C145" s="41">
        <v>100</v>
      </c>
      <c r="D145" s="41" t="s">
        <v>96</v>
      </c>
      <c r="E145" s="152"/>
      <c r="F145" s="153"/>
      <c r="G145" s="65">
        <f t="shared" si="9"/>
        <v>0</v>
      </c>
      <c r="H145" s="65">
        <f t="shared" si="10"/>
        <v>0</v>
      </c>
      <c r="I145" s="65">
        <f t="shared" si="11"/>
        <v>0</v>
      </c>
      <c r="J145" s="156"/>
    </row>
    <row r="146" spans="1:10" ht="33" x14ac:dyDescent="0.2">
      <c r="A146" s="20">
        <f t="shared" si="8"/>
        <v>139</v>
      </c>
      <c r="B146" s="100" t="s">
        <v>92</v>
      </c>
      <c r="C146" s="41">
        <v>800</v>
      </c>
      <c r="D146" s="41" t="s">
        <v>96</v>
      </c>
      <c r="E146" s="152"/>
      <c r="F146" s="153"/>
      <c r="G146" s="65">
        <f t="shared" si="9"/>
        <v>0</v>
      </c>
      <c r="H146" s="65">
        <f t="shared" si="10"/>
        <v>0</v>
      </c>
      <c r="I146" s="65">
        <f t="shared" si="11"/>
        <v>0</v>
      </c>
      <c r="J146" s="156"/>
    </row>
    <row r="147" spans="1:10" ht="33" x14ac:dyDescent="0.2">
      <c r="A147" s="20">
        <f t="shared" si="8"/>
        <v>140</v>
      </c>
      <c r="B147" s="100" t="s">
        <v>659</v>
      </c>
      <c r="C147" s="86">
        <v>2000</v>
      </c>
      <c r="D147" s="86" t="s">
        <v>96</v>
      </c>
      <c r="E147" s="152"/>
      <c r="F147" s="153"/>
      <c r="G147" s="65">
        <f t="shared" si="9"/>
        <v>0</v>
      </c>
      <c r="H147" s="65">
        <f t="shared" si="10"/>
        <v>0</v>
      </c>
      <c r="I147" s="65">
        <f t="shared" si="11"/>
        <v>0</v>
      </c>
      <c r="J147" s="156"/>
    </row>
    <row r="148" spans="1:10" ht="33" x14ac:dyDescent="0.2">
      <c r="A148" s="20">
        <f t="shared" si="8"/>
        <v>141</v>
      </c>
      <c r="B148" s="100" t="s">
        <v>645</v>
      </c>
      <c r="C148" s="41">
        <v>1000</v>
      </c>
      <c r="D148" s="41" t="s">
        <v>96</v>
      </c>
      <c r="E148" s="152"/>
      <c r="F148" s="153"/>
      <c r="G148" s="65">
        <f t="shared" si="9"/>
        <v>0</v>
      </c>
      <c r="H148" s="65">
        <f t="shared" si="10"/>
        <v>0</v>
      </c>
      <c r="I148" s="65">
        <f t="shared" si="11"/>
        <v>0</v>
      </c>
      <c r="J148" s="156"/>
    </row>
    <row r="149" spans="1:10" ht="33" x14ac:dyDescent="0.2">
      <c r="A149" s="20">
        <f t="shared" si="8"/>
        <v>142</v>
      </c>
      <c r="B149" s="100" t="s">
        <v>663</v>
      </c>
      <c r="C149" s="86">
        <v>5</v>
      </c>
      <c r="D149" s="86" t="s">
        <v>96</v>
      </c>
      <c r="E149" s="152"/>
      <c r="F149" s="153"/>
      <c r="G149" s="65">
        <f t="shared" si="9"/>
        <v>0</v>
      </c>
      <c r="H149" s="65">
        <f t="shared" si="10"/>
        <v>0</v>
      </c>
      <c r="I149" s="65">
        <f t="shared" si="11"/>
        <v>0</v>
      </c>
      <c r="J149" s="156"/>
    </row>
    <row r="150" spans="1:10" ht="33" customHeight="1" x14ac:dyDescent="0.2">
      <c r="A150" s="20">
        <f t="shared" si="8"/>
        <v>143</v>
      </c>
      <c r="B150" s="13" t="s">
        <v>661</v>
      </c>
      <c r="C150" s="41">
        <v>10</v>
      </c>
      <c r="D150" s="41" t="s">
        <v>96</v>
      </c>
      <c r="E150" s="152"/>
      <c r="F150" s="153"/>
      <c r="G150" s="65">
        <f t="shared" si="9"/>
        <v>0</v>
      </c>
      <c r="H150" s="65">
        <f t="shared" si="10"/>
        <v>0</v>
      </c>
      <c r="I150" s="65">
        <f t="shared" si="11"/>
        <v>0</v>
      </c>
      <c r="J150" s="156"/>
    </row>
    <row r="151" spans="1:10" ht="33" x14ac:dyDescent="0.2">
      <c r="A151" s="20">
        <f t="shared" si="8"/>
        <v>144</v>
      </c>
      <c r="B151" s="13" t="s">
        <v>660</v>
      </c>
      <c r="C151" s="41">
        <v>50</v>
      </c>
      <c r="D151" s="41" t="s">
        <v>96</v>
      </c>
      <c r="E151" s="152"/>
      <c r="F151" s="153"/>
      <c r="G151" s="65">
        <f t="shared" si="9"/>
        <v>0</v>
      </c>
      <c r="H151" s="65">
        <f t="shared" si="10"/>
        <v>0</v>
      </c>
      <c r="I151" s="65">
        <f t="shared" si="11"/>
        <v>0</v>
      </c>
      <c r="J151" s="156"/>
    </row>
    <row r="152" spans="1:10" ht="49.5" x14ac:dyDescent="0.2">
      <c r="A152" s="20">
        <f t="shared" si="8"/>
        <v>145</v>
      </c>
      <c r="B152" s="100" t="s">
        <v>662</v>
      </c>
      <c r="C152" s="41">
        <v>10</v>
      </c>
      <c r="D152" s="41" t="s">
        <v>19</v>
      </c>
      <c r="E152" s="152"/>
      <c r="F152" s="153"/>
      <c r="G152" s="65">
        <f t="shared" si="9"/>
        <v>0</v>
      </c>
      <c r="H152" s="65">
        <f t="shared" si="10"/>
        <v>0</v>
      </c>
      <c r="I152" s="65">
        <f t="shared" si="11"/>
        <v>0</v>
      </c>
      <c r="J152" s="156"/>
    </row>
    <row r="153" spans="1:10" ht="49.5" x14ac:dyDescent="0.2">
      <c r="A153" s="20">
        <f t="shared" si="8"/>
        <v>146</v>
      </c>
      <c r="B153" s="13" t="s">
        <v>962</v>
      </c>
      <c r="C153" s="41">
        <v>10</v>
      </c>
      <c r="D153" s="41" t="s">
        <v>19</v>
      </c>
      <c r="E153" s="152"/>
      <c r="F153" s="153"/>
      <c r="G153" s="65">
        <f t="shared" si="9"/>
        <v>0</v>
      </c>
      <c r="H153" s="65">
        <f t="shared" si="10"/>
        <v>0</v>
      </c>
      <c r="I153" s="65">
        <f t="shared" si="11"/>
        <v>0</v>
      </c>
      <c r="J153" s="156"/>
    </row>
    <row r="154" spans="1:10" ht="16.5" x14ac:dyDescent="0.2">
      <c r="A154" s="20">
        <f t="shared" si="8"/>
        <v>147</v>
      </c>
      <c r="B154" s="13" t="s">
        <v>280</v>
      </c>
      <c r="C154" s="41">
        <v>10</v>
      </c>
      <c r="D154" s="41" t="s">
        <v>20</v>
      </c>
      <c r="E154" s="152"/>
      <c r="F154" s="153"/>
      <c r="G154" s="65">
        <f t="shared" si="9"/>
        <v>0</v>
      </c>
      <c r="H154" s="65">
        <f t="shared" si="10"/>
        <v>0</v>
      </c>
      <c r="I154" s="65">
        <f t="shared" si="11"/>
        <v>0</v>
      </c>
      <c r="J154" s="156"/>
    </row>
    <row r="155" spans="1:10" ht="16.5" x14ac:dyDescent="0.2">
      <c r="A155" s="20">
        <f t="shared" si="8"/>
        <v>148</v>
      </c>
      <c r="B155" s="13" t="s">
        <v>281</v>
      </c>
      <c r="C155" s="86">
        <v>20</v>
      </c>
      <c r="D155" s="86" t="s">
        <v>20</v>
      </c>
      <c r="E155" s="152"/>
      <c r="F155" s="153"/>
      <c r="G155" s="65">
        <f t="shared" si="9"/>
        <v>0</v>
      </c>
      <c r="H155" s="65">
        <f t="shared" si="10"/>
        <v>0</v>
      </c>
      <c r="I155" s="65">
        <f t="shared" si="11"/>
        <v>0</v>
      </c>
      <c r="J155" s="156"/>
    </row>
    <row r="156" spans="1:10" ht="16.5" x14ac:dyDescent="0.2">
      <c r="A156" s="20">
        <f t="shared" si="8"/>
        <v>149</v>
      </c>
      <c r="B156" s="13" t="s">
        <v>621</v>
      </c>
      <c r="C156" s="86">
        <v>15</v>
      </c>
      <c r="D156" s="86" t="s">
        <v>19</v>
      </c>
      <c r="E156" s="152"/>
      <c r="F156" s="153"/>
      <c r="G156" s="65">
        <f t="shared" si="9"/>
        <v>0</v>
      </c>
      <c r="H156" s="65">
        <f t="shared" si="10"/>
        <v>0</v>
      </c>
      <c r="I156" s="65">
        <f t="shared" si="11"/>
        <v>0</v>
      </c>
      <c r="J156" s="156"/>
    </row>
    <row r="157" spans="1:10" ht="16.5" x14ac:dyDescent="0.2">
      <c r="A157" s="20">
        <f t="shared" si="8"/>
        <v>150</v>
      </c>
      <c r="B157" s="13" t="s">
        <v>958</v>
      </c>
      <c r="C157" s="86">
        <v>2</v>
      </c>
      <c r="D157" s="86" t="s">
        <v>19</v>
      </c>
      <c r="E157" s="152"/>
      <c r="F157" s="153"/>
      <c r="G157" s="65">
        <f t="shared" si="9"/>
        <v>0</v>
      </c>
      <c r="H157" s="65">
        <f t="shared" si="10"/>
        <v>0</v>
      </c>
      <c r="I157" s="65">
        <f t="shared" si="11"/>
        <v>0</v>
      </c>
      <c r="J157" s="156"/>
    </row>
    <row r="158" spans="1:10" ht="16.5" x14ac:dyDescent="0.2">
      <c r="A158" s="20">
        <f t="shared" si="8"/>
        <v>151</v>
      </c>
      <c r="B158" s="13" t="s">
        <v>177</v>
      </c>
      <c r="C158" s="41">
        <v>10</v>
      </c>
      <c r="D158" s="41" t="s">
        <v>19</v>
      </c>
      <c r="E158" s="152"/>
      <c r="F158" s="153"/>
      <c r="G158" s="65">
        <f t="shared" si="9"/>
        <v>0</v>
      </c>
      <c r="H158" s="65">
        <f t="shared" si="10"/>
        <v>0</v>
      </c>
      <c r="I158" s="65">
        <f t="shared" si="11"/>
        <v>0</v>
      </c>
      <c r="J158" s="156"/>
    </row>
    <row r="159" spans="1:10" ht="16.5" x14ac:dyDescent="0.2">
      <c r="A159" s="20">
        <f t="shared" si="8"/>
        <v>152</v>
      </c>
      <c r="B159" s="13" t="s">
        <v>93</v>
      </c>
      <c r="C159" s="41">
        <v>20</v>
      </c>
      <c r="D159" s="41" t="s">
        <v>20</v>
      </c>
      <c r="E159" s="152"/>
      <c r="F159" s="153"/>
      <c r="G159" s="65">
        <f t="shared" si="9"/>
        <v>0</v>
      </c>
      <c r="H159" s="65">
        <f t="shared" si="10"/>
        <v>0</v>
      </c>
      <c r="I159" s="65">
        <f t="shared" si="11"/>
        <v>0</v>
      </c>
      <c r="J159" s="156"/>
    </row>
    <row r="160" spans="1:10" ht="33" x14ac:dyDescent="0.2">
      <c r="A160" s="20">
        <f t="shared" si="8"/>
        <v>153</v>
      </c>
      <c r="B160" s="13" t="s">
        <v>94</v>
      </c>
      <c r="C160" s="41">
        <v>10</v>
      </c>
      <c r="D160" s="41" t="s">
        <v>20</v>
      </c>
      <c r="E160" s="152"/>
      <c r="F160" s="153"/>
      <c r="G160" s="65">
        <f t="shared" si="9"/>
        <v>0</v>
      </c>
      <c r="H160" s="65">
        <f t="shared" si="10"/>
        <v>0</v>
      </c>
      <c r="I160" s="65">
        <f t="shared" si="11"/>
        <v>0</v>
      </c>
      <c r="J160" s="156"/>
    </row>
    <row r="161" spans="1:10" ht="33" x14ac:dyDescent="0.2">
      <c r="A161" s="20">
        <f t="shared" si="8"/>
        <v>154</v>
      </c>
      <c r="B161" s="13" t="s">
        <v>665</v>
      </c>
      <c r="C161" s="41">
        <v>10</v>
      </c>
      <c r="D161" s="41" t="s">
        <v>20</v>
      </c>
      <c r="E161" s="152"/>
      <c r="F161" s="153"/>
      <c r="G161" s="65">
        <f t="shared" si="9"/>
        <v>0</v>
      </c>
      <c r="H161" s="65">
        <f t="shared" si="10"/>
        <v>0</v>
      </c>
      <c r="I161" s="65">
        <f t="shared" si="11"/>
        <v>0</v>
      </c>
      <c r="J161" s="156"/>
    </row>
    <row r="162" spans="1:10" ht="33" x14ac:dyDescent="0.2">
      <c r="A162" s="20">
        <f t="shared" si="8"/>
        <v>155</v>
      </c>
      <c r="B162" s="19" t="s">
        <v>1106</v>
      </c>
      <c r="C162" s="86">
        <v>30</v>
      </c>
      <c r="D162" s="86" t="s">
        <v>19</v>
      </c>
      <c r="E162" s="152"/>
      <c r="F162" s="153"/>
      <c r="G162" s="65">
        <f t="shared" si="9"/>
        <v>0</v>
      </c>
      <c r="H162" s="65">
        <f t="shared" si="10"/>
        <v>0</v>
      </c>
      <c r="I162" s="65">
        <f t="shared" si="11"/>
        <v>0</v>
      </c>
      <c r="J162" s="156"/>
    </row>
    <row r="163" spans="1:10" ht="33" x14ac:dyDescent="0.2">
      <c r="A163" s="20">
        <f t="shared" si="8"/>
        <v>156</v>
      </c>
      <c r="B163" s="99" t="s">
        <v>966</v>
      </c>
      <c r="C163" s="86">
        <v>40</v>
      </c>
      <c r="D163" s="86" t="s">
        <v>19</v>
      </c>
      <c r="E163" s="152"/>
      <c r="F163" s="153"/>
      <c r="G163" s="65">
        <f t="shared" si="9"/>
        <v>0</v>
      </c>
      <c r="H163" s="65">
        <f t="shared" si="10"/>
        <v>0</v>
      </c>
      <c r="I163" s="65">
        <f t="shared" si="11"/>
        <v>0</v>
      </c>
      <c r="J163" s="156"/>
    </row>
    <row r="164" spans="1:10" ht="33" customHeight="1" x14ac:dyDescent="0.2">
      <c r="A164" s="20">
        <f t="shared" si="8"/>
        <v>157</v>
      </c>
      <c r="B164" s="99" t="s">
        <v>616</v>
      </c>
      <c r="C164" s="86">
        <v>100</v>
      </c>
      <c r="D164" s="86" t="s">
        <v>19</v>
      </c>
      <c r="E164" s="152"/>
      <c r="F164" s="153"/>
      <c r="G164" s="65">
        <f t="shared" si="9"/>
        <v>0</v>
      </c>
      <c r="H164" s="65">
        <f t="shared" si="10"/>
        <v>0</v>
      </c>
      <c r="I164" s="65">
        <f t="shared" si="11"/>
        <v>0</v>
      </c>
      <c r="J164" s="156"/>
    </row>
    <row r="165" spans="1:10" ht="33" customHeight="1" x14ac:dyDescent="0.2">
      <c r="A165" s="20">
        <f t="shared" si="8"/>
        <v>158</v>
      </c>
      <c r="B165" s="99" t="s">
        <v>615</v>
      </c>
      <c r="C165" s="86">
        <v>50</v>
      </c>
      <c r="D165" s="86" t="s">
        <v>19</v>
      </c>
      <c r="E165" s="152"/>
      <c r="F165" s="153"/>
      <c r="G165" s="65">
        <f t="shared" si="9"/>
        <v>0</v>
      </c>
      <c r="H165" s="65">
        <f t="shared" si="10"/>
        <v>0</v>
      </c>
      <c r="I165" s="65">
        <f t="shared" si="11"/>
        <v>0</v>
      </c>
      <c r="J165" s="156"/>
    </row>
    <row r="166" spans="1:10" ht="33" x14ac:dyDescent="0.2">
      <c r="A166" s="20">
        <f t="shared" si="8"/>
        <v>159</v>
      </c>
      <c r="B166" s="98" t="s">
        <v>617</v>
      </c>
      <c r="C166" s="86">
        <v>50</v>
      </c>
      <c r="D166" s="86" t="s">
        <v>19</v>
      </c>
      <c r="E166" s="152"/>
      <c r="F166" s="153"/>
      <c r="G166" s="65">
        <f t="shared" si="9"/>
        <v>0</v>
      </c>
      <c r="H166" s="65">
        <f t="shared" si="10"/>
        <v>0</v>
      </c>
      <c r="I166" s="65">
        <f t="shared" si="11"/>
        <v>0</v>
      </c>
      <c r="J166" s="156"/>
    </row>
    <row r="167" spans="1:10" ht="49.5" x14ac:dyDescent="0.2">
      <c r="A167" s="20">
        <f t="shared" si="8"/>
        <v>160</v>
      </c>
      <c r="B167" s="98" t="s">
        <v>618</v>
      </c>
      <c r="C167" s="86">
        <v>50</v>
      </c>
      <c r="D167" s="86" t="s">
        <v>19</v>
      </c>
      <c r="E167" s="152"/>
      <c r="F167" s="153"/>
      <c r="G167" s="65">
        <f t="shared" si="9"/>
        <v>0</v>
      </c>
      <c r="H167" s="65">
        <f t="shared" si="10"/>
        <v>0</v>
      </c>
      <c r="I167" s="65">
        <f t="shared" si="11"/>
        <v>0</v>
      </c>
      <c r="J167" s="156"/>
    </row>
    <row r="168" spans="1:10" ht="33.75" customHeight="1" x14ac:dyDescent="0.2">
      <c r="A168" s="20">
        <f t="shared" si="8"/>
        <v>161</v>
      </c>
      <c r="B168" s="98" t="s">
        <v>938</v>
      </c>
      <c r="C168" s="86">
        <v>10</v>
      </c>
      <c r="D168" s="86" t="s">
        <v>19</v>
      </c>
      <c r="E168" s="152"/>
      <c r="F168" s="153"/>
      <c r="G168" s="65">
        <f t="shared" si="9"/>
        <v>0</v>
      </c>
      <c r="H168" s="65">
        <f t="shared" si="10"/>
        <v>0</v>
      </c>
      <c r="I168" s="65">
        <f t="shared" si="11"/>
        <v>0</v>
      </c>
      <c r="J168" s="156"/>
    </row>
    <row r="169" spans="1:10" ht="33" x14ac:dyDescent="0.2">
      <c r="A169" s="20">
        <f t="shared" si="8"/>
        <v>162</v>
      </c>
      <c r="B169" s="98" t="s">
        <v>939</v>
      </c>
      <c r="C169" s="86">
        <v>50</v>
      </c>
      <c r="D169" s="86" t="s">
        <v>19</v>
      </c>
      <c r="E169" s="152"/>
      <c r="F169" s="153"/>
      <c r="G169" s="65">
        <f t="shared" si="9"/>
        <v>0</v>
      </c>
      <c r="H169" s="65">
        <f t="shared" si="10"/>
        <v>0</v>
      </c>
      <c r="I169" s="65">
        <f t="shared" si="11"/>
        <v>0</v>
      </c>
      <c r="J169" s="156"/>
    </row>
    <row r="170" spans="1:10" ht="50.1" customHeight="1" x14ac:dyDescent="0.2">
      <c r="A170" s="20">
        <f t="shared" si="8"/>
        <v>163</v>
      </c>
      <c r="B170" s="69" t="s">
        <v>619</v>
      </c>
      <c r="C170" s="86">
        <v>10</v>
      </c>
      <c r="D170" s="86" t="s">
        <v>19</v>
      </c>
      <c r="E170" s="152"/>
      <c r="F170" s="153"/>
      <c r="G170" s="65">
        <f t="shared" si="9"/>
        <v>0</v>
      </c>
      <c r="H170" s="65">
        <f t="shared" si="10"/>
        <v>0</v>
      </c>
      <c r="I170" s="65">
        <f t="shared" si="11"/>
        <v>0</v>
      </c>
      <c r="J170" s="156"/>
    </row>
    <row r="171" spans="1:10" ht="33" x14ac:dyDescent="0.2">
      <c r="A171" s="20">
        <f t="shared" si="8"/>
        <v>164</v>
      </c>
      <c r="B171" s="98" t="s">
        <v>289</v>
      </c>
      <c r="C171" s="86">
        <v>10</v>
      </c>
      <c r="D171" s="86" t="s">
        <v>19</v>
      </c>
      <c r="E171" s="152"/>
      <c r="F171" s="153"/>
      <c r="G171" s="65">
        <f t="shared" si="9"/>
        <v>0</v>
      </c>
      <c r="H171" s="65">
        <f t="shared" si="10"/>
        <v>0</v>
      </c>
      <c r="I171" s="65">
        <f t="shared" si="11"/>
        <v>0</v>
      </c>
      <c r="J171" s="156"/>
    </row>
    <row r="172" spans="1:10" ht="16.5" x14ac:dyDescent="0.2">
      <c r="A172" s="20">
        <f t="shared" si="8"/>
        <v>165</v>
      </c>
      <c r="B172" s="98" t="s">
        <v>259</v>
      </c>
      <c r="C172" s="86">
        <v>400</v>
      </c>
      <c r="D172" s="86" t="s">
        <v>19</v>
      </c>
      <c r="E172" s="152"/>
      <c r="F172" s="153"/>
      <c r="G172" s="65">
        <f t="shared" si="9"/>
        <v>0</v>
      </c>
      <c r="H172" s="65">
        <f t="shared" si="10"/>
        <v>0</v>
      </c>
      <c r="I172" s="65">
        <f t="shared" si="11"/>
        <v>0</v>
      </c>
      <c r="J172" s="156"/>
    </row>
    <row r="173" spans="1:10" ht="49.5" x14ac:dyDescent="0.2">
      <c r="A173" s="20">
        <f t="shared" si="8"/>
        <v>166</v>
      </c>
      <c r="B173" s="98" t="s">
        <v>1150</v>
      </c>
      <c r="C173" s="86">
        <v>25</v>
      </c>
      <c r="D173" s="86" t="s">
        <v>19</v>
      </c>
      <c r="E173" s="152"/>
      <c r="F173" s="153"/>
      <c r="G173" s="65">
        <f t="shared" si="9"/>
        <v>0</v>
      </c>
      <c r="H173" s="65">
        <f t="shared" si="10"/>
        <v>0</v>
      </c>
      <c r="I173" s="65">
        <f t="shared" si="11"/>
        <v>0</v>
      </c>
      <c r="J173" s="156"/>
    </row>
    <row r="174" spans="1:10" ht="33" x14ac:dyDescent="0.2">
      <c r="A174" s="20">
        <f t="shared" si="8"/>
        <v>167</v>
      </c>
      <c r="B174" s="98" t="s">
        <v>1151</v>
      </c>
      <c r="C174" s="86">
        <v>25</v>
      </c>
      <c r="D174" s="86" t="s">
        <v>19</v>
      </c>
      <c r="E174" s="152"/>
      <c r="F174" s="153"/>
      <c r="G174" s="65">
        <f t="shared" si="9"/>
        <v>0</v>
      </c>
      <c r="H174" s="65">
        <f t="shared" si="10"/>
        <v>0</v>
      </c>
      <c r="I174" s="65">
        <f t="shared" si="11"/>
        <v>0</v>
      </c>
      <c r="J174" s="156"/>
    </row>
    <row r="175" spans="1:10" ht="49.5" x14ac:dyDescent="0.2">
      <c r="A175" s="20">
        <f t="shared" si="8"/>
        <v>168</v>
      </c>
      <c r="B175" s="98" t="s">
        <v>367</v>
      </c>
      <c r="C175" s="86">
        <v>25</v>
      </c>
      <c r="D175" s="86" t="s">
        <v>19</v>
      </c>
      <c r="E175" s="152"/>
      <c r="F175" s="153"/>
      <c r="G175" s="65">
        <f t="shared" si="9"/>
        <v>0</v>
      </c>
      <c r="H175" s="65">
        <f t="shared" si="10"/>
        <v>0</v>
      </c>
      <c r="I175" s="65">
        <f t="shared" si="11"/>
        <v>0</v>
      </c>
      <c r="J175" s="156"/>
    </row>
    <row r="176" spans="1:10" ht="49.5" x14ac:dyDescent="0.2">
      <c r="A176" s="20">
        <f t="shared" si="8"/>
        <v>169</v>
      </c>
      <c r="B176" s="115" t="s">
        <v>439</v>
      </c>
      <c r="C176" s="86">
        <v>10</v>
      </c>
      <c r="D176" s="86" t="s">
        <v>19</v>
      </c>
      <c r="E176" s="152"/>
      <c r="F176" s="153"/>
      <c r="G176" s="65">
        <f t="shared" si="9"/>
        <v>0</v>
      </c>
      <c r="H176" s="65">
        <f t="shared" si="10"/>
        <v>0</v>
      </c>
      <c r="I176" s="65">
        <f t="shared" si="11"/>
        <v>0</v>
      </c>
      <c r="J176" s="156"/>
    </row>
    <row r="177" spans="1:10" ht="15.75" customHeight="1" x14ac:dyDescent="0.2">
      <c r="A177" s="20"/>
      <c r="B177" s="37" t="s">
        <v>1105</v>
      </c>
      <c r="C177" s="43" t="s">
        <v>4</v>
      </c>
      <c r="D177" s="43" t="s">
        <v>4</v>
      </c>
      <c r="E177" s="43" t="s">
        <v>4</v>
      </c>
      <c r="F177" s="43" t="s">
        <v>4</v>
      </c>
      <c r="G177" s="43">
        <f>SUM(G8:G176)</f>
        <v>0</v>
      </c>
      <c r="H177" s="43">
        <f t="shared" ref="H177:I177" si="12">SUM(H8:H176)</f>
        <v>0</v>
      </c>
      <c r="I177" s="43">
        <f t="shared" si="12"/>
        <v>0</v>
      </c>
      <c r="J177" s="66">
        <f>SUM(J8:J176)</f>
        <v>0</v>
      </c>
    </row>
    <row r="178" spans="1:10" ht="16.5" customHeight="1" x14ac:dyDescent="0.2">
      <c r="A178" s="177" t="s">
        <v>1107</v>
      </c>
      <c r="B178" s="178"/>
      <c r="C178" s="178"/>
      <c r="D178" s="178"/>
      <c r="E178" s="178"/>
      <c r="F178" s="178"/>
      <c r="G178" s="178"/>
      <c r="H178" s="178"/>
      <c r="I178" s="178"/>
      <c r="J178" s="178"/>
    </row>
    <row r="179" spans="1:10" ht="16.5" x14ac:dyDescent="0.2">
      <c r="A179" s="20">
        <v>1</v>
      </c>
      <c r="B179" s="13" t="s">
        <v>297</v>
      </c>
      <c r="C179" s="41">
        <v>5</v>
      </c>
      <c r="D179" s="41" t="s">
        <v>19</v>
      </c>
      <c r="E179" s="152"/>
      <c r="F179" s="153"/>
      <c r="G179" s="65">
        <f>C179*ROUND(F179, 4)</f>
        <v>0</v>
      </c>
      <c r="H179" s="65">
        <f t="shared" ref="H179:H257" si="13">G179*0.095</f>
        <v>0</v>
      </c>
      <c r="I179" s="65">
        <f t="shared" ref="I179:I258" si="14">+G179+H179</f>
        <v>0</v>
      </c>
      <c r="J179" s="156"/>
    </row>
    <row r="180" spans="1:10" ht="30" customHeight="1" x14ac:dyDescent="0.2">
      <c r="A180" s="20">
        <v>2</v>
      </c>
      <c r="B180" s="100" t="s">
        <v>949</v>
      </c>
      <c r="C180" s="86">
        <v>5</v>
      </c>
      <c r="D180" s="86" t="s">
        <v>19</v>
      </c>
      <c r="E180" s="152"/>
      <c r="F180" s="153"/>
      <c r="G180" s="65">
        <f t="shared" ref="G180:G243" si="15">C180*ROUND(F180, 4)</f>
        <v>0</v>
      </c>
      <c r="H180" s="65">
        <f t="shared" si="13"/>
        <v>0</v>
      </c>
      <c r="I180" s="65">
        <f t="shared" si="14"/>
        <v>0</v>
      </c>
      <c r="J180" s="156"/>
    </row>
    <row r="181" spans="1:10" ht="16.5" x14ac:dyDescent="0.2">
      <c r="A181" s="20">
        <v>3</v>
      </c>
      <c r="B181" s="13" t="s">
        <v>293</v>
      </c>
      <c r="C181" s="86">
        <v>5</v>
      </c>
      <c r="D181" s="86" t="s">
        <v>19</v>
      </c>
      <c r="E181" s="152"/>
      <c r="F181" s="153"/>
      <c r="G181" s="65">
        <f t="shared" si="15"/>
        <v>0</v>
      </c>
      <c r="H181" s="65">
        <f t="shared" si="13"/>
        <v>0</v>
      </c>
      <c r="I181" s="65">
        <f t="shared" si="14"/>
        <v>0</v>
      </c>
      <c r="J181" s="156"/>
    </row>
    <row r="182" spans="1:10" ht="16.5" x14ac:dyDescent="0.2">
      <c r="A182" s="20">
        <v>4</v>
      </c>
      <c r="B182" s="13" t="s">
        <v>688</v>
      </c>
      <c r="C182" s="86">
        <v>1</v>
      </c>
      <c r="D182" s="86" t="s">
        <v>19</v>
      </c>
      <c r="E182" s="152"/>
      <c r="F182" s="153"/>
      <c r="G182" s="65">
        <f t="shared" si="15"/>
        <v>0</v>
      </c>
      <c r="H182" s="65">
        <f t="shared" si="13"/>
        <v>0</v>
      </c>
      <c r="I182" s="65">
        <f t="shared" si="14"/>
        <v>0</v>
      </c>
      <c r="J182" s="156"/>
    </row>
    <row r="183" spans="1:10" ht="16.5" x14ac:dyDescent="0.2">
      <c r="A183" s="20">
        <v>5</v>
      </c>
      <c r="B183" s="13" t="s">
        <v>298</v>
      </c>
      <c r="C183" s="86">
        <v>3</v>
      </c>
      <c r="D183" s="86" t="s">
        <v>19</v>
      </c>
      <c r="E183" s="152"/>
      <c r="F183" s="153"/>
      <c r="G183" s="65">
        <f t="shared" si="15"/>
        <v>0</v>
      </c>
      <c r="H183" s="65">
        <f t="shared" si="13"/>
        <v>0</v>
      </c>
      <c r="I183" s="65">
        <f t="shared" si="14"/>
        <v>0</v>
      </c>
      <c r="J183" s="156"/>
    </row>
    <row r="184" spans="1:10" ht="33" customHeight="1" x14ac:dyDescent="0.2">
      <c r="A184" s="20">
        <v>6</v>
      </c>
      <c r="B184" s="100" t="s">
        <v>299</v>
      </c>
      <c r="C184" s="41">
        <v>3</v>
      </c>
      <c r="D184" s="41" t="s">
        <v>19</v>
      </c>
      <c r="E184" s="152"/>
      <c r="F184" s="153"/>
      <c r="G184" s="65">
        <f t="shared" si="15"/>
        <v>0</v>
      </c>
      <c r="H184" s="65">
        <f t="shared" si="13"/>
        <v>0</v>
      </c>
      <c r="I184" s="65">
        <f t="shared" si="14"/>
        <v>0</v>
      </c>
      <c r="J184" s="156"/>
    </row>
    <row r="185" spans="1:10" ht="33" customHeight="1" x14ac:dyDescent="0.2">
      <c r="A185" s="20">
        <v>7</v>
      </c>
      <c r="B185" s="100" t="s">
        <v>620</v>
      </c>
      <c r="C185" s="86">
        <v>2</v>
      </c>
      <c r="D185" s="86" t="s">
        <v>19</v>
      </c>
      <c r="E185" s="152"/>
      <c r="F185" s="153"/>
      <c r="G185" s="65">
        <f t="shared" si="15"/>
        <v>0</v>
      </c>
      <c r="H185" s="65">
        <f t="shared" si="13"/>
        <v>0</v>
      </c>
      <c r="I185" s="65">
        <f t="shared" si="14"/>
        <v>0</v>
      </c>
      <c r="J185" s="156"/>
    </row>
    <row r="186" spans="1:10" ht="50.1" customHeight="1" x14ac:dyDescent="0.2">
      <c r="A186" s="20">
        <v>8</v>
      </c>
      <c r="B186" s="117" t="s">
        <v>697</v>
      </c>
      <c r="C186" s="86">
        <v>2</v>
      </c>
      <c r="D186" s="86" t="s">
        <v>19</v>
      </c>
      <c r="E186" s="152"/>
      <c r="F186" s="153"/>
      <c r="G186" s="65">
        <f t="shared" si="15"/>
        <v>0</v>
      </c>
      <c r="H186" s="65">
        <f t="shared" si="13"/>
        <v>0</v>
      </c>
      <c r="I186" s="65">
        <f t="shared" si="14"/>
        <v>0</v>
      </c>
      <c r="J186" s="156"/>
    </row>
    <row r="187" spans="1:10" ht="33" customHeight="1" x14ac:dyDescent="0.2">
      <c r="A187" s="20">
        <v>9</v>
      </c>
      <c r="B187" s="13" t="s">
        <v>638</v>
      </c>
      <c r="C187" s="86">
        <v>5</v>
      </c>
      <c r="D187" s="86" t="s">
        <v>19</v>
      </c>
      <c r="E187" s="152"/>
      <c r="F187" s="153"/>
      <c r="G187" s="65">
        <f t="shared" si="15"/>
        <v>0</v>
      </c>
      <c r="H187" s="65">
        <f t="shared" si="13"/>
        <v>0</v>
      </c>
      <c r="I187" s="65">
        <f t="shared" si="14"/>
        <v>0</v>
      </c>
      <c r="J187" s="156"/>
    </row>
    <row r="188" spans="1:10" ht="33" x14ac:dyDescent="0.2">
      <c r="A188" s="20">
        <v>10</v>
      </c>
      <c r="B188" s="13" t="s">
        <v>290</v>
      </c>
      <c r="C188" s="41">
        <v>2</v>
      </c>
      <c r="D188" s="41" t="s">
        <v>19</v>
      </c>
      <c r="E188" s="152"/>
      <c r="F188" s="153"/>
      <c r="G188" s="65">
        <f t="shared" si="15"/>
        <v>0</v>
      </c>
      <c r="H188" s="65">
        <f t="shared" si="13"/>
        <v>0</v>
      </c>
      <c r="I188" s="65">
        <f t="shared" si="14"/>
        <v>0</v>
      </c>
      <c r="J188" s="156"/>
    </row>
    <row r="189" spans="1:10" ht="33" x14ac:dyDescent="0.2">
      <c r="A189" s="20">
        <v>11</v>
      </c>
      <c r="B189" s="13" t="s">
        <v>690</v>
      </c>
      <c r="C189" s="86">
        <v>2</v>
      </c>
      <c r="D189" s="86" t="s">
        <v>19</v>
      </c>
      <c r="E189" s="152"/>
      <c r="F189" s="153"/>
      <c r="G189" s="65">
        <f t="shared" si="15"/>
        <v>0</v>
      </c>
      <c r="H189" s="65">
        <f t="shared" si="13"/>
        <v>0</v>
      </c>
      <c r="I189" s="65">
        <f t="shared" si="14"/>
        <v>0</v>
      </c>
      <c r="J189" s="156"/>
    </row>
    <row r="190" spans="1:10" ht="33" x14ac:dyDescent="0.2">
      <c r="A190" s="20">
        <v>12</v>
      </c>
      <c r="B190" s="100" t="s">
        <v>639</v>
      </c>
      <c r="C190" s="41">
        <v>5</v>
      </c>
      <c r="D190" s="41" t="s">
        <v>19</v>
      </c>
      <c r="E190" s="152"/>
      <c r="F190" s="153"/>
      <c r="G190" s="65">
        <f t="shared" si="15"/>
        <v>0</v>
      </c>
      <c r="H190" s="65">
        <f t="shared" si="13"/>
        <v>0</v>
      </c>
      <c r="I190" s="65">
        <f t="shared" si="14"/>
        <v>0</v>
      </c>
      <c r="J190" s="156"/>
    </row>
    <row r="191" spans="1:10" ht="33" x14ac:dyDescent="0.2">
      <c r="A191" s="20">
        <v>13</v>
      </c>
      <c r="B191" s="100" t="s">
        <v>695</v>
      </c>
      <c r="C191" s="86">
        <v>10</v>
      </c>
      <c r="D191" s="86" t="s">
        <v>19</v>
      </c>
      <c r="E191" s="152"/>
      <c r="F191" s="153"/>
      <c r="G191" s="65">
        <f t="shared" si="15"/>
        <v>0</v>
      </c>
      <c r="H191" s="65">
        <f t="shared" si="13"/>
        <v>0</v>
      </c>
      <c r="I191" s="65">
        <f t="shared" si="14"/>
        <v>0</v>
      </c>
      <c r="J191" s="156"/>
    </row>
    <row r="192" spans="1:10" ht="33" x14ac:dyDescent="0.2">
      <c r="A192" s="20">
        <v>14</v>
      </c>
      <c r="B192" s="100" t="s">
        <v>696</v>
      </c>
      <c r="C192" s="86">
        <v>10</v>
      </c>
      <c r="D192" s="86" t="s">
        <v>19</v>
      </c>
      <c r="E192" s="152"/>
      <c r="F192" s="153"/>
      <c r="G192" s="65">
        <f t="shared" si="15"/>
        <v>0</v>
      </c>
      <c r="H192" s="65">
        <f t="shared" si="13"/>
        <v>0</v>
      </c>
      <c r="I192" s="65">
        <f t="shared" si="14"/>
        <v>0</v>
      </c>
      <c r="J192" s="156"/>
    </row>
    <row r="193" spans="1:10" ht="33" x14ac:dyDescent="0.2">
      <c r="A193" s="20">
        <v>15</v>
      </c>
      <c r="B193" s="100" t="s">
        <v>322</v>
      </c>
      <c r="C193" s="86">
        <v>10</v>
      </c>
      <c r="D193" s="86" t="s">
        <v>19</v>
      </c>
      <c r="E193" s="152"/>
      <c r="F193" s="153"/>
      <c r="G193" s="65">
        <f t="shared" si="15"/>
        <v>0</v>
      </c>
      <c r="H193" s="65">
        <f t="shared" si="13"/>
        <v>0</v>
      </c>
      <c r="I193" s="65">
        <f t="shared" si="14"/>
        <v>0</v>
      </c>
      <c r="J193" s="156"/>
    </row>
    <row r="194" spans="1:10" ht="33" x14ac:dyDescent="0.2">
      <c r="A194" s="20">
        <v>16</v>
      </c>
      <c r="B194" s="13" t="s">
        <v>689</v>
      </c>
      <c r="C194" s="86">
        <v>10</v>
      </c>
      <c r="D194" s="86" t="s">
        <v>19</v>
      </c>
      <c r="E194" s="152"/>
      <c r="F194" s="153"/>
      <c r="G194" s="65">
        <f t="shared" si="15"/>
        <v>0</v>
      </c>
      <c r="H194" s="65">
        <f t="shared" si="13"/>
        <v>0</v>
      </c>
      <c r="I194" s="65">
        <f t="shared" si="14"/>
        <v>0</v>
      </c>
      <c r="J194" s="156"/>
    </row>
    <row r="195" spans="1:10" ht="16.5" x14ac:dyDescent="0.2">
      <c r="A195" s="20">
        <v>17</v>
      </c>
      <c r="B195" s="13" t="s">
        <v>950</v>
      </c>
      <c r="C195" s="86">
        <v>10</v>
      </c>
      <c r="D195" s="86" t="s">
        <v>19</v>
      </c>
      <c r="E195" s="152"/>
      <c r="F195" s="153"/>
      <c r="G195" s="65">
        <f t="shared" si="15"/>
        <v>0</v>
      </c>
      <c r="H195" s="65">
        <f t="shared" si="13"/>
        <v>0</v>
      </c>
      <c r="I195" s="65">
        <f t="shared" si="14"/>
        <v>0</v>
      </c>
      <c r="J195" s="156"/>
    </row>
    <row r="196" spans="1:10" ht="33" x14ac:dyDescent="0.2">
      <c r="A196" s="20">
        <v>18</v>
      </c>
      <c r="B196" s="100" t="s">
        <v>1109</v>
      </c>
      <c r="C196" s="86">
        <v>10</v>
      </c>
      <c r="D196" s="86" t="s">
        <v>19</v>
      </c>
      <c r="E196" s="152"/>
      <c r="F196" s="153"/>
      <c r="G196" s="65">
        <f t="shared" si="15"/>
        <v>0</v>
      </c>
      <c r="H196" s="65">
        <f t="shared" si="13"/>
        <v>0</v>
      </c>
      <c r="I196" s="65">
        <f t="shared" si="14"/>
        <v>0</v>
      </c>
      <c r="J196" s="156"/>
    </row>
    <row r="197" spans="1:10" ht="16.5" x14ac:dyDescent="0.2">
      <c r="A197" s="20">
        <v>19</v>
      </c>
      <c r="B197" s="100" t="s">
        <v>314</v>
      </c>
      <c r="C197" s="86">
        <v>10</v>
      </c>
      <c r="D197" s="86" t="s">
        <v>19</v>
      </c>
      <c r="E197" s="152"/>
      <c r="F197" s="153"/>
      <c r="G197" s="65">
        <f t="shared" si="15"/>
        <v>0</v>
      </c>
      <c r="H197" s="65">
        <f t="shared" si="13"/>
        <v>0</v>
      </c>
      <c r="I197" s="65">
        <f t="shared" si="14"/>
        <v>0</v>
      </c>
      <c r="J197" s="156"/>
    </row>
    <row r="198" spans="1:10" ht="50.1" customHeight="1" x14ac:dyDescent="0.2">
      <c r="A198" s="20">
        <v>20</v>
      </c>
      <c r="B198" s="100" t="s">
        <v>699</v>
      </c>
      <c r="C198" s="86">
        <v>10</v>
      </c>
      <c r="D198" s="86" t="s">
        <v>19</v>
      </c>
      <c r="E198" s="152"/>
      <c r="F198" s="153"/>
      <c r="G198" s="65">
        <f t="shared" si="15"/>
        <v>0</v>
      </c>
      <c r="H198" s="65">
        <f t="shared" si="13"/>
        <v>0</v>
      </c>
      <c r="I198" s="65">
        <f t="shared" si="14"/>
        <v>0</v>
      </c>
      <c r="J198" s="156"/>
    </row>
    <row r="199" spans="1:10" ht="33" x14ac:dyDescent="0.2">
      <c r="A199" s="20">
        <v>21</v>
      </c>
      <c r="B199" s="13" t="s">
        <v>178</v>
      </c>
      <c r="C199" s="41">
        <v>5</v>
      </c>
      <c r="D199" s="41" t="s">
        <v>19</v>
      </c>
      <c r="E199" s="152"/>
      <c r="F199" s="153"/>
      <c r="G199" s="65">
        <f t="shared" si="15"/>
        <v>0</v>
      </c>
      <c r="H199" s="65">
        <f t="shared" si="13"/>
        <v>0</v>
      </c>
      <c r="I199" s="65">
        <f t="shared" si="14"/>
        <v>0</v>
      </c>
      <c r="J199" s="156"/>
    </row>
    <row r="200" spans="1:10" ht="49.5" x14ac:dyDescent="0.2">
      <c r="A200" s="20">
        <v>22</v>
      </c>
      <c r="B200" s="13" t="s">
        <v>110</v>
      </c>
      <c r="C200" s="41">
        <v>5</v>
      </c>
      <c r="D200" s="41" t="s">
        <v>19</v>
      </c>
      <c r="E200" s="152"/>
      <c r="F200" s="153"/>
      <c r="G200" s="65">
        <f t="shared" si="15"/>
        <v>0</v>
      </c>
      <c r="H200" s="65">
        <f t="shared" si="13"/>
        <v>0</v>
      </c>
      <c r="I200" s="65">
        <f t="shared" si="14"/>
        <v>0</v>
      </c>
      <c r="J200" s="156"/>
    </row>
    <row r="201" spans="1:10" ht="16.5" x14ac:dyDescent="0.2">
      <c r="A201" s="20">
        <v>23</v>
      </c>
      <c r="B201" s="13" t="s">
        <v>701</v>
      </c>
      <c r="C201" s="86">
        <v>2</v>
      </c>
      <c r="D201" s="86" t="s">
        <v>19</v>
      </c>
      <c r="E201" s="152"/>
      <c r="F201" s="153"/>
      <c r="G201" s="65">
        <f t="shared" si="15"/>
        <v>0</v>
      </c>
      <c r="H201" s="65">
        <f t="shared" si="13"/>
        <v>0</v>
      </c>
      <c r="I201" s="65">
        <f t="shared" si="14"/>
        <v>0</v>
      </c>
      <c r="J201" s="156"/>
    </row>
    <row r="202" spans="1:10" ht="33" x14ac:dyDescent="0.2">
      <c r="A202" s="20">
        <v>24</v>
      </c>
      <c r="B202" s="13" t="s">
        <v>295</v>
      </c>
      <c r="C202" s="86">
        <v>5</v>
      </c>
      <c r="D202" s="86" t="s">
        <v>20</v>
      </c>
      <c r="E202" s="152"/>
      <c r="F202" s="153"/>
      <c r="G202" s="65">
        <f t="shared" si="15"/>
        <v>0</v>
      </c>
      <c r="H202" s="65">
        <f t="shared" si="13"/>
        <v>0</v>
      </c>
      <c r="I202" s="65">
        <f t="shared" si="14"/>
        <v>0</v>
      </c>
      <c r="J202" s="156"/>
    </row>
    <row r="203" spans="1:10" ht="16.5" x14ac:dyDescent="0.2">
      <c r="A203" s="20">
        <v>25</v>
      </c>
      <c r="B203" s="13" t="s">
        <v>954</v>
      </c>
      <c r="C203" s="86">
        <v>2</v>
      </c>
      <c r="D203" s="86" t="s">
        <v>19</v>
      </c>
      <c r="E203" s="152"/>
      <c r="F203" s="153"/>
      <c r="G203" s="65">
        <f t="shared" si="15"/>
        <v>0</v>
      </c>
      <c r="H203" s="65">
        <f t="shared" si="13"/>
        <v>0</v>
      </c>
      <c r="I203" s="65">
        <f t="shared" si="14"/>
        <v>0</v>
      </c>
      <c r="J203" s="156"/>
    </row>
    <row r="204" spans="1:10" ht="16.5" x14ac:dyDescent="0.2">
      <c r="A204" s="20">
        <v>26</v>
      </c>
      <c r="B204" s="13" t="s">
        <v>292</v>
      </c>
      <c r="C204" s="86">
        <v>2</v>
      </c>
      <c r="D204" s="86" t="s">
        <v>19</v>
      </c>
      <c r="E204" s="152"/>
      <c r="F204" s="153"/>
      <c r="G204" s="65">
        <f t="shared" si="15"/>
        <v>0</v>
      </c>
      <c r="H204" s="65">
        <f t="shared" si="13"/>
        <v>0</v>
      </c>
      <c r="I204" s="65">
        <f t="shared" si="14"/>
        <v>0</v>
      </c>
      <c r="J204" s="156"/>
    </row>
    <row r="205" spans="1:10" ht="16.5" x14ac:dyDescent="0.2">
      <c r="A205" s="20">
        <v>27</v>
      </c>
      <c r="B205" s="13" t="s">
        <v>291</v>
      </c>
      <c r="C205" s="86">
        <v>1</v>
      </c>
      <c r="D205" s="86" t="s">
        <v>19</v>
      </c>
      <c r="E205" s="152"/>
      <c r="F205" s="153"/>
      <c r="G205" s="65">
        <f t="shared" si="15"/>
        <v>0</v>
      </c>
      <c r="H205" s="65">
        <f t="shared" si="13"/>
        <v>0</v>
      </c>
      <c r="I205" s="65">
        <f t="shared" si="14"/>
        <v>0</v>
      </c>
      <c r="J205" s="156"/>
    </row>
    <row r="206" spans="1:10" ht="16.5" x14ac:dyDescent="0.2">
      <c r="A206" s="20">
        <v>28</v>
      </c>
      <c r="B206" s="13" t="s">
        <v>294</v>
      </c>
      <c r="C206" s="86">
        <v>3</v>
      </c>
      <c r="D206" s="86" t="s">
        <v>19</v>
      </c>
      <c r="E206" s="152"/>
      <c r="F206" s="153"/>
      <c r="G206" s="65">
        <f t="shared" si="15"/>
        <v>0</v>
      </c>
      <c r="H206" s="65">
        <f t="shared" si="13"/>
        <v>0</v>
      </c>
      <c r="I206" s="65">
        <f t="shared" si="14"/>
        <v>0</v>
      </c>
      <c r="J206" s="156"/>
    </row>
    <row r="207" spans="1:10" ht="33" x14ac:dyDescent="0.2">
      <c r="A207" s="20">
        <v>29</v>
      </c>
      <c r="B207" s="100" t="s">
        <v>296</v>
      </c>
      <c r="C207" s="86">
        <v>2</v>
      </c>
      <c r="D207" s="86" t="s">
        <v>19</v>
      </c>
      <c r="E207" s="152"/>
      <c r="F207" s="153"/>
      <c r="G207" s="65">
        <f t="shared" si="15"/>
        <v>0</v>
      </c>
      <c r="H207" s="65">
        <f t="shared" si="13"/>
        <v>0</v>
      </c>
      <c r="I207" s="65">
        <f t="shared" si="14"/>
        <v>0</v>
      </c>
      <c r="J207" s="156"/>
    </row>
    <row r="208" spans="1:10" ht="16.5" x14ac:dyDescent="0.2">
      <c r="A208" s="20">
        <v>30</v>
      </c>
      <c r="B208" s="13" t="s">
        <v>310</v>
      </c>
      <c r="C208" s="86">
        <v>5</v>
      </c>
      <c r="D208" s="86" t="s">
        <v>19</v>
      </c>
      <c r="E208" s="152"/>
      <c r="F208" s="153"/>
      <c r="G208" s="65">
        <f t="shared" si="15"/>
        <v>0</v>
      </c>
      <c r="H208" s="65">
        <f t="shared" si="13"/>
        <v>0</v>
      </c>
      <c r="I208" s="65">
        <f t="shared" si="14"/>
        <v>0</v>
      </c>
      <c r="J208" s="156"/>
    </row>
    <row r="209" spans="1:10" ht="16.5" x14ac:dyDescent="0.2">
      <c r="A209" s="20">
        <v>31</v>
      </c>
      <c r="B209" s="13" t="s">
        <v>311</v>
      </c>
      <c r="C209" s="86">
        <v>5</v>
      </c>
      <c r="D209" s="86" t="s">
        <v>19</v>
      </c>
      <c r="E209" s="152"/>
      <c r="F209" s="153"/>
      <c r="G209" s="65">
        <f t="shared" si="15"/>
        <v>0</v>
      </c>
      <c r="H209" s="65">
        <f t="shared" si="13"/>
        <v>0</v>
      </c>
      <c r="I209" s="65">
        <f t="shared" si="14"/>
        <v>0</v>
      </c>
      <c r="J209" s="156"/>
    </row>
    <row r="210" spans="1:10" ht="33" x14ac:dyDescent="0.2">
      <c r="A210" s="20">
        <v>32</v>
      </c>
      <c r="B210" s="100" t="s">
        <v>317</v>
      </c>
      <c r="C210" s="86">
        <v>5</v>
      </c>
      <c r="D210" s="86" t="s">
        <v>19</v>
      </c>
      <c r="E210" s="152"/>
      <c r="F210" s="153"/>
      <c r="G210" s="65">
        <f t="shared" si="15"/>
        <v>0</v>
      </c>
      <c r="H210" s="65">
        <f t="shared" si="13"/>
        <v>0</v>
      </c>
      <c r="I210" s="65">
        <f t="shared" si="14"/>
        <v>0</v>
      </c>
      <c r="J210" s="156"/>
    </row>
    <row r="211" spans="1:10" ht="16.5" x14ac:dyDescent="0.2">
      <c r="A211" s="20">
        <v>33</v>
      </c>
      <c r="B211" s="100" t="s">
        <v>694</v>
      </c>
      <c r="C211" s="86">
        <v>5</v>
      </c>
      <c r="D211" s="86" t="s">
        <v>96</v>
      </c>
      <c r="E211" s="152"/>
      <c r="F211" s="153"/>
      <c r="G211" s="65">
        <f t="shared" si="15"/>
        <v>0</v>
      </c>
      <c r="H211" s="65">
        <f t="shared" si="13"/>
        <v>0</v>
      </c>
      <c r="I211" s="65">
        <f t="shared" si="14"/>
        <v>0</v>
      </c>
      <c r="J211" s="156"/>
    </row>
    <row r="212" spans="1:10" ht="16.5" x14ac:dyDescent="0.2">
      <c r="A212" s="20">
        <v>34</v>
      </c>
      <c r="B212" s="13" t="s">
        <v>115</v>
      </c>
      <c r="C212" s="41">
        <v>5</v>
      </c>
      <c r="D212" s="41" t="s">
        <v>96</v>
      </c>
      <c r="E212" s="152"/>
      <c r="F212" s="153"/>
      <c r="G212" s="65">
        <f t="shared" si="15"/>
        <v>0</v>
      </c>
      <c r="H212" s="65">
        <f t="shared" si="13"/>
        <v>0</v>
      </c>
      <c r="I212" s="65">
        <f t="shared" si="14"/>
        <v>0</v>
      </c>
      <c r="J212" s="156"/>
    </row>
    <row r="213" spans="1:10" ht="33" x14ac:dyDescent="0.2">
      <c r="A213" s="20">
        <v>35</v>
      </c>
      <c r="B213" s="105" t="s">
        <v>329</v>
      </c>
      <c r="C213" s="86">
        <v>5</v>
      </c>
      <c r="D213" s="86" t="s">
        <v>96</v>
      </c>
      <c r="E213" s="152"/>
      <c r="F213" s="153"/>
      <c r="G213" s="65">
        <f t="shared" si="15"/>
        <v>0</v>
      </c>
      <c r="H213" s="65">
        <f t="shared" si="13"/>
        <v>0</v>
      </c>
      <c r="I213" s="65">
        <f t="shared" si="14"/>
        <v>0</v>
      </c>
      <c r="J213" s="156"/>
    </row>
    <row r="214" spans="1:10" ht="16.5" customHeight="1" x14ac:dyDescent="0.2">
      <c r="A214" s="20">
        <v>36</v>
      </c>
      <c r="B214" s="100" t="s">
        <v>111</v>
      </c>
      <c r="C214" s="41">
        <v>5</v>
      </c>
      <c r="D214" s="41" t="s">
        <v>20</v>
      </c>
      <c r="E214" s="152"/>
      <c r="F214" s="153"/>
      <c r="G214" s="65">
        <f t="shared" si="15"/>
        <v>0</v>
      </c>
      <c r="H214" s="65">
        <f t="shared" si="13"/>
        <v>0</v>
      </c>
      <c r="I214" s="65">
        <f t="shared" si="14"/>
        <v>0</v>
      </c>
      <c r="J214" s="156"/>
    </row>
    <row r="215" spans="1:10" ht="33" x14ac:dyDescent="0.2">
      <c r="A215" s="20">
        <v>37</v>
      </c>
      <c r="B215" s="113" t="s">
        <v>625</v>
      </c>
      <c r="C215" s="41">
        <v>10</v>
      </c>
      <c r="D215" s="41" t="s">
        <v>19</v>
      </c>
      <c r="E215" s="152"/>
      <c r="F215" s="153"/>
      <c r="G215" s="65">
        <f t="shared" si="15"/>
        <v>0</v>
      </c>
      <c r="H215" s="65">
        <f t="shared" si="13"/>
        <v>0</v>
      </c>
      <c r="I215" s="65">
        <f t="shared" si="14"/>
        <v>0</v>
      </c>
      <c r="J215" s="156"/>
    </row>
    <row r="216" spans="1:10" ht="16.5" x14ac:dyDescent="0.2">
      <c r="A216" s="20">
        <v>38</v>
      </c>
      <c r="B216" s="100" t="s">
        <v>626</v>
      </c>
      <c r="C216" s="41">
        <v>5</v>
      </c>
      <c r="D216" s="41" t="s">
        <v>19</v>
      </c>
      <c r="E216" s="152"/>
      <c r="F216" s="153"/>
      <c r="G216" s="65">
        <f t="shared" si="15"/>
        <v>0</v>
      </c>
      <c r="H216" s="65">
        <f t="shared" si="13"/>
        <v>0</v>
      </c>
      <c r="I216" s="65">
        <f t="shared" si="14"/>
        <v>0</v>
      </c>
      <c r="J216" s="156"/>
    </row>
    <row r="217" spans="1:10" ht="33" x14ac:dyDescent="0.2">
      <c r="A217" s="20">
        <v>39</v>
      </c>
      <c r="B217" s="100" t="s">
        <v>627</v>
      </c>
      <c r="C217" s="41">
        <v>15</v>
      </c>
      <c r="D217" s="41" t="s">
        <v>19</v>
      </c>
      <c r="E217" s="152"/>
      <c r="F217" s="153"/>
      <c r="G217" s="65">
        <f t="shared" si="15"/>
        <v>0</v>
      </c>
      <c r="H217" s="65">
        <f t="shared" si="13"/>
        <v>0</v>
      </c>
      <c r="I217" s="65">
        <f t="shared" si="14"/>
        <v>0</v>
      </c>
      <c r="J217" s="156"/>
    </row>
    <row r="218" spans="1:10" ht="16.5" x14ac:dyDescent="0.2">
      <c r="A218" s="20">
        <v>40</v>
      </c>
      <c r="B218" s="100" t="s">
        <v>628</v>
      </c>
      <c r="C218" s="86">
        <v>2</v>
      </c>
      <c r="D218" s="86" t="s">
        <v>19</v>
      </c>
      <c r="E218" s="152"/>
      <c r="F218" s="153"/>
      <c r="G218" s="65">
        <f t="shared" si="15"/>
        <v>0</v>
      </c>
      <c r="H218" s="65">
        <f t="shared" si="13"/>
        <v>0</v>
      </c>
      <c r="I218" s="65">
        <f t="shared" si="14"/>
        <v>0</v>
      </c>
      <c r="J218" s="156"/>
    </row>
    <row r="219" spans="1:10" ht="16.5" x14ac:dyDescent="0.2">
      <c r="A219" s="20">
        <v>41</v>
      </c>
      <c r="B219" s="13" t="s">
        <v>282</v>
      </c>
      <c r="C219" s="86">
        <v>10</v>
      </c>
      <c r="D219" s="86" t="s">
        <v>96</v>
      </c>
      <c r="E219" s="152"/>
      <c r="F219" s="153"/>
      <c r="G219" s="65">
        <f t="shared" si="15"/>
        <v>0</v>
      </c>
      <c r="H219" s="65">
        <f t="shared" si="13"/>
        <v>0</v>
      </c>
      <c r="I219" s="65">
        <f t="shared" si="14"/>
        <v>0</v>
      </c>
      <c r="J219" s="156"/>
    </row>
    <row r="220" spans="1:10" ht="16.5" x14ac:dyDescent="0.2">
      <c r="A220" s="20">
        <v>42</v>
      </c>
      <c r="B220" s="13" t="s">
        <v>283</v>
      </c>
      <c r="C220" s="86">
        <v>5</v>
      </c>
      <c r="D220" s="86" t="s">
        <v>96</v>
      </c>
      <c r="E220" s="152"/>
      <c r="F220" s="153"/>
      <c r="G220" s="65">
        <f t="shared" si="15"/>
        <v>0</v>
      </c>
      <c r="H220" s="65">
        <f t="shared" si="13"/>
        <v>0</v>
      </c>
      <c r="I220" s="65">
        <f t="shared" si="14"/>
        <v>0</v>
      </c>
      <c r="J220" s="156"/>
    </row>
    <row r="221" spans="1:10" ht="33" x14ac:dyDescent="0.2">
      <c r="A221" s="20">
        <v>43</v>
      </c>
      <c r="B221" s="100" t="s">
        <v>623</v>
      </c>
      <c r="C221" s="86">
        <v>5</v>
      </c>
      <c r="D221" s="86" t="s">
        <v>19</v>
      </c>
      <c r="E221" s="152"/>
      <c r="F221" s="153"/>
      <c r="G221" s="65">
        <f t="shared" si="15"/>
        <v>0</v>
      </c>
      <c r="H221" s="65">
        <f t="shared" si="13"/>
        <v>0</v>
      </c>
      <c r="I221" s="65">
        <f t="shared" si="14"/>
        <v>0</v>
      </c>
      <c r="J221" s="156"/>
    </row>
    <row r="222" spans="1:10" ht="33" customHeight="1" x14ac:dyDescent="0.2">
      <c r="A222" s="20">
        <v>44</v>
      </c>
      <c r="B222" s="13" t="s">
        <v>112</v>
      </c>
      <c r="C222" s="41">
        <v>5</v>
      </c>
      <c r="D222" s="41" t="s">
        <v>96</v>
      </c>
      <c r="E222" s="152"/>
      <c r="F222" s="153"/>
      <c r="G222" s="65">
        <f t="shared" si="15"/>
        <v>0</v>
      </c>
      <c r="H222" s="65">
        <f t="shared" si="13"/>
        <v>0</v>
      </c>
      <c r="I222" s="65">
        <f t="shared" si="14"/>
        <v>0</v>
      </c>
      <c r="J222" s="156"/>
    </row>
    <row r="223" spans="1:10" ht="33" x14ac:dyDescent="0.2">
      <c r="A223" s="20">
        <v>45</v>
      </c>
      <c r="B223" s="13" t="s">
        <v>113</v>
      </c>
      <c r="C223" s="41">
        <v>2.4</v>
      </c>
      <c r="D223" s="41" t="s">
        <v>19</v>
      </c>
      <c r="E223" s="152"/>
      <c r="F223" s="153"/>
      <c r="G223" s="65">
        <f t="shared" si="15"/>
        <v>0</v>
      </c>
      <c r="H223" s="65">
        <f t="shared" si="13"/>
        <v>0</v>
      </c>
      <c r="I223" s="65">
        <f t="shared" si="14"/>
        <v>0</v>
      </c>
      <c r="J223" s="156"/>
    </row>
    <row r="224" spans="1:10" ht="33" x14ac:dyDescent="0.2">
      <c r="A224" s="20">
        <v>46</v>
      </c>
      <c r="B224" s="13" t="s">
        <v>624</v>
      </c>
      <c r="C224" s="41">
        <v>5</v>
      </c>
      <c r="D224" s="41" t="s">
        <v>96</v>
      </c>
      <c r="E224" s="152"/>
      <c r="F224" s="153"/>
      <c r="G224" s="65">
        <f t="shared" si="15"/>
        <v>0</v>
      </c>
      <c r="H224" s="65">
        <f t="shared" si="13"/>
        <v>0</v>
      </c>
      <c r="I224" s="65">
        <f t="shared" si="14"/>
        <v>0</v>
      </c>
      <c r="J224" s="156"/>
    </row>
    <row r="225" spans="1:10" ht="33" x14ac:dyDescent="0.2">
      <c r="A225" s="20">
        <v>47</v>
      </c>
      <c r="B225" s="13" t="s">
        <v>955</v>
      </c>
      <c r="C225" s="86">
        <v>5</v>
      </c>
      <c r="D225" s="86" t="s">
        <v>96</v>
      </c>
      <c r="E225" s="152"/>
      <c r="F225" s="153"/>
      <c r="G225" s="65">
        <f t="shared" si="15"/>
        <v>0</v>
      </c>
      <c r="H225" s="65">
        <f t="shared" si="13"/>
        <v>0</v>
      </c>
      <c r="I225" s="65">
        <f t="shared" si="14"/>
        <v>0</v>
      </c>
      <c r="J225" s="156"/>
    </row>
    <row r="226" spans="1:10" ht="49.5" x14ac:dyDescent="0.2">
      <c r="A226" s="20">
        <v>48</v>
      </c>
      <c r="B226" s="127" t="s">
        <v>700</v>
      </c>
      <c r="C226" s="86">
        <v>5</v>
      </c>
      <c r="D226" s="86" t="s">
        <v>96</v>
      </c>
      <c r="E226" s="152"/>
      <c r="F226" s="153"/>
      <c r="G226" s="65">
        <f t="shared" si="15"/>
        <v>0</v>
      </c>
      <c r="H226" s="65">
        <f t="shared" si="13"/>
        <v>0</v>
      </c>
      <c r="I226" s="65">
        <f t="shared" si="14"/>
        <v>0</v>
      </c>
      <c r="J226" s="156"/>
    </row>
    <row r="227" spans="1:10" ht="19.5" customHeight="1" x14ac:dyDescent="0.2">
      <c r="A227" s="20">
        <v>49</v>
      </c>
      <c r="B227" s="127" t="s">
        <v>947</v>
      </c>
      <c r="C227" s="86">
        <v>2</v>
      </c>
      <c r="D227" s="86" t="s">
        <v>19</v>
      </c>
      <c r="E227" s="152"/>
      <c r="F227" s="153"/>
      <c r="G227" s="65">
        <f t="shared" si="15"/>
        <v>0</v>
      </c>
      <c r="H227" s="65">
        <f t="shared" si="13"/>
        <v>0</v>
      </c>
      <c r="I227" s="65">
        <f t="shared" si="14"/>
        <v>0</v>
      </c>
      <c r="J227" s="156"/>
    </row>
    <row r="228" spans="1:10" ht="16.5" x14ac:dyDescent="0.2">
      <c r="A228" s="20">
        <v>50</v>
      </c>
      <c r="B228" s="13" t="s">
        <v>312</v>
      </c>
      <c r="C228" s="86">
        <v>2</v>
      </c>
      <c r="D228" s="86" t="s">
        <v>19</v>
      </c>
      <c r="E228" s="152"/>
      <c r="F228" s="153"/>
      <c r="G228" s="65">
        <f t="shared" si="15"/>
        <v>0</v>
      </c>
      <c r="H228" s="65">
        <f t="shared" si="13"/>
        <v>0</v>
      </c>
      <c r="I228" s="65">
        <f t="shared" si="14"/>
        <v>0</v>
      </c>
      <c r="J228" s="156"/>
    </row>
    <row r="229" spans="1:10" ht="16.5" x14ac:dyDescent="0.2">
      <c r="A229" s="20">
        <v>51</v>
      </c>
      <c r="B229" s="13" t="s">
        <v>313</v>
      </c>
      <c r="C229" s="86">
        <v>1</v>
      </c>
      <c r="D229" s="86" t="s">
        <v>19</v>
      </c>
      <c r="E229" s="152"/>
      <c r="F229" s="153"/>
      <c r="G229" s="65">
        <f t="shared" si="15"/>
        <v>0</v>
      </c>
      <c r="H229" s="65">
        <f t="shared" si="13"/>
        <v>0</v>
      </c>
      <c r="I229" s="65">
        <f t="shared" si="14"/>
        <v>0</v>
      </c>
      <c r="J229" s="156"/>
    </row>
    <row r="230" spans="1:10" ht="49.5" x14ac:dyDescent="0.2">
      <c r="A230" s="20">
        <v>52</v>
      </c>
      <c r="B230" s="13" t="s">
        <v>114</v>
      </c>
      <c r="C230" s="41">
        <v>3</v>
      </c>
      <c r="D230" s="41" t="s">
        <v>19</v>
      </c>
      <c r="E230" s="152"/>
      <c r="F230" s="153"/>
      <c r="G230" s="65">
        <f t="shared" si="15"/>
        <v>0</v>
      </c>
      <c r="H230" s="65">
        <f t="shared" si="13"/>
        <v>0</v>
      </c>
      <c r="I230" s="65">
        <f t="shared" si="14"/>
        <v>0</v>
      </c>
      <c r="J230" s="156"/>
    </row>
    <row r="231" spans="1:10" ht="33" x14ac:dyDescent="0.2">
      <c r="A231" s="20">
        <v>53</v>
      </c>
      <c r="B231" s="100" t="s">
        <v>640</v>
      </c>
      <c r="C231" s="41">
        <v>5</v>
      </c>
      <c r="D231" s="41" t="s">
        <v>19</v>
      </c>
      <c r="E231" s="152"/>
      <c r="F231" s="153"/>
      <c r="G231" s="65">
        <f t="shared" si="15"/>
        <v>0</v>
      </c>
      <c r="H231" s="65">
        <f t="shared" si="13"/>
        <v>0</v>
      </c>
      <c r="I231" s="65">
        <f t="shared" si="14"/>
        <v>0</v>
      </c>
      <c r="J231" s="156"/>
    </row>
    <row r="232" spans="1:10" ht="54.95" customHeight="1" x14ac:dyDescent="0.2">
      <c r="A232" s="20">
        <v>54</v>
      </c>
      <c r="B232" s="105" t="s">
        <v>330</v>
      </c>
      <c r="C232" s="86">
        <v>50</v>
      </c>
      <c r="D232" s="86" t="s">
        <v>325</v>
      </c>
      <c r="E232" s="152"/>
      <c r="F232" s="153"/>
      <c r="G232" s="65">
        <f t="shared" si="15"/>
        <v>0</v>
      </c>
      <c r="H232" s="65">
        <f t="shared" si="13"/>
        <v>0</v>
      </c>
      <c r="I232" s="65">
        <f t="shared" si="14"/>
        <v>0</v>
      </c>
      <c r="J232" s="156"/>
    </row>
    <row r="233" spans="1:10" ht="33" customHeight="1" x14ac:dyDescent="0.2">
      <c r="A233" s="20">
        <v>55</v>
      </c>
      <c r="B233" s="105" t="s">
        <v>691</v>
      </c>
      <c r="C233" s="86">
        <v>5</v>
      </c>
      <c r="D233" s="86" t="s">
        <v>19</v>
      </c>
      <c r="E233" s="152"/>
      <c r="F233" s="153"/>
      <c r="G233" s="65">
        <f t="shared" si="15"/>
        <v>0</v>
      </c>
      <c r="H233" s="65">
        <f t="shared" si="13"/>
        <v>0</v>
      </c>
      <c r="I233" s="65">
        <f t="shared" si="14"/>
        <v>0</v>
      </c>
      <c r="J233" s="156"/>
    </row>
    <row r="234" spans="1:10" ht="33" customHeight="1" x14ac:dyDescent="0.2">
      <c r="A234" s="20">
        <v>56</v>
      </c>
      <c r="B234" s="105" t="s">
        <v>692</v>
      </c>
      <c r="C234" s="86">
        <v>20</v>
      </c>
      <c r="D234" s="86" t="s">
        <v>20</v>
      </c>
      <c r="E234" s="152"/>
      <c r="F234" s="153"/>
      <c r="G234" s="65">
        <f t="shared" si="15"/>
        <v>0</v>
      </c>
      <c r="H234" s="65">
        <f t="shared" si="13"/>
        <v>0</v>
      </c>
      <c r="I234" s="65">
        <f t="shared" si="14"/>
        <v>0</v>
      </c>
      <c r="J234" s="156"/>
    </row>
    <row r="235" spans="1:10" ht="33" x14ac:dyDescent="0.2">
      <c r="A235" s="20">
        <v>57</v>
      </c>
      <c r="B235" s="100" t="s">
        <v>284</v>
      </c>
      <c r="C235" s="86">
        <v>5</v>
      </c>
      <c r="D235" s="86" t="s">
        <v>19</v>
      </c>
      <c r="E235" s="152"/>
      <c r="F235" s="153"/>
      <c r="G235" s="65">
        <f t="shared" si="15"/>
        <v>0</v>
      </c>
      <c r="H235" s="65">
        <f t="shared" si="13"/>
        <v>0</v>
      </c>
      <c r="I235" s="65">
        <f t="shared" si="14"/>
        <v>0</v>
      </c>
      <c r="J235" s="156"/>
    </row>
    <row r="236" spans="1:10" ht="33" x14ac:dyDescent="0.2">
      <c r="A236" s="20">
        <v>58</v>
      </c>
      <c r="B236" s="13" t="s">
        <v>951</v>
      </c>
      <c r="C236" s="86">
        <v>3</v>
      </c>
      <c r="D236" s="86" t="s">
        <v>19</v>
      </c>
      <c r="E236" s="152"/>
      <c r="F236" s="153"/>
      <c r="G236" s="65">
        <f t="shared" si="15"/>
        <v>0</v>
      </c>
      <c r="H236" s="65">
        <f t="shared" si="13"/>
        <v>0</v>
      </c>
      <c r="I236" s="65">
        <f t="shared" si="14"/>
        <v>0</v>
      </c>
      <c r="J236" s="156"/>
    </row>
    <row r="237" spans="1:10" ht="16.5" x14ac:dyDescent="0.2">
      <c r="A237" s="20">
        <v>59</v>
      </c>
      <c r="B237" s="13" t="s">
        <v>316</v>
      </c>
      <c r="C237" s="41">
        <v>50</v>
      </c>
      <c r="D237" s="41" t="s">
        <v>19</v>
      </c>
      <c r="E237" s="152"/>
      <c r="F237" s="153"/>
      <c r="G237" s="65">
        <f t="shared" si="15"/>
        <v>0</v>
      </c>
      <c r="H237" s="65">
        <f t="shared" si="13"/>
        <v>0</v>
      </c>
      <c r="I237" s="65">
        <f t="shared" si="14"/>
        <v>0</v>
      </c>
      <c r="J237" s="156"/>
    </row>
    <row r="238" spans="1:10" ht="33" x14ac:dyDescent="0.2">
      <c r="A238" s="20">
        <v>60</v>
      </c>
      <c r="B238" s="100" t="s">
        <v>320</v>
      </c>
      <c r="C238" s="86">
        <v>5</v>
      </c>
      <c r="D238" s="86" t="s">
        <v>19</v>
      </c>
      <c r="E238" s="152"/>
      <c r="F238" s="153"/>
      <c r="G238" s="65">
        <f t="shared" si="15"/>
        <v>0</v>
      </c>
      <c r="H238" s="65">
        <f t="shared" si="13"/>
        <v>0</v>
      </c>
      <c r="I238" s="65">
        <f t="shared" si="14"/>
        <v>0</v>
      </c>
      <c r="J238" s="156"/>
    </row>
    <row r="239" spans="1:10" ht="33" x14ac:dyDescent="0.2">
      <c r="A239" s="20">
        <v>61</v>
      </c>
      <c r="B239" s="100" t="s">
        <v>641</v>
      </c>
      <c r="C239" s="86">
        <v>15</v>
      </c>
      <c r="D239" s="86" t="s">
        <v>19</v>
      </c>
      <c r="E239" s="152"/>
      <c r="F239" s="153"/>
      <c r="G239" s="65">
        <f t="shared" si="15"/>
        <v>0</v>
      </c>
      <c r="H239" s="65">
        <f t="shared" si="13"/>
        <v>0</v>
      </c>
      <c r="I239" s="65">
        <f t="shared" si="14"/>
        <v>0</v>
      </c>
      <c r="J239" s="156"/>
    </row>
    <row r="240" spans="1:10" ht="16.5" x14ac:dyDescent="0.2">
      <c r="A240" s="20">
        <v>62</v>
      </c>
      <c r="B240" s="13" t="s">
        <v>315</v>
      </c>
      <c r="C240" s="86">
        <v>3</v>
      </c>
      <c r="D240" s="86" t="s">
        <v>19</v>
      </c>
      <c r="E240" s="152"/>
      <c r="F240" s="153"/>
      <c r="G240" s="65">
        <f t="shared" si="15"/>
        <v>0</v>
      </c>
      <c r="H240" s="65">
        <f t="shared" si="13"/>
        <v>0</v>
      </c>
      <c r="I240" s="65">
        <f t="shared" si="14"/>
        <v>0</v>
      </c>
      <c r="J240" s="156"/>
    </row>
    <row r="241" spans="1:10" ht="16.5" x14ac:dyDescent="0.2">
      <c r="A241" s="20">
        <v>63</v>
      </c>
      <c r="B241" s="13" t="s">
        <v>698</v>
      </c>
      <c r="C241" s="86">
        <v>12</v>
      </c>
      <c r="D241" s="86" t="s">
        <v>19</v>
      </c>
      <c r="E241" s="152"/>
      <c r="F241" s="153"/>
      <c r="G241" s="65">
        <f t="shared" si="15"/>
        <v>0</v>
      </c>
      <c r="H241" s="65">
        <f t="shared" si="13"/>
        <v>0</v>
      </c>
      <c r="I241" s="65">
        <f t="shared" si="14"/>
        <v>0</v>
      </c>
      <c r="J241" s="156"/>
    </row>
    <row r="242" spans="1:10" ht="33" customHeight="1" x14ac:dyDescent="0.2">
      <c r="A242" s="20">
        <v>64</v>
      </c>
      <c r="B242" s="100" t="s">
        <v>318</v>
      </c>
      <c r="C242" s="86">
        <v>20</v>
      </c>
      <c r="D242" s="86" t="s">
        <v>19</v>
      </c>
      <c r="E242" s="152"/>
      <c r="F242" s="153"/>
      <c r="G242" s="65">
        <f t="shared" si="15"/>
        <v>0</v>
      </c>
      <c r="H242" s="65">
        <f t="shared" si="13"/>
        <v>0</v>
      </c>
      <c r="I242" s="65">
        <f t="shared" si="14"/>
        <v>0</v>
      </c>
      <c r="J242" s="156"/>
    </row>
    <row r="243" spans="1:10" ht="33" customHeight="1" x14ac:dyDescent="0.2">
      <c r="A243" s="20">
        <v>65</v>
      </c>
      <c r="B243" s="100" t="s">
        <v>952</v>
      </c>
      <c r="C243" s="86">
        <v>5</v>
      </c>
      <c r="D243" s="86" t="s">
        <v>19</v>
      </c>
      <c r="E243" s="152"/>
      <c r="F243" s="153"/>
      <c r="G243" s="65">
        <f t="shared" si="15"/>
        <v>0</v>
      </c>
      <c r="H243" s="65">
        <f t="shared" si="13"/>
        <v>0</v>
      </c>
      <c r="I243" s="65">
        <f t="shared" si="14"/>
        <v>0</v>
      </c>
      <c r="J243" s="156"/>
    </row>
    <row r="244" spans="1:10" ht="33" customHeight="1" x14ac:dyDescent="0.2">
      <c r="A244" s="20">
        <v>66</v>
      </c>
      <c r="B244" s="100" t="s">
        <v>953</v>
      </c>
      <c r="C244" s="86">
        <v>5</v>
      </c>
      <c r="D244" s="86" t="s">
        <v>19</v>
      </c>
      <c r="E244" s="152"/>
      <c r="F244" s="153"/>
      <c r="G244" s="65">
        <f t="shared" ref="G244:G258" si="16">C244*ROUND(F244, 4)</f>
        <v>0</v>
      </c>
      <c r="H244" s="65">
        <f t="shared" si="13"/>
        <v>0</v>
      </c>
      <c r="I244" s="65">
        <f t="shared" si="14"/>
        <v>0</v>
      </c>
      <c r="J244" s="156"/>
    </row>
    <row r="245" spans="1:10" ht="33" x14ac:dyDescent="0.2">
      <c r="A245" s="20">
        <v>67</v>
      </c>
      <c r="B245" s="100" t="s">
        <v>319</v>
      </c>
      <c r="C245" s="86">
        <v>10</v>
      </c>
      <c r="D245" s="86" t="s">
        <v>19</v>
      </c>
      <c r="E245" s="152"/>
      <c r="F245" s="153"/>
      <c r="G245" s="65">
        <f t="shared" si="16"/>
        <v>0</v>
      </c>
      <c r="H245" s="65">
        <f t="shared" si="13"/>
        <v>0</v>
      </c>
      <c r="I245" s="65">
        <f t="shared" si="14"/>
        <v>0</v>
      </c>
      <c r="J245" s="156"/>
    </row>
    <row r="246" spans="1:10" ht="48" customHeight="1" x14ac:dyDescent="0.2">
      <c r="A246" s="20">
        <v>68</v>
      </c>
      <c r="B246" s="13" t="s">
        <v>285</v>
      </c>
      <c r="C246" s="86">
        <v>10</v>
      </c>
      <c r="D246" s="86" t="s">
        <v>20</v>
      </c>
      <c r="E246" s="152"/>
      <c r="F246" s="153"/>
      <c r="G246" s="65">
        <f t="shared" si="16"/>
        <v>0</v>
      </c>
      <c r="H246" s="65">
        <f t="shared" si="13"/>
        <v>0</v>
      </c>
      <c r="I246" s="65">
        <f t="shared" si="14"/>
        <v>0</v>
      </c>
      <c r="J246" s="156"/>
    </row>
    <row r="247" spans="1:10" ht="49.5" customHeight="1" x14ac:dyDescent="0.2">
      <c r="A247" s="20">
        <v>69</v>
      </c>
      <c r="B247" s="13" t="s">
        <v>286</v>
      </c>
      <c r="C247" s="86">
        <v>50</v>
      </c>
      <c r="D247" s="86" t="s">
        <v>20</v>
      </c>
      <c r="E247" s="152"/>
      <c r="F247" s="153"/>
      <c r="G247" s="65">
        <f t="shared" si="16"/>
        <v>0</v>
      </c>
      <c r="H247" s="65">
        <f t="shared" si="13"/>
        <v>0</v>
      </c>
      <c r="I247" s="65">
        <f t="shared" si="14"/>
        <v>0</v>
      </c>
      <c r="J247" s="156"/>
    </row>
    <row r="248" spans="1:10" ht="49.5" x14ac:dyDescent="0.2">
      <c r="A248" s="20">
        <v>70</v>
      </c>
      <c r="B248" s="13" t="s">
        <v>287</v>
      </c>
      <c r="C248" s="86">
        <v>10</v>
      </c>
      <c r="D248" s="86" t="s">
        <v>20</v>
      </c>
      <c r="E248" s="152"/>
      <c r="F248" s="153"/>
      <c r="G248" s="65">
        <f t="shared" si="16"/>
        <v>0</v>
      </c>
      <c r="H248" s="65">
        <f t="shared" si="13"/>
        <v>0</v>
      </c>
      <c r="I248" s="65">
        <f t="shared" si="14"/>
        <v>0</v>
      </c>
      <c r="J248" s="156"/>
    </row>
    <row r="249" spans="1:10" ht="16.5" x14ac:dyDescent="0.2">
      <c r="A249" s="20">
        <v>71</v>
      </c>
      <c r="B249" s="13" t="s">
        <v>321</v>
      </c>
      <c r="C249" s="86">
        <v>1</v>
      </c>
      <c r="D249" s="86" t="s">
        <v>19</v>
      </c>
      <c r="E249" s="152"/>
      <c r="F249" s="153"/>
      <c r="G249" s="65">
        <f t="shared" si="16"/>
        <v>0</v>
      </c>
      <c r="H249" s="65">
        <f t="shared" si="13"/>
        <v>0</v>
      </c>
      <c r="I249" s="65">
        <f t="shared" si="14"/>
        <v>0</v>
      </c>
      <c r="J249" s="156"/>
    </row>
    <row r="250" spans="1:10" ht="16.5" x14ac:dyDescent="0.2">
      <c r="A250" s="20">
        <v>72</v>
      </c>
      <c r="B250" s="13" t="s">
        <v>629</v>
      </c>
      <c r="C250" s="86">
        <v>3</v>
      </c>
      <c r="D250" s="86" t="s">
        <v>19</v>
      </c>
      <c r="E250" s="152"/>
      <c r="F250" s="153"/>
      <c r="G250" s="65">
        <f t="shared" si="16"/>
        <v>0</v>
      </c>
      <c r="H250" s="65">
        <f t="shared" si="13"/>
        <v>0</v>
      </c>
      <c r="I250" s="65">
        <f t="shared" si="14"/>
        <v>0</v>
      </c>
      <c r="J250" s="156"/>
    </row>
    <row r="251" spans="1:10" ht="16.5" x14ac:dyDescent="0.2">
      <c r="A251" s="20">
        <v>73</v>
      </c>
      <c r="B251" s="13" t="s">
        <v>300</v>
      </c>
      <c r="C251" s="86">
        <v>2</v>
      </c>
      <c r="D251" s="86" t="s">
        <v>20</v>
      </c>
      <c r="E251" s="152"/>
      <c r="F251" s="153"/>
      <c r="G251" s="65">
        <f t="shared" si="16"/>
        <v>0</v>
      </c>
      <c r="H251" s="65">
        <f t="shared" si="13"/>
        <v>0</v>
      </c>
      <c r="I251" s="65">
        <f t="shared" si="14"/>
        <v>0</v>
      </c>
      <c r="J251" s="156"/>
    </row>
    <row r="252" spans="1:10" ht="16.5" x14ac:dyDescent="0.2">
      <c r="A252" s="20">
        <v>74</v>
      </c>
      <c r="B252" s="13" t="s">
        <v>946</v>
      </c>
      <c r="C252" s="86">
        <v>2</v>
      </c>
      <c r="D252" s="86" t="s">
        <v>19</v>
      </c>
      <c r="E252" s="152"/>
      <c r="F252" s="153"/>
      <c r="G252" s="65">
        <f t="shared" si="16"/>
        <v>0</v>
      </c>
      <c r="H252" s="65">
        <f t="shared" si="13"/>
        <v>0</v>
      </c>
      <c r="I252" s="65">
        <f t="shared" si="14"/>
        <v>0</v>
      </c>
      <c r="J252" s="156"/>
    </row>
    <row r="253" spans="1:10" ht="31.5" customHeight="1" x14ac:dyDescent="0.2">
      <c r="A253" s="20">
        <v>75</v>
      </c>
      <c r="B253" s="100" t="s">
        <v>945</v>
      </c>
      <c r="C253" s="86">
        <v>2</v>
      </c>
      <c r="D253" s="86" t="s">
        <v>19</v>
      </c>
      <c r="E253" s="152"/>
      <c r="F253" s="153"/>
      <c r="G253" s="65">
        <f t="shared" si="16"/>
        <v>0</v>
      </c>
      <c r="H253" s="65">
        <f t="shared" si="13"/>
        <v>0</v>
      </c>
      <c r="I253" s="65">
        <f t="shared" si="14"/>
        <v>0</v>
      </c>
      <c r="J253" s="156"/>
    </row>
    <row r="254" spans="1:10" ht="16.5" x14ac:dyDescent="0.2">
      <c r="A254" s="20">
        <v>76</v>
      </c>
      <c r="B254" s="100" t="s">
        <v>948</v>
      </c>
      <c r="C254" s="86">
        <v>5</v>
      </c>
      <c r="D254" s="86" t="s">
        <v>19</v>
      </c>
      <c r="E254" s="152"/>
      <c r="F254" s="153"/>
      <c r="G254" s="65">
        <f t="shared" si="16"/>
        <v>0</v>
      </c>
      <c r="H254" s="65">
        <f t="shared" si="13"/>
        <v>0</v>
      </c>
      <c r="I254" s="65">
        <f t="shared" si="14"/>
        <v>0</v>
      </c>
      <c r="J254" s="156"/>
    </row>
    <row r="255" spans="1:10" ht="33.75" customHeight="1" x14ac:dyDescent="0.2">
      <c r="A255" s="20">
        <v>77</v>
      </c>
      <c r="B255" s="100" t="s">
        <v>956</v>
      </c>
      <c r="C255" s="86">
        <v>5</v>
      </c>
      <c r="D255" s="86" t="s">
        <v>19</v>
      </c>
      <c r="E255" s="152"/>
      <c r="F255" s="153"/>
      <c r="G255" s="65">
        <f t="shared" si="16"/>
        <v>0</v>
      </c>
      <c r="H255" s="65">
        <f t="shared" si="13"/>
        <v>0</v>
      </c>
      <c r="I255" s="65">
        <f t="shared" si="14"/>
        <v>0</v>
      </c>
      <c r="J255" s="156"/>
    </row>
    <row r="256" spans="1:10" ht="19.5" customHeight="1" x14ac:dyDescent="0.2">
      <c r="A256" s="20">
        <v>78</v>
      </c>
      <c r="B256" s="100" t="s">
        <v>957</v>
      </c>
      <c r="C256" s="86">
        <v>2</v>
      </c>
      <c r="D256" s="86" t="s">
        <v>19</v>
      </c>
      <c r="E256" s="152"/>
      <c r="F256" s="153"/>
      <c r="G256" s="65">
        <f t="shared" si="16"/>
        <v>0</v>
      </c>
      <c r="H256" s="65">
        <f t="shared" si="13"/>
        <v>0</v>
      </c>
      <c r="I256" s="65">
        <f t="shared" si="14"/>
        <v>0</v>
      </c>
      <c r="J256" s="156"/>
    </row>
    <row r="257" spans="1:10" ht="16.5" x14ac:dyDescent="0.2">
      <c r="A257" s="20">
        <v>79</v>
      </c>
      <c r="B257" s="13" t="s">
        <v>693</v>
      </c>
      <c r="C257" s="86">
        <v>1</v>
      </c>
      <c r="D257" s="86" t="s">
        <v>96</v>
      </c>
      <c r="E257" s="152"/>
      <c r="F257" s="153"/>
      <c r="G257" s="65">
        <f t="shared" si="16"/>
        <v>0</v>
      </c>
      <c r="H257" s="65">
        <f t="shared" si="13"/>
        <v>0</v>
      </c>
      <c r="I257" s="65">
        <f t="shared" si="14"/>
        <v>0</v>
      </c>
      <c r="J257" s="156"/>
    </row>
    <row r="258" spans="1:10" ht="33" x14ac:dyDescent="0.2">
      <c r="A258" s="20">
        <v>80</v>
      </c>
      <c r="B258" s="34" t="s">
        <v>858</v>
      </c>
      <c r="C258" s="86">
        <v>2</v>
      </c>
      <c r="D258" s="86" t="s">
        <v>19</v>
      </c>
      <c r="E258" s="152"/>
      <c r="F258" s="153"/>
      <c r="G258" s="65">
        <f t="shared" si="16"/>
        <v>0</v>
      </c>
      <c r="H258" s="65">
        <f t="shared" ref="H258" si="17">G258*0.095</f>
        <v>0</v>
      </c>
      <c r="I258" s="65">
        <f t="shared" si="14"/>
        <v>0</v>
      </c>
      <c r="J258" s="156"/>
    </row>
    <row r="259" spans="1:10" ht="16.5" x14ac:dyDescent="0.2">
      <c r="A259" s="20"/>
      <c r="B259" s="44" t="s">
        <v>1108</v>
      </c>
      <c r="C259" s="43" t="s">
        <v>4</v>
      </c>
      <c r="D259" s="43" t="s">
        <v>4</v>
      </c>
      <c r="E259" s="43" t="s">
        <v>4</v>
      </c>
      <c r="F259" s="43" t="s">
        <v>4</v>
      </c>
      <c r="G259" s="43">
        <f>SUM(G179:G258)</f>
        <v>0</v>
      </c>
      <c r="H259" s="43">
        <f t="shared" ref="H259:I259" si="18">SUM(H179:H258)</f>
        <v>0</v>
      </c>
      <c r="I259" s="43">
        <f t="shared" si="18"/>
        <v>0</v>
      </c>
      <c r="J259" s="66">
        <f>SUM(J179:J258)</f>
        <v>0</v>
      </c>
    </row>
    <row r="260" spans="1:10" ht="30.75" customHeight="1" x14ac:dyDescent="0.2">
      <c r="A260" s="180"/>
      <c r="B260" s="181"/>
      <c r="C260" s="2"/>
      <c r="D260" s="9"/>
      <c r="E260" s="9"/>
      <c r="F260" s="3"/>
      <c r="G260" s="3"/>
      <c r="H260" s="3"/>
      <c r="I260" s="3"/>
      <c r="J260" s="3"/>
    </row>
    <row r="261" spans="1:10" s="148" customFormat="1" ht="20.100000000000001" customHeight="1" x14ac:dyDescent="0.2">
      <c r="A261" s="182" t="s">
        <v>12</v>
      </c>
      <c r="B261" s="182"/>
      <c r="C261" s="182"/>
      <c r="D261" s="182"/>
      <c r="E261" s="182"/>
      <c r="F261" s="182"/>
      <c r="G261" s="182"/>
      <c r="H261" s="182"/>
      <c r="I261" s="182"/>
      <c r="J261" s="182"/>
    </row>
    <row r="262" spans="1:10" s="148" customFormat="1" x14ac:dyDescent="0.2">
      <c r="A262" s="175" t="s">
        <v>13</v>
      </c>
      <c r="B262" s="175"/>
      <c r="C262" s="175"/>
      <c r="D262" s="175"/>
      <c r="E262" s="175"/>
      <c r="F262" s="175"/>
      <c r="G262" s="175"/>
      <c r="H262" s="175"/>
      <c r="I262" s="175"/>
      <c r="J262" s="175"/>
    </row>
    <row r="263" spans="1:10" s="148" customFormat="1" ht="15" customHeight="1" x14ac:dyDescent="0.2">
      <c r="A263" s="175" t="s">
        <v>14</v>
      </c>
      <c r="B263" s="175"/>
      <c r="C263" s="175"/>
      <c r="D263" s="175"/>
      <c r="E263" s="175"/>
      <c r="F263" s="175"/>
      <c r="G263" s="175"/>
      <c r="H263" s="175"/>
      <c r="I263" s="175"/>
      <c r="J263" s="175"/>
    </row>
    <row r="264" spans="1:10" s="148" customFormat="1" x14ac:dyDescent="0.2">
      <c r="A264" s="176" t="s">
        <v>1200</v>
      </c>
      <c r="B264" s="176"/>
      <c r="C264" s="176"/>
      <c r="D264" s="176"/>
      <c r="E264" s="176"/>
      <c r="F264" s="176"/>
      <c r="G264" s="176"/>
      <c r="H264" s="176"/>
      <c r="I264" s="176"/>
      <c r="J264" s="176"/>
    </row>
    <row r="265" spans="1:10" s="149" customFormat="1" ht="25.5" customHeight="1" x14ac:dyDescent="0.25">
      <c r="A265" s="173" t="s">
        <v>1201</v>
      </c>
      <c r="B265" s="173"/>
      <c r="C265" s="173"/>
      <c r="D265" s="173"/>
      <c r="E265" s="173"/>
      <c r="F265" s="173"/>
      <c r="G265" s="173"/>
      <c r="H265" s="173"/>
      <c r="I265" s="173"/>
      <c r="J265" s="173"/>
    </row>
    <row r="266" spans="1:10" s="151" customFormat="1" ht="12.75" customHeight="1" x14ac:dyDescent="0.25">
      <c r="A266" s="150" t="s">
        <v>1202</v>
      </c>
      <c r="B266" s="150"/>
      <c r="C266" s="150"/>
      <c r="D266" s="150"/>
      <c r="E266" s="150"/>
      <c r="F266" s="150"/>
      <c r="G266" s="150"/>
      <c r="H266" s="150"/>
      <c r="I266" s="150"/>
      <c r="J266" s="150"/>
    </row>
    <row r="267" spans="1:10" s="151" customFormat="1" ht="15" customHeight="1" x14ac:dyDescent="0.25">
      <c r="A267" s="150" t="s">
        <v>1203</v>
      </c>
      <c r="B267" s="150"/>
      <c r="C267" s="150"/>
      <c r="D267" s="150"/>
      <c r="E267" s="150"/>
      <c r="F267" s="150"/>
      <c r="G267" s="150"/>
      <c r="H267" s="150"/>
      <c r="I267" s="150"/>
      <c r="J267" s="150"/>
    </row>
    <row r="268" spans="1:10" s="150" customFormat="1" ht="27" customHeight="1" x14ac:dyDescent="0.25">
      <c r="A268" s="173" t="s">
        <v>1204</v>
      </c>
      <c r="B268" s="173"/>
      <c r="C268" s="173"/>
      <c r="D268" s="173"/>
      <c r="E268" s="173"/>
      <c r="F268" s="173"/>
      <c r="G268" s="173"/>
      <c r="H268" s="173"/>
      <c r="I268" s="173"/>
      <c r="J268" s="173"/>
    </row>
    <row r="269" spans="1:10" s="150" customFormat="1" ht="41.25" customHeight="1" x14ac:dyDescent="0.25">
      <c r="A269" s="173" t="s">
        <v>1207</v>
      </c>
      <c r="B269" s="173"/>
      <c r="C269" s="173"/>
      <c r="D269" s="173"/>
      <c r="E269" s="173"/>
      <c r="F269" s="173"/>
      <c r="G269" s="173"/>
      <c r="H269" s="173"/>
      <c r="I269" s="173"/>
      <c r="J269" s="173"/>
    </row>
    <row r="270" spans="1:10" ht="16.5" customHeight="1" x14ac:dyDescent="0.2">
      <c r="A270" s="12"/>
      <c r="B270" s="63"/>
      <c r="C270" s="12"/>
      <c r="D270" s="12"/>
      <c r="E270" s="62"/>
      <c r="F270" s="12"/>
      <c r="G270" s="12"/>
      <c r="H270" s="12"/>
      <c r="I270" s="12"/>
      <c r="J270" s="12"/>
    </row>
    <row r="271" spans="1:10" ht="16.5" customHeight="1" x14ac:dyDescent="0.2">
      <c r="A271" s="174"/>
      <c r="B271" s="174"/>
      <c r="C271" s="8"/>
      <c r="D271" s="9"/>
      <c r="E271" s="9"/>
      <c r="F271" s="6"/>
      <c r="G271" s="3"/>
      <c r="H271" s="3"/>
      <c r="I271" s="3"/>
      <c r="J271" s="3"/>
    </row>
    <row r="272" spans="1:10" ht="16.5" customHeight="1" x14ac:dyDescent="0.2">
      <c r="A272" s="174"/>
      <c r="B272" s="174"/>
      <c r="C272" s="8"/>
      <c r="D272" s="9"/>
      <c r="E272" s="9"/>
      <c r="F272" s="6"/>
      <c r="G272" s="3"/>
      <c r="H272" s="3"/>
      <c r="I272" s="3"/>
      <c r="J272" s="3"/>
    </row>
    <row r="273" spans="2:10" x14ac:dyDescent="0.2">
      <c r="B273" s="174"/>
      <c r="C273" s="174"/>
      <c r="D273" s="174"/>
      <c r="E273" s="174"/>
      <c r="F273" s="174"/>
      <c r="G273" s="174"/>
      <c r="H273" s="174"/>
      <c r="I273" s="174"/>
      <c r="J273" s="174"/>
    </row>
  </sheetData>
  <sheetProtection algorithmName="SHA-512" hashValue="84xbCUUi9a6ocmV+Gy2OLPjJLQd+j7wp/w1c5zZOeaVc5bLBZi9n/WkkNirJxUka5Hngc6ZATBi8cW7+adOY6w==" saltValue="kKGkCbaZrzU0oKQ2TOJybA==" spinCount="100000" sheet="1" objects="1" scenarios="1"/>
  <mergeCells count="15">
    <mergeCell ref="A269:J269"/>
    <mergeCell ref="A271:B271"/>
    <mergeCell ref="A272:B272"/>
    <mergeCell ref="B273:J273"/>
    <mergeCell ref="A263:J263"/>
    <mergeCell ref="A264:J264"/>
    <mergeCell ref="A265:J265"/>
    <mergeCell ref="A268:J268"/>
    <mergeCell ref="A262:J262"/>
    <mergeCell ref="A1:B1"/>
    <mergeCell ref="A3:J3"/>
    <mergeCell ref="A260:B260"/>
    <mergeCell ref="A261:J261"/>
    <mergeCell ref="A7:J7"/>
    <mergeCell ref="A178:J178"/>
  </mergeCells>
  <dataValidations count="1">
    <dataValidation type="whole" operator="equal" allowBlank="1" showInputMessage="1" showErrorMessage="1" sqref="J8:J176 J179:J258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6"/>
  <sheetViews>
    <sheetView tabSelected="1" zoomScaleNormal="100" workbookViewId="0">
      <pane ySplit="6" topLeftCell="A78" activePane="bottomLeft" state="frozen"/>
      <selection pane="bottomLeft" activeCell="D106" sqref="D106"/>
    </sheetView>
  </sheetViews>
  <sheetFormatPr defaultRowHeight="15" x14ac:dyDescent="0.25"/>
  <cols>
    <col min="1" max="1" width="4.85546875" customWidth="1"/>
    <col min="2" max="2" width="36.140625" customWidth="1"/>
    <col min="3" max="3" width="9.140625" customWidth="1"/>
    <col min="4" max="4" width="7" customWidth="1"/>
    <col min="5" max="5" width="18.28515625" style="47" customWidth="1"/>
    <col min="6" max="6" width="13.28515625" customWidth="1"/>
    <col min="7" max="7" width="13.7109375" customWidth="1"/>
    <col min="8" max="8" width="13.5703125" customWidth="1"/>
    <col min="9" max="9" width="10.85546875" customWidth="1"/>
    <col min="10" max="10" width="9.140625" style="47"/>
    <col min="13" max="13" width="12" bestFit="1" customWidth="1"/>
  </cols>
  <sheetData>
    <row r="1" spans="1:9" s="203" customFormat="1" x14ac:dyDescent="0.25">
      <c r="A1" s="183" t="s">
        <v>0</v>
      </c>
      <c r="B1" s="184"/>
      <c r="C1" s="167"/>
      <c r="D1" s="167"/>
      <c r="E1" s="167"/>
      <c r="F1" s="168"/>
      <c r="G1" s="208" t="s">
        <v>15</v>
      </c>
      <c r="H1" s="208"/>
      <c r="I1" s="208"/>
    </row>
    <row r="2" spans="1:9" x14ac:dyDescent="0.25">
      <c r="A2" s="4"/>
      <c r="B2" s="1"/>
      <c r="C2" s="7"/>
      <c r="D2" s="7"/>
      <c r="E2" s="7"/>
      <c r="F2" s="1"/>
      <c r="G2" s="1"/>
      <c r="H2" s="1"/>
      <c r="I2" s="1"/>
    </row>
    <row r="3" spans="1:9" ht="15.75" x14ac:dyDescent="0.25">
      <c r="A3" s="185" t="s">
        <v>1143</v>
      </c>
      <c r="B3" s="185"/>
      <c r="C3" s="185"/>
      <c r="D3" s="185"/>
      <c r="E3" s="185"/>
      <c r="F3" s="185"/>
      <c r="G3" s="185"/>
      <c r="H3" s="185"/>
      <c r="I3" s="185"/>
    </row>
    <row r="4" spans="1:9" x14ac:dyDescent="0.25">
      <c r="A4" s="4"/>
      <c r="B4" s="1"/>
      <c r="C4" s="7"/>
      <c r="D4" s="7"/>
      <c r="E4" s="7"/>
      <c r="F4" s="1"/>
      <c r="G4" s="1"/>
      <c r="H4" s="1"/>
      <c r="I4" s="1"/>
    </row>
    <row r="5" spans="1:9" s="143" customFormat="1" ht="67.5" x14ac:dyDescent="0.2">
      <c r="A5" s="140" t="s">
        <v>1</v>
      </c>
      <c r="B5" s="140" t="s">
        <v>2</v>
      </c>
      <c r="C5" s="141" t="s">
        <v>3</v>
      </c>
      <c r="D5" s="141" t="s">
        <v>1199</v>
      </c>
      <c r="E5" s="142" t="s">
        <v>99</v>
      </c>
      <c r="F5" s="142" t="s">
        <v>5</v>
      </c>
      <c r="G5" s="142" t="s">
        <v>6</v>
      </c>
      <c r="H5" s="142" t="s">
        <v>8</v>
      </c>
      <c r="I5" s="142" t="s">
        <v>10</v>
      </c>
    </row>
    <row r="6" spans="1:9" s="143" customFormat="1" ht="19.5" customHeight="1" x14ac:dyDescent="0.2">
      <c r="A6" s="140">
        <v>1</v>
      </c>
      <c r="B6" s="140" t="s">
        <v>669</v>
      </c>
      <c r="C6" s="141">
        <v>3</v>
      </c>
      <c r="D6" s="141">
        <v>4</v>
      </c>
      <c r="E6" s="141">
        <v>5</v>
      </c>
      <c r="F6" s="141">
        <v>6</v>
      </c>
      <c r="G6" s="141" t="s">
        <v>7</v>
      </c>
      <c r="H6" s="142" t="s">
        <v>9</v>
      </c>
      <c r="I6" s="141" t="s">
        <v>11</v>
      </c>
    </row>
    <row r="7" spans="1:9" s="47" customFormat="1" ht="16.5" x14ac:dyDescent="0.25">
      <c r="A7" s="202" t="s">
        <v>1110</v>
      </c>
      <c r="B7" s="202"/>
      <c r="C7" s="202"/>
      <c r="D7" s="202"/>
      <c r="E7" s="202"/>
      <c r="F7" s="202"/>
      <c r="G7" s="202"/>
      <c r="H7" s="202"/>
      <c r="I7" s="202"/>
    </row>
    <row r="8" spans="1:9" ht="33" x14ac:dyDescent="0.25">
      <c r="A8" s="20">
        <v>1</v>
      </c>
      <c r="B8" s="51" t="s">
        <v>670</v>
      </c>
      <c r="C8" s="52">
        <v>500</v>
      </c>
      <c r="D8" s="56" t="s">
        <v>96</v>
      </c>
      <c r="E8" s="204"/>
      <c r="F8" s="153"/>
      <c r="G8" s="65">
        <f>C8*ROUND(F8, 4)</f>
        <v>0</v>
      </c>
      <c r="H8" s="65">
        <f>+G8*0.095</f>
        <v>0</v>
      </c>
      <c r="I8" s="65">
        <f>+G8+H8</f>
        <v>0</v>
      </c>
    </row>
    <row r="9" spans="1:9" s="47" customFormat="1" ht="33" x14ac:dyDescent="0.25">
      <c r="A9" s="20">
        <v>2</v>
      </c>
      <c r="B9" s="51" t="s">
        <v>940</v>
      </c>
      <c r="C9" s="107">
        <v>500</v>
      </c>
      <c r="D9" s="106" t="s">
        <v>96</v>
      </c>
      <c r="E9" s="204"/>
      <c r="F9" s="153"/>
      <c r="G9" s="65">
        <f t="shared" ref="G9:G23" si="0">C9*ROUND(F9, 4)</f>
        <v>0</v>
      </c>
      <c r="H9" s="65">
        <f t="shared" ref="H9:H23" si="1">+G9*0.095</f>
        <v>0</v>
      </c>
      <c r="I9" s="65">
        <f t="shared" ref="I9:I23" si="2">+G9+H9</f>
        <v>0</v>
      </c>
    </row>
    <row r="10" spans="1:9" s="47" customFormat="1" ht="50.1" customHeight="1" x14ac:dyDescent="0.25">
      <c r="A10" s="20">
        <v>3</v>
      </c>
      <c r="B10" s="57" t="s">
        <v>672</v>
      </c>
      <c r="C10" s="58">
        <v>250</v>
      </c>
      <c r="D10" s="59" t="s">
        <v>96</v>
      </c>
      <c r="E10" s="205"/>
      <c r="F10" s="153"/>
      <c r="G10" s="65">
        <f t="shared" si="0"/>
        <v>0</v>
      </c>
      <c r="H10" s="65">
        <f t="shared" si="1"/>
        <v>0</v>
      </c>
      <c r="I10" s="65">
        <f t="shared" si="2"/>
        <v>0</v>
      </c>
    </row>
    <row r="11" spans="1:9" s="47" customFormat="1" ht="35.1" customHeight="1" x14ac:dyDescent="0.25">
      <c r="A11" s="20">
        <v>4</v>
      </c>
      <c r="B11" s="57" t="s">
        <v>1119</v>
      </c>
      <c r="C11" s="58">
        <v>250</v>
      </c>
      <c r="D11" s="59" t="s">
        <v>96</v>
      </c>
      <c r="E11" s="205"/>
      <c r="F11" s="153"/>
      <c r="G11" s="65">
        <f t="shared" si="0"/>
        <v>0</v>
      </c>
      <c r="H11" s="65">
        <f t="shared" si="1"/>
        <v>0</v>
      </c>
      <c r="I11" s="65">
        <f t="shared" si="2"/>
        <v>0</v>
      </c>
    </row>
    <row r="12" spans="1:9" s="47" customFormat="1" ht="33" x14ac:dyDescent="0.25">
      <c r="A12" s="20">
        <v>5</v>
      </c>
      <c r="B12" s="57" t="s">
        <v>676</v>
      </c>
      <c r="C12" s="58">
        <v>400</v>
      </c>
      <c r="D12" s="59" t="s">
        <v>96</v>
      </c>
      <c r="E12" s="205"/>
      <c r="F12" s="153"/>
      <c r="G12" s="65">
        <f t="shared" si="0"/>
        <v>0</v>
      </c>
      <c r="H12" s="65">
        <f t="shared" si="1"/>
        <v>0</v>
      </c>
      <c r="I12" s="65">
        <f t="shared" si="2"/>
        <v>0</v>
      </c>
    </row>
    <row r="13" spans="1:9" s="47" customFormat="1" ht="24.95" customHeight="1" x14ac:dyDescent="0.25">
      <c r="A13" s="20">
        <v>6</v>
      </c>
      <c r="B13" s="57" t="s">
        <v>673</v>
      </c>
      <c r="C13" s="58">
        <v>250</v>
      </c>
      <c r="D13" s="59" t="s">
        <v>96</v>
      </c>
      <c r="E13" s="205"/>
      <c r="F13" s="153"/>
      <c r="G13" s="65">
        <f t="shared" si="0"/>
        <v>0</v>
      </c>
      <c r="H13" s="65">
        <f t="shared" si="1"/>
        <v>0</v>
      </c>
      <c r="I13" s="65">
        <f t="shared" si="2"/>
        <v>0</v>
      </c>
    </row>
    <row r="14" spans="1:9" s="47" customFormat="1" ht="16.5" x14ac:dyDescent="0.25">
      <c r="A14" s="20">
        <v>7</v>
      </c>
      <c r="B14" s="57" t="s">
        <v>671</v>
      </c>
      <c r="C14" s="58">
        <v>700</v>
      </c>
      <c r="D14" s="59" t="s">
        <v>96</v>
      </c>
      <c r="E14" s="205"/>
      <c r="F14" s="153"/>
      <c r="G14" s="65">
        <f t="shared" si="0"/>
        <v>0</v>
      </c>
      <c r="H14" s="65">
        <f t="shared" si="1"/>
        <v>0</v>
      </c>
      <c r="I14" s="65">
        <f t="shared" si="2"/>
        <v>0</v>
      </c>
    </row>
    <row r="15" spans="1:9" s="47" customFormat="1" ht="33" x14ac:dyDescent="0.25">
      <c r="A15" s="20">
        <v>8</v>
      </c>
      <c r="B15" s="57" t="s">
        <v>677</v>
      </c>
      <c r="C15" s="58">
        <v>500</v>
      </c>
      <c r="D15" s="59" t="s">
        <v>96</v>
      </c>
      <c r="E15" s="205"/>
      <c r="F15" s="153"/>
      <c r="G15" s="65">
        <f t="shared" si="0"/>
        <v>0</v>
      </c>
      <c r="H15" s="65">
        <f t="shared" si="1"/>
        <v>0</v>
      </c>
      <c r="I15" s="65">
        <f t="shared" si="2"/>
        <v>0</v>
      </c>
    </row>
    <row r="16" spans="1:9" s="47" customFormat="1" ht="49.5" x14ac:dyDescent="0.25">
      <c r="A16" s="20">
        <v>9</v>
      </c>
      <c r="B16" s="57" t="s">
        <v>674</v>
      </c>
      <c r="C16" s="58">
        <v>500</v>
      </c>
      <c r="D16" s="59" t="s">
        <v>96</v>
      </c>
      <c r="E16" s="205"/>
      <c r="F16" s="153"/>
      <c r="G16" s="65">
        <f t="shared" si="0"/>
        <v>0</v>
      </c>
      <c r="H16" s="65">
        <f t="shared" si="1"/>
        <v>0</v>
      </c>
      <c r="I16" s="65">
        <f t="shared" si="2"/>
        <v>0</v>
      </c>
    </row>
    <row r="17" spans="1:9" s="47" customFormat="1" ht="49.5" x14ac:dyDescent="0.25">
      <c r="A17" s="20">
        <v>10</v>
      </c>
      <c r="B17" s="57" t="s">
        <v>941</v>
      </c>
      <c r="C17" s="58">
        <v>500</v>
      </c>
      <c r="D17" s="59" t="s">
        <v>96</v>
      </c>
      <c r="E17" s="205"/>
      <c r="F17" s="153"/>
      <c r="G17" s="65">
        <f t="shared" si="0"/>
        <v>0</v>
      </c>
      <c r="H17" s="65">
        <f t="shared" si="1"/>
        <v>0</v>
      </c>
      <c r="I17" s="65">
        <f t="shared" si="2"/>
        <v>0</v>
      </c>
    </row>
    <row r="18" spans="1:9" s="47" customFormat="1" ht="16.5" x14ac:dyDescent="0.25">
      <c r="A18" s="20">
        <v>11</v>
      </c>
      <c r="B18" s="57" t="s">
        <v>675</v>
      </c>
      <c r="C18" s="58">
        <v>500</v>
      </c>
      <c r="D18" s="59" t="s">
        <v>96</v>
      </c>
      <c r="E18" s="205"/>
      <c r="F18" s="153"/>
      <c r="G18" s="65">
        <f t="shared" si="0"/>
        <v>0</v>
      </c>
      <c r="H18" s="65">
        <f t="shared" si="1"/>
        <v>0</v>
      </c>
      <c r="I18" s="65">
        <f t="shared" si="2"/>
        <v>0</v>
      </c>
    </row>
    <row r="19" spans="1:9" s="47" customFormat="1" ht="33" x14ac:dyDescent="0.25">
      <c r="A19" s="20">
        <v>12</v>
      </c>
      <c r="B19" s="57" t="s">
        <v>678</v>
      </c>
      <c r="C19" s="58">
        <v>20</v>
      </c>
      <c r="D19" s="59" t="s">
        <v>19</v>
      </c>
      <c r="E19" s="205"/>
      <c r="F19" s="153"/>
      <c r="G19" s="65">
        <f t="shared" si="0"/>
        <v>0</v>
      </c>
      <c r="H19" s="65">
        <f t="shared" si="1"/>
        <v>0</v>
      </c>
      <c r="I19" s="65">
        <f t="shared" si="2"/>
        <v>0</v>
      </c>
    </row>
    <row r="20" spans="1:9" s="47" customFormat="1" ht="33" customHeight="1" x14ac:dyDescent="0.25">
      <c r="A20" s="20">
        <v>13</v>
      </c>
      <c r="B20" s="57" t="s">
        <v>679</v>
      </c>
      <c r="C20" s="58">
        <v>20</v>
      </c>
      <c r="D20" s="59" t="s">
        <v>19</v>
      </c>
      <c r="E20" s="205"/>
      <c r="F20" s="153"/>
      <c r="G20" s="65">
        <f t="shared" si="0"/>
        <v>0</v>
      </c>
      <c r="H20" s="65">
        <f t="shared" si="1"/>
        <v>0</v>
      </c>
      <c r="I20" s="65">
        <f t="shared" si="2"/>
        <v>0</v>
      </c>
    </row>
    <row r="21" spans="1:9" s="47" customFormat="1" ht="21" customHeight="1" x14ac:dyDescent="0.25">
      <c r="A21" s="20">
        <v>14</v>
      </c>
      <c r="B21" s="57" t="s">
        <v>942</v>
      </c>
      <c r="C21" s="58">
        <v>30</v>
      </c>
      <c r="D21" s="59" t="s">
        <v>19</v>
      </c>
      <c r="E21" s="205"/>
      <c r="F21" s="153"/>
      <c r="G21" s="65">
        <f t="shared" si="0"/>
        <v>0</v>
      </c>
      <c r="H21" s="65">
        <f t="shared" si="1"/>
        <v>0</v>
      </c>
      <c r="I21" s="65">
        <f t="shared" si="2"/>
        <v>0</v>
      </c>
    </row>
    <row r="22" spans="1:9" s="47" customFormat="1" ht="36" customHeight="1" x14ac:dyDescent="0.25">
      <c r="A22" s="20">
        <v>15</v>
      </c>
      <c r="B22" s="57" t="s">
        <v>944</v>
      </c>
      <c r="C22" s="58">
        <v>60</v>
      </c>
      <c r="D22" s="59" t="s">
        <v>19</v>
      </c>
      <c r="E22" s="205"/>
      <c r="F22" s="153"/>
      <c r="G22" s="65">
        <f t="shared" si="0"/>
        <v>0</v>
      </c>
      <c r="H22" s="65">
        <f t="shared" si="1"/>
        <v>0</v>
      </c>
      <c r="I22" s="65">
        <f t="shared" si="2"/>
        <v>0</v>
      </c>
    </row>
    <row r="23" spans="1:9" s="47" customFormat="1" ht="19.5" customHeight="1" x14ac:dyDescent="0.25">
      <c r="A23" s="20">
        <v>16</v>
      </c>
      <c r="B23" s="57" t="s">
        <v>943</v>
      </c>
      <c r="C23" s="58">
        <v>50</v>
      </c>
      <c r="D23" s="59" t="s">
        <v>19</v>
      </c>
      <c r="E23" s="205"/>
      <c r="F23" s="153"/>
      <c r="G23" s="65">
        <f t="shared" si="0"/>
        <v>0</v>
      </c>
      <c r="H23" s="65">
        <f t="shared" si="1"/>
        <v>0</v>
      </c>
      <c r="I23" s="65">
        <f t="shared" si="2"/>
        <v>0</v>
      </c>
    </row>
    <row r="24" spans="1:9" s="47" customFormat="1" ht="16.5" x14ac:dyDescent="0.25">
      <c r="A24" s="29"/>
      <c r="B24" s="55" t="s">
        <v>1111</v>
      </c>
      <c r="C24" s="53" t="s">
        <v>4</v>
      </c>
      <c r="D24" s="54" t="s">
        <v>4</v>
      </c>
      <c r="E24" s="54" t="s">
        <v>4</v>
      </c>
      <c r="F24" s="54" t="s">
        <v>4</v>
      </c>
      <c r="G24" s="54">
        <f>SUM(G8:G23)</f>
        <v>0</v>
      </c>
      <c r="H24" s="54">
        <f t="shared" ref="H24:I24" si="3">SUM(H8:H23)</f>
        <v>0</v>
      </c>
      <c r="I24" s="54">
        <f t="shared" si="3"/>
        <v>0</v>
      </c>
    </row>
    <row r="25" spans="1:9" s="47" customFormat="1" ht="16.5" x14ac:dyDescent="0.25">
      <c r="A25" s="202" t="s">
        <v>1112</v>
      </c>
      <c r="B25" s="202"/>
      <c r="C25" s="202"/>
      <c r="D25" s="202"/>
      <c r="E25" s="202"/>
      <c r="F25" s="202"/>
      <c r="G25" s="202"/>
      <c r="H25" s="202"/>
      <c r="I25" s="202"/>
    </row>
    <row r="26" spans="1:9" s="47" customFormat="1" ht="33" x14ac:dyDescent="0.25">
      <c r="A26" s="20">
        <v>1</v>
      </c>
      <c r="B26" s="99" t="s">
        <v>972</v>
      </c>
      <c r="C26" s="107">
        <v>50</v>
      </c>
      <c r="D26" s="86" t="s">
        <v>19</v>
      </c>
      <c r="E26" s="54" t="s">
        <v>4</v>
      </c>
      <c r="F26" s="153"/>
      <c r="G26" s="65">
        <f>C26*ROUND(F26, 4)</f>
        <v>0</v>
      </c>
      <c r="H26" s="65">
        <f>G26*0.095</f>
        <v>0</v>
      </c>
      <c r="I26" s="65">
        <f>G26+H26</f>
        <v>0</v>
      </c>
    </row>
    <row r="27" spans="1:9" s="47" customFormat="1" ht="16.5" x14ac:dyDescent="0.25">
      <c r="A27" s="20"/>
      <c r="B27" s="55" t="s">
        <v>1113</v>
      </c>
      <c r="C27" s="53" t="s">
        <v>4</v>
      </c>
      <c r="D27" s="54" t="s">
        <v>4</v>
      </c>
      <c r="E27" s="54" t="s">
        <v>4</v>
      </c>
      <c r="F27" s="54"/>
      <c r="G27" s="70">
        <f>SUM(G26)</f>
        <v>0</v>
      </c>
      <c r="H27" s="70">
        <f t="shared" ref="H27:I27" si="4">SUM(H26)</f>
        <v>0</v>
      </c>
      <c r="I27" s="70">
        <f t="shared" si="4"/>
        <v>0</v>
      </c>
    </row>
    <row r="28" spans="1:9" s="47" customFormat="1" ht="16.5" x14ac:dyDescent="0.25">
      <c r="A28" s="202" t="s">
        <v>1114</v>
      </c>
      <c r="B28" s="202"/>
      <c r="C28" s="202"/>
      <c r="D28" s="202"/>
      <c r="E28" s="202"/>
      <c r="F28" s="202"/>
      <c r="G28" s="202"/>
      <c r="H28" s="202"/>
      <c r="I28" s="202"/>
    </row>
    <row r="29" spans="1:9" s="47" customFormat="1" ht="33.75" customHeight="1" x14ac:dyDescent="0.25">
      <c r="A29" s="74">
        <v>1</v>
      </c>
      <c r="B29" s="42" t="s">
        <v>1123</v>
      </c>
      <c r="C29" s="52">
        <v>10</v>
      </c>
      <c r="D29" s="41" t="s">
        <v>19</v>
      </c>
      <c r="E29" s="152"/>
      <c r="F29" s="153"/>
      <c r="G29" s="65">
        <f>C29*ROUND(F29, 4)</f>
        <v>0</v>
      </c>
      <c r="H29" s="65">
        <f t="shared" ref="H29:H92" si="5">+G29*0.095</f>
        <v>0</v>
      </c>
      <c r="I29" s="65">
        <f t="shared" ref="I29:I92" si="6">+G29+H29</f>
        <v>0</v>
      </c>
    </row>
    <row r="30" spans="1:9" s="47" customFormat="1" ht="32.25" customHeight="1" x14ac:dyDescent="0.25">
      <c r="A30" s="74">
        <v>2</v>
      </c>
      <c r="B30" s="99" t="s">
        <v>1124</v>
      </c>
      <c r="C30" s="107">
        <v>15</v>
      </c>
      <c r="D30" s="86" t="s">
        <v>19</v>
      </c>
      <c r="E30" s="152"/>
      <c r="F30" s="153"/>
      <c r="G30" s="65">
        <f t="shared" ref="G30:G93" si="7">C30*ROUND(F30, 4)</f>
        <v>0</v>
      </c>
      <c r="H30" s="65">
        <f t="shared" si="5"/>
        <v>0</v>
      </c>
      <c r="I30" s="65">
        <f t="shared" si="6"/>
        <v>0</v>
      </c>
    </row>
    <row r="31" spans="1:9" s="47" customFormat="1" ht="33" x14ac:dyDescent="0.25">
      <c r="A31" s="74">
        <v>3</v>
      </c>
      <c r="B31" s="45" t="s">
        <v>684</v>
      </c>
      <c r="C31" s="52">
        <v>25</v>
      </c>
      <c r="D31" s="41" t="s">
        <v>19</v>
      </c>
      <c r="E31" s="152"/>
      <c r="F31" s="153"/>
      <c r="G31" s="65">
        <f t="shared" si="7"/>
        <v>0</v>
      </c>
      <c r="H31" s="65">
        <f t="shared" si="5"/>
        <v>0</v>
      </c>
      <c r="I31" s="65">
        <f t="shared" si="6"/>
        <v>0</v>
      </c>
    </row>
    <row r="32" spans="1:9" s="47" customFormat="1" ht="49.5" x14ac:dyDescent="0.25">
      <c r="A32" s="74">
        <v>4</v>
      </c>
      <c r="B32" s="45" t="s">
        <v>973</v>
      </c>
      <c r="C32" s="52">
        <v>300</v>
      </c>
      <c r="D32" s="86" t="s">
        <v>20</v>
      </c>
      <c r="E32" s="152"/>
      <c r="F32" s="153"/>
      <c r="G32" s="65">
        <f t="shared" si="7"/>
        <v>0</v>
      </c>
      <c r="H32" s="65">
        <f t="shared" si="5"/>
        <v>0</v>
      </c>
      <c r="I32" s="65">
        <f t="shared" si="6"/>
        <v>0</v>
      </c>
    </row>
    <row r="33" spans="1:9" s="47" customFormat="1" ht="49.5" x14ac:dyDescent="0.25">
      <c r="A33" s="74">
        <v>5</v>
      </c>
      <c r="B33" s="45" t="s">
        <v>974</v>
      </c>
      <c r="C33" s="52">
        <v>300</v>
      </c>
      <c r="D33" s="86" t="s">
        <v>20</v>
      </c>
      <c r="E33" s="152"/>
      <c r="F33" s="153"/>
      <c r="G33" s="65">
        <f t="shared" si="7"/>
        <v>0</v>
      </c>
      <c r="H33" s="65">
        <f t="shared" si="5"/>
        <v>0</v>
      </c>
      <c r="I33" s="65">
        <f t="shared" si="6"/>
        <v>0</v>
      </c>
    </row>
    <row r="34" spans="1:9" s="47" customFormat="1" ht="49.5" x14ac:dyDescent="0.25">
      <c r="A34" s="74">
        <v>6</v>
      </c>
      <c r="B34" s="45" t="s">
        <v>975</v>
      </c>
      <c r="C34" s="52">
        <v>600</v>
      </c>
      <c r="D34" s="86" t="s">
        <v>20</v>
      </c>
      <c r="E34" s="152"/>
      <c r="F34" s="153"/>
      <c r="G34" s="65">
        <f t="shared" si="7"/>
        <v>0</v>
      </c>
      <c r="H34" s="65">
        <f t="shared" si="5"/>
        <v>0</v>
      </c>
      <c r="I34" s="65">
        <f t="shared" si="6"/>
        <v>0</v>
      </c>
    </row>
    <row r="35" spans="1:9" s="47" customFormat="1" ht="49.5" x14ac:dyDescent="0.25">
      <c r="A35" s="74">
        <v>7</v>
      </c>
      <c r="B35" s="45" t="s">
        <v>976</v>
      </c>
      <c r="C35" s="52">
        <v>1600</v>
      </c>
      <c r="D35" s="86" t="s">
        <v>20</v>
      </c>
      <c r="E35" s="152"/>
      <c r="F35" s="153"/>
      <c r="G35" s="65">
        <f t="shared" si="7"/>
        <v>0</v>
      </c>
      <c r="H35" s="65">
        <f t="shared" si="5"/>
        <v>0</v>
      </c>
      <c r="I35" s="65">
        <f t="shared" si="6"/>
        <v>0</v>
      </c>
    </row>
    <row r="36" spans="1:9" s="47" customFormat="1" ht="49.5" x14ac:dyDescent="0.25">
      <c r="A36" s="74">
        <v>8</v>
      </c>
      <c r="B36" s="45" t="s">
        <v>979</v>
      </c>
      <c r="C36" s="52">
        <v>2000</v>
      </c>
      <c r="D36" s="86" t="s">
        <v>20</v>
      </c>
      <c r="E36" s="152"/>
      <c r="F36" s="153"/>
      <c r="G36" s="65">
        <f t="shared" si="7"/>
        <v>0</v>
      </c>
      <c r="H36" s="65">
        <f t="shared" si="5"/>
        <v>0</v>
      </c>
      <c r="I36" s="65">
        <f t="shared" si="6"/>
        <v>0</v>
      </c>
    </row>
    <row r="37" spans="1:9" s="47" customFormat="1" ht="49.5" x14ac:dyDescent="0.25">
      <c r="A37" s="74">
        <v>9</v>
      </c>
      <c r="B37" s="45" t="s">
        <v>977</v>
      </c>
      <c r="C37" s="52">
        <v>1000</v>
      </c>
      <c r="D37" s="86" t="s">
        <v>20</v>
      </c>
      <c r="E37" s="152"/>
      <c r="F37" s="153"/>
      <c r="G37" s="65">
        <f t="shared" si="7"/>
        <v>0</v>
      </c>
      <c r="H37" s="65">
        <f t="shared" si="5"/>
        <v>0</v>
      </c>
      <c r="I37" s="65">
        <f t="shared" si="6"/>
        <v>0</v>
      </c>
    </row>
    <row r="38" spans="1:9" s="47" customFormat="1" ht="49.5" x14ac:dyDescent="0.25">
      <c r="A38" s="74">
        <v>10</v>
      </c>
      <c r="B38" s="45" t="s">
        <v>978</v>
      </c>
      <c r="C38" s="107">
        <v>150</v>
      </c>
      <c r="D38" s="86" t="s">
        <v>20</v>
      </c>
      <c r="E38" s="152"/>
      <c r="F38" s="153"/>
      <c r="G38" s="65">
        <f t="shared" si="7"/>
        <v>0</v>
      </c>
      <c r="H38" s="65">
        <f t="shared" si="5"/>
        <v>0</v>
      </c>
      <c r="I38" s="65">
        <f t="shared" si="6"/>
        <v>0</v>
      </c>
    </row>
    <row r="39" spans="1:9" s="47" customFormat="1" ht="49.5" x14ac:dyDescent="0.25">
      <c r="A39" s="74">
        <v>11</v>
      </c>
      <c r="B39" s="26" t="s">
        <v>980</v>
      </c>
      <c r="C39" s="107">
        <v>800</v>
      </c>
      <c r="D39" s="86" t="s">
        <v>20</v>
      </c>
      <c r="E39" s="152"/>
      <c r="F39" s="153"/>
      <c r="G39" s="65">
        <f t="shared" si="7"/>
        <v>0</v>
      </c>
      <c r="H39" s="65">
        <f t="shared" si="5"/>
        <v>0</v>
      </c>
      <c r="I39" s="65">
        <f t="shared" si="6"/>
        <v>0</v>
      </c>
    </row>
    <row r="40" spans="1:9" s="47" customFormat="1" ht="49.5" x14ac:dyDescent="0.25">
      <c r="A40" s="74">
        <v>12</v>
      </c>
      <c r="B40" s="26" t="s">
        <v>981</v>
      </c>
      <c r="C40" s="109">
        <v>400</v>
      </c>
      <c r="D40" s="86" t="s">
        <v>20</v>
      </c>
      <c r="E40" s="170"/>
      <c r="F40" s="153"/>
      <c r="G40" s="65">
        <f t="shared" si="7"/>
        <v>0</v>
      </c>
      <c r="H40" s="65">
        <f t="shared" si="5"/>
        <v>0</v>
      </c>
      <c r="I40" s="65">
        <f t="shared" si="6"/>
        <v>0</v>
      </c>
    </row>
    <row r="41" spans="1:9" s="47" customFormat="1" ht="49.5" x14ac:dyDescent="0.25">
      <c r="A41" s="74">
        <v>13</v>
      </c>
      <c r="B41" s="26" t="s">
        <v>982</v>
      </c>
      <c r="C41" s="109">
        <v>500</v>
      </c>
      <c r="D41" s="86" t="s">
        <v>20</v>
      </c>
      <c r="E41" s="170"/>
      <c r="F41" s="153"/>
      <c r="G41" s="65">
        <f t="shared" si="7"/>
        <v>0</v>
      </c>
      <c r="H41" s="65">
        <f t="shared" si="5"/>
        <v>0</v>
      </c>
      <c r="I41" s="65">
        <f t="shared" si="6"/>
        <v>0</v>
      </c>
    </row>
    <row r="42" spans="1:9" s="47" customFormat="1" ht="49.5" x14ac:dyDescent="0.25">
      <c r="A42" s="74">
        <v>14</v>
      </c>
      <c r="B42" s="26" t="s">
        <v>983</v>
      </c>
      <c r="C42" s="109">
        <v>510</v>
      </c>
      <c r="D42" s="86" t="s">
        <v>20</v>
      </c>
      <c r="E42" s="170"/>
      <c r="F42" s="153"/>
      <c r="G42" s="65">
        <f t="shared" si="7"/>
        <v>0</v>
      </c>
      <c r="H42" s="65">
        <f t="shared" si="5"/>
        <v>0</v>
      </c>
      <c r="I42" s="65">
        <f t="shared" si="6"/>
        <v>0</v>
      </c>
    </row>
    <row r="43" spans="1:9" s="47" customFormat="1" ht="54" customHeight="1" x14ac:dyDescent="0.25">
      <c r="A43" s="74">
        <v>15</v>
      </c>
      <c r="B43" s="45" t="s">
        <v>984</v>
      </c>
      <c r="C43" s="109">
        <v>400</v>
      </c>
      <c r="D43" s="86" t="s">
        <v>20</v>
      </c>
      <c r="E43" s="170"/>
      <c r="F43" s="153"/>
      <c r="G43" s="65">
        <f t="shared" si="7"/>
        <v>0</v>
      </c>
      <c r="H43" s="65">
        <f t="shared" si="5"/>
        <v>0</v>
      </c>
      <c r="I43" s="65">
        <f t="shared" si="6"/>
        <v>0</v>
      </c>
    </row>
    <row r="44" spans="1:9" s="47" customFormat="1" ht="49.5" x14ac:dyDescent="0.25">
      <c r="A44" s="74">
        <v>16</v>
      </c>
      <c r="B44" s="45" t="s">
        <v>1125</v>
      </c>
      <c r="C44" s="109">
        <v>500</v>
      </c>
      <c r="D44" s="86" t="s">
        <v>20</v>
      </c>
      <c r="E44" s="170"/>
      <c r="F44" s="153"/>
      <c r="G44" s="65">
        <f t="shared" si="7"/>
        <v>0</v>
      </c>
      <c r="H44" s="65">
        <f t="shared" si="5"/>
        <v>0</v>
      </c>
      <c r="I44" s="65">
        <f t="shared" si="6"/>
        <v>0</v>
      </c>
    </row>
    <row r="45" spans="1:9" s="47" customFormat="1" ht="49.5" x14ac:dyDescent="0.25">
      <c r="A45" s="74">
        <v>17</v>
      </c>
      <c r="B45" s="45" t="s">
        <v>985</v>
      </c>
      <c r="C45" s="109">
        <v>600</v>
      </c>
      <c r="D45" s="86" t="s">
        <v>20</v>
      </c>
      <c r="E45" s="170"/>
      <c r="F45" s="153"/>
      <c r="G45" s="65">
        <f t="shared" si="7"/>
        <v>0</v>
      </c>
      <c r="H45" s="65">
        <f t="shared" si="5"/>
        <v>0</v>
      </c>
      <c r="I45" s="65">
        <f t="shared" si="6"/>
        <v>0</v>
      </c>
    </row>
    <row r="46" spans="1:9" s="47" customFormat="1" ht="49.5" x14ac:dyDescent="0.25">
      <c r="A46" s="74">
        <v>18</v>
      </c>
      <c r="B46" s="45" t="s">
        <v>1126</v>
      </c>
      <c r="C46" s="109">
        <v>250</v>
      </c>
      <c r="D46" s="86" t="s">
        <v>20</v>
      </c>
      <c r="E46" s="170"/>
      <c r="F46" s="153"/>
      <c r="G46" s="65">
        <f t="shared" si="7"/>
        <v>0</v>
      </c>
      <c r="H46" s="65">
        <f t="shared" si="5"/>
        <v>0</v>
      </c>
      <c r="I46" s="65">
        <f t="shared" si="6"/>
        <v>0</v>
      </c>
    </row>
    <row r="47" spans="1:9" s="47" customFormat="1" ht="33" x14ac:dyDescent="0.25">
      <c r="A47" s="74">
        <v>19</v>
      </c>
      <c r="B47" s="99" t="s">
        <v>986</v>
      </c>
      <c r="C47" s="109">
        <v>300</v>
      </c>
      <c r="D47" s="86" t="s">
        <v>20</v>
      </c>
      <c r="E47" s="170"/>
      <c r="F47" s="153"/>
      <c r="G47" s="65">
        <f t="shared" si="7"/>
        <v>0</v>
      </c>
      <c r="H47" s="65">
        <f t="shared" si="5"/>
        <v>0</v>
      </c>
      <c r="I47" s="65">
        <f t="shared" si="6"/>
        <v>0</v>
      </c>
    </row>
    <row r="48" spans="1:9" s="47" customFormat="1" ht="33" x14ac:dyDescent="0.25">
      <c r="A48" s="74">
        <v>20</v>
      </c>
      <c r="B48" s="99" t="s">
        <v>987</v>
      </c>
      <c r="C48" s="109">
        <v>300</v>
      </c>
      <c r="D48" s="86" t="s">
        <v>20</v>
      </c>
      <c r="E48" s="170"/>
      <c r="F48" s="153"/>
      <c r="G48" s="65">
        <f t="shared" si="7"/>
        <v>0</v>
      </c>
      <c r="H48" s="65">
        <f t="shared" si="5"/>
        <v>0</v>
      </c>
      <c r="I48" s="65">
        <f t="shared" si="6"/>
        <v>0</v>
      </c>
    </row>
    <row r="49" spans="1:9" s="47" customFormat="1" ht="33" x14ac:dyDescent="0.25">
      <c r="A49" s="74">
        <v>21</v>
      </c>
      <c r="B49" s="99" t="s">
        <v>988</v>
      </c>
      <c r="C49" s="109">
        <v>300</v>
      </c>
      <c r="D49" s="86" t="s">
        <v>20</v>
      </c>
      <c r="E49" s="170"/>
      <c r="F49" s="153"/>
      <c r="G49" s="65">
        <f t="shared" si="7"/>
        <v>0</v>
      </c>
      <c r="H49" s="65">
        <f t="shared" si="5"/>
        <v>0</v>
      </c>
      <c r="I49" s="65">
        <f t="shared" si="6"/>
        <v>0</v>
      </c>
    </row>
    <row r="50" spans="1:9" s="47" customFormat="1" ht="49.5" x14ac:dyDescent="0.25">
      <c r="A50" s="74">
        <v>22</v>
      </c>
      <c r="B50" s="99" t="s">
        <v>989</v>
      </c>
      <c r="C50" s="109">
        <v>100</v>
      </c>
      <c r="D50" s="86" t="s">
        <v>20</v>
      </c>
      <c r="E50" s="170"/>
      <c r="F50" s="153"/>
      <c r="G50" s="65">
        <f t="shared" si="7"/>
        <v>0</v>
      </c>
      <c r="H50" s="65">
        <f t="shared" si="5"/>
        <v>0</v>
      </c>
      <c r="I50" s="65">
        <f t="shared" si="6"/>
        <v>0</v>
      </c>
    </row>
    <row r="51" spans="1:9" s="47" customFormat="1" ht="49.5" x14ac:dyDescent="0.25">
      <c r="A51" s="74">
        <v>23</v>
      </c>
      <c r="B51" s="99" t="s">
        <v>990</v>
      </c>
      <c r="C51" s="109">
        <v>1000</v>
      </c>
      <c r="D51" s="86" t="s">
        <v>20</v>
      </c>
      <c r="E51" s="170"/>
      <c r="F51" s="153"/>
      <c r="G51" s="65">
        <f t="shared" si="7"/>
        <v>0</v>
      </c>
      <c r="H51" s="65">
        <f t="shared" si="5"/>
        <v>0</v>
      </c>
      <c r="I51" s="65">
        <f t="shared" si="6"/>
        <v>0</v>
      </c>
    </row>
    <row r="52" spans="1:9" s="47" customFormat="1" ht="49.5" x14ac:dyDescent="0.25">
      <c r="A52" s="74">
        <v>24</v>
      </c>
      <c r="B52" s="99" t="s">
        <v>991</v>
      </c>
      <c r="C52" s="109">
        <v>1000</v>
      </c>
      <c r="D52" s="86" t="s">
        <v>20</v>
      </c>
      <c r="E52" s="170"/>
      <c r="F52" s="153"/>
      <c r="G52" s="65">
        <f t="shared" si="7"/>
        <v>0</v>
      </c>
      <c r="H52" s="65">
        <f t="shared" si="5"/>
        <v>0</v>
      </c>
      <c r="I52" s="65">
        <f t="shared" si="6"/>
        <v>0</v>
      </c>
    </row>
    <row r="53" spans="1:9" s="47" customFormat="1" ht="49.5" x14ac:dyDescent="0.25">
      <c r="A53" s="74">
        <v>25</v>
      </c>
      <c r="B53" s="99" t="s">
        <v>1009</v>
      </c>
      <c r="C53" s="109">
        <v>250</v>
      </c>
      <c r="D53" s="86" t="s">
        <v>20</v>
      </c>
      <c r="E53" s="170"/>
      <c r="F53" s="153"/>
      <c r="G53" s="65">
        <f t="shared" si="7"/>
        <v>0</v>
      </c>
      <c r="H53" s="65">
        <f t="shared" si="5"/>
        <v>0</v>
      </c>
      <c r="I53" s="65">
        <f t="shared" si="6"/>
        <v>0</v>
      </c>
    </row>
    <row r="54" spans="1:9" s="47" customFormat="1" ht="26.25" customHeight="1" x14ac:dyDescent="0.25">
      <c r="A54" s="74">
        <v>26</v>
      </c>
      <c r="B54" s="99" t="s">
        <v>992</v>
      </c>
      <c r="C54" s="109">
        <v>1000</v>
      </c>
      <c r="D54" s="86" t="s">
        <v>20</v>
      </c>
      <c r="E54" s="170"/>
      <c r="F54" s="153"/>
      <c r="G54" s="65">
        <f t="shared" si="7"/>
        <v>0</v>
      </c>
      <c r="H54" s="65">
        <f t="shared" si="5"/>
        <v>0</v>
      </c>
      <c r="I54" s="65">
        <f t="shared" si="6"/>
        <v>0</v>
      </c>
    </row>
    <row r="55" spans="1:9" s="47" customFormat="1" ht="26.25" customHeight="1" x14ac:dyDescent="0.25">
      <c r="A55" s="74">
        <v>27</v>
      </c>
      <c r="B55" s="99" t="s">
        <v>993</v>
      </c>
      <c r="C55" s="109">
        <v>1000</v>
      </c>
      <c r="D55" s="86" t="s">
        <v>20</v>
      </c>
      <c r="E55" s="170"/>
      <c r="F55" s="153"/>
      <c r="G55" s="65">
        <f t="shared" si="7"/>
        <v>0</v>
      </c>
      <c r="H55" s="65">
        <f t="shared" si="5"/>
        <v>0</v>
      </c>
      <c r="I55" s="65">
        <f t="shared" si="6"/>
        <v>0</v>
      </c>
    </row>
    <row r="56" spans="1:9" s="47" customFormat="1" ht="26.25" customHeight="1" x14ac:dyDescent="0.25">
      <c r="A56" s="74">
        <v>28</v>
      </c>
      <c r="B56" s="99" t="s">
        <v>994</v>
      </c>
      <c r="C56" s="109">
        <v>1000</v>
      </c>
      <c r="D56" s="86" t="s">
        <v>20</v>
      </c>
      <c r="E56" s="170"/>
      <c r="F56" s="153"/>
      <c r="G56" s="65">
        <f t="shared" si="7"/>
        <v>0</v>
      </c>
      <c r="H56" s="65">
        <f t="shared" si="5"/>
        <v>0</v>
      </c>
      <c r="I56" s="65">
        <f t="shared" si="6"/>
        <v>0</v>
      </c>
    </row>
    <row r="57" spans="1:9" s="47" customFormat="1" ht="26.25" customHeight="1" x14ac:dyDescent="0.25">
      <c r="A57" s="74">
        <v>29</v>
      </c>
      <c r="B57" s="99" t="s">
        <v>995</v>
      </c>
      <c r="C57" s="109">
        <v>250</v>
      </c>
      <c r="D57" s="86" t="s">
        <v>20</v>
      </c>
      <c r="E57" s="170"/>
      <c r="F57" s="153"/>
      <c r="G57" s="65">
        <f t="shared" si="7"/>
        <v>0</v>
      </c>
      <c r="H57" s="65">
        <f t="shared" si="5"/>
        <v>0</v>
      </c>
      <c r="I57" s="65">
        <f t="shared" si="6"/>
        <v>0</v>
      </c>
    </row>
    <row r="58" spans="1:9" s="47" customFormat="1" ht="33.75" customHeight="1" x14ac:dyDescent="0.25">
      <c r="A58" s="74">
        <v>30</v>
      </c>
      <c r="B58" s="99" t="s">
        <v>996</v>
      </c>
      <c r="C58" s="109">
        <v>150</v>
      </c>
      <c r="D58" s="86" t="s">
        <v>20</v>
      </c>
      <c r="E58" s="170"/>
      <c r="F58" s="153"/>
      <c r="G58" s="65">
        <f t="shared" si="7"/>
        <v>0</v>
      </c>
      <c r="H58" s="65">
        <f t="shared" si="5"/>
        <v>0</v>
      </c>
      <c r="I58" s="65">
        <f t="shared" si="6"/>
        <v>0</v>
      </c>
    </row>
    <row r="59" spans="1:9" s="47" customFormat="1" ht="33" x14ac:dyDescent="0.25">
      <c r="A59" s="74">
        <v>31</v>
      </c>
      <c r="B59" s="99" t="s">
        <v>997</v>
      </c>
      <c r="C59" s="109">
        <v>600</v>
      </c>
      <c r="D59" s="86" t="s">
        <v>20</v>
      </c>
      <c r="E59" s="170"/>
      <c r="F59" s="153"/>
      <c r="G59" s="65">
        <f t="shared" si="7"/>
        <v>0</v>
      </c>
      <c r="H59" s="65">
        <f t="shared" si="5"/>
        <v>0</v>
      </c>
      <c r="I59" s="65">
        <f t="shared" si="6"/>
        <v>0</v>
      </c>
    </row>
    <row r="60" spans="1:9" s="47" customFormat="1" ht="35.25" customHeight="1" x14ac:dyDescent="0.25">
      <c r="A60" s="74">
        <v>32</v>
      </c>
      <c r="B60" s="99" t="s">
        <v>998</v>
      </c>
      <c r="C60" s="109">
        <v>600</v>
      </c>
      <c r="D60" s="86" t="s">
        <v>20</v>
      </c>
      <c r="E60" s="170"/>
      <c r="F60" s="153"/>
      <c r="G60" s="65">
        <f t="shared" si="7"/>
        <v>0</v>
      </c>
      <c r="H60" s="65">
        <f t="shared" si="5"/>
        <v>0</v>
      </c>
      <c r="I60" s="65">
        <f t="shared" si="6"/>
        <v>0</v>
      </c>
    </row>
    <row r="61" spans="1:9" s="47" customFormat="1" ht="35.25" customHeight="1" x14ac:dyDescent="0.25">
      <c r="A61" s="74">
        <v>33</v>
      </c>
      <c r="B61" s="99" t="s">
        <v>1012</v>
      </c>
      <c r="C61" s="109">
        <v>250</v>
      </c>
      <c r="D61" s="86" t="s">
        <v>20</v>
      </c>
      <c r="E61" s="170"/>
      <c r="F61" s="153"/>
      <c r="G61" s="65">
        <f t="shared" si="7"/>
        <v>0</v>
      </c>
      <c r="H61" s="65">
        <f t="shared" si="5"/>
        <v>0</v>
      </c>
      <c r="I61" s="65">
        <f t="shared" si="6"/>
        <v>0</v>
      </c>
    </row>
    <row r="62" spans="1:9" s="47" customFormat="1" ht="34.5" customHeight="1" x14ac:dyDescent="0.25">
      <c r="A62" s="74">
        <v>34</v>
      </c>
      <c r="B62" s="45" t="s">
        <v>999</v>
      </c>
      <c r="C62" s="109">
        <v>5000</v>
      </c>
      <c r="D62" s="86" t="s">
        <v>20</v>
      </c>
      <c r="E62" s="170"/>
      <c r="F62" s="153"/>
      <c r="G62" s="65">
        <f t="shared" si="7"/>
        <v>0</v>
      </c>
      <c r="H62" s="65">
        <f t="shared" si="5"/>
        <v>0</v>
      </c>
      <c r="I62" s="65">
        <f t="shared" si="6"/>
        <v>0</v>
      </c>
    </row>
    <row r="63" spans="1:9" s="47" customFormat="1" ht="33" customHeight="1" x14ac:dyDescent="0.25">
      <c r="A63" s="74">
        <v>35</v>
      </c>
      <c r="B63" s="45" t="s">
        <v>1000</v>
      </c>
      <c r="C63" s="109">
        <v>2000</v>
      </c>
      <c r="D63" s="86" t="s">
        <v>20</v>
      </c>
      <c r="E63" s="170"/>
      <c r="F63" s="153"/>
      <c r="G63" s="65">
        <f t="shared" si="7"/>
        <v>0</v>
      </c>
      <c r="H63" s="65">
        <f t="shared" si="5"/>
        <v>0</v>
      </c>
      <c r="I63" s="65">
        <f t="shared" si="6"/>
        <v>0</v>
      </c>
    </row>
    <row r="64" spans="1:9" s="47" customFormat="1" ht="36" customHeight="1" x14ac:dyDescent="0.25">
      <c r="A64" s="74">
        <v>36</v>
      </c>
      <c r="B64" s="45" t="s">
        <v>1001</v>
      </c>
      <c r="C64" s="109">
        <v>2000</v>
      </c>
      <c r="D64" s="86" t="s">
        <v>20</v>
      </c>
      <c r="E64" s="170"/>
      <c r="F64" s="153"/>
      <c r="G64" s="65">
        <f t="shared" si="7"/>
        <v>0</v>
      </c>
      <c r="H64" s="65">
        <f t="shared" si="5"/>
        <v>0</v>
      </c>
      <c r="I64" s="65">
        <f t="shared" si="6"/>
        <v>0</v>
      </c>
    </row>
    <row r="65" spans="1:9" s="47" customFormat="1" ht="33" customHeight="1" x14ac:dyDescent="0.25">
      <c r="A65" s="74">
        <v>37</v>
      </c>
      <c r="B65" s="45" t="s">
        <v>1002</v>
      </c>
      <c r="C65" s="109">
        <v>500</v>
      </c>
      <c r="D65" s="86" t="s">
        <v>20</v>
      </c>
      <c r="E65" s="170"/>
      <c r="F65" s="153"/>
      <c r="G65" s="65">
        <f t="shared" si="7"/>
        <v>0</v>
      </c>
      <c r="H65" s="65">
        <f t="shared" si="5"/>
        <v>0</v>
      </c>
      <c r="I65" s="65">
        <f t="shared" si="6"/>
        <v>0</v>
      </c>
    </row>
    <row r="66" spans="1:9" s="47" customFormat="1" ht="33" customHeight="1" x14ac:dyDescent="0.25">
      <c r="A66" s="74">
        <v>38</v>
      </c>
      <c r="B66" s="45" t="s">
        <v>1003</v>
      </c>
      <c r="C66" s="109">
        <v>300</v>
      </c>
      <c r="D66" s="86" t="s">
        <v>20</v>
      </c>
      <c r="E66" s="170"/>
      <c r="F66" s="153"/>
      <c r="G66" s="65">
        <f t="shared" si="7"/>
        <v>0</v>
      </c>
      <c r="H66" s="65">
        <f t="shared" si="5"/>
        <v>0</v>
      </c>
      <c r="I66" s="65">
        <f t="shared" si="6"/>
        <v>0</v>
      </c>
    </row>
    <row r="67" spans="1:9" s="47" customFormat="1" ht="33" customHeight="1" x14ac:dyDescent="0.25">
      <c r="A67" s="74">
        <v>39</v>
      </c>
      <c r="B67" s="45" t="s">
        <v>1004</v>
      </c>
      <c r="C67" s="109">
        <v>400</v>
      </c>
      <c r="D67" s="86" t="s">
        <v>20</v>
      </c>
      <c r="E67" s="170"/>
      <c r="F67" s="153"/>
      <c r="G67" s="65">
        <f t="shared" si="7"/>
        <v>0</v>
      </c>
      <c r="H67" s="65">
        <f t="shared" si="5"/>
        <v>0</v>
      </c>
      <c r="I67" s="65">
        <f t="shared" si="6"/>
        <v>0</v>
      </c>
    </row>
    <row r="68" spans="1:9" s="47" customFormat="1" ht="47.25" customHeight="1" x14ac:dyDescent="0.25">
      <c r="A68" s="74">
        <v>40</v>
      </c>
      <c r="B68" s="45" t="s">
        <v>1005</v>
      </c>
      <c r="C68" s="109">
        <v>400</v>
      </c>
      <c r="D68" s="86" t="s">
        <v>20</v>
      </c>
      <c r="E68" s="170"/>
      <c r="F68" s="153"/>
      <c r="G68" s="65">
        <f t="shared" si="7"/>
        <v>0</v>
      </c>
      <c r="H68" s="65">
        <f t="shared" si="5"/>
        <v>0</v>
      </c>
      <c r="I68" s="65">
        <f t="shared" si="6"/>
        <v>0</v>
      </c>
    </row>
    <row r="69" spans="1:9" s="47" customFormat="1" ht="47.25" customHeight="1" x14ac:dyDescent="0.25">
      <c r="A69" s="74">
        <v>41</v>
      </c>
      <c r="B69" s="45" t="s">
        <v>1010</v>
      </c>
      <c r="C69" s="109">
        <v>200</v>
      </c>
      <c r="D69" s="86" t="s">
        <v>20</v>
      </c>
      <c r="E69" s="170"/>
      <c r="F69" s="153"/>
      <c r="G69" s="65">
        <f t="shared" si="7"/>
        <v>0</v>
      </c>
      <c r="H69" s="65">
        <f t="shared" si="5"/>
        <v>0</v>
      </c>
      <c r="I69" s="65">
        <f t="shared" si="6"/>
        <v>0</v>
      </c>
    </row>
    <row r="70" spans="1:9" s="47" customFormat="1" ht="36" customHeight="1" x14ac:dyDescent="0.25">
      <c r="A70" s="74">
        <v>42</v>
      </c>
      <c r="B70" s="99" t="s">
        <v>1006</v>
      </c>
      <c r="C70" s="109">
        <v>300</v>
      </c>
      <c r="D70" s="86" t="s">
        <v>20</v>
      </c>
      <c r="E70" s="170"/>
      <c r="F70" s="153"/>
      <c r="G70" s="65">
        <f t="shared" si="7"/>
        <v>0</v>
      </c>
      <c r="H70" s="65">
        <f t="shared" si="5"/>
        <v>0</v>
      </c>
      <c r="I70" s="65">
        <f t="shared" si="6"/>
        <v>0</v>
      </c>
    </row>
    <row r="71" spans="1:9" s="47" customFormat="1" ht="36" customHeight="1" x14ac:dyDescent="0.25">
      <c r="A71" s="74">
        <v>43</v>
      </c>
      <c r="B71" s="99" t="s">
        <v>1007</v>
      </c>
      <c r="C71" s="109">
        <v>400</v>
      </c>
      <c r="D71" s="86" t="s">
        <v>20</v>
      </c>
      <c r="E71" s="170"/>
      <c r="F71" s="153"/>
      <c r="G71" s="65">
        <f t="shared" si="7"/>
        <v>0</v>
      </c>
      <c r="H71" s="65">
        <f t="shared" si="5"/>
        <v>0</v>
      </c>
      <c r="I71" s="65">
        <f t="shared" si="6"/>
        <v>0</v>
      </c>
    </row>
    <row r="72" spans="1:9" s="47" customFormat="1" ht="36" customHeight="1" x14ac:dyDescent="0.25">
      <c r="A72" s="74">
        <v>44</v>
      </c>
      <c r="B72" s="99" t="s">
        <v>1008</v>
      </c>
      <c r="C72" s="109">
        <v>500</v>
      </c>
      <c r="D72" s="86" t="s">
        <v>20</v>
      </c>
      <c r="E72" s="170"/>
      <c r="F72" s="153"/>
      <c r="G72" s="65">
        <f t="shared" si="7"/>
        <v>0</v>
      </c>
      <c r="H72" s="65">
        <f t="shared" si="5"/>
        <v>0</v>
      </c>
      <c r="I72" s="65">
        <f t="shared" si="6"/>
        <v>0</v>
      </c>
    </row>
    <row r="73" spans="1:9" s="47" customFormat="1" ht="36" customHeight="1" x14ac:dyDescent="0.25">
      <c r="A73" s="74">
        <v>45</v>
      </c>
      <c r="B73" s="99" t="s">
        <v>1011</v>
      </c>
      <c r="C73" s="109">
        <v>200</v>
      </c>
      <c r="D73" s="86" t="s">
        <v>20</v>
      </c>
      <c r="E73" s="170"/>
      <c r="F73" s="153"/>
      <c r="G73" s="65">
        <f t="shared" si="7"/>
        <v>0</v>
      </c>
      <c r="H73" s="65">
        <f t="shared" si="5"/>
        <v>0</v>
      </c>
      <c r="I73" s="65">
        <f t="shared" si="6"/>
        <v>0</v>
      </c>
    </row>
    <row r="74" spans="1:9" s="47" customFormat="1" ht="32.25" customHeight="1" x14ac:dyDescent="0.25">
      <c r="A74" s="74">
        <v>46</v>
      </c>
      <c r="B74" s="99" t="s">
        <v>1013</v>
      </c>
      <c r="C74" s="109">
        <v>400</v>
      </c>
      <c r="D74" s="86" t="s">
        <v>20</v>
      </c>
      <c r="E74" s="170"/>
      <c r="F74" s="153"/>
      <c r="G74" s="65">
        <f t="shared" si="7"/>
        <v>0</v>
      </c>
      <c r="H74" s="65">
        <f t="shared" si="5"/>
        <v>0</v>
      </c>
      <c r="I74" s="65">
        <f t="shared" si="6"/>
        <v>0</v>
      </c>
    </row>
    <row r="75" spans="1:9" s="47" customFormat="1" ht="32.25" customHeight="1" x14ac:dyDescent="0.25">
      <c r="A75" s="74">
        <v>47</v>
      </c>
      <c r="B75" s="99" t="s">
        <v>1014</v>
      </c>
      <c r="C75" s="109">
        <v>400</v>
      </c>
      <c r="D75" s="86" t="s">
        <v>20</v>
      </c>
      <c r="E75" s="170"/>
      <c r="F75" s="153"/>
      <c r="G75" s="65">
        <f t="shared" si="7"/>
        <v>0</v>
      </c>
      <c r="H75" s="65">
        <f t="shared" si="5"/>
        <v>0</v>
      </c>
      <c r="I75" s="65">
        <f t="shared" si="6"/>
        <v>0</v>
      </c>
    </row>
    <row r="76" spans="1:9" s="47" customFormat="1" ht="21.75" customHeight="1" x14ac:dyDescent="0.25">
      <c r="A76" s="74">
        <v>48</v>
      </c>
      <c r="B76" s="99" t="s">
        <v>1062</v>
      </c>
      <c r="C76" s="109">
        <v>200</v>
      </c>
      <c r="D76" s="86" t="s">
        <v>20</v>
      </c>
      <c r="E76" s="170"/>
      <c r="F76" s="153"/>
      <c r="G76" s="65">
        <f t="shared" si="7"/>
        <v>0</v>
      </c>
      <c r="H76" s="65">
        <f t="shared" si="5"/>
        <v>0</v>
      </c>
      <c r="I76" s="65">
        <f t="shared" si="6"/>
        <v>0</v>
      </c>
    </row>
    <row r="77" spans="1:9" s="47" customFormat="1" ht="21.75" customHeight="1" x14ac:dyDescent="0.25">
      <c r="A77" s="74">
        <v>49</v>
      </c>
      <c r="B77" s="99" t="s">
        <v>1063</v>
      </c>
      <c r="C77" s="109">
        <v>200</v>
      </c>
      <c r="D77" s="86" t="s">
        <v>20</v>
      </c>
      <c r="E77" s="170"/>
      <c r="F77" s="153"/>
      <c r="G77" s="65">
        <f t="shared" si="7"/>
        <v>0</v>
      </c>
      <c r="H77" s="65">
        <f t="shared" si="5"/>
        <v>0</v>
      </c>
      <c r="I77" s="65">
        <f t="shared" si="6"/>
        <v>0</v>
      </c>
    </row>
    <row r="78" spans="1:9" s="47" customFormat="1" ht="21.75" customHeight="1" x14ac:dyDescent="0.25">
      <c r="A78" s="74">
        <v>50</v>
      </c>
      <c r="B78" s="99" t="s">
        <v>1064</v>
      </c>
      <c r="C78" s="109">
        <v>200</v>
      </c>
      <c r="D78" s="86" t="s">
        <v>20</v>
      </c>
      <c r="E78" s="170"/>
      <c r="F78" s="153"/>
      <c r="G78" s="65">
        <f t="shared" si="7"/>
        <v>0</v>
      </c>
      <c r="H78" s="65">
        <f t="shared" si="5"/>
        <v>0</v>
      </c>
      <c r="I78" s="65">
        <f t="shared" si="6"/>
        <v>0</v>
      </c>
    </row>
    <row r="79" spans="1:9" s="47" customFormat="1" ht="21.75" customHeight="1" x14ac:dyDescent="0.25">
      <c r="A79" s="74">
        <v>51</v>
      </c>
      <c r="B79" s="99" t="s">
        <v>1065</v>
      </c>
      <c r="C79" s="109">
        <v>200</v>
      </c>
      <c r="D79" s="86" t="s">
        <v>20</v>
      </c>
      <c r="E79" s="170"/>
      <c r="F79" s="153"/>
      <c r="G79" s="65">
        <f t="shared" si="7"/>
        <v>0</v>
      </c>
      <c r="H79" s="65">
        <f t="shared" si="5"/>
        <v>0</v>
      </c>
      <c r="I79" s="65">
        <f t="shared" si="6"/>
        <v>0</v>
      </c>
    </row>
    <row r="80" spans="1:9" s="47" customFormat="1" ht="21.75" customHeight="1" x14ac:dyDescent="0.25">
      <c r="A80" s="74">
        <v>52</v>
      </c>
      <c r="B80" s="99" t="s">
        <v>1021</v>
      </c>
      <c r="C80" s="109">
        <v>100</v>
      </c>
      <c r="D80" s="86" t="s">
        <v>20</v>
      </c>
      <c r="E80" s="170"/>
      <c r="F80" s="153"/>
      <c r="G80" s="65">
        <f t="shared" si="7"/>
        <v>0</v>
      </c>
      <c r="H80" s="65">
        <f t="shared" si="5"/>
        <v>0</v>
      </c>
      <c r="I80" s="65">
        <f t="shared" si="6"/>
        <v>0</v>
      </c>
    </row>
    <row r="81" spans="1:9" s="47" customFormat="1" ht="21.75" customHeight="1" x14ac:dyDescent="0.25">
      <c r="A81" s="74">
        <v>53</v>
      </c>
      <c r="B81" s="99" t="s">
        <v>1022</v>
      </c>
      <c r="C81" s="109">
        <v>100</v>
      </c>
      <c r="D81" s="86" t="s">
        <v>20</v>
      </c>
      <c r="E81" s="170"/>
      <c r="F81" s="153"/>
      <c r="G81" s="65">
        <f t="shared" si="7"/>
        <v>0</v>
      </c>
      <c r="H81" s="65">
        <f t="shared" si="5"/>
        <v>0</v>
      </c>
      <c r="I81" s="65">
        <f t="shared" si="6"/>
        <v>0</v>
      </c>
    </row>
    <row r="82" spans="1:9" s="47" customFormat="1" ht="21.75" customHeight="1" x14ac:dyDescent="0.25">
      <c r="A82" s="74">
        <v>54</v>
      </c>
      <c r="B82" s="99" t="s">
        <v>1023</v>
      </c>
      <c r="C82" s="109">
        <v>100</v>
      </c>
      <c r="D82" s="86" t="s">
        <v>20</v>
      </c>
      <c r="E82" s="170"/>
      <c r="F82" s="153"/>
      <c r="G82" s="65">
        <f t="shared" si="7"/>
        <v>0</v>
      </c>
      <c r="H82" s="65">
        <f t="shared" si="5"/>
        <v>0</v>
      </c>
      <c r="I82" s="65">
        <f t="shared" si="6"/>
        <v>0</v>
      </c>
    </row>
    <row r="83" spans="1:9" s="47" customFormat="1" ht="16.5" customHeight="1" x14ac:dyDescent="0.25">
      <c r="A83" s="74">
        <v>55</v>
      </c>
      <c r="B83" s="99" t="s">
        <v>1127</v>
      </c>
      <c r="C83" s="109">
        <v>5</v>
      </c>
      <c r="D83" s="86" t="s">
        <v>19</v>
      </c>
      <c r="E83" s="170"/>
      <c r="F83" s="153"/>
      <c r="G83" s="65">
        <f t="shared" si="7"/>
        <v>0</v>
      </c>
      <c r="H83" s="65">
        <f t="shared" si="5"/>
        <v>0</v>
      </c>
      <c r="I83" s="65">
        <f t="shared" si="6"/>
        <v>0</v>
      </c>
    </row>
    <row r="84" spans="1:9" s="47" customFormat="1" ht="21.75" customHeight="1" x14ac:dyDescent="0.25">
      <c r="A84" s="74">
        <v>56</v>
      </c>
      <c r="B84" s="99" t="s">
        <v>1120</v>
      </c>
      <c r="C84" s="109">
        <v>5</v>
      </c>
      <c r="D84" s="86" t="s">
        <v>19</v>
      </c>
      <c r="E84" s="170"/>
      <c r="F84" s="153"/>
      <c r="G84" s="65">
        <f t="shared" si="7"/>
        <v>0</v>
      </c>
      <c r="H84" s="65">
        <f t="shared" si="5"/>
        <v>0</v>
      </c>
      <c r="I84" s="65">
        <f t="shared" si="6"/>
        <v>0</v>
      </c>
    </row>
    <row r="85" spans="1:9" s="47" customFormat="1" ht="35.1" customHeight="1" x14ac:dyDescent="0.25">
      <c r="A85" s="74">
        <v>57</v>
      </c>
      <c r="B85" s="99" t="s">
        <v>1122</v>
      </c>
      <c r="C85" s="109">
        <v>5</v>
      </c>
      <c r="D85" s="86" t="s">
        <v>19</v>
      </c>
      <c r="E85" s="170"/>
      <c r="F85" s="153"/>
      <c r="G85" s="65">
        <f t="shared" si="7"/>
        <v>0</v>
      </c>
      <c r="H85" s="65">
        <f t="shared" si="5"/>
        <v>0</v>
      </c>
      <c r="I85" s="65">
        <f t="shared" si="6"/>
        <v>0</v>
      </c>
    </row>
    <row r="86" spans="1:9" s="47" customFormat="1" ht="17.25" customHeight="1" x14ac:dyDescent="0.25">
      <c r="A86" s="74">
        <v>58</v>
      </c>
      <c r="B86" s="99" t="s">
        <v>1121</v>
      </c>
      <c r="C86" s="109">
        <v>5</v>
      </c>
      <c r="D86" s="86" t="s">
        <v>19</v>
      </c>
      <c r="E86" s="170"/>
      <c r="F86" s="153"/>
      <c r="G86" s="65">
        <f t="shared" si="7"/>
        <v>0</v>
      </c>
      <c r="H86" s="65">
        <f t="shared" si="5"/>
        <v>0</v>
      </c>
      <c r="I86" s="65">
        <f t="shared" si="6"/>
        <v>0</v>
      </c>
    </row>
    <row r="87" spans="1:9" s="104" customFormat="1" ht="16.5" customHeight="1" x14ac:dyDescent="0.25">
      <c r="A87" s="74">
        <v>59</v>
      </c>
      <c r="B87" s="105" t="s">
        <v>1024</v>
      </c>
      <c r="C87" s="80">
        <v>500</v>
      </c>
      <c r="D87" s="80" t="s">
        <v>20</v>
      </c>
      <c r="E87" s="206"/>
      <c r="F87" s="153"/>
      <c r="G87" s="65">
        <f t="shared" si="7"/>
        <v>0</v>
      </c>
      <c r="H87" s="65">
        <f t="shared" si="5"/>
        <v>0</v>
      </c>
      <c r="I87" s="65">
        <f t="shared" si="6"/>
        <v>0</v>
      </c>
    </row>
    <row r="88" spans="1:9" s="104" customFormat="1" ht="16.5" customHeight="1" x14ac:dyDescent="0.25">
      <c r="A88" s="74">
        <v>60</v>
      </c>
      <c r="B88" s="105" t="s">
        <v>1025</v>
      </c>
      <c r="C88" s="80">
        <v>800</v>
      </c>
      <c r="D88" s="80" t="s">
        <v>20</v>
      </c>
      <c r="E88" s="206"/>
      <c r="F88" s="153"/>
      <c r="G88" s="65">
        <f t="shared" si="7"/>
        <v>0</v>
      </c>
      <c r="H88" s="65">
        <f t="shared" si="5"/>
        <v>0</v>
      </c>
      <c r="I88" s="65">
        <f t="shared" si="6"/>
        <v>0</v>
      </c>
    </row>
    <row r="89" spans="1:9" s="104" customFormat="1" ht="16.5" customHeight="1" x14ac:dyDescent="0.25">
      <c r="A89" s="74">
        <v>61</v>
      </c>
      <c r="B89" s="105" t="s">
        <v>1026</v>
      </c>
      <c r="C89" s="80">
        <v>500</v>
      </c>
      <c r="D89" s="80" t="s">
        <v>20</v>
      </c>
      <c r="E89" s="206"/>
      <c r="F89" s="153"/>
      <c r="G89" s="65">
        <f t="shared" si="7"/>
        <v>0</v>
      </c>
      <c r="H89" s="65">
        <f t="shared" si="5"/>
        <v>0</v>
      </c>
      <c r="I89" s="65">
        <f t="shared" si="6"/>
        <v>0</v>
      </c>
    </row>
    <row r="90" spans="1:9" s="104" customFormat="1" ht="16.5" customHeight="1" x14ac:dyDescent="0.25">
      <c r="A90" s="74">
        <v>62</v>
      </c>
      <c r="B90" s="105" t="s">
        <v>1027</v>
      </c>
      <c r="C90" s="80">
        <v>500</v>
      </c>
      <c r="D90" s="80" t="s">
        <v>20</v>
      </c>
      <c r="E90" s="206"/>
      <c r="F90" s="153"/>
      <c r="G90" s="65">
        <f t="shared" si="7"/>
        <v>0</v>
      </c>
      <c r="H90" s="65">
        <f t="shared" si="5"/>
        <v>0</v>
      </c>
      <c r="I90" s="65">
        <f t="shared" si="6"/>
        <v>0</v>
      </c>
    </row>
    <row r="91" spans="1:9" s="104" customFormat="1" ht="16.5" customHeight="1" x14ac:dyDescent="0.25">
      <c r="A91" s="74">
        <v>63</v>
      </c>
      <c r="B91" s="105" t="s">
        <v>1028</v>
      </c>
      <c r="C91" s="80">
        <v>800</v>
      </c>
      <c r="D91" s="80" t="s">
        <v>20</v>
      </c>
      <c r="E91" s="206"/>
      <c r="F91" s="153"/>
      <c r="G91" s="65">
        <f t="shared" si="7"/>
        <v>0</v>
      </c>
      <c r="H91" s="65">
        <f t="shared" si="5"/>
        <v>0</v>
      </c>
      <c r="I91" s="65">
        <f t="shared" si="6"/>
        <v>0</v>
      </c>
    </row>
    <row r="92" spans="1:9" s="104" customFormat="1" ht="16.5" customHeight="1" x14ac:dyDescent="0.25">
      <c r="A92" s="74">
        <v>64</v>
      </c>
      <c r="B92" s="105" t="s">
        <v>1029</v>
      </c>
      <c r="C92" s="80">
        <v>500</v>
      </c>
      <c r="D92" s="80" t="s">
        <v>20</v>
      </c>
      <c r="E92" s="206"/>
      <c r="F92" s="153"/>
      <c r="G92" s="65">
        <f t="shared" si="7"/>
        <v>0</v>
      </c>
      <c r="H92" s="65">
        <f t="shared" si="5"/>
        <v>0</v>
      </c>
      <c r="I92" s="65">
        <f t="shared" si="6"/>
        <v>0</v>
      </c>
    </row>
    <row r="93" spans="1:9" s="104" customFormat="1" ht="16.5" customHeight="1" x14ac:dyDescent="0.25">
      <c r="A93" s="74">
        <v>65</v>
      </c>
      <c r="B93" s="105" t="s">
        <v>1030</v>
      </c>
      <c r="C93" s="80">
        <v>500</v>
      </c>
      <c r="D93" s="80" t="s">
        <v>20</v>
      </c>
      <c r="E93" s="206"/>
      <c r="F93" s="153"/>
      <c r="G93" s="65">
        <f t="shared" si="7"/>
        <v>0</v>
      </c>
      <c r="H93" s="65">
        <f t="shared" ref="H93:H113" si="8">+G93*0.095</f>
        <v>0</v>
      </c>
      <c r="I93" s="65">
        <f t="shared" ref="I93:I113" si="9">+G93+H93</f>
        <v>0</v>
      </c>
    </row>
    <row r="94" spans="1:9" s="104" customFormat="1" ht="16.5" customHeight="1" x14ac:dyDescent="0.25">
      <c r="A94" s="74">
        <v>66</v>
      </c>
      <c r="B94" s="105" t="s">
        <v>1031</v>
      </c>
      <c r="C94" s="80">
        <v>500</v>
      </c>
      <c r="D94" s="80" t="s">
        <v>20</v>
      </c>
      <c r="E94" s="206"/>
      <c r="F94" s="153"/>
      <c r="G94" s="65">
        <f t="shared" ref="G94:G113" si="10">C94*ROUND(F94, 4)</f>
        <v>0</v>
      </c>
      <c r="H94" s="65">
        <f t="shared" si="8"/>
        <v>0</v>
      </c>
      <c r="I94" s="65">
        <f t="shared" si="9"/>
        <v>0</v>
      </c>
    </row>
    <row r="95" spans="1:9" s="104" customFormat="1" ht="16.5" customHeight="1" x14ac:dyDescent="0.25">
      <c r="A95" s="74">
        <v>67</v>
      </c>
      <c r="B95" s="105" t="s">
        <v>1032</v>
      </c>
      <c r="C95" s="80">
        <v>400</v>
      </c>
      <c r="D95" s="80" t="s">
        <v>20</v>
      </c>
      <c r="E95" s="206"/>
      <c r="F95" s="153"/>
      <c r="G95" s="65">
        <f t="shared" si="10"/>
        <v>0</v>
      </c>
      <c r="H95" s="65">
        <f t="shared" si="8"/>
        <v>0</v>
      </c>
      <c r="I95" s="65">
        <f t="shared" si="9"/>
        <v>0</v>
      </c>
    </row>
    <row r="96" spans="1:9" s="104" customFormat="1" ht="16.5" customHeight="1" x14ac:dyDescent="0.25">
      <c r="A96" s="74">
        <v>68</v>
      </c>
      <c r="B96" s="105" t="s">
        <v>1033</v>
      </c>
      <c r="C96" s="80">
        <v>500</v>
      </c>
      <c r="D96" s="80" t="s">
        <v>20</v>
      </c>
      <c r="E96" s="206"/>
      <c r="F96" s="153"/>
      <c r="G96" s="65">
        <f t="shared" si="10"/>
        <v>0</v>
      </c>
      <c r="H96" s="65">
        <f t="shared" si="8"/>
        <v>0</v>
      </c>
      <c r="I96" s="65">
        <f t="shared" si="9"/>
        <v>0</v>
      </c>
    </row>
    <row r="97" spans="1:9" s="104" customFormat="1" ht="16.5" customHeight="1" x14ac:dyDescent="0.25">
      <c r="A97" s="74">
        <v>69</v>
      </c>
      <c r="B97" s="105" t="s">
        <v>1034</v>
      </c>
      <c r="C97" s="80">
        <v>500</v>
      </c>
      <c r="D97" s="80" t="s">
        <v>20</v>
      </c>
      <c r="E97" s="206"/>
      <c r="F97" s="153"/>
      <c r="G97" s="65">
        <f t="shared" si="10"/>
        <v>0</v>
      </c>
      <c r="H97" s="65">
        <f t="shared" si="8"/>
        <v>0</v>
      </c>
      <c r="I97" s="65">
        <f t="shared" si="9"/>
        <v>0</v>
      </c>
    </row>
    <row r="98" spans="1:9" s="104" customFormat="1" ht="16.5" customHeight="1" x14ac:dyDescent="0.25">
      <c r="A98" s="74">
        <v>70</v>
      </c>
      <c r="B98" s="105" t="s">
        <v>1035</v>
      </c>
      <c r="C98" s="80">
        <v>500</v>
      </c>
      <c r="D98" s="80" t="s">
        <v>20</v>
      </c>
      <c r="E98" s="206"/>
      <c r="F98" s="153"/>
      <c r="G98" s="65">
        <f t="shared" si="10"/>
        <v>0</v>
      </c>
      <c r="H98" s="65">
        <f t="shared" si="8"/>
        <v>0</v>
      </c>
      <c r="I98" s="65">
        <f t="shared" si="9"/>
        <v>0</v>
      </c>
    </row>
    <row r="99" spans="1:9" s="104" customFormat="1" ht="16.5" customHeight="1" x14ac:dyDescent="0.25">
      <c r="A99" s="74">
        <v>71</v>
      </c>
      <c r="B99" s="105" t="s">
        <v>1015</v>
      </c>
      <c r="C99" s="80">
        <v>600</v>
      </c>
      <c r="D99" s="80" t="s">
        <v>20</v>
      </c>
      <c r="E99" s="206"/>
      <c r="F99" s="153"/>
      <c r="G99" s="65">
        <f t="shared" si="10"/>
        <v>0</v>
      </c>
      <c r="H99" s="65">
        <f t="shared" si="8"/>
        <v>0</v>
      </c>
      <c r="I99" s="65">
        <f t="shared" si="9"/>
        <v>0</v>
      </c>
    </row>
    <row r="100" spans="1:9" s="104" customFormat="1" ht="16.5" customHeight="1" x14ac:dyDescent="0.25">
      <c r="A100" s="74">
        <v>72</v>
      </c>
      <c r="B100" s="105" t="s">
        <v>1016</v>
      </c>
      <c r="C100" s="80">
        <v>600</v>
      </c>
      <c r="D100" s="80" t="s">
        <v>20</v>
      </c>
      <c r="E100" s="206"/>
      <c r="F100" s="153"/>
      <c r="G100" s="65">
        <f t="shared" si="10"/>
        <v>0</v>
      </c>
      <c r="H100" s="65">
        <f t="shared" si="8"/>
        <v>0</v>
      </c>
      <c r="I100" s="65">
        <f t="shared" si="9"/>
        <v>0</v>
      </c>
    </row>
    <row r="101" spans="1:9" s="104" customFormat="1" ht="16.5" customHeight="1" x14ac:dyDescent="0.25">
      <c r="A101" s="74">
        <v>73</v>
      </c>
      <c r="B101" s="105" t="s">
        <v>685</v>
      </c>
      <c r="C101" s="80">
        <v>600</v>
      </c>
      <c r="D101" s="80" t="s">
        <v>20</v>
      </c>
      <c r="E101" s="206"/>
      <c r="F101" s="153"/>
      <c r="G101" s="65">
        <f t="shared" si="10"/>
        <v>0</v>
      </c>
      <c r="H101" s="65">
        <f t="shared" si="8"/>
        <v>0</v>
      </c>
      <c r="I101" s="65">
        <f t="shared" si="9"/>
        <v>0</v>
      </c>
    </row>
    <row r="102" spans="1:9" s="104" customFormat="1" ht="16.5" customHeight="1" x14ac:dyDescent="0.25">
      <c r="A102" s="74">
        <v>74</v>
      </c>
      <c r="B102" s="105" t="s">
        <v>1017</v>
      </c>
      <c r="C102" s="80">
        <v>1000</v>
      </c>
      <c r="D102" s="80" t="s">
        <v>20</v>
      </c>
      <c r="E102" s="206"/>
      <c r="F102" s="153"/>
      <c r="G102" s="65">
        <f t="shared" si="10"/>
        <v>0</v>
      </c>
      <c r="H102" s="65">
        <f t="shared" si="8"/>
        <v>0</v>
      </c>
      <c r="I102" s="65">
        <f t="shared" si="9"/>
        <v>0</v>
      </c>
    </row>
    <row r="103" spans="1:9" s="104" customFormat="1" ht="16.5" customHeight="1" x14ac:dyDescent="0.25">
      <c r="A103" s="74">
        <v>75</v>
      </c>
      <c r="B103" s="105" t="s">
        <v>1018</v>
      </c>
      <c r="C103" s="80">
        <v>1000</v>
      </c>
      <c r="D103" s="80" t="s">
        <v>20</v>
      </c>
      <c r="E103" s="206"/>
      <c r="F103" s="153"/>
      <c r="G103" s="65">
        <f t="shared" si="10"/>
        <v>0</v>
      </c>
      <c r="H103" s="65">
        <f t="shared" si="8"/>
        <v>0</v>
      </c>
      <c r="I103" s="65">
        <f t="shared" si="9"/>
        <v>0</v>
      </c>
    </row>
    <row r="104" spans="1:9" s="104" customFormat="1" ht="16.5" customHeight="1" x14ac:dyDescent="0.25">
      <c r="A104" s="74">
        <v>76</v>
      </c>
      <c r="B104" s="105" t="s">
        <v>686</v>
      </c>
      <c r="C104" s="80">
        <v>1000</v>
      </c>
      <c r="D104" s="80" t="s">
        <v>20</v>
      </c>
      <c r="E104" s="206"/>
      <c r="F104" s="153"/>
      <c r="G104" s="65">
        <f t="shared" si="10"/>
        <v>0</v>
      </c>
      <c r="H104" s="65">
        <f t="shared" si="8"/>
        <v>0</v>
      </c>
      <c r="I104" s="65">
        <f t="shared" si="9"/>
        <v>0</v>
      </c>
    </row>
    <row r="105" spans="1:9" s="104" customFormat="1" ht="16.5" customHeight="1" x14ac:dyDescent="0.25">
      <c r="A105" s="74">
        <v>77</v>
      </c>
      <c r="B105" s="105" t="s">
        <v>1019</v>
      </c>
      <c r="C105" s="80">
        <v>1000</v>
      </c>
      <c r="D105" s="80" t="s">
        <v>20</v>
      </c>
      <c r="E105" s="206"/>
      <c r="F105" s="153"/>
      <c r="G105" s="65">
        <f t="shared" si="10"/>
        <v>0</v>
      </c>
      <c r="H105" s="65">
        <f t="shared" si="8"/>
        <v>0</v>
      </c>
      <c r="I105" s="65">
        <f t="shared" si="9"/>
        <v>0</v>
      </c>
    </row>
    <row r="106" spans="1:9" s="104" customFormat="1" ht="16.5" customHeight="1" x14ac:dyDescent="0.25">
      <c r="A106" s="74">
        <v>78</v>
      </c>
      <c r="B106" s="105" t="s">
        <v>1020</v>
      </c>
      <c r="C106" s="80">
        <v>1000</v>
      </c>
      <c r="D106" s="80" t="s">
        <v>20</v>
      </c>
      <c r="E106" s="206"/>
      <c r="F106" s="153"/>
      <c r="G106" s="65">
        <f t="shared" si="10"/>
        <v>0</v>
      </c>
      <c r="H106" s="65">
        <f t="shared" si="8"/>
        <v>0</v>
      </c>
      <c r="I106" s="65">
        <f t="shared" si="9"/>
        <v>0</v>
      </c>
    </row>
    <row r="107" spans="1:9" s="104" customFormat="1" ht="16.5" customHeight="1" x14ac:dyDescent="0.25">
      <c r="A107" s="74">
        <v>79</v>
      </c>
      <c r="B107" s="105" t="s">
        <v>687</v>
      </c>
      <c r="C107" s="80">
        <v>1000</v>
      </c>
      <c r="D107" s="80" t="s">
        <v>20</v>
      </c>
      <c r="E107" s="206"/>
      <c r="F107" s="153"/>
      <c r="G107" s="65">
        <f t="shared" si="10"/>
        <v>0</v>
      </c>
      <c r="H107" s="65">
        <f t="shared" si="8"/>
        <v>0</v>
      </c>
      <c r="I107" s="65">
        <f t="shared" si="9"/>
        <v>0</v>
      </c>
    </row>
    <row r="108" spans="1:9" s="47" customFormat="1" ht="16.5" x14ac:dyDescent="0.25">
      <c r="A108" s="74">
        <v>80</v>
      </c>
      <c r="B108" s="99" t="s">
        <v>306</v>
      </c>
      <c r="C108" s="109">
        <v>30</v>
      </c>
      <c r="D108" s="108" t="s">
        <v>19</v>
      </c>
      <c r="E108" s="170"/>
      <c r="F108" s="153"/>
      <c r="G108" s="65">
        <f t="shared" si="10"/>
        <v>0</v>
      </c>
      <c r="H108" s="65">
        <f t="shared" si="8"/>
        <v>0</v>
      </c>
      <c r="I108" s="65">
        <f t="shared" si="9"/>
        <v>0</v>
      </c>
    </row>
    <row r="109" spans="1:9" s="47" customFormat="1" ht="16.5" x14ac:dyDescent="0.25">
      <c r="A109" s="74">
        <v>81</v>
      </c>
      <c r="B109" s="45" t="s">
        <v>1037</v>
      </c>
      <c r="C109" s="109">
        <v>60</v>
      </c>
      <c r="D109" s="108" t="s">
        <v>19</v>
      </c>
      <c r="E109" s="170"/>
      <c r="F109" s="153"/>
      <c r="G109" s="65">
        <f t="shared" si="10"/>
        <v>0</v>
      </c>
      <c r="H109" s="65">
        <f t="shared" si="8"/>
        <v>0</v>
      </c>
      <c r="I109" s="65">
        <f t="shared" si="9"/>
        <v>0</v>
      </c>
    </row>
    <row r="110" spans="1:9" s="47" customFormat="1" ht="16.5" x14ac:dyDescent="0.25">
      <c r="A110" s="74">
        <v>82</v>
      </c>
      <c r="B110" s="99" t="s">
        <v>1036</v>
      </c>
      <c r="C110" s="109">
        <v>40</v>
      </c>
      <c r="D110" s="108" t="s">
        <v>19</v>
      </c>
      <c r="E110" s="170"/>
      <c r="F110" s="153"/>
      <c r="G110" s="65">
        <f t="shared" si="10"/>
        <v>0</v>
      </c>
      <c r="H110" s="65">
        <f t="shared" si="8"/>
        <v>0</v>
      </c>
      <c r="I110" s="65">
        <f t="shared" si="9"/>
        <v>0</v>
      </c>
    </row>
    <row r="111" spans="1:9" s="47" customFormat="1" ht="16.5" x14ac:dyDescent="0.25">
      <c r="A111" s="74">
        <v>83</v>
      </c>
      <c r="B111" s="99" t="s">
        <v>1039</v>
      </c>
      <c r="C111" s="109">
        <v>40</v>
      </c>
      <c r="D111" s="108" t="s">
        <v>19</v>
      </c>
      <c r="E111" s="170"/>
      <c r="F111" s="153"/>
      <c r="G111" s="65">
        <f t="shared" si="10"/>
        <v>0</v>
      </c>
      <c r="H111" s="65">
        <f t="shared" si="8"/>
        <v>0</v>
      </c>
      <c r="I111" s="65">
        <f t="shared" si="9"/>
        <v>0</v>
      </c>
    </row>
    <row r="112" spans="1:9" s="47" customFormat="1" ht="16.5" x14ac:dyDescent="0.25">
      <c r="A112" s="74">
        <v>84</v>
      </c>
      <c r="B112" s="99" t="s">
        <v>1038</v>
      </c>
      <c r="C112" s="109">
        <v>60</v>
      </c>
      <c r="D112" s="108" t="s">
        <v>19</v>
      </c>
      <c r="E112" s="170"/>
      <c r="F112" s="153"/>
      <c r="G112" s="65">
        <f t="shared" si="10"/>
        <v>0</v>
      </c>
      <c r="H112" s="65">
        <f t="shared" si="8"/>
        <v>0</v>
      </c>
      <c r="I112" s="65">
        <f t="shared" si="9"/>
        <v>0</v>
      </c>
    </row>
    <row r="113" spans="1:10" s="47" customFormat="1" ht="16.5" x14ac:dyDescent="0.25">
      <c r="A113" s="74">
        <v>85</v>
      </c>
      <c r="B113" s="99" t="s">
        <v>1040</v>
      </c>
      <c r="C113" s="109">
        <v>30</v>
      </c>
      <c r="D113" s="108" t="s">
        <v>19</v>
      </c>
      <c r="E113" s="170"/>
      <c r="F113" s="153"/>
      <c r="G113" s="65">
        <f t="shared" si="10"/>
        <v>0</v>
      </c>
      <c r="H113" s="65">
        <f t="shared" si="8"/>
        <v>0</v>
      </c>
      <c r="I113" s="65">
        <f t="shared" si="9"/>
        <v>0</v>
      </c>
    </row>
    <row r="114" spans="1:10" s="104" customFormat="1" ht="16.5" customHeight="1" x14ac:dyDescent="0.25">
      <c r="A114" s="102"/>
      <c r="B114" s="103" t="s">
        <v>1115</v>
      </c>
      <c r="C114" s="126" t="s">
        <v>4</v>
      </c>
      <c r="D114" s="126" t="s">
        <v>4</v>
      </c>
      <c r="E114" s="126" t="s">
        <v>4</v>
      </c>
      <c r="F114" s="126" t="s">
        <v>4</v>
      </c>
      <c r="G114" s="70">
        <f>SUM(G29:G113)</f>
        <v>0</v>
      </c>
      <c r="H114" s="70">
        <f t="shared" ref="H114:I114" si="11">SUM(H29:H113)</f>
        <v>0</v>
      </c>
      <c r="I114" s="70">
        <f t="shared" si="11"/>
        <v>0</v>
      </c>
    </row>
    <row r="115" spans="1:10" s="47" customFormat="1" ht="16.5" x14ac:dyDescent="0.25">
      <c r="A115" s="202" t="s">
        <v>1116</v>
      </c>
      <c r="B115" s="202"/>
      <c r="C115" s="202"/>
      <c r="D115" s="202"/>
      <c r="E115" s="202"/>
      <c r="F115" s="202"/>
      <c r="G115" s="202"/>
      <c r="H115" s="202"/>
      <c r="I115" s="202"/>
    </row>
    <row r="116" spans="1:10" s="47" customFormat="1" ht="16.5" x14ac:dyDescent="0.25">
      <c r="A116" s="20">
        <v>1</v>
      </c>
      <c r="B116" s="13" t="s">
        <v>95</v>
      </c>
      <c r="C116" s="41">
        <v>50</v>
      </c>
      <c r="D116" s="41" t="s">
        <v>19</v>
      </c>
      <c r="E116" s="54" t="s">
        <v>4</v>
      </c>
      <c r="F116" s="153"/>
      <c r="G116" s="65">
        <f>C116*ROUND(F116, 4)</f>
        <v>0</v>
      </c>
      <c r="H116" s="65">
        <f>G116*0.095</f>
        <v>0</v>
      </c>
      <c r="I116" s="65">
        <f>G116+H116</f>
        <v>0</v>
      </c>
    </row>
    <row r="117" spans="1:10" ht="16.5" x14ac:dyDescent="0.25">
      <c r="A117" s="20">
        <v>2</v>
      </c>
      <c r="B117" s="13" t="s">
        <v>116</v>
      </c>
      <c r="C117" s="41">
        <v>50</v>
      </c>
      <c r="D117" s="41" t="s">
        <v>19</v>
      </c>
      <c r="E117" s="54" t="s">
        <v>4</v>
      </c>
      <c r="F117" s="153"/>
      <c r="G117" s="65">
        <f t="shared" ref="G117:G125" si="12">C117*ROUND(F117, 4)</f>
        <v>0</v>
      </c>
      <c r="H117" s="65">
        <f t="shared" ref="H117:H125" si="13">G117*0.095</f>
        <v>0</v>
      </c>
      <c r="I117" s="65">
        <f t="shared" ref="I117:I125" si="14">G117+H117</f>
        <v>0</v>
      </c>
    </row>
    <row r="118" spans="1:10" s="47" customFormat="1" ht="16.5" x14ac:dyDescent="0.25">
      <c r="A118" s="20">
        <v>3</v>
      </c>
      <c r="B118" s="13" t="s">
        <v>118</v>
      </c>
      <c r="C118" s="41">
        <v>200</v>
      </c>
      <c r="D118" s="41" t="s">
        <v>19</v>
      </c>
      <c r="E118" s="54" t="s">
        <v>4</v>
      </c>
      <c r="F118" s="153"/>
      <c r="G118" s="65">
        <f t="shared" si="12"/>
        <v>0</v>
      </c>
      <c r="H118" s="65">
        <f t="shared" si="13"/>
        <v>0</v>
      </c>
      <c r="I118" s="65">
        <f t="shared" si="14"/>
        <v>0</v>
      </c>
    </row>
    <row r="119" spans="1:10" s="47" customFormat="1" ht="16.5" x14ac:dyDescent="0.25">
      <c r="A119" s="20">
        <v>4</v>
      </c>
      <c r="B119" s="13" t="s">
        <v>117</v>
      </c>
      <c r="C119" s="41">
        <v>100</v>
      </c>
      <c r="D119" s="41" t="s">
        <v>19</v>
      </c>
      <c r="E119" s="54" t="s">
        <v>4</v>
      </c>
      <c r="F119" s="153"/>
      <c r="G119" s="65">
        <f t="shared" si="12"/>
        <v>0</v>
      </c>
      <c r="H119" s="65">
        <f t="shared" si="13"/>
        <v>0</v>
      </c>
      <c r="I119" s="65">
        <f t="shared" si="14"/>
        <v>0</v>
      </c>
    </row>
    <row r="120" spans="1:10" s="47" customFormat="1" ht="15.95" customHeight="1" x14ac:dyDescent="0.25">
      <c r="A120" s="20">
        <v>5</v>
      </c>
      <c r="B120" s="13" t="s">
        <v>1045</v>
      </c>
      <c r="C120" s="41">
        <v>50</v>
      </c>
      <c r="D120" s="41" t="s">
        <v>19</v>
      </c>
      <c r="E120" s="54" t="s">
        <v>4</v>
      </c>
      <c r="F120" s="153"/>
      <c r="G120" s="65">
        <f t="shared" si="12"/>
        <v>0</v>
      </c>
      <c r="H120" s="65">
        <f t="shared" si="13"/>
        <v>0</v>
      </c>
      <c r="I120" s="65">
        <f t="shared" si="14"/>
        <v>0</v>
      </c>
    </row>
    <row r="121" spans="1:10" s="47" customFormat="1" ht="16.5" x14ac:dyDescent="0.25">
      <c r="A121" s="20">
        <v>6</v>
      </c>
      <c r="B121" s="13" t="s">
        <v>309</v>
      </c>
      <c r="C121" s="41">
        <v>50</v>
      </c>
      <c r="D121" s="41" t="s">
        <v>19</v>
      </c>
      <c r="E121" s="54" t="s">
        <v>4</v>
      </c>
      <c r="F121" s="153"/>
      <c r="G121" s="65">
        <f t="shared" si="12"/>
        <v>0</v>
      </c>
      <c r="H121" s="65">
        <f t="shared" si="13"/>
        <v>0</v>
      </c>
      <c r="I121" s="65">
        <f t="shared" si="14"/>
        <v>0</v>
      </c>
    </row>
    <row r="122" spans="1:10" ht="21" customHeight="1" x14ac:dyDescent="0.25">
      <c r="A122" s="20">
        <v>7</v>
      </c>
      <c r="B122" s="13" t="s">
        <v>1042</v>
      </c>
      <c r="C122" s="41">
        <v>400</v>
      </c>
      <c r="D122" s="41" t="s">
        <v>19</v>
      </c>
      <c r="E122" s="54" t="s">
        <v>4</v>
      </c>
      <c r="F122" s="153"/>
      <c r="G122" s="65">
        <f t="shared" si="12"/>
        <v>0</v>
      </c>
      <c r="H122" s="65">
        <f t="shared" si="13"/>
        <v>0</v>
      </c>
      <c r="I122" s="65">
        <f t="shared" si="14"/>
        <v>0</v>
      </c>
    </row>
    <row r="123" spans="1:10" s="47" customFormat="1" ht="16.5" customHeight="1" x14ac:dyDescent="0.25">
      <c r="A123" s="20">
        <v>8</v>
      </c>
      <c r="B123" s="13" t="s">
        <v>1044</v>
      </c>
      <c r="C123" s="86">
        <v>10</v>
      </c>
      <c r="D123" s="86" t="s">
        <v>19</v>
      </c>
      <c r="E123" s="54" t="s">
        <v>4</v>
      </c>
      <c r="F123" s="153"/>
      <c r="G123" s="65">
        <f t="shared" si="12"/>
        <v>0</v>
      </c>
      <c r="H123" s="65">
        <f t="shared" si="13"/>
        <v>0</v>
      </c>
      <c r="I123" s="65">
        <f t="shared" si="14"/>
        <v>0</v>
      </c>
    </row>
    <row r="124" spans="1:10" s="47" customFormat="1" ht="18" customHeight="1" x14ac:dyDescent="0.25">
      <c r="A124" s="20">
        <v>9</v>
      </c>
      <c r="B124" s="13" t="s">
        <v>1043</v>
      </c>
      <c r="C124" s="86">
        <v>10</v>
      </c>
      <c r="D124" s="86" t="s">
        <v>19</v>
      </c>
      <c r="E124" s="54" t="s">
        <v>4</v>
      </c>
      <c r="F124" s="153"/>
      <c r="G124" s="65">
        <f t="shared" si="12"/>
        <v>0</v>
      </c>
      <c r="H124" s="65">
        <f t="shared" si="13"/>
        <v>0</v>
      </c>
      <c r="I124" s="65">
        <f t="shared" si="14"/>
        <v>0</v>
      </c>
    </row>
    <row r="125" spans="1:10" s="47" customFormat="1" ht="16.5" customHeight="1" x14ac:dyDescent="0.25">
      <c r="A125" s="20">
        <v>10</v>
      </c>
      <c r="B125" s="13" t="s">
        <v>1041</v>
      </c>
      <c r="C125" s="109">
        <v>1600</v>
      </c>
      <c r="D125" s="108" t="s">
        <v>19</v>
      </c>
      <c r="E125" s="54" t="s">
        <v>4</v>
      </c>
      <c r="F125" s="207"/>
      <c r="G125" s="65">
        <f t="shared" si="12"/>
        <v>0</v>
      </c>
      <c r="H125" s="65">
        <f t="shared" si="13"/>
        <v>0</v>
      </c>
      <c r="I125" s="65">
        <f t="shared" si="14"/>
        <v>0</v>
      </c>
    </row>
    <row r="126" spans="1:10" s="104" customFormat="1" ht="16.5" customHeight="1" x14ac:dyDescent="0.25">
      <c r="A126" s="102"/>
      <c r="B126" s="103" t="s">
        <v>1117</v>
      </c>
      <c r="C126" s="126" t="s">
        <v>4</v>
      </c>
      <c r="D126" s="126" t="s">
        <v>4</v>
      </c>
      <c r="E126" s="126" t="s">
        <v>4</v>
      </c>
      <c r="F126" s="126" t="s">
        <v>4</v>
      </c>
      <c r="G126" s="70">
        <f>SUM(G116:G125)</f>
        <v>0</v>
      </c>
      <c r="H126" s="70">
        <f t="shared" ref="H126:I126" si="15">SUM(H116:H125)</f>
        <v>0</v>
      </c>
      <c r="I126" s="70">
        <f t="shared" si="15"/>
        <v>0</v>
      </c>
    </row>
    <row r="127" spans="1:10" x14ac:dyDescent="0.25">
      <c r="A127" s="63"/>
      <c r="B127" s="101" t="s">
        <v>1118</v>
      </c>
      <c r="C127" s="63"/>
      <c r="D127" s="63"/>
      <c r="E127" s="63"/>
      <c r="F127" s="63"/>
      <c r="G127" s="63"/>
      <c r="H127" s="63"/>
      <c r="I127" s="63"/>
      <c r="J127" s="63"/>
    </row>
    <row r="128" spans="1:10" s="148" customFormat="1" ht="20.100000000000001" customHeight="1" x14ac:dyDescent="0.2">
      <c r="A128" s="182" t="s">
        <v>12</v>
      </c>
      <c r="B128" s="182"/>
      <c r="C128" s="182"/>
      <c r="D128" s="182"/>
      <c r="E128" s="182"/>
      <c r="F128" s="182"/>
      <c r="G128" s="182"/>
      <c r="H128" s="182"/>
      <c r="I128" s="182"/>
      <c r="J128" s="182"/>
    </row>
    <row r="129" spans="1:10" s="148" customFormat="1" ht="12.75" x14ac:dyDescent="0.2">
      <c r="A129" s="175" t="s">
        <v>13</v>
      </c>
      <c r="B129" s="175"/>
      <c r="C129" s="175"/>
      <c r="D129" s="175"/>
      <c r="E129" s="175"/>
      <c r="F129" s="175"/>
      <c r="G129" s="175"/>
      <c r="H129" s="175"/>
      <c r="I129" s="175"/>
      <c r="J129" s="175"/>
    </row>
    <row r="130" spans="1:10" s="148" customFormat="1" ht="15" customHeight="1" x14ac:dyDescent="0.2">
      <c r="A130" s="175" t="s">
        <v>14</v>
      </c>
      <c r="B130" s="175"/>
      <c r="C130" s="175"/>
      <c r="D130" s="175"/>
      <c r="E130" s="175"/>
      <c r="F130" s="175"/>
      <c r="G130" s="175"/>
      <c r="H130" s="175"/>
      <c r="I130" s="175"/>
      <c r="J130" s="175"/>
    </row>
    <row r="131" spans="1:10" s="148" customFormat="1" ht="12.75" x14ac:dyDescent="0.2">
      <c r="A131" s="176" t="s">
        <v>1215</v>
      </c>
      <c r="B131" s="176"/>
      <c r="C131" s="176"/>
      <c r="D131" s="176"/>
      <c r="E131" s="176"/>
      <c r="F131" s="176"/>
      <c r="G131" s="176"/>
      <c r="H131" s="176"/>
      <c r="I131" s="176"/>
      <c r="J131" s="176"/>
    </row>
    <row r="132" spans="1:10" s="149" customFormat="1" ht="25.5" customHeight="1" x14ac:dyDescent="0.25">
      <c r="A132" s="173" t="s">
        <v>1201</v>
      </c>
      <c r="B132" s="173"/>
      <c r="C132" s="173"/>
      <c r="D132" s="173"/>
      <c r="E132" s="173"/>
      <c r="F132" s="173"/>
      <c r="G132" s="173"/>
      <c r="H132" s="173"/>
      <c r="I132" s="173"/>
      <c r="J132" s="173"/>
    </row>
    <row r="133" spans="1:10" s="151" customFormat="1" ht="12.75" customHeight="1" x14ac:dyDescent="0.25">
      <c r="A133" s="150" t="s">
        <v>1202</v>
      </c>
      <c r="B133" s="150"/>
      <c r="C133" s="150"/>
      <c r="D133" s="150"/>
      <c r="E133" s="150"/>
      <c r="F133" s="150"/>
      <c r="G133" s="150"/>
      <c r="H133" s="150"/>
      <c r="I133" s="150"/>
      <c r="J133" s="150"/>
    </row>
    <row r="134" spans="1:10" s="151" customFormat="1" ht="15" customHeight="1" x14ac:dyDescent="0.25">
      <c r="A134" s="150" t="s">
        <v>1203</v>
      </c>
      <c r="B134" s="150"/>
      <c r="C134" s="150"/>
      <c r="D134" s="150"/>
      <c r="E134" s="150"/>
      <c r="F134" s="150"/>
      <c r="G134" s="150"/>
      <c r="H134" s="150"/>
      <c r="I134" s="150"/>
      <c r="J134" s="150"/>
    </row>
    <row r="135" spans="1:10" s="150" customFormat="1" ht="27" customHeight="1" x14ac:dyDescent="0.25">
      <c r="A135" s="173" t="s">
        <v>1204</v>
      </c>
      <c r="B135" s="173"/>
      <c r="C135" s="173"/>
      <c r="D135" s="173"/>
      <c r="E135" s="173"/>
      <c r="F135" s="173"/>
      <c r="G135" s="173"/>
      <c r="H135" s="173"/>
      <c r="I135" s="173"/>
      <c r="J135" s="173"/>
    </row>
    <row r="136" spans="1:10" s="150" customFormat="1" ht="41.25" customHeight="1" x14ac:dyDescent="0.25">
      <c r="A136" s="173"/>
      <c r="B136" s="173"/>
      <c r="C136" s="173"/>
      <c r="D136" s="173"/>
      <c r="E136" s="173"/>
      <c r="F136" s="173"/>
      <c r="G136" s="173"/>
      <c r="H136" s="173"/>
      <c r="I136" s="173"/>
      <c r="J136" s="173"/>
    </row>
  </sheetData>
  <sheetProtection algorithmName="SHA-512" hashValue="3IUkB0QcHgLSTiSxf3hCgGEd6fzHU8W6CH4jZF24wruvtiQ1esIxpzSP/dTkrLkLb/BFK5X8hDYhyE/sOYOlxg==" saltValue="/s+FCIMtZoEZ1LKlk7ONIw==" spinCount="100000" sheet="1" objects="1" scenarios="1"/>
  <mergeCells count="14">
    <mergeCell ref="A115:I115"/>
    <mergeCell ref="A1:B1"/>
    <mergeCell ref="A3:I3"/>
    <mergeCell ref="A7:I7"/>
    <mergeCell ref="A28:I28"/>
    <mergeCell ref="A25:I25"/>
    <mergeCell ref="G1:I1"/>
    <mergeCell ref="A135:J135"/>
    <mergeCell ref="A136:J136"/>
    <mergeCell ref="A128:J128"/>
    <mergeCell ref="A129:J129"/>
    <mergeCell ref="A130:J130"/>
    <mergeCell ref="A131:J131"/>
    <mergeCell ref="A132:J132"/>
  </mergeCells>
  <pageMargins left="0.7" right="0.7" top="0.75" bottom="0.75" header="0.3" footer="0.3"/>
  <pageSetup paperSize="9" scale="94" orientation="landscape" r:id="rId1"/>
  <rowBreaks count="2" manualBreakCount="2">
    <brk id="94" max="9" man="1"/>
    <brk id="126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7"/>
  <sheetViews>
    <sheetView view="pageBreakPreview" zoomScaleNormal="100" zoomScaleSheetLayoutView="100" workbookViewId="0">
      <pane ySplit="6" topLeftCell="A91" activePane="bottomLeft" state="frozen"/>
      <selection pane="bottomLeft" activeCell="A90" sqref="A90:XFD90"/>
    </sheetView>
  </sheetViews>
  <sheetFormatPr defaultRowHeight="12.75" x14ac:dyDescent="0.2"/>
  <cols>
    <col min="1" max="1" width="3.85546875" style="4" customWidth="1"/>
    <col min="2" max="2" width="29.42578125" style="71" customWidth="1"/>
    <col min="3" max="3" width="9.28515625" style="7" customWidth="1"/>
    <col min="4" max="4" width="6.28515625" style="7" customWidth="1"/>
    <col min="5" max="5" width="24" style="7" customWidth="1"/>
    <col min="6" max="6" width="13.28515625" style="1" customWidth="1"/>
    <col min="7" max="7" width="11.85546875" style="1" customWidth="1"/>
    <col min="8" max="8" width="14.5703125" style="1" customWidth="1"/>
    <col min="9" max="10" width="12" style="1" customWidth="1"/>
    <col min="11" max="16384" width="9.140625" style="11"/>
  </cols>
  <sheetData>
    <row r="1" spans="1:10" s="169" customFormat="1" x14ac:dyDescent="0.2">
      <c r="A1" s="183" t="s">
        <v>0</v>
      </c>
      <c r="B1" s="184"/>
      <c r="C1" s="167"/>
      <c r="D1" s="167"/>
      <c r="E1" s="167"/>
      <c r="F1" s="168"/>
      <c r="G1" s="168"/>
      <c r="H1" s="168" t="s">
        <v>15</v>
      </c>
      <c r="I1" s="168"/>
      <c r="J1" s="168"/>
    </row>
    <row r="3" spans="1:10" ht="15.75" x14ac:dyDescent="0.25">
      <c r="A3" s="185" t="s">
        <v>1134</v>
      </c>
      <c r="B3" s="185"/>
      <c r="C3" s="185"/>
      <c r="D3" s="185"/>
      <c r="E3" s="185"/>
      <c r="F3" s="185"/>
      <c r="G3" s="185"/>
      <c r="H3" s="185"/>
      <c r="I3" s="185"/>
      <c r="J3" s="185"/>
    </row>
    <row r="5" spans="1:10" s="143" customFormat="1" ht="54" x14ac:dyDescent="0.2">
      <c r="A5" s="140" t="s">
        <v>1</v>
      </c>
      <c r="B5" s="140" t="s">
        <v>2</v>
      </c>
      <c r="C5" s="141" t="s">
        <v>3</v>
      </c>
      <c r="D5" s="141" t="s">
        <v>1199</v>
      </c>
      <c r="E5" s="142" t="s">
        <v>99</v>
      </c>
      <c r="F5" s="142" t="s">
        <v>5</v>
      </c>
      <c r="G5" s="142" t="s">
        <v>6</v>
      </c>
      <c r="H5" s="142" t="s">
        <v>8</v>
      </c>
      <c r="I5" s="142" t="s">
        <v>10</v>
      </c>
      <c r="J5" s="142" t="s">
        <v>1132</v>
      </c>
    </row>
    <row r="6" spans="1:10" s="143" customFormat="1" ht="14.25" customHeight="1" x14ac:dyDescent="0.2">
      <c r="A6" s="140">
        <v>1</v>
      </c>
      <c r="B6" s="140">
        <v>2</v>
      </c>
      <c r="C6" s="141">
        <v>3</v>
      </c>
      <c r="D6" s="141">
        <v>4</v>
      </c>
      <c r="E6" s="141">
        <v>5</v>
      </c>
      <c r="F6" s="141">
        <v>6</v>
      </c>
      <c r="G6" s="141" t="s">
        <v>7</v>
      </c>
      <c r="H6" s="142" t="s">
        <v>9</v>
      </c>
      <c r="I6" s="141" t="s">
        <v>11</v>
      </c>
      <c r="J6" s="141">
        <v>10</v>
      </c>
    </row>
    <row r="7" spans="1:10" ht="14.25" customHeight="1" x14ac:dyDescent="0.2">
      <c r="A7" s="187" t="s">
        <v>1049</v>
      </c>
      <c r="B7" s="188"/>
      <c r="C7" s="188"/>
      <c r="D7" s="188"/>
      <c r="E7" s="188"/>
      <c r="F7" s="188"/>
      <c r="G7" s="188"/>
      <c r="H7" s="188"/>
      <c r="I7" s="188"/>
      <c r="J7" s="189"/>
    </row>
    <row r="8" spans="1:10" ht="33" customHeight="1" x14ac:dyDescent="0.2">
      <c r="A8" s="20">
        <v>1</v>
      </c>
      <c r="B8" s="23" t="s">
        <v>451</v>
      </c>
      <c r="C8" s="41">
        <v>200</v>
      </c>
      <c r="D8" s="41" t="s">
        <v>19</v>
      </c>
      <c r="E8" s="108" t="s">
        <v>4</v>
      </c>
      <c r="F8" s="153"/>
      <c r="G8" s="65">
        <f>C8*ROUND(F8, 4)</f>
        <v>0</v>
      </c>
      <c r="H8" s="65">
        <f>G8*0.095</f>
        <v>0</v>
      </c>
      <c r="I8" s="65">
        <f>+G8+H8</f>
        <v>0</v>
      </c>
      <c r="J8" s="156"/>
    </row>
    <row r="9" spans="1:10" ht="66" x14ac:dyDescent="0.2">
      <c r="A9" s="20">
        <v>2</v>
      </c>
      <c r="B9" s="23" t="s">
        <v>449</v>
      </c>
      <c r="C9" s="86">
        <v>20</v>
      </c>
      <c r="D9" s="86" t="s">
        <v>19</v>
      </c>
      <c r="E9" s="108" t="s">
        <v>4</v>
      </c>
      <c r="F9" s="153"/>
      <c r="G9" s="65">
        <f t="shared" ref="G9:G26" si="0">C9*ROUND(F9, 4)</f>
        <v>0</v>
      </c>
      <c r="H9" s="65">
        <f t="shared" ref="H9:H26" si="1">G9*0.095</f>
        <v>0</v>
      </c>
      <c r="I9" s="65">
        <f t="shared" ref="I9:I26" si="2">+G9+H9</f>
        <v>0</v>
      </c>
      <c r="J9" s="156"/>
    </row>
    <row r="10" spans="1:10" ht="66" x14ac:dyDescent="0.2">
      <c r="A10" s="20">
        <v>3</v>
      </c>
      <c r="B10" s="23" t="s">
        <v>450</v>
      </c>
      <c r="C10" s="86">
        <v>50</v>
      </c>
      <c r="D10" s="86" t="s">
        <v>19</v>
      </c>
      <c r="E10" s="108" t="s">
        <v>4</v>
      </c>
      <c r="F10" s="153"/>
      <c r="G10" s="65">
        <f t="shared" si="0"/>
        <v>0</v>
      </c>
      <c r="H10" s="65">
        <f t="shared" si="1"/>
        <v>0</v>
      </c>
      <c r="I10" s="65">
        <f t="shared" si="2"/>
        <v>0</v>
      </c>
      <c r="J10" s="156"/>
    </row>
    <row r="11" spans="1:10" ht="69.95" customHeight="1" x14ac:dyDescent="0.2">
      <c r="A11" s="20">
        <v>4</v>
      </c>
      <c r="B11" s="30" t="s">
        <v>452</v>
      </c>
      <c r="C11" s="41">
        <v>100</v>
      </c>
      <c r="D11" s="41" t="s">
        <v>19</v>
      </c>
      <c r="E11" s="108" t="s">
        <v>4</v>
      </c>
      <c r="F11" s="153"/>
      <c r="G11" s="65">
        <f t="shared" si="0"/>
        <v>0</v>
      </c>
      <c r="H11" s="65">
        <f t="shared" si="1"/>
        <v>0</v>
      </c>
      <c r="I11" s="65">
        <f t="shared" si="2"/>
        <v>0</v>
      </c>
      <c r="J11" s="156"/>
    </row>
    <row r="12" spans="1:10" ht="33" x14ac:dyDescent="0.2">
      <c r="A12" s="20">
        <v>5</v>
      </c>
      <c r="B12" s="30" t="s">
        <v>456</v>
      </c>
      <c r="C12" s="86">
        <v>100</v>
      </c>
      <c r="D12" s="86" t="s">
        <v>19</v>
      </c>
      <c r="E12" s="108" t="s">
        <v>4</v>
      </c>
      <c r="F12" s="153"/>
      <c r="G12" s="65">
        <f t="shared" si="0"/>
        <v>0</v>
      </c>
      <c r="H12" s="65">
        <f t="shared" si="1"/>
        <v>0</v>
      </c>
      <c r="I12" s="65">
        <f t="shared" si="2"/>
        <v>0</v>
      </c>
      <c r="J12" s="156"/>
    </row>
    <row r="13" spans="1:10" ht="16.5" x14ac:dyDescent="0.2">
      <c r="A13" s="20">
        <v>6</v>
      </c>
      <c r="B13" s="30" t="s">
        <v>100</v>
      </c>
      <c r="C13" s="41">
        <v>200</v>
      </c>
      <c r="D13" s="41" t="s">
        <v>19</v>
      </c>
      <c r="E13" s="108" t="s">
        <v>4</v>
      </c>
      <c r="F13" s="153"/>
      <c r="G13" s="65">
        <f t="shared" si="0"/>
        <v>0</v>
      </c>
      <c r="H13" s="65">
        <f t="shared" si="1"/>
        <v>0</v>
      </c>
      <c r="I13" s="65">
        <f t="shared" si="2"/>
        <v>0</v>
      </c>
      <c r="J13" s="156"/>
    </row>
    <row r="14" spans="1:10" ht="16.5" x14ac:dyDescent="0.2">
      <c r="A14" s="20">
        <v>7</v>
      </c>
      <c r="B14" s="30" t="s">
        <v>453</v>
      </c>
      <c r="C14" s="86">
        <v>20</v>
      </c>
      <c r="D14" s="86" t="s">
        <v>19</v>
      </c>
      <c r="E14" s="108" t="s">
        <v>4</v>
      </c>
      <c r="F14" s="153"/>
      <c r="G14" s="65">
        <f t="shared" si="0"/>
        <v>0</v>
      </c>
      <c r="H14" s="65">
        <f t="shared" si="1"/>
        <v>0</v>
      </c>
      <c r="I14" s="65">
        <f t="shared" si="2"/>
        <v>0</v>
      </c>
      <c r="J14" s="156"/>
    </row>
    <row r="15" spans="1:10" ht="33" customHeight="1" x14ac:dyDescent="0.2">
      <c r="A15" s="20">
        <v>8</v>
      </c>
      <c r="B15" s="24" t="s">
        <v>464</v>
      </c>
      <c r="C15" s="41">
        <v>500</v>
      </c>
      <c r="D15" s="41" t="s">
        <v>19</v>
      </c>
      <c r="E15" s="108" t="s">
        <v>4</v>
      </c>
      <c r="F15" s="153"/>
      <c r="G15" s="65">
        <f t="shared" si="0"/>
        <v>0</v>
      </c>
      <c r="H15" s="65">
        <f t="shared" si="1"/>
        <v>0</v>
      </c>
      <c r="I15" s="65">
        <f t="shared" si="2"/>
        <v>0</v>
      </c>
      <c r="J15" s="156"/>
    </row>
    <row r="16" spans="1:10" ht="49.5" x14ac:dyDescent="0.2">
      <c r="A16" s="20">
        <v>9</v>
      </c>
      <c r="B16" s="24" t="s">
        <v>463</v>
      </c>
      <c r="C16" s="86">
        <v>900</v>
      </c>
      <c r="D16" s="86" t="s">
        <v>19</v>
      </c>
      <c r="E16" s="108" t="s">
        <v>4</v>
      </c>
      <c r="F16" s="153"/>
      <c r="G16" s="65">
        <f t="shared" si="0"/>
        <v>0</v>
      </c>
      <c r="H16" s="65">
        <f t="shared" si="1"/>
        <v>0</v>
      </c>
      <c r="I16" s="65">
        <f t="shared" si="2"/>
        <v>0</v>
      </c>
      <c r="J16" s="156"/>
    </row>
    <row r="17" spans="1:10" ht="50.1" customHeight="1" x14ac:dyDescent="0.2">
      <c r="A17" s="20">
        <v>10</v>
      </c>
      <c r="B17" s="24" t="s">
        <v>454</v>
      </c>
      <c r="C17" s="86">
        <v>30</v>
      </c>
      <c r="D17" s="86" t="s">
        <v>19</v>
      </c>
      <c r="E17" s="108" t="s">
        <v>4</v>
      </c>
      <c r="F17" s="153"/>
      <c r="G17" s="65">
        <f t="shared" si="0"/>
        <v>0</v>
      </c>
      <c r="H17" s="65">
        <f t="shared" si="1"/>
        <v>0</v>
      </c>
      <c r="I17" s="65">
        <f t="shared" si="2"/>
        <v>0</v>
      </c>
      <c r="J17" s="156"/>
    </row>
    <row r="18" spans="1:10" ht="49.5" x14ac:dyDescent="0.2">
      <c r="A18" s="20">
        <v>11</v>
      </c>
      <c r="B18" s="24" t="s">
        <v>455</v>
      </c>
      <c r="C18" s="41">
        <v>400</v>
      </c>
      <c r="D18" s="41" t="s">
        <v>19</v>
      </c>
      <c r="E18" s="108" t="s">
        <v>4</v>
      </c>
      <c r="F18" s="153"/>
      <c r="G18" s="65">
        <f t="shared" si="0"/>
        <v>0</v>
      </c>
      <c r="H18" s="65">
        <f t="shared" si="1"/>
        <v>0</v>
      </c>
      <c r="I18" s="65">
        <f t="shared" si="2"/>
        <v>0</v>
      </c>
      <c r="J18" s="156"/>
    </row>
    <row r="19" spans="1:10" ht="33" x14ac:dyDescent="0.2">
      <c r="A19" s="20">
        <v>12</v>
      </c>
      <c r="B19" s="24" t="s">
        <v>459</v>
      </c>
      <c r="C19" s="41">
        <v>50</v>
      </c>
      <c r="D19" s="41" t="s">
        <v>19</v>
      </c>
      <c r="E19" s="108" t="s">
        <v>4</v>
      </c>
      <c r="F19" s="153"/>
      <c r="G19" s="65">
        <f t="shared" si="0"/>
        <v>0</v>
      </c>
      <c r="H19" s="65">
        <f t="shared" si="1"/>
        <v>0</v>
      </c>
      <c r="I19" s="65">
        <f t="shared" si="2"/>
        <v>0</v>
      </c>
      <c r="J19" s="156"/>
    </row>
    <row r="20" spans="1:10" ht="49.5" x14ac:dyDescent="0.2">
      <c r="A20" s="20">
        <v>13</v>
      </c>
      <c r="B20" s="24" t="s">
        <v>756</v>
      </c>
      <c r="C20" s="86">
        <v>50</v>
      </c>
      <c r="D20" s="86" t="s">
        <v>19</v>
      </c>
      <c r="E20" s="108" t="s">
        <v>4</v>
      </c>
      <c r="F20" s="153"/>
      <c r="G20" s="65">
        <f t="shared" si="0"/>
        <v>0</v>
      </c>
      <c r="H20" s="65">
        <f t="shared" si="1"/>
        <v>0</v>
      </c>
      <c r="I20" s="65">
        <f t="shared" si="2"/>
        <v>0</v>
      </c>
      <c r="J20" s="156"/>
    </row>
    <row r="21" spans="1:10" ht="33" x14ac:dyDescent="0.2">
      <c r="A21" s="20">
        <v>14</v>
      </c>
      <c r="B21" s="24" t="s">
        <v>457</v>
      </c>
      <c r="C21" s="86">
        <v>30</v>
      </c>
      <c r="D21" s="86" t="s">
        <v>19</v>
      </c>
      <c r="E21" s="108" t="s">
        <v>4</v>
      </c>
      <c r="F21" s="153"/>
      <c r="G21" s="65">
        <f t="shared" si="0"/>
        <v>0</v>
      </c>
      <c r="H21" s="65">
        <f t="shared" si="1"/>
        <v>0</v>
      </c>
      <c r="I21" s="65">
        <f t="shared" si="2"/>
        <v>0</v>
      </c>
      <c r="J21" s="156"/>
    </row>
    <row r="22" spans="1:10" ht="33" x14ac:dyDescent="0.2">
      <c r="A22" s="20">
        <v>15</v>
      </c>
      <c r="B22" s="24" t="s">
        <v>458</v>
      </c>
      <c r="C22" s="86">
        <v>40</v>
      </c>
      <c r="D22" s="86" t="s">
        <v>19</v>
      </c>
      <c r="E22" s="108" t="s">
        <v>4</v>
      </c>
      <c r="F22" s="153"/>
      <c r="G22" s="65">
        <f t="shared" si="0"/>
        <v>0</v>
      </c>
      <c r="H22" s="65">
        <f t="shared" si="1"/>
        <v>0</v>
      </c>
      <c r="I22" s="65">
        <f t="shared" si="2"/>
        <v>0</v>
      </c>
      <c r="J22" s="156"/>
    </row>
    <row r="23" spans="1:10" ht="33" x14ac:dyDescent="0.2">
      <c r="A23" s="20">
        <v>16</v>
      </c>
      <c r="B23" s="100" t="s">
        <v>460</v>
      </c>
      <c r="C23" s="41">
        <v>10</v>
      </c>
      <c r="D23" s="41" t="s">
        <v>19</v>
      </c>
      <c r="E23" s="108" t="s">
        <v>4</v>
      </c>
      <c r="F23" s="153"/>
      <c r="G23" s="65">
        <f t="shared" si="0"/>
        <v>0</v>
      </c>
      <c r="H23" s="65">
        <f t="shared" si="1"/>
        <v>0</v>
      </c>
      <c r="I23" s="65">
        <f t="shared" si="2"/>
        <v>0</v>
      </c>
      <c r="J23" s="156"/>
    </row>
    <row r="24" spans="1:10" ht="49.5" x14ac:dyDescent="0.2">
      <c r="A24" s="20">
        <v>17</v>
      </c>
      <c r="B24" s="100" t="s">
        <v>461</v>
      </c>
      <c r="C24" s="86">
        <v>10</v>
      </c>
      <c r="D24" s="86" t="s">
        <v>19</v>
      </c>
      <c r="E24" s="108" t="s">
        <v>4</v>
      </c>
      <c r="F24" s="153"/>
      <c r="G24" s="65">
        <f t="shared" si="0"/>
        <v>0</v>
      </c>
      <c r="H24" s="65">
        <f t="shared" si="1"/>
        <v>0</v>
      </c>
      <c r="I24" s="65">
        <f t="shared" si="2"/>
        <v>0</v>
      </c>
      <c r="J24" s="156"/>
    </row>
    <row r="25" spans="1:10" ht="49.5" x14ac:dyDescent="0.2">
      <c r="A25" s="20">
        <v>18</v>
      </c>
      <c r="B25" s="100" t="s">
        <v>462</v>
      </c>
      <c r="C25" s="86">
        <v>20</v>
      </c>
      <c r="D25" s="86" t="s">
        <v>19</v>
      </c>
      <c r="E25" s="108" t="s">
        <v>4</v>
      </c>
      <c r="F25" s="153"/>
      <c r="G25" s="65">
        <f t="shared" si="0"/>
        <v>0</v>
      </c>
      <c r="H25" s="65">
        <f t="shared" si="1"/>
        <v>0</v>
      </c>
      <c r="I25" s="65">
        <f t="shared" si="2"/>
        <v>0</v>
      </c>
      <c r="J25" s="156"/>
    </row>
    <row r="26" spans="1:10" ht="33" x14ac:dyDescent="0.2">
      <c r="A26" s="20">
        <v>19</v>
      </c>
      <c r="B26" s="132" t="s">
        <v>757</v>
      </c>
      <c r="C26" s="86">
        <v>20</v>
      </c>
      <c r="D26" s="86" t="s">
        <v>19</v>
      </c>
      <c r="E26" s="108" t="s">
        <v>4</v>
      </c>
      <c r="F26" s="153"/>
      <c r="G26" s="65">
        <f t="shared" si="0"/>
        <v>0</v>
      </c>
      <c r="H26" s="65">
        <f t="shared" si="1"/>
        <v>0</v>
      </c>
      <c r="I26" s="65">
        <f t="shared" si="2"/>
        <v>0</v>
      </c>
      <c r="J26" s="156"/>
    </row>
    <row r="27" spans="1:10" ht="16.5" x14ac:dyDescent="0.2">
      <c r="A27" s="29"/>
      <c r="B27" s="55" t="s">
        <v>860</v>
      </c>
      <c r="C27" s="109" t="s">
        <v>4</v>
      </c>
      <c r="D27" s="108" t="s">
        <v>4</v>
      </c>
      <c r="E27" s="108" t="s">
        <v>4</v>
      </c>
      <c r="F27" s="108" t="s">
        <v>4</v>
      </c>
      <c r="G27" s="54">
        <f>SUM(G8:G26)</f>
        <v>0</v>
      </c>
      <c r="H27" s="54">
        <f t="shared" ref="H27:I27" si="3">SUM(H8:H26)</f>
        <v>0</v>
      </c>
      <c r="I27" s="54">
        <f t="shared" si="3"/>
        <v>0</v>
      </c>
      <c r="J27" s="66">
        <f>SUM(J8:J26)</f>
        <v>0</v>
      </c>
    </row>
    <row r="28" spans="1:10" ht="16.5" customHeight="1" x14ac:dyDescent="0.2">
      <c r="A28" s="190" t="s">
        <v>1050</v>
      </c>
      <c r="B28" s="191"/>
      <c r="C28" s="191"/>
      <c r="D28" s="191"/>
      <c r="E28" s="191"/>
      <c r="F28" s="191"/>
      <c r="G28" s="191"/>
      <c r="H28" s="191"/>
      <c r="I28" s="191"/>
      <c r="J28" s="192"/>
    </row>
    <row r="29" spans="1:10" ht="33" x14ac:dyDescent="0.2">
      <c r="A29" s="20">
        <v>1</v>
      </c>
      <c r="B29" s="24" t="s">
        <v>465</v>
      </c>
      <c r="C29" s="41">
        <v>400</v>
      </c>
      <c r="D29" s="41" t="s">
        <v>19</v>
      </c>
      <c r="E29" s="108" t="s">
        <v>4</v>
      </c>
      <c r="F29" s="153"/>
      <c r="G29" s="65">
        <f>C29*ROUND(F29, 4)</f>
        <v>0</v>
      </c>
      <c r="H29" s="65">
        <f>G29*0.095</f>
        <v>0</v>
      </c>
      <c r="I29" s="65">
        <f>+G29+H29</f>
        <v>0</v>
      </c>
      <c r="J29" s="156"/>
    </row>
    <row r="30" spans="1:10" ht="33" x14ac:dyDescent="0.2">
      <c r="A30" s="20">
        <v>2</v>
      </c>
      <c r="B30" s="24" t="s">
        <v>466</v>
      </c>
      <c r="C30" s="86">
        <v>50</v>
      </c>
      <c r="D30" s="86" t="s">
        <v>19</v>
      </c>
      <c r="E30" s="108" t="s">
        <v>4</v>
      </c>
      <c r="F30" s="153"/>
      <c r="G30" s="65">
        <f t="shared" ref="G30:G55" si="4">C30*ROUND(F30, 4)</f>
        <v>0</v>
      </c>
      <c r="H30" s="65">
        <f t="shared" ref="H30:H55" si="5">G30*0.095</f>
        <v>0</v>
      </c>
      <c r="I30" s="65">
        <f t="shared" ref="I30:I55" si="6">+G30+H30</f>
        <v>0</v>
      </c>
      <c r="J30" s="156"/>
    </row>
    <row r="31" spans="1:10" ht="33" x14ac:dyDescent="0.2">
      <c r="A31" s="20">
        <v>3</v>
      </c>
      <c r="B31" s="24" t="s">
        <v>467</v>
      </c>
      <c r="C31" s="41">
        <v>100</v>
      </c>
      <c r="D31" s="41" t="s">
        <v>19</v>
      </c>
      <c r="E31" s="108" t="s">
        <v>4</v>
      </c>
      <c r="F31" s="153"/>
      <c r="G31" s="65">
        <f t="shared" si="4"/>
        <v>0</v>
      </c>
      <c r="H31" s="65">
        <f t="shared" si="5"/>
        <v>0</v>
      </c>
      <c r="I31" s="65">
        <f t="shared" si="6"/>
        <v>0</v>
      </c>
      <c r="J31" s="156"/>
    </row>
    <row r="32" spans="1:10" ht="33" x14ac:dyDescent="0.2">
      <c r="A32" s="20">
        <v>4</v>
      </c>
      <c r="B32" s="24" t="s">
        <v>468</v>
      </c>
      <c r="C32" s="86">
        <v>1000</v>
      </c>
      <c r="D32" s="86" t="s">
        <v>19</v>
      </c>
      <c r="E32" s="108" t="s">
        <v>4</v>
      </c>
      <c r="F32" s="153"/>
      <c r="G32" s="65">
        <f t="shared" si="4"/>
        <v>0</v>
      </c>
      <c r="H32" s="65">
        <f t="shared" si="5"/>
        <v>0</v>
      </c>
      <c r="I32" s="65">
        <f t="shared" si="6"/>
        <v>0</v>
      </c>
      <c r="J32" s="156"/>
    </row>
    <row r="33" spans="1:10" ht="33" x14ac:dyDescent="0.2">
      <c r="A33" s="20">
        <v>5</v>
      </c>
      <c r="B33" s="24" t="s">
        <v>469</v>
      </c>
      <c r="C33" s="41">
        <v>100</v>
      </c>
      <c r="D33" s="41" t="s">
        <v>19</v>
      </c>
      <c r="E33" s="108" t="s">
        <v>4</v>
      </c>
      <c r="F33" s="153"/>
      <c r="G33" s="65">
        <f t="shared" si="4"/>
        <v>0</v>
      </c>
      <c r="H33" s="65">
        <f t="shared" si="5"/>
        <v>0</v>
      </c>
      <c r="I33" s="65">
        <f t="shared" si="6"/>
        <v>0</v>
      </c>
      <c r="J33" s="156"/>
    </row>
    <row r="34" spans="1:10" ht="33" x14ac:dyDescent="0.2">
      <c r="A34" s="20">
        <v>6</v>
      </c>
      <c r="B34" s="24" t="s">
        <v>470</v>
      </c>
      <c r="C34" s="41">
        <v>40</v>
      </c>
      <c r="D34" s="41" t="s">
        <v>19</v>
      </c>
      <c r="E34" s="108" t="s">
        <v>4</v>
      </c>
      <c r="F34" s="153"/>
      <c r="G34" s="65">
        <f t="shared" si="4"/>
        <v>0</v>
      </c>
      <c r="H34" s="65">
        <f t="shared" si="5"/>
        <v>0</v>
      </c>
      <c r="I34" s="65">
        <f t="shared" si="6"/>
        <v>0</v>
      </c>
      <c r="J34" s="156"/>
    </row>
    <row r="35" spans="1:10" ht="33" x14ac:dyDescent="0.2">
      <c r="A35" s="20">
        <v>7</v>
      </c>
      <c r="B35" s="24" t="s">
        <v>472</v>
      </c>
      <c r="C35" s="41">
        <v>500</v>
      </c>
      <c r="D35" s="41" t="s">
        <v>19</v>
      </c>
      <c r="E35" s="108" t="s">
        <v>4</v>
      </c>
      <c r="F35" s="153"/>
      <c r="G35" s="65">
        <f t="shared" si="4"/>
        <v>0</v>
      </c>
      <c r="H35" s="65">
        <f t="shared" si="5"/>
        <v>0</v>
      </c>
      <c r="I35" s="65">
        <f t="shared" si="6"/>
        <v>0</v>
      </c>
      <c r="J35" s="156"/>
    </row>
    <row r="36" spans="1:10" ht="33" x14ac:dyDescent="0.2">
      <c r="A36" s="20">
        <v>8</v>
      </c>
      <c r="B36" s="24" t="s">
        <v>772</v>
      </c>
      <c r="C36" s="86">
        <v>50</v>
      </c>
      <c r="D36" s="86" t="s">
        <v>19</v>
      </c>
      <c r="E36" s="108" t="s">
        <v>4</v>
      </c>
      <c r="F36" s="153"/>
      <c r="G36" s="65">
        <f t="shared" si="4"/>
        <v>0</v>
      </c>
      <c r="H36" s="65">
        <f t="shared" si="5"/>
        <v>0</v>
      </c>
      <c r="I36" s="65">
        <f t="shared" si="6"/>
        <v>0</v>
      </c>
      <c r="J36" s="156"/>
    </row>
    <row r="37" spans="1:10" ht="33" x14ac:dyDescent="0.2">
      <c r="A37" s="20">
        <v>9</v>
      </c>
      <c r="B37" s="24" t="s">
        <v>194</v>
      </c>
      <c r="C37" s="86">
        <v>1050</v>
      </c>
      <c r="D37" s="86" t="s">
        <v>19</v>
      </c>
      <c r="E37" s="170"/>
      <c r="F37" s="153"/>
      <c r="G37" s="65">
        <f t="shared" si="4"/>
        <v>0</v>
      </c>
      <c r="H37" s="65">
        <f t="shared" si="5"/>
        <v>0</v>
      </c>
      <c r="I37" s="65">
        <f t="shared" si="6"/>
        <v>0</v>
      </c>
      <c r="J37" s="156"/>
    </row>
    <row r="38" spans="1:10" ht="33" x14ac:dyDescent="0.2">
      <c r="A38" s="20">
        <v>10</v>
      </c>
      <c r="B38" s="24" t="s">
        <v>195</v>
      </c>
      <c r="C38" s="86">
        <v>100</v>
      </c>
      <c r="D38" s="86" t="s">
        <v>19</v>
      </c>
      <c r="E38" s="170"/>
      <c r="F38" s="153"/>
      <c r="G38" s="65">
        <f t="shared" si="4"/>
        <v>0</v>
      </c>
      <c r="H38" s="65">
        <f t="shared" si="5"/>
        <v>0</v>
      </c>
      <c r="I38" s="65">
        <f t="shared" si="6"/>
        <v>0</v>
      </c>
      <c r="J38" s="156"/>
    </row>
    <row r="39" spans="1:10" ht="33" x14ac:dyDescent="0.2">
      <c r="A39" s="20">
        <v>11</v>
      </c>
      <c r="B39" s="30" t="s">
        <v>471</v>
      </c>
      <c r="C39" s="41">
        <v>260</v>
      </c>
      <c r="D39" s="41" t="s">
        <v>19</v>
      </c>
      <c r="E39" s="108" t="s">
        <v>4</v>
      </c>
      <c r="F39" s="153"/>
      <c r="G39" s="65">
        <f t="shared" si="4"/>
        <v>0</v>
      </c>
      <c r="H39" s="65">
        <f t="shared" si="5"/>
        <v>0</v>
      </c>
      <c r="I39" s="65">
        <f t="shared" si="6"/>
        <v>0</v>
      </c>
      <c r="J39" s="156"/>
    </row>
    <row r="40" spans="1:10" ht="33" x14ac:dyDescent="0.2">
      <c r="A40" s="20">
        <v>12</v>
      </c>
      <c r="B40" s="24" t="s">
        <v>769</v>
      </c>
      <c r="C40" s="41">
        <v>1000</v>
      </c>
      <c r="D40" s="41" t="s">
        <v>19</v>
      </c>
      <c r="E40" s="108" t="s">
        <v>4</v>
      </c>
      <c r="F40" s="153"/>
      <c r="G40" s="65">
        <f t="shared" si="4"/>
        <v>0</v>
      </c>
      <c r="H40" s="65">
        <f t="shared" si="5"/>
        <v>0</v>
      </c>
      <c r="I40" s="65">
        <f t="shared" si="6"/>
        <v>0</v>
      </c>
      <c r="J40" s="156"/>
    </row>
    <row r="41" spans="1:10" ht="33" x14ac:dyDescent="0.2">
      <c r="A41" s="20">
        <v>13</v>
      </c>
      <c r="B41" s="24" t="s">
        <v>770</v>
      </c>
      <c r="C41" s="86">
        <v>500</v>
      </c>
      <c r="D41" s="86" t="s">
        <v>19</v>
      </c>
      <c r="E41" s="108" t="s">
        <v>4</v>
      </c>
      <c r="F41" s="153"/>
      <c r="G41" s="65">
        <f t="shared" si="4"/>
        <v>0</v>
      </c>
      <c r="H41" s="65">
        <f t="shared" si="5"/>
        <v>0</v>
      </c>
      <c r="I41" s="65">
        <f t="shared" si="6"/>
        <v>0</v>
      </c>
      <c r="J41" s="156"/>
    </row>
    <row r="42" spans="1:10" ht="33" x14ac:dyDescent="0.2">
      <c r="A42" s="20">
        <v>14</v>
      </c>
      <c r="B42" s="24" t="s">
        <v>771</v>
      </c>
      <c r="C42" s="41">
        <v>90</v>
      </c>
      <c r="D42" s="41" t="s">
        <v>19</v>
      </c>
      <c r="E42" s="108" t="s">
        <v>4</v>
      </c>
      <c r="F42" s="153"/>
      <c r="G42" s="65">
        <f t="shared" si="4"/>
        <v>0</v>
      </c>
      <c r="H42" s="65">
        <f t="shared" si="5"/>
        <v>0</v>
      </c>
      <c r="I42" s="65">
        <f t="shared" si="6"/>
        <v>0</v>
      </c>
      <c r="J42" s="156"/>
    </row>
    <row r="43" spans="1:10" ht="33" x14ac:dyDescent="0.2">
      <c r="A43" s="20">
        <v>15</v>
      </c>
      <c r="B43" s="24" t="s">
        <v>768</v>
      </c>
      <c r="C43" s="86">
        <v>50</v>
      </c>
      <c r="D43" s="86" t="s">
        <v>19</v>
      </c>
      <c r="E43" s="108" t="s">
        <v>4</v>
      </c>
      <c r="F43" s="153"/>
      <c r="G43" s="65">
        <f t="shared" si="4"/>
        <v>0</v>
      </c>
      <c r="H43" s="65">
        <f t="shared" si="5"/>
        <v>0</v>
      </c>
      <c r="I43" s="65">
        <f t="shared" si="6"/>
        <v>0</v>
      </c>
      <c r="J43" s="156"/>
    </row>
    <row r="44" spans="1:10" ht="16.5" x14ac:dyDescent="0.2">
      <c r="A44" s="20">
        <v>16</v>
      </c>
      <c r="B44" s="24" t="s">
        <v>767</v>
      </c>
      <c r="C44" s="86">
        <v>50</v>
      </c>
      <c r="D44" s="86" t="s">
        <v>19</v>
      </c>
      <c r="E44" s="170"/>
      <c r="F44" s="153"/>
      <c r="G44" s="65">
        <f t="shared" si="4"/>
        <v>0</v>
      </c>
      <c r="H44" s="65">
        <f t="shared" si="5"/>
        <v>0</v>
      </c>
      <c r="I44" s="65">
        <f t="shared" si="6"/>
        <v>0</v>
      </c>
      <c r="J44" s="156"/>
    </row>
    <row r="45" spans="1:10" ht="33" x14ac:dyDescent="0.2">
      <c r="A45" s="20">
        <v>17</v>
      </c>
      <c r="B45" s="24" t="s">
        <v>766</v>
      </c>
      <c r="C45" s="86">
        <v>50</v>
      </c>
      <c r="D45" s="86" t="s">
        <v>19</v>
      </c>
      <c r="E45" s="170"/>
      <c r="F45" s="153"/>
      <c r="G45" s="65">
        <f t="shared" si="4"/>
        <v>0</v>
      </c>
      <c r="H45" s="65">
        <f t="shared" si="5"/>
        <v>0</v>
      </c>
      <c r="I45" s="65">
        <f t="shared" si="6"/>
        <v>0</v>
      </c>
      <c r="J45" s="156"/>
    </row>
    <row r="46" spans="1:10" ht="33" x14ac:dyDescent="0.3">
      <c r="A46" s="20">
        <v>18</v>
      </c>
      <c r="B46" s="68" t="s">
        <v>782</v>
      </c>
      <c r="C46" s="86">
        <v>50</v>
      </c>
      <c r="D46" s="86" t="s">
        <v>19</v>
      </c>
      <c r="E46" s="152"/>
      <c r="F46" s="153"/>
      <c r="G46" s="65">
        <f t="shared" si="4"/>
        <v>0</v>
      </c>
      <c r="H46" s="65">
        <f t="shared" si="5"/>
        <v>0</v>
      </c>
      <c r="I46" s="65">
        <f t="shared" si="6"/>
        <v>0</v>
      </c>
      <c r="J46" s="156"/>
    </row>
    <row r="47" spans="1:10" ht="33" x14ac:dyDescent="0.3">
      <c r="A47" s="20">
        <v>19</v>
      </c>
      <c r="B47" s="68" t="s">
        <v>781</v>
      </c>
      <c r="C47" s="86">
        <v>50</v>
      </c>
      <c r="D47" s="86" t="s">
        <v>19</v>
      </c>
      <c r="E47" s="152"/>
      <c r="F47" s="153"/>
      <c r="G47" s="65">
        <f t="shared" si="4"/>
        <v>0</v>
      </c>
      <c r="H47" s="65">
        <f t="shared" si="5"/>
        <v>0</v>
      </c>
      <c r="I47" s="65">
        <f t="shared" si="6"/>
        <v>0</v>
      </c>
      <c r="J47" s="156"/>
    </row>
    <row r="48" spans="1:10" ht="33" x14ac:dyDescent="0.3">
      <c r="A48" s="20">
        <v>20</v>
      </c>
      <c r="B48" s="68" t="s">
        <v>777</v>
      </c>
      <c r="C48" s="86">
        <v>50</v>
      </c>
      <c r="D48" s="86" t="s">
        <v>19</v>
      </c>
      <c r="E48" s="152"/>
      <c r="F48" s="153"/>
      <c r="G48" s="65">
        <f t="shared" si="4"/>
        <v>0</v>
      </c>
      <c r="H48" s="65">
        <f t="shared" si="5"/>
        <v>0</v>
      </c>
      <c r="I48" s="65">
        <f t="shared" si="6"/>
        <v>0</v>
      </c>
      <c r="J48" s="156"/>
    </row>
    <row r="49" spans="1:10" ht="33" x14ac:dyDescent="0.3">
      <c r="A49" s="20">
        <v>21</v>
      </c>
      <c r="B49" s="68" t="s">
        <v>778</v>
      </c>
      <c r="C49" s="86">
        <v>50</v>
      </c>
      <c r="D49" s="86" t="s">
        <v>19</v>
      </c>
      <c r="E49" s="152"/>
      <c r="F49" s="153"/>
      <c r="G49" s="65">
        <f t="shared" si="4"/>
        <v>0</v>
      </c>
      <c r="H49" s="65">
        <f t="shared" si="5"/>
        <v>0</v>
      </c>
      <c r="I49" s="65">
        <f t="shared" si="6"/>
        <v>0</v>
      </c>
      <c r="J49" s="156"/>
    </row>
    <row r="50" spans="1:10" ht="33" x14ac:dyDescent="0.3">
      <c r="A50" s="20">
        <v>22</v>
      </c>
      <c r="B50" s="68" t="s">
        <v>780</v>
      </c>
      <c r="C50" s="86">
        <v>50</v>
      </c>
      <c r="D50" s="86" t="s">
        <v>19</v>
      </c>
      <c r="E50" s="152"/>
      <c r="F50" s="153"/>
      <c r="G50" s="65">
        <f t="shared" si="4"/>
        <v>0</v>
      </c>
      <c r="H50" s="65">
        <f t="shared" si="5"/>
        <v>0</v>
      </c>
      <c r="I50" s="65">
        <f t="shared" si="6"/>
        <v>0</v>
      </c>
      <c r="J50" s="156"/>
    </row>
    <row r="51" spans="1:10" ht="33" x14ac:dyDescent="0.3">
      <c r="A51" s="20">
        <v>23</v>
      </c>
      <c r="B51" s="68" t="s">
        <v>779</v>
      </c>
      <c r="C51" s="86">
        <v>40</v>
      </c>
      <c r="D51" s="86" t="s">
        <v>19</v>
      </c>
      <c r="E51" s="152"/>
      <c r="F51" s="153"/>
      <c r="G51" s="65">
        <f t="shared" si="4"/>
        <v>0</v>
      </c>
      <c r="H51" s="65">
        <f t="shared" si="5"/>
        <v>0</v>
      </c>
      <c r="I51" s="65">
        <f t="shared" si="6"/>
        <v>0</v>
      </c>
      <c r="J51" s="156"/>
    </row>
    <row r="52" spans="1:10" ht="33" x14ac:dyDescent="0.3">
      <c r="A52" s="20">
        <v>24</v>
      </c>
      <c r="B52" s="68" t="s">
        <v>774</v>
      </c>
      <c r="C52" s="86">
        <v>60</v>
      </c>
      <c r="D52" s="86" t="s">
        <v>19</v>
      </c>
      <c r="E52" s="152"/>
      <c r="F52" s="153"/>
      <c r="G52" s="65">
        <f t="shared" si="4"/>
        <v>0</v>
      </c>
      <c r="H52" s="65">
        <f t="shared" si="5"/>
        <v>0</v>
      </c>
      <c r="I52" s="65">
        <f t="shared" si="6"/>
        <v>0</v>
      </c>
      <c r="J52" s="156"/>
    </row>
    <row r="53" spans="1:10" ht="33" x14ac:dyDescent="0.3">
      <c r="A53" s="20">
        <v>25</v>
      </c>
      <c r="B53" s="68" t="s">
        <v>773</v>
      </c>
      <c r="C53" s="86">
        <v>40</v>
      </c>
      <c r="D53" s="86" t="s">
        <v>19</v>
      </c>
      <c r="E53" s="152"/>
      <c r="F53" s="153"/>
      <c r="G53" s="65">
        <f t="shared" si="4"/>
        <v>0</v>
      </c>
      <c r="H53" s="65">
        <f t="shared" si="5"/>
        <v>0</v>
      </c>
      <c r="I53" s="65">
        <f t="shared" si="6"/>
        <v>0</v>
      </c>
      <c r="J53" s="156"/>
    </row>
    <row r="54" spans="1:10" ht="33" x14ac:dyDescent="0.2">
      <c r="A54" s="20">
        <v>26</v>
      </c>
      <c r="B54" s="69" t="s">
        <v>775</v>
      </c>
      <c r="C54" s="86">
        <v>100</v>
      </c>
      <c r="D54" s="86" t="s">
        <v>19</v>
      </c>
      <c r="E54" s="152"/>
      <c r="F54" s="153"/>
      <c r="G54" s="65">
        <f t="shared" si="4"/>
        <v>0</v>
      </c>
      <c r="H54" s="65">
        <f t="shared" si="5"/>
        <v>0</v>
      </c>
      <c r="I54" s="65">
        <f t="shared" si="6"/>
        <v>0</v>
      </c>
      <c r="J54" s="156"/>
    </row>
    <row r="55" spans="1:10" ht="16.5" x14ac:dyDescent="0.2">
      <c r="A55" s="20">
        <v>27</v>
      </c>
      <c r="B55" s="69" t="s">
        <v>776</v>
      </c>
      <c r="C55" s="86">
        <v>700</v>
      </c>
      <c r="D55" s="86" t="s">
        <v>20</v>
      </c>
      <c r="E55" s="152"/>
      <c r="F55" s="153"/>
      <c r="G55" s="65">
        <f t="shared" si="4"/>
        <v>0</v>
      </c>
      <c r="H55" s="65">
        <f t="shared" si="5"/>
        <v>0</v>
      </c>
      <c r="I55" s="65">
        <f t="shared" si="6"/>
        <v>0</v>
      </c>
      <c r="J55" s="156"/>
    </row>
    <row r="56" spans="1:10" ht="16.5" x14ac:dyDescent="0.2">
      <c r="A56" s="29"/>
      <c r="B56" s="55" t="s">
        <v>834</v>
      </c>
      <c r="C56" s="109" t="s">
        <v>4</v>
      </c>
      <c r="D56" s="108" t="s">
        <v>4</v>
      </c>
      <c r="E56" s="108" t="s">
        <v>4</v>
      </c>
      <c r="F56" s="108" t="s">
        <v>4</v>
      </c>
      <c r="G56" s="54">
        <f>SUM(G29:G55)</f>
        <v>0</v>
      </c>
      <c r="H56" s="54">
        <f t="shared" ref="H56:I56" si="7">SUM(H29:H55)</f>
        <v>0</v>
      </c>
      <c r="I56" s="54">
        <f t="shared" si="7"/>
        <v>0</v>
      </c>
      <c r="J56" s="66">
        <f>SUM(J29:J55)</f>
        <v>0</v>
      </c>
    </row>
    <row r="57" spans="1:10" ht="16.5" customHeight="1" x14ac:dyDescent="0.2">
      <c r="A57" s="190" t="s">
        <v>1051</v>
      </c>
      <c r="B57" s="191"/>
      <c r="C57" s="191"/>
      <c r="D57" s="191"/>
      <c r="E57" s="191"/>
      <c r="F57" s="191"/>
      <c r="G57" s="191"/>
      <c r="H57" s="191"/>
      <c r="I57" s="191"/>
      <c r="J57" s="192"/>
    </row>
    <row r="58" spans="1:10" ht="49.5" x14ac:dyDescent="0.2">
      <c r="A58" s="20">
        <v>1</v>
      </c>
      <c r="B58" s="42" t="s">
        <v>783</v>
      </c>
      <c r="C58" s="41">
        <v>500</v>
      </c>
      <c r="D58" s="41" t="s">
        <v>19</v>
      </c>
      <c r="E58" s="152"/>
      <c r="F58" s="153"/>
      <c r="G58" s="65">
        <f>C58*ROUND(F58, 4)</f>
        <v>0</v>
      </c>
      <c r="H58" s="65">
        <f>G58*0.095</f>
        <v>0</v>
      </c>
      <c r="I58" s="65">
        <f>+G58+H58</f>
        <v>0</v>
      </c>
      <c r="J58" s="156"/>
    </row>
    <row r="59" spans="1:10" ht="33" x14ac:dyDescent="0.2">
      <c r="A59" s="20">
        <v>2</v>
      </c>
      <c r="B59" s="42" t="s">
        <v>790</v>
      </c>
      <c r="C59" s="41">
        <v>400</v>
      </c>
      <c r="D59" s="41" t="s">
        <v>19</v>
      </c>
      <c r="E59" s="152"/>
      <c r="F59" s="153"/>
      <c r="G59" s="65">
        <f t="shared" ref="G59:G86" si="8">C59*ROUND(F59, 4)</f>
        <v>0</v>
      </c>
      <c r="H59" s="65">
        <f t="shared" ref="H59:H86" si="9">G59*0.095</f>
        <v>0</v>
      </c>
      <c r="I59" s="65">
        <f t="shared" ref="I59:I86" si="10">+G59+H59</f>
        <v>0</v>
      </c>
      <c r="J59" s="156"/>
    </row>
    <row r="60" spans="1:10" ht="97.5" customHeight="1" x14ac:dyDescent="0.2">
      <c r="A60" s="20">
        <v>3</v>
      </c>
      <c r="B60" s="45" t="s">
        <v>800</v>
      </c>
      <c r="C60" s="41">
        <v>600</v>
      </c>
      <c r="D60" s="41" t="s">
        <v>19</v>
      </c>
      <c r="E60" s="152"/>
      <c r="F60" s="153"/>
      <c r="G60" s="65">
        <f t="shared" si="8"/>
        <v>0</v>
      </c>
      <c r="H60" s="65">
        <f t="shared" si="9"/>
        <v>0</v>
      </c>
      <c r="I60" s="65">
        <f t="shared" si="10"/>
        <v>0</v>
      </c>
      <c r="J60" s="156"/>
    </row>
    <row r="61" spans="1:10" ht="82.5" x14ac:dyDescent="0.2">
      <c r="A61" s="20">
        <v>4</v>
      </c>
      <c r="B61" s="42" t="s">
        <v>473</v>
      </c>
      <c r="C61" s="41">
        <v>600</v>
      </c>
      <c r="D61" s="41" t="s">
        <v>19</v>
      </c>
      <c r="E61" s="152"/>
      <c r="F61" s="153"/>
      <c r="G61" s="65">
        <f t="shared" si="8"/>
        <v>0</v>
      </c>
      <c r="H61" s="65">
        <f t="shared" si="9"/>
        <v>0</v>
      </c>
      <c r="I61" s="65">
        <f t="shared" si="10"/>
        <v>0</v>
      </c>
      <c r="J61" s="156"/>
    </row>
    <row r="62" spans="1:10" ht="33" customHeight="1" x14ac:dyDescent="0.2">
      <c r="A62" s="20">
        <v>5</v>
      </c>
      <c r="B62" s="99" t="s">
        <v>784</v>
      </c>
      <c r="C62" s="86">
        <v>50</v>
      </c>
      <c r="D62" s="86" t="s">
        <v>19</v>
      </c>
      <c r="E62" s="152"/>
      <c r="F62" s="153"/>
      <c r="G62" s="65">
        <f t="shared" si="8"/>
        <v>0</v>
      </c>
      <c r="H62" s="65">
        <f t="shared" si="9"/>
        <v>0</v>
      </c>
      <c r="I62" s="65">
        <f t="shared" si="10"/>
        <v>0</v>
      </c>
      <c r="J62" s="156"/>
    </row>
    <row r="63" spans="1:10" ht="33" x14ac:dyDescent="0.2">
      <c r="A63" s="20">
        <v>6</v>
      </c>
      <c r="B63" s="42" t="s">
        <v>478</v>
      </c>
      <c r="C63" s="41">
        <v>50</v>
      </c>
      <c r="D63" s="41" t="s">
        <v>19</v>
      </c>
      <c r="E63" s="152"/>
      <c r="F63" s="153"/>
      <c r="G63" s="65">
        <f t="shared" si="8"/>
        <v>0</v>
      </c>
      <c r="H63" s="65">
        <f t="shared" si="9"/>
        <v>0</v>
      </c>
      <c r="I63" s="65">
        <f t="shared" si="10"/>
        <v>0</v>
      </c>
      <c r="J63" s="156"/>
    </row>
    <row r="64" spans="1:10" ht="49.5" x14ac:dyDescent="0.2">
      <c r="A64" s="20">
        <v>7</v>
      </c>
      <c r="B64" s="32" t="s">
        <v>791</v>
      </c>
      <c r="C64" s="41">
        <v>50</v>
      </c>
      <c r="D64" s="41" t="s">
        <v>19</v>
      </c>
      <c r="E64" s="152"/>
      <c r="F64" s="153"/>
      <c r="G64" s="65">
        <f t="shared" si="8"/>
        <v>0</v>
      </c>
      <c r="H64" s="65">
        <f t="shared" si="9"/>
        <v>0</v>
      </c>
      <c r="I64" s="65">
        <f t="shared" si="10"/>
        <v>0</v>
      </c>
      <c r="J64" s="156"/>
    </row>
    <row r="65" spans="1:10" ht="20.100000000000001" customHeight="1" x14ac:dyDescent="0.2">
      <c r="A65" s="20">
        <v>8</v>
      </c>
      <c r="B65" s="32" t="s">
        <v>476</v>
      </c>
      <c r="C65" s="86">
        <v>5</v>
      </c>
      <c r="D65" s="86" t="s">
        <v>19</v>
      </c>
      <c r="E65" s="152"/>
      <c r="F65" s="153"/>
      <c r="G65" s="65">
        <f t="shared" si="8"/>
        <v>0</v>
      </c>
      <c r="H65" s="65">
        <f t="shared" si="9"/>
        <v>0</v>
      </c>
      <c r="I65" s="65">
        <f t="shared" si="10"/>
        <v>0</v>
      </c>
      <c r="J65" s="156"/>
    </row>
    <row r="66" spans="1:10" ht="33" customHeight="1" x14ac:dyDescent="0.2">
      <c r="A66" s="20">
        <v>9</v>
      </c>
      <c r="B66" s="32" t="s">
        <v>475</v>
      </c>
      <c r="C66" s="86">
        <v>50</v>
      </c>
      <c r="D66" s="86" t="s">
        <v>19</v>
      </c>
      <c r="E66" s="152"/>
      <c r="F66" s="153"/>
      <c r="G66" s="65">
        <f t="shared" si="8"/>
        <v>0</v>
      </c>
      <c r="H66" s="65">
        <f t="shared" si="9"/>
        <v>0</v>
      </c>
      <c r="I66" s="65">
        <f t="shared" si="10"/>
        <v>0</v>
      </c>
      <c r="J66" s="156"/>
    </row>
    <row r="67" spans="1:10" ht="31.5" customHeight="1" x14ac:dyDescent="0.2">
      <c r="A67" s="20">
        <v>10</v>
      </c>
      <c r="B67" s="32" t="s">
        <v>792</v>
      </c>
      <c r="C67" s="86">
        <v>50</v>
      </c>
      <c r="D67" s="86" t="s">
        <v>19</v>
      </c>
      <c r="E67" s="152"/>
      <c r="F67" s="153"/>
      <c r="G67" s="65">
        <f t="shared" si="8"/>
        <v>0</v>
      </c>
      <c r="H67" s="65">
        <f t="shared" si="9"/>
        <v>0</v>
      </c>
      <c r="I67" s="65">
        <f t="shared" si="10"/>
        <v>0</v>
      </c>
      <c r="J67" s="156"/>
    </row>
    <row r="68" spans="1:10" ht="33" customHeight="1" x14ac:dyDescent="0.2">
      <c r="A68" s="20">
        <v>11</v>
      </c>
      <c r="B68" s="32" t="s">
        <v>477</v>
      </c>
      <c r="C68" s="86">
        <v>200</v>
      </c>
      <c r="D68" s="86" t="s">
        <v>19</v>
      </c>
      <c r="E68" s="152"/>
      <c r="F68" s="153"/>
      <c r="G68" s="65">
        <f t="shared" si="8"/>
        <v>0</v>
      </c>
      <c r="H68" s="65">
        <f t="shared" si="9"/>
        <v>0</v>
      </c>
      <c r="I68" s="65">
        <f t="shared" si="10"/>
        <v>0</v>
      </c>
      <c r="J68" s="156"/>
    </row>
    <row r="69" spans="1:10" ht="33" x14ac:dyDescent="0.2">
      <c r="A69" s="20">
        <v>12</v>
      </c>
      <c r="B69" s="32" t="s">
        <v>733</v>
      </c>
      <c r="C69" s="86">
        <v>10</v>
      </c>
      <c r="D69" s="86" t="s">
        <v>19</v>
      </c>
      <c r="E69" s="152"/>
      <c r="F69" s="153"/>
      <c r="G69" s="65">
        <f t="shared" si="8"/>
        <v>0</v>
      </c>
      <c r="H69" s="65">
        <f t="shared" si="9"/>
        <v>0</v>
      </c>
      <c r="I69" s="65">
        <f t="shared" si="10"/>
        <v>0</v>
      </c>
      <c r="J69" s="156"/>
    </row>
    <row r="70" spans="1:10" ht="49.5" x14ac:dyDescent="0.2">
      <c r="A70" s="20">
        <v>13</v>
      </c>
      <c r="B70" s="32" t="s">
        <v>734</v>
      </c>
      <c r="C70" s="86">
        <v>10</v>
      </c>
      <c r="D70" s="86" t="s">
        <v>19</v>
      </c>
      <c r="E70" s="152"/>
      <c r="F70" s="153"/>
      <c r="G70" s="65">
        <f t="shared" si="8"/>
        <v>0</v>
      </c>
      <c r="H70" s="65">
        <f t="shared" si="9"/>
        <v>0</v>
      </c>
      <c r="I70" s="65">
        <f t="shared" si="10"/>
        <v>0</v>
      </c>
      <c r="J70" s="156"/>
    </row>
    <row r="71" spans="1:10" ht="49.5" x14ac:dyDescent="0.2">
      <c r="A71" s="20">
        <v>14</v>
      </c>
      <c r="B71" s="42" t="s">
        <v>785</v>
      </c>
      <c r="C71" s="41">
        <v>200</v>
      </c>
      <c r="D71" s="41" t="s">
        <v>19</v>
      </c>
      <c r="E71" s="152"/>
      <c r="F71" s="153"/>
      <c r="G71" s="65">
        <f t="shared" si="8"/>
        <v>0</v>
      </c>
      <c r="H71" s="65">
        <f t="shared" si="9"/>
        <v>0</v>
      </c>
      <c r="I71" s="65">
        <f t="shared" si="10"/>
        <v>0</v>
      </c>
      <c r="J71" s="156"/>
    </row>
    <row r="72" spans="1:10" ht="33" x14ac:dyDescent="0.2">
      <c r="A72" s="20">
        <v>15</v>
      </c>
      <c r="B72" s="45" t="s">
        <v>735</v>
      </c>
      <c r="C72" s="41">
        <v>200</v>
      </c>
      <c r="D72" s="41" t="s">
        <v>19</v>
      </c>
      <c r="E72" s="152"/>
      <c r="F72" s="153"/>
      <c r="G72" s="65">
        <f t="shared" si="8"/>
        <v>0</v>
      </c>
      <c r="H72" s="65">
        <f t="shared" si="9"/>
        <v>0</v>
      </c>
      <c r="I72" s="65">
        <f t="shared" si="10"/>
        <v>0</v>
      </c>
      <c r="J72" s="156"/>
    </row>
    <row r="73" spans="1:10" ht="16.5" x14ac:dyDescent="0.2">
      <c r="A73" s="20">
        <v>16</v>
      </c>
      <c r="B73" s="45" t="s">
        <v>786</v>
      </c>
      <c r="C73" s="86">
        <v>50</v>
      </c>
      <c r="D73" s="86" t="s">
        <v>19</v>
      </c>
      <c r="E73" s="152"/>
      <c r="F73" s="153"/>
      <c r="G73" s="65">
        <f t="shared" si="8"/>
        <v>0</v>
      </c>
      <c r="H73" s="65">
        <f t="shared" si="9"/>
        <v>0</v>
      </c>
      <c r="I73" s="65">
        <f t="shared" si="10"/>
        <v>0</v>
      </c>
      <c r="J73" s="156"/>
    </row>
    <row r="74" spans="1:10" ht="49.5" x14ac:dyDescent="0.2">
      <c r="A74" s="20">
        <v>17</v>
      </c>
      <c r="B74" s="42" t="s">
        <v>787</v>
      </c>
      <c r="C74" s="41">
        <v>100</v>
      </c>
      <c r="D74" s="41" t="s">
        <v>19</v>
      </c>
      <c r="E74" s="152"/>
      <c r="F74" s="153"/>
      <c r="G74" s="65">
        <f t="shared" si="8"/>
        <v>0</v>
      </c>
      <c r="H74" s="65">
        <f t="shared" si="9"/>
        <v>0</v>
      </c>
      <c r="I74" s="65">
        <f t="shared" si="10"/>
        <v>0</v>
      </c>
      <c r="J74" s="156"/>
    </row>
    <row r="75" spans="1:10" ht="16.5" x14ac:dyDescent="0.2">
      <c r="A75" s="20">
        <v>18</v>
      </c>
      <c r="B75" s="99" t="s">
        <v>788</v>
      </c>
      <c r="C75" s="86">
        <v>20</v>
      </c>
      <c r="D75" s="86" t="s">
        <v>19</v>
      </c>
      <c r="E75" s="152"/>
      <c r="F75" s="153"/>
      <c r="G75" s="65">
        <f t="shared" si="8"/>
        <v>0</v>
      </c>
      <c r="H75" s="65">
        <f t="shared" si="9"/>
        <v>0</v>
      </c>
      <c r="I75" s="65">
        <f t="shared" si="10"/>
        <v>0</v>
      </c>
      <c r="J75" s="156"/>
    </row>
    <row r="76" spans="1:10" ht="16.5" x14ac:dyDescent="0.2">
      <c r="A76" s="20">
        <v>19</v>
      </c>
      <c r="B76" s="99" t="s">
        <v>789</v>
      </c>
      <c r="C76" s="86">
        <v>50</v>
      </c>
      <c r="D76" s="86" t="s">
        <v>19</v>
      </c>
      <c r="E76" s="152"/>
      <c r="F76" s="153"/>
      <c r="G76" s="65">
        <f t="shared" si="8"/>
        <v>0</v>
      </c>
      <c r="H76" s="65">
        <f t="shared" si="9"/>
        <v>0</v>
      </c>
      <c r="I76" s="65">
        <f t="shared" si="10"/>
        <v>0</v>
      </c>
      <c r="J76" s="156"/>
    </row>
    <row r="77" spans="1:10" ht="16.5" x14ac:dyDescent="0.2">
      <c r="A77" s="20">
        <v>20</v>
      </c>
      <c r="B77" s="99" t="s">
        <v>474</v>
      </c>
      <c r="C77" s="86">
        <v>30</v>
      </c>
      <c r="D77" s="86" t="s">
        <v>19</v>
      </c>
      <c r="E77" s="152"/>
      <c r="F77" s="153"/>
      <c r="G77" s="65">
        <f t="shared" si="8"/>
        <v>0</v>
      </c>
      <c r="H77" s="65">
        <f t="shared" si="9"/>
        <v>0</v>
      </c>
      <c r="I77" s="65">
        <f t="shared" si="10"/>
        <v>0</v>
      </c>
      <c r="J77" s="156"/>
    </row>
    <row r="78" spans="1:10" ht="16.5" x14ac:dyDescent="0.2">
      <c r="A78" s="20">
        <v>21</v>
      </c>
      <c r="B78" s="42" t="s">
        <v>196</v>
      </c>
      <c r="C78" s="86">
        <v>10</v>
      </c>
      <c r="D78" s="86" t="s">
        <v>19</v>
      </c>
      <c r="E78" s="152"/>
      <c r="F78" s="153"/>
      <c r="G78" s="65">
        <f t="shared" si="8"/>
        <v>0</v>
      </c>
      <c r="H78" s="65">
        <f t="shared" si="9"/>
        <v>0</v>
      </c>
      <c r="I78" s="65">
        <f t="shared" si="10"/>
        <v>0</v>
      </c>
      <c r="J78" s="156"/>
    </row>
    <row r="79" spans="1:10" ht="16.5" customHeight="1" x14ac:dyDescent="0.2">
      <c r="A79" s="20">
        <v>22</v>
      </c>
      <c r="B79" s="42" t="s">
        <v>197</v>
      </c>
      <c r="C79" s="86">
        <v>20</v>
      </c>
      <c r="D79" s="86" t="s">
        <v>19</v>
      </c>
      <c r="E79" s="152"/>
      <c r="F79" s="153"/>
      <c r="G79" s="65">
        <f t="shared" si="8"/>
        <v>0</v>
      </c>
      <c r="H79" s="65">
        <f t="shared" si="9"/>
        <v>0</v>
      </c>
      <c r="I79" s="65">
        <f t="shared" si="10"/>
        <v>0</v>
      </c>
      <c r="J79" s="156"/>
    </row>
    <row r="80" spans="1:10" ht="33" x14ac:dyDescent="0.2">
      <c r="A80" s="20">
        <v>23</v>
      </c>
      <c r="B80" s="45" t="s">
        <v>737</v>
      </c>
      <c r="C80" s="41">
        <v>40</v>
      </c>
      <c r="D80" s="41" t="s">
        <v>19</v>
      </c>
      <c r="E80" s="152"/>
      <c r="F80" s="153"/>
      <c r="G80" s="65">
        <f t="shared" si="8"/>
        <v>0</v>
      </c>
      <c r="H80" s="65">
        <f t="shared" si="9"/>
        <v>0</v>
      </c>
      <c r="I80" s="65">
        <f t="shared" si="10"/>
        <v>0</v>
      </c>
      <c r="J80" s="156"/>
    </row>
    <row r="81" spans="1:10" ht="33" x14ac:dyDescent="0.2">
      <c r="A81" s="20">
        <v>24</v>
      </c>
      <c r="B81" s="45" t="s">
        <v>736</v>
      </c>
      <c r="C81" s="86">
        <v>10</v>
      </c>
      <c r="D81" s="86" t="s">
        <v>19</v>
      </c>
      <c r="E81" s="152"/>
      <c r="F81" s="153"/>
      <c r="G81" s="65">
        <f t="shared" si="8"/>
        <v>0</v>
      </c>
      <c r="H81" s="65">
        <f t="shared" si="9"/>
        <v>0</v>
      </c>
      <c r="I81" s="65">
        <f t="shared" si="10"/>
        <v>0</v>
      </c>
      <c r="J81" s="156"/>
    </row>
    <row r="82" spans="1:10" ht="33" x14ac:dyDescent="0.3">
      <c r="A82" s="20">
        <v>25</v>
      </c>
      <c r="B82" s="68" t="s">
        <v>479</v>
      </c>
      <c r="C82" s="41">
        <v>10</v>
      </c>
      <c r="D82" s="41" t="s">
        <v>19</v>
      </c>
      <c r="E82" s="152"/>
      <c r="F82" s="153"/>
      <c r="G82" s="65">
        <f t="shared" si="8"/>
        <v>0</v>
      </c>
      <c r="H82" s="65">
        <f t="shared" si="9"/>
        <v>0</v>
      </c>
      <c r="I82" s="65">
        <f t="shared" si="10"/>
        <v>0</v>
      </c>
      <c r="J82" s="156"/>
    </row>
    <row r="83" spans="1:10" ht="33" x14ac:dyDescent="0.3">
      <c r="A83" s="20">
        <v>26</v>
      </c>
      <c r="B83" s="68" t="s">
        <v>794</v>
      </c>
      <c r="C83" s="86">
        <v>30</v>
      </c>
      <c r="D83" s="86" t="s">
        <v>19</v>
      </c>
      <c r="E83" s="152"/>
      <c r="F83" s="153"/>
      <c r="G83" s="65">
        <f t="shared" si="8"/>
        <v>0</v>
      </c>
      <c r="H83" s="65">
        <f t="shared" si="9"/>
        <v>0</v>
      </c>
      <c r="I83" s="65">
        <f t="shared" si="10"/>
        <v>0</v>
      </c>
      <c r="J83" s="156"/>
    </row>
    <row r="84" spans="1:10" ht="49.5" x14ac:dyDescent="0.3">
      <c r="A84" s="20">
        <v>27</v>
      </c>
      <c r="B84" s="68" t="s">
        <v>793</v>
      </c>
      <c r="C84" s="86">
        <v>50</v>
      </c>
      <c r="D84" s="86" t="s">
        <v>19</v>
      </c>
      <c r="E84" s="152"/>
      <c r="F84" s="153"/>
      <c r="G84" s="65">
        <f t="shared" si="8"/>
        <v>0</v>
      </c>
      <c r="H84" s="65">
        <f t="shared" si="9"/>
        <v>0</v>
      </c>
      <c r="I84" s="65">
        <f t="shared" si="10"/>
        <v>0</v>
      </c>
      <c r="J84" s="156"/>
    </row>
    <row r="85" spans="1:10" ht="16.5" x14ac:dyDescent="0.3">
      <c r="A85" s="20">
        <v>28</v>
      </c>
      <c r="B85" s="68" t="s">
        <v>481</v>
      </c>
      <c r="C85" s="86">
        <v>10</v>
      </c>
      <c r="D85" s="86" t="s">
        <v>19</v>
      </c>
      <c r="E85" s="152"/>
      <c r="F85" s="153"/>
      <c r="G85" s="65">
        <f t="shared" si="8"/>
        <v>0</v>
      </c>
      <c r="H85" s="65">
        <f t="shared" si="9"/>
        <v>0</v>
      </c>
      <c r="I85" s="65">
        <f t="shared" si="10"/>
        <v>0</v>
      </c>
      <c r="J85" s="156"/>
    </row>
    <row r="86" spans="1:10" ht="33" x14ac:dyDescent="0.3">
      <c r="A86" s="20">
        <v>29</v>
      </c>
      <c r="B86" s="68" t="s">
        <v>480</v>
      </c>
      <c r="C86" s="41">
        <v>100</v>
      </c>
      <c r="D86" s="41" t="s">
        <v>19</v>
      </c>
      <c r="E86" s="152"/>
      <c r="F86" s="153"/>
      <c r="G86" s="65">
        <f t="shared" si="8"/>
        <v>0</v>
      </c>
      <c r="H86" s="65">
        <f t="shared" si="9"/>
        <v>0</v>
      </c>
      <c r="I86" s="65">
        <f t="shared" si="10"/>
        <v>0</v>
      </c>
      <c r="J86" s="156"/>
    </row>
    <row r="87" spans="1:10" ht="16.5" x14ac:dyDescent="0.2">
      <c r="A87" s="49"/>
      <c r="B87" s="55" t="s">
        <v>1052</v>
      </c>
      <c r="C87" s="53" t="s">
        <v>4</v>
      </c>
      <c r="D87" s="54" t="s">
        <v>4</v>
      </c>
      <c r="E87" s="54" t="s">
        <v>4</v>
      </c>
      <c r="F87" s="54" t="s">
        <v>4</v>
      </c>
      <c r="G87" s="54">
        <f>SUM(G58:G86)</f>
        <v>0</v>
      </c>
      <c r="H87" s="54">
        <f t="shared" ref="H87:I87" si="11">SUM(H58:H86)</f>
        <v>0</v>
      </c>
      <c r="I87" s="54">
        <f t="shared" si="11"/>
        <v>0</v>
      </c>
      <c r="J87" s="66">
        <f>SUM(J58:J86)</f>
        <v>0</v>
      </c>
    </row>
    <row r="88" spans="1:10" ht="16.5" customHeight="1" x14ac:dyDescent="0.2">
      <c r="A88" s="177" t="s">
        <v>1129</v>
      </c>
      <c r="B88" s="178"/>
      <c r="C88" s="178"/>
      <c r="D88" s="178"/>
      <c r="E88" s="178"/>
      <c r="F88" s="178"/>
      <c r="G88" s="178"/>
      <c r="H88" s="178"/>
      <c r="I88" s="178"/>
      <c r="J88" s="179"/>
    </row>
    <row r="89" spans="1:10" ht="33" customHeight="1" x14ac:dyDescent="0.2">
      <c r="A89" s="20">
        <v>1</v>
      </c>
      <c r="B89" s="38" t="s">
        <v>801</v>
      </c>
      <c r="C89" s="86">
        <v>1300</v>
      </c>
      <c r="D89" s="86" t="s">
        <v>19</v>
      </c>
      <c r="E89" s="86" t="s">
        <v>4</v>
      </c>
      <c r="F89" s="153"/>
      <c r="G89" s="65">
        <f>C89*ROUND(F89, 4)</f>
        <v>0</v>
      </c>
      <c r="H89" s="65">
        <f t="shared" ref="H89:H102" si="12">G89*0.095</f>
        <v>0</v>
      </c>
      <c r="I89" s="65">
        <f t="shared" ref="I89:I102" si="13">+G89+H89</f>
        <v>0</v>
      </c>
      <c r="J89" s="136" t="s">
        <v>4</v>
      </c>
    </row>
    <row r="90" spans="1:10" ht="50.1" customHeight="1" x14ac:dyDescent="0.2">
      <c r="A90" s="20">
        <v>2</v>
      </c>
      <c r="B90" s="38" t="s">
        <v>802</v>
      </c>
      <c r="C90" s="86">
        <v>320</v>
      </c>
      <c r="D90" s="86" t="s">
        <v>19</v>
      </c>
      <c r="E90" s="86" t="s">
        <v>4</v>
      </c>
      <c r="F90" s="153"/>
      <c r="G90" s="65">
        <f t="shared" ref="G90:G95" si="14">C90*ROUND(F90, 4)</f>
        <v>0</v>
      </c>
      <c r="H90" s="65">
        <f t="shared" si="12"/>
        <v>0</v>
      </c>
      <c r="I90" s="65">
        <f t="shared" si="13"/>
        <v>0</v>
      </c>
      <c r="J90" s="136" t="s">
        <v>4</v>
      </c>
    </row>
    <row r="91" spans="1:10" ht="69.75" customHeight="1" x14ac:dyDescent="0.2">
      <c r="A91" s="20">
        <v>3</v>
      </c>
      <c r="B91" s="38" t="s">
        <v>803</v>
      </c>
      <c r="C91" s="86">
        <v>220</v>
      </c>
      <c r="D91" s="86" t="s">
        <v>19</v>
      </c>
      <c r="E91" s="86" t="s">
        <v>4</v>
      </c>
      <c r="F91" s="153"/>
      <c r="G91" s="65">
        <f t="shared" si="14"/>
        <v>0</v>
      </c>
      <c r="H91" s="65">
        <f t="shared" si="12"/>
        <v>0</v>
      </c>
      <c r="I91" s="65">
        <f t="shared" si="13"/>
        <v>0</v>
      </c>
      <c r="J91" s="136" t="s">
        <v>4</v>
      </c>
    </row>
    <row r="92" spans="1:10" ht="52.5" customHeight="1" x14ac:dyDescent="0.2">
      <c r="A92" s="20">
        <v>4</v>
      </c>
      <c r="B92" s="38" t="s">
        <v>804</v>
      </c>
      <c r="C92" s="86">
        <v>100</v>
      </c>
      <c r="D92" s="86" t="s">
        <v>19</v>
      </c>
      <c r="E92" s="86" t="s">
        <v>4</v>
      </c>
      <c r="F92" s="153"/>
      <c r="G92" s="65">
        <f t="shared" si="14"/>
        <v>0</v>
      </c>
      <c r="H92" s="65">
        <f t="shared" si="12"/>
        <v>0</v>
      </c>
      <c r="I92" s="65">
        <f t="shared" si="13"/>
        <v>0</v>
      </c>
      <c r="J92" s="136" t="s">
        <v>4</v>
      </c>
    </row>
    <row r="93" spans="1:10" ht="90" customHeight="1" x14ac:dyDescent="0.2">
      <c r="A93" s="20">
        <v>5</v>
      </c>
      <c r="B93" s="38" t="s">
        <v>805</v>
      </c>
      <c r="C93" s="86">
        <v>1500</v>
      </c>
      <c r="D93" s="86" t="s">
        <v>19</v>
      </c>
      <c r="E93" s="86" t="s">
        <v>4</v>
      </c>
      <c r="F93" s="153"/>
      <c r="G93" s="65">
        <f t="shared" si="14"/>
        <v>0</v>
      </c>
      <c r="H93" s="65">
        <f t="shared" si="12"/>
        <v>0</v>
      </c>
      <c r="I93" s="65">
        <f t="shared" si="13"/>
        <v>0</v>
      </c>
      <c r="J93" s="136" t="s">
        <v>4</v>
      </c>
    </row>
    <row r="94" spans="1:10" ht="35.1" customHeight="1" x14ac:dyDescent="0.2">
      <c r="A94" s="49">
        <v>6</v>
      </c>
      <c r="B94" s="100" t="s">
        <v>460</v>
      </c>
      <c r="C94" s="86">
        <v>40</v>
      </c>
      <c r="D94" s="86" t="s">
        <v>19</v>
      </c>
      <c r="E94" s="86" t="s">
        <v>4</v>
      </c>
      <c r="F94" s="153"/>
      <c r="G94" s="65">
        <f t="shared" si="14"/>
        <v>0</v>
      </c>
      <c r="H94" s="65">
        <f t="shared" si="12"/>
        <v>0</v>
      </c>
      <c r="I94" s="65">
        <f t="shared" si="13"/>
        <v>0</v>
      </c>
      <c r="J94" s="136" t="s">
        <v>4</v>
      </c>
    </row>
    <row r="95" spans="1:10" ht="54.95" customHeight="1" x14ac:dyDescent="0.2">
      <c r="A95" s="49">
        <v>7</v>
      </c>
      <c r="B95" s="100" t="s">
        <v>461</v>
      </c>
      <c r="C95" s="86">
        <v>40</v>
      </c>
      <c r="D95" s="86" t="s">
        <v>19</v>
      </c>
      <c r="E95" s="86" t="s">
        <v>4</v>
      </c>
      <c r="F95" s="153"/>
      <c r="G95" s="65">
        <f t="shared" si="14"/>
        <v>0</v>
      </c>
      <c r="H95" s="65">
        <f t="shared" si="12"/>
        <v>0</v>
      </c>
      <c r="I95" s="65">
        <f t="shared" si="13"/>
        <v>0</v>
      </c>
      <c r="J95" s="136" t="s">
        <v>4</v>
      </c>
    </row>
    <row r="96" spans="1:10" ht="16.5" x14ac:dyDescent="0.2">
      <c r="A96" s="49"/>
      <c r="B96" s="55" t="s">
        <v>1053</v>
      </c>
      <c r="C96" s="53" t="s">
        <v>4</v>
      </c>
      <c r="D96" s="54" t="s">
        <v>4</v>
      </c>
      <c r="E96" s="54" t="s">
        <v>4</v>
      </c>
      <c r="F96" s="54" t="s">
        <v>4</v>
      </c>
      <c r="G96" s="54">
        <f>SUM(G89:G95)</f>
        <v>0</v>
      </c>
      <c r="H96" s="54">
        <f t="shared" ref="H96:I96" si="15">SUM(H89:H95)</f>
        <v>0</v>
      </c>
      <c r="I96" s="54">
        <f t="shared" si="15"/>
        <v>0</v>
      </c>
      <c r="J96" s="136" t="s">
        <v>4</v>
      </c>
    </row>
    <row r="97" spans="1:10" ht="16.5" customHeight="1" x14ac:dyDescent="0.2">
      <c r="A97" s="177" t="s">
        <v>1054</v>
      </c>
      <c r="B97" s="178"/>
      <c r="C97" s="178"/>
      <c r="D97" s="178"/>
      <c r="E97" s="178"/>
      <c r="F97" s="178"/>
      <c r="G97" s="178"/>
      <c r="H97" s="178"/>
      <c r="I97" s="178"/>
      <c r="J97" s="179"/>
    </row>
    <row r="98" spans="1:10" ht="33" x14ac:dyDescent="0.2">
      <c r="A98" s="20">
        <v>1</v>
      </c>
      <c r="B98" s="38" t="s">
        <v>796</v>
      </c>
      <c r="C98" s="86">
        <v>240</v>
      </c>
      <c r="D98" s="86" t="s">
        <v>19</v>
      </c>
      <c r="E98" s="86" t="s">
        <v>4</v>
      </c>
      <c r="F98" s="153"/>
      <c r="G98" s="65">
        <f>C98*ROUND(F98, 4)</f>
        <v>0</v>
      </c>
      <c r="H98" s="65">
        <f t="shared" si="12"/>
        <v>0</v>
      </c>
      <c r="I98" s="65">
        <f t="shared" si="13"/>
        <v>0</v>
      </c>
      <c r="J98" s="136" t="s">
        <v>4</v>
      </c>
    </row>
    <row r="99" spans="1:10" ht="49.5" x14ac:dyDescent="0.2">
      <c r="A99" s="20">
        <v>2</v>
      </c>
      <c r="B99" s="38" t="s">
        <v>795</v>
      </c>
      <c r="C99" s="86">
        <v>700</v>
      </c>
      <c r="D99" s="86" t="s">
        <v>19</v>
      </c>
      <c r="E99" s="86" t="s">
        <v>4</v>
      </c>
      <c r="F99" s="153"/>
      <c r="G99" s="65">
        <f t="shared" ref="G99:G102" si="16">C99*ROUND(F99, 4)</f>
        <v>0</v>
      </c>
      <c r="H99" s="65">
        <f t="shared" si="12"/>
        <v>0</v>
      </c>
      <c r="I99" s="65">
        <f t="shared" si="13"/>
        <v>0</v>
      </c>
      <c r="J99" s="136" t="s">
        <v>4</v>
      </c>
    </row>
    <row r="100" spans="1:10" ht="33.75" customHeight="1" x14ac:dyDescent="0.2">
      <c r="A100" s="20">
        <v>3</v>
      </c>
      <c r="B100" s="38" t="s">
        <v>797</v>
      </c>
      <c r="C100" s="86">
        <v>1000</v>
      </c>
      <c r="D100" s="86" t="s">
        <v>19</v>
      </c>
      <c r="E100" s="86" t="s">
        <v>4</v>
      </c>
      <c r="F100" s="153"/>
      <c r="G100" s="65">
        <f t="shared" si="16"/>
        <v>0</v>
      </c>
      <c r="H100" s="65">
        <f t="shared" si="12"/>
        <v>0</v>
      </c>
      <c r="I100" s="65">
        <f t="shared" si="13"/>
        <v>0</v>
      </c>
      <c r="J100" s="136" t="s">
        <v>4</v>
      </c>
    </row>
    <row r="101" spans="1:10" ht="18.75" customHeight="1" x14ac:dyDescent="0.2">
      <c r="A101" s="20">
        <v>4</v>
      </c>
      <c r="B101" s="38" t="s">
        <v>798</v>
      </c>
      <c r="C101" s="86">
        <v>650</v>
      </c>
      <c r="D101" s="86" t="s">
        <v>19</v>
      </c>
      <c r="E101" s="86" t="s">
        <v>4</v>
      </c>
      <c r="F101" s="153"/>
      <c r="G101" s="65">
        <f t="shared" si="16"/>
        <v>0</v>
      </c>
      <c r="H101" s="65">
        <f t="shared" si="12"/>
        <v>0</v>
      </c>
      <c r="I101" s="65">
        <f t="shared" si="13"/>
        <v>0</v>
      </c>
      <c r="J101" s="136" t="s">
        <v>4</v>
      </c>
    </row>
    <row r="102" spans="1:10" ht="39.75" customHeight="1" x14ac:dyDescent="0.2">
      <c r="A102" s="20">
        <v>5</v>
      </c>
      <c r="B102" s="38" t="s">
        <v>799</v>
      </c>
      <c r="C102" s="86">
        <v>650</v>
      </c>
      <c r="D102" s="86" t="s">
        <v>19</v>
      </c>
      <c r="E102" s="86" t="s">
        <v>4</v>
      </c>
      <c r="F102" s="153"/>
      <c r="G102" s="65">
        <f t="shared" si="16"/>
        <v>0</v>
      </c>
      <c r="H102" s="65">
        <f t="shared" si="12"/>
        <v>0</v>
      </c>
      <c r="I102" s="65">
        <f t="shared" si="13"/>
        <v>0</v>
      </c>
      <c r="J102" s="136" t="s">
        <v>4</v>
      </c>
    </row>
    <row r="103" spans="1:10" ht="16.5" x14ac:dyDescent="0.2">
      <c r="A103" s="20"/>
      <c r="B103" s="55" t="s">
        <v>1055</v>
      </c>
      <c r="C103" s="53" t="s">
        <v>4</v>
      </c>
      <c r="D103" s="54" t="s">
        <v>4</v>
      </c>
      <c r="E103" s="54" t="s">
        <v>4</v>
      </c>
      <c r="F103" s="54" t="s">
        <v>4</v>
      </c>
      <c r="G103" s="54">
        <f>SUM(G98:G102)</f>
        <v>0</v>
      </c>
      <c r="H103" s="54">
        <f t="shared" ref="H103:I103" si="17">SUM(H98:H102)</f>
        <v>0</v>
      </c>
      <c r="I103" s="54">
        <f t="shared" si="17"/>
        <v>0</v>
      </c>
      <c r="J103" s="136" t="s">
        <v>4</v>
      </c>
    </row>
    <row r="104" spans="1:10" x14ac:dyDescent="0.2">
      <c r="B104" s="174"/>
      <c r="C104" s="174"/>
      <c r="D104" s="174"/>
      <c r="E104" s="174"/>
      <c r="F104" s="174"/>
      <c r="G104" s="174"/>
      <c r="H104" s="174"/>
      <c r="I104" s="174"/>
      <c r="J104" s="174"/>
    </row>
    <row r="105" spans="1:10" s="148" customFormat="1" ht="20.100000000000001" customHeight="1" x14ac:dyDescent="0.2">
      <c r="A105" s="182" t="s">
        <v>12</v>
      </c>
      <c r="B105" s="182"/>
      <c r="C105" s="182"/>
      <c r="D105" s="182"/>
      <c r="E105" s="182"/>
      <c r="F105" s="182"/>
      <c r="G105" s="182"/>
      <c r="H105" s="182"/>
      <c r="I105" s="182"/>
      <c r="J105" s="182"/>
    </row>
    <row r="106" spans="1:10" s="148" customFormat="1" x14ac:dyDescent="0.2">
      <c r="A106" s="175" t="s">
        <v>13</v>
      </c>
      <c r="B106" s="175"/>
      <c r="C106" s="175"/>
      <c r="D106" s="175"/>
      <c r="E106" s="175"/>
      <c r="F106" s="175"/>
      <c r="G106" s="175"/>
      <c r="H106" s="175"/>
      <c r="I106" s="175"/>
      <c r="J106" s="175"/>
    </row>
    <row r="107" spans="1:10" s="148" customFormat="1" ht="15" customHeight="1" x14ac:dyDescent="0.2">
      <c r="A107" s="175" t="s">
        <v>14</v>
      </c>
      <c r="B107" s="175"/>
      <c r="C107" s="175"/>
      <c r="D107" s="175"/>
      <c r="E107" s="175"/>
      <c r="F107" s="175"/>
      <c r="G107" s="175"/>
      <c r="H107" s="175"/>
      <c r="I107" s="175"/>
      <c r="J107" s="175"/>
    </row>
    <row r="108" spans="1:10" s="148" customFormat="1" x14ac:dyDescent="0.2">
      <c r="A108" s="176" t="s">
        <v>1214</v>
      </c>
      <c r="B108" s="176"/>
      <c r="C108" s="176"/>
      <c r="D108" s="176"/>
      <c r="E108" s="176"/>
      <c r="F108" s="176"/>
      <c r="G108" s="176"/>
      <c r="H108" s="176"/>
      <c r="I108" s="176"/>
      <c r="J108" s="176"/>
    </row>
    <row r="109" spans="1:10" s="149" customFormat="1" ht="25.5" customHeight="1" x14ac:dyDescent="0.25">
      <c r="A109" s="173" t="s">
        <v>1201</v>
      </c>
      <c r="B109" s="173"/>
      <c r="C109" s="173"/>
      <c r="D109" s="173"/>
      <c r="E109" s="173"/>
      <c r="F109" s="173"/>
      <c r="G109" s="173"/>
      <c r="H109" s="173"/>
      <c r="I109" s="173"/>
      <c r="J109" s="173"/>
    </row>
    <row r="110" spans="1:10" s="151" customFormat="1" ht="12.75" customHeight="1" x14ac:dyDescent="0.25">
      <c r="A110" s="150" t="s">
        <v>1202</v>
      </c>
      <c r="B110" s="150"/>
      <c r="C110" s="150"/>
      <c r="D110" s="150"/>
      <c r="E110" s="150"/>
      <c r="F110" s="150"/>
      <c r="G110" s="150"/>
      <c r="H110" s="150"/>
      <c r="I110" s="150"/>
      <c r="J110" s="150"/>
    </row>
    <row r="111" spans="1:10" s="151" customFormat="1" ht="15" customHeight="1" x14ac:dyDescent="0.25">
      <c r="A111" s="150" t="s">
        <v>1203</v>
      </c>
      <c r="B111" s="150"/>
      <c r="C111" s="150"/>
      <c r="D111" s="150"/>
      <c r="E111" s="150"/>
      <c r="F111" s="150"/>
      <c r="G111" s="150"/>
      <c r="H111" s="150"/>
      <c r="I111" s="150"/>
      <c r="J111" s="150"/>
    </row>
    <row r="112" spans="1:10" s="150" customFormat="1" ht="27" customHeight="1" x14ac:dyDescent="0.25">
      <c r="A112" s="173" t="s">
        <v>1204</v>
      </c>
      <c r="B112" s="173"/>
      <c r="C112" s="173"/>
      <c r="D112" s="173"/>
      <c r="E112" s="173"/>
      <c r="F112" s="173"/>
      <c r="G112" s="173"/>
      <c r="H112" s="173"/>
      <c r="I112" s="173"/>
      <c r="J112" s="173"/>
    </row>
    <row r="113" spans="1:11" s="150" customFormat="1" ht="41.25" customHeight="1" x14ac:dyDescent="0.25">
      <c r="A113" s="173" t="s">
        <v>1206</v>
      </c>
      <c r="B113" s="173"/>
      <c r="C113" s="173"/>
      <c r="D113" s="173"/>
      <c r="E113" s="173"/>
      <c r="F113" s="173"/>
      <c r="G113" s="173"/>
      <c r="H113" s="173"/>
      <c r="I113" s="173"/>
      <c r="J113" s="173"/>
    </row>
    <row r="114" spans="1:11" x14ac:dyDescent="0.2">
      <c r="B114" s="186"/>
      <c r="C114" s="186"/>
      <c r="D114" s="186"/>
      <c r="E114" s="186"/>
      <c r="F114" s="186"/>
      <c r="G114" s="186"/>
      <c r="H114" s="186"/>
      <c r="I114" s="186"/>
      <c r="J114" s="186"/>
      <c r="K114" s="186"/>
    </row>
    <row r="115" spans="1:11" x14ac:dyDescent="0.2">
      <c r="B115" s="128"/>
      <c r="C115" s="128"/>
      <c r="D115" s="128"/>
      <c r="E115" s="128"/>
      <c r="F115" s="128"/>
      <c r="G115" s="128"/>
      <c r="H115" s="128"/>
      <c r="I115" s="128"/>
      <c r="J115" s="128"/>
      <c r="K115" s="128"/>
    </row>
    <row r="116" spans="1:11" x14ac:dyDescent="0.2">
      <c r="B116" s="174"/>
      <c r="C116" s="174"/>
      <c r="D116" s="8"/>
      <c r="E116" s="9"/>
      <c r="F116" s="9"/>
      <c r="G116" s="6"/>
      <c r="H116" s="3"/>
      <c r="I116" s="3"/>
      <c r="J116" s="3"/>
      <c r="K116" s="3"/>
    </row>
    <row r="117" spans="1:11" x14ac:dyDescent="0.2">
      <c r="B117" s="4"/>
      <c r="C117" s="1"/>
      <c r="F117" s="7"/>
      <c r="K117" s="1"/>
    </row>
  </sheetData>
  <sheetProtection algorithmName="SHA-512" hashValue="LFnDHzKAWxASUJFIU1yyVDac8WDmg70/4aZYmlM58wpDJi8hGnRv4R1HKAvUWYh441p09tXgJTw2/qSwLWpqtg==" saltValue="BUyMjH+mG/9sioOB6i+3Kg==" spinCount="100000" sheet="1" objects="1" scenarios="1"/>
  <mergeCells count="17">
    <mergeCell ref="A1:B1"/>
    <mergeCell ref="A3:J3"/>
    <mergeCell ref="A7:J7"/>
    <mergeCell ref="A28:J28"/>
    <mergeCell ref="A57:J57"/>
    <mergeCell ref="B114:K114"/>
    <mergeCell ref="B116:C116"/>
    <mergeCell ref="A88:J88"/>
    <mergeCell ref="A97:J97"/>
    <mergeCell ref="B104:J104"/>
    <mergeCell ref="A105:J105"/>
    <mergeCell ref="A106:J106"/>
    <mergeCell ref="A107:J107"/>
    <mergeCell ref="A108:J108"/>
    <mergeCell ref="A109:J109"/>
    <mergeCell ref="A112:J112"/>
    <mergeCell ref="A113:J113"/>
  </mergeCells>
  <dataValidations count="2">
    <dataValidation type="whole" operator="equal" allowBlank="1" showInputMessage="1" showErrorMessage="1" sqref="J8:J26 J29:J55 J58:J86">
      <formula1>1</formula1>
    </dataValidation>
    <dataValidation operator="equal" allowBlank="1" showInputMessage="1" showErrorMessage="1" sqref="J89:J96 J98:J103"/>
  </dataValidations>
  <pageMargins left="0.7" right="0.7" top="0.75" bottom="0.75" header="0.3" footer="0.3"/>
  <pageSetup paperSize="9" scale="95" orientation="landscape" r:id="rId1"/>
  <rowBreaks count="2" manualBreakCount="2">
    <brk id="90" max="9" man="1"/>
    <brk id="103" max="9" man="1"/>
  </rowBreaks>
  <colBreaks count="1" manualBreakCount="1">
    <brk id="1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view="pageBreakPreview" topLeftCell="A4" zoomScaleNormal="100" zoomScaleSheetLayoutView="100" workbookViewId="0">
      <selection activeCell="J19" activeCellId="2" sqref="A1:XFD1 E8:F19 J8:J19"/>
    </sheetView>
  </sheetViews>
  <sheetFormatPr defaultRowHeight="12.75" x14ac:dyDescent="0.2"/>
  <cols>
    <col min="1" max="1" width="4.5703125" style="4" customWidth="1"/>
    <col min="2" max="2" width="31" style="1" customWidth="1"/>
    <col min="3" max="3" width="9.140625" style="7" customWidth="1"/>
    <col min="4" max="4" width="6.140625" style="7" customWidth="1"/>
    <col min="5" max="5" width="18.5703125" style="7" customWidth="1"/>
    <col min="6" max="6" width="10.7109375" style="1" customWidth="1"/>
    <col min="7" max="7" width="14.5703125" style="1" customWidth="1"/>
    <col min="8" max="8" width="14.140625" style="1" customWidth="1"/>
    <col min="9" max="9" width="13.28515625" style="1" customWidth="1"/>
    <col min="10" max="10" width="10.85546875" style="1" customWidth="1"/>
    <col min="11" max="16384" width="9.140625" style="11"/>
  </cols>
  <sheetData>
    <row r="1" spans="1:10" s="169" customFormat="1" x14ac:dyDescent="0.2">
      <c r="A1" s="183" t="s">
        <v>0</v>
      </c>
      <c r="B1" s="184"/>
      <c r="C1" s="167"/>
      <c r="D1" s="167"/>
      <c r="E1" s="167"/>
      <c r="F1" s="168"/>
      <c r="G1" s="168"/>
      <c r="H1" s="168" t="s">
        <v>15</v>
      </c>
      <c r="I1" s="168"/>
      <c r="J1" s="168"/>
    </row>
    <row r="3" spans="1:10" ht="15.75" x14ac:dyDescent="0.25">
      <c r="A3" s="185" t="s">
        <v>1208</v>
      </c>
      <c r="B3" s="185"/>
      <c r="C3" s="185"/>
      <c r="D3" s="185"/>
      <c r="E3" s="185"/>
      <c r="F3" s="185"/>
      <c r="G3" s="185"/>
      <c r="H3" s="185"/>
      <c r="I3" s="185"/>
      <c r="J3" s="185"/>
    </row>
    <row r="5" spans="1:10" s="143" customFormat="1" ht="54" x14ac:dyDescent="0.2">
      <c r="A5" s="140" t="s">
        <v>1</v>
      </c>
      <c r="B5" s="140" t="s">
        <v>2</v>
      </c>
      <c r="C5" s="141" t="s">
        <v>3</v>
      </c>
      <c r="D5" s="141" t="s">
        <v>1199</v>
      </c>
      <c r="E5" s="142" t="s">
        <v>99</v>
      </c>
      <c r="F5" s="142" t="s">
        <v>5</v>
      </c>
      <c r="G5" s="142" t="s">
        <v>6</v>
      </c>
      <c r="H5" s="142" t="s">
        <v>8</v>
      </c>
      <c r="I5" s="142" t="s">
        <v>10</v>
      </c>
      <c r="J5" s="142" t="s">
        <v>1132</v>
      </c>
    </row>
    <row r="6" spans="1:10" s="143" customFormat="1" ht="15" customHeight="1" x14ac:dyDescent="0.2">
      <c r="A6" s="140">
        <v>1</v>
      </c>
      <c r="B6" s="140">
        <v>2</v>
      </c>
      <c r="C6" s="141">
        <v>3</v>
      </c>
      <c r="D6" s="141">
        <v>4</v>
      </c>
      <c r="E6" s="141">
        <v>5</v>
      </c>
      <c r="F6" s="141">
        <v>6</v>
      </c>
      <c r="G6" s="141" t="s">
        <v>7</v>
      </c>
      <c r="H6" s="142" t="s">
        <v>9</v>
      </c>
      <c r="I6" s="141" t="s">
        <v>11</v>
      </c>
      <c r="J6" s="141">
        <v>10</v>
      </c>
    </row>
    <row r="7" spans="1:10" ht="16.5" customHeight="1" x14ac:dyDescent="0.2">
      <c r="A7" s="177" t="s">
        <v>1056</v>
      </c>
      <c r="B7" s="178"/>
      <c r="C7" s="178"/>
      <c r="D7" s="178"/>
      <c r="E7" s="178"/>
      <c r="F7" s="178"/>
      <c r="G7" s="178"/>
      <c r="H7" s="178"/>
      <c r="I7" s="178"/>
      <c r="J7" s="179"/>
    </row>
    <row r="8" spans="1:10" ht="50.1" customHeight="1" x14ac:dyDescent="0.2">
      <c r="A8" s="20">
        <v>1</v>
      </c>
      <c r="B8" s="42" t="s">
        <v>806</v>
      </c>
      <c r="C8" s="41">
        <v>400</v>
      </c>
      <c r="D8" s="41" t="s">
        <v>19</v>
      </c>
      <c r="E8" s="152"/>
      <c r="F8" s="153"/>
      <c r="G8" s="65">
        <f>C8*ROUND(F8, 4)</f>
        <v>0</v>
      </c>
      <c r="H8" s="65">
        <f>G8*0.095</f>
        <v>0</v>
      </c>
      <c r="I8" s="65">
        <f>+G8+H8</f>
        <v>0</v>
      </c>
      <c r="J8" s="156"/>
    </row>
    <row r="9" spans="1:10" ht="30" customHeight="1" x14ac:dyDescent="0.2">
      <c r="A9" s="20">
        <v>2</v>
      </c>
      <c r="B9" s="99" t="s">
        <v>368</v>
      </c>
      <c r="C9" s="86">
        <v>80</v>
      </c>
      <c r="D9" s="86" t="s">
        <v>19</v>
      </c>
      <c r="E9" s="152"/>
      <c r="F9" s="153"/>
      <c r="G9" s="65">
        <f t="shared" ref="G9:G19" si="0">C9*ROUND(F9, 4)</f>
        <v>0</v>
      </c>
      <c r="H9" s="65">
        <f t="shared" ref="H9:H19" si="1">G9*0.095</f>
        <v>0</v>
      </c>
      <c r="I9" s="65">
        <f t="shared" ref="I9:I19" si="2">+G9+H9</f>
        <v>0</v>
      </c>
      <c r="J9" s="156"/>
    </row>
    <row r="10" spans="1:10" ht="50.1" customHeight="1" x14ac:dyDescent="0.2">
      <c r="A10" s="20">
        <v>3</v>
      </c>
      <c r="B10" s="99" t="s">
        <v>809</v>
      </c>
      <c r="C10" s="86">
        <v>80</v>
      </c>
      <c r="D10" s="86" t="s">
        <v>19</v>
      </c>
      <c r="E10" s="152"/>
      <c r="F10" s="153"/>
      <c r="G10" s="65">
        <f t="shared" si="0"/>
        <v>0</v>
      </c>
      <c r="H10" s="65">
        <f t="shared" si="1"/>
        <v>0</v>
      </c>
      <c r="I10" s="65">
        <f t="shared" si="2"/>
        <v>0</v>
      </c>
      <c r="J10" s="156"/>
    </row>
    <row r="11" spans="1:10" ht="49.5" x14ac:dyDescent="0.2">
      <c r="A11" s="20">
        <v>4</v>
      </c>
      <c r="B11" s="99" t="s">
        <v>374</v>
      </c>
      <c r="C11" s="86">
        <v>300</v>
      </c>
      <c r="D11" s="86" t="s">
        <v>19</v>
      </c>
      <c r="E11" s="152"/>
      <c r="F11" s="153"/>
      <c r="G11" s="65">
        <f t="shared" si="0"/>
        <v>0</v>
      </c>
      <c r="H11" s="65">
        <f t="shared" si="1"/>
        <v>0</v>
      </c>
      <c r="I11" s="65">
        <f t="shared" si="2"/>
        <v>0</v>
      </c>
      <c r="J11" s="156"/>
    </row>
    <row r="12" spans="1:10" ht="49.5" x14ac:dyDescent="0.2">
      <c r="A12" s="20">
        <v>5</v>
      </c>
      <c r="B12" s="42" t="s">
        <v>371</v>
      </c>
      <c r="C12" s="86">
        <v>50</v>
      </c>
      <c r="D12" s="86" t="s">
        <v>19</v>
      </c>
      <c r="E12" s="152"/>
      <c r="F12" s="153"/>
      <c r="G12" s="65">
        <f t="shared" si="0"/>
        <v>0</v>
      </c>
      <c r="H12" s="65">
        <f t="shared" si="1"/>
        <v>0</v>
      </c>
      <c r="I12" s="65">
        <f t="shared" si="2"/>
        <v>0</v>
      </c>
      <c r="J12" s="156"/>
    </row>
    <row r="13" spans="1:10" ht="49.5" x14ac:dyDescent="0.2">
      <c r="A13" s="20">
        <v>6</v>
      </c>
      <c r="B13" s="42" t="s">
        <v>370</v>
      </c>
      <c r="C13" s="41">
        <v>50</v>
      </c>
      <c r="D13" s="41" t="s">
        <v>19</v>
      </c>
      <c r="E13" s="152"/>
      <c r="F13" s="153"/>
      <c r="G13" s="65">
        <f t="shared" si="0"/>
        <v>0</v>
      </c>
      <c r="H13" s="65">
        <f t="shared" si="1"/>
        <v>0</v>
      </c>
      <c r="I13" s="65">
        <f t="shared" si="2"/>
        <v>0</v>
      </c>
      <c r="J13" s="156"/>
    </row>
    <row r="14" spans="1:10" ht="49.5" x14ac:dyDescent="0.2">
      <c r="A14" s="20">
        <v>7</v>
      </c>
      <c r="B14" s="42" t="s">
        <v>372</v>
      </c>
      <c r="C14" s="86">
        <v>50</v>
      </c>
      <c r="D14" s="86" t="s">
        <v>19</v>
      </c>
      <c r="E14" s="152"/>
      <c r="F14" s="153"/>
      <c r="G14" s="65">
        <f t="shared" si="0"/>
        <v>0</v>
      </c>
      <c r="H14" s="65">
        <f t="shared" si="1"/>
        <v>0</v>
      </c>
      <c r="I14" s="65">
        <f t="shared" si="2"/>
        <v>0</v>
      </c>
      <c r="J14" s="156"/>
    </row>
    <row r="15" spans="1:10" ht="49.5" x14ac:dyDescent="0.2">
      <c r="A15" s="20">
        <v>8</v>
      </c>
      <c r="B15" s="42" t="s">
        <v>807</v>
      </c>
      <c r="C15" s="41">
        <v>30</v>
      </c>
      <c r="D15" s="41" t="s">
        <v>19</v>
      </c>
      <c r="E15" s="152"/>
      <c r="F15" s="153"/>
      <c r="G15" s="65">
        <f t="shared" si="0"/>
        <v>0</v>
      </c>
      <c r="H15" s="65">
        <f t="shared" si="1"/>
        <v>0</v>
      </c>
      <c r="I15" s="65">
        <f t="shared" si="2"/>
        <v>0</v>
      </c>
      <c r="J15" s="156"/>
    </row>
    <row r="16" spans="1:10" ht="33" x14ac:dyDescent="0.2">
      <c r="A16" s="20">
        <v>9</v>
      </c>
      <c r="B16" s="99" t="s">
        <v>808</v>
      </c>
      <c r="C16" s="86">
        <v>20</v>
      </c>
      <c r="D16" s="86" t="s">
        <v>19</v>
      </c>
      <c r="E16" s="152"/>
      <c r="F16" s="153"/>
      <c r="G16" s="65">
        <f t="shared" si="0"/>
        <v>0</v>
      </c>
      <c r="H16" s="65">
        <f t="shared" si="1"/>
        <v>0</v>
      </c>
      <c r="I16" s="65">
        <f t="shared" si="2"/>
        <v>0</v>
      </c>
      <c r="J16" s="156"/>
    </row>
    <row r="17" spans="1:14" ht="69.75" customHeight="1" x14ac:dyDescent="0.2">
      <c r="A17" s="20">
        <v>10</v>
      </c>
      <c r="B17" s="42" t="s">
        <v>373</v>
      </c>
      <c r="C17" s="41">
        <v>20</v>
      </c>
      <c r="D17" s="41" t="s">
        <v>19</v>
      </c>
      <c r="E17" s="152"/>
      <c r="F17" s="153"/>
      <c r="G17" s="65">
        <f t="shared" si="0"/>
        <v>0</v>
      </c>
      <c r="H17" s="65">
        <f t="shared" si="1"/>
        <v>0</v>
      </c>
      <c r="I17" s="65">
        <f t="shared" si="2"/>
        <v>0</v>
      </c>
      <c r="J17" s="156"/>
    </row>
    <row r="18" spans="1:14" ht="49.5" x14ac:dyDescent="0.2">
      <c r="A18" s="20">
        <v>11</v>
      </c>
      <c r="B18" s="100" t="s">
        <v>369</v>
      </c>
      <c r="C18" s="86">
        <v>10</v>
      </c>
      <c r="D18" s="86" t="s">
        <v>19</v>
      </c>
      <c r="E18" s="152"/>
      <c r="F18" s="153"/>
      <c r="G18" s="65">
        <f t="shared" si="0"/>
        <v>0</v>
      </c>
      <c r="H18" s="65">
        <f t="shared" si="1"/>
        <v>0</v>
      </c>
      <c r="I18" s="65">
        <f t="shared" si="2"/>
        <v>0</v>
      </c>
      <c r="J18" s="156"/>
    </row>
    <row r="19" spans="1:14" ht="33" x14ac:dyDescent="0.2">
      <c r="A19" s="20">
        <v>12</v>
      </c>
      <c r="B19" s="100" t="s">
        <v>705</v>
      </c>
      <c r="C19" s="86">
        <v>20</v>
      </c>
      <c r="D19" s="86" t="s">
        <v>19</v>
      </c>
      <c r="E19" s="152"/>
      <c r="F19" s="153"/>
      <c r="G19" s="65">
        <f t="shared" si="0"/>
        <v>0</v>
      </c>
      <c r="H19" s="65">
        <f t="shared" si="1"/>
        <v>0</v>
      </c>
      <c r="I19" s="65">
        <f t="shared" si="2"/>
        <v>0</v>
      </c>
      <c r="J19" s="156"/>
    </row>
    <row r="20" spans="1:14" ht="16.5" x14ac:dyDescent="0.2">
      <c r="A20" s="29"/>
      <c r="B20" s="55" t="s">
        <v>1057</v>
      </c>
      <c r="C20" s="86" t="s">
        <v>4</v>
      </c>
      <c r="D20" s="86" t="s">
        <v>4</v>
      </c>
      <c r="E20" s="86" t="s">
        <v>4</v>
      </c>
      <c r="F20" s="67" t="s">
        <v>4</v>
      </c>
      <c r="G20" s="54">
        <f>SUM(G8:G19)</f>
        <v>0</v>
      </c>
      <c r="H20" s="54">
        <f t="shared" ref="H20:I20" si="3">SUM(H8:H19)</f>
        <v>0</v>
      </c>
      <c r="I20" s="54">
        <f t="shared" si="3"/>
        <v>0</v>
      </c>
      <c r="J20" s="66">
        <f>SUM(J8:J19)</f>
        <v>0</v>
      </c>
      <c r="N20" s="112"/>
    </row>
    <row r="21" spans="1:14" ht="30.75" customHeight="1" x14ac:dyDescent="0.2">
      <c r="A21" s="193"/>
      <c r="B21" s="193"/>
      <c r="C21" s="2"/>
      <c r="D21" s="9"/>
      <c r="E21" s="9"/>
      <c r="F21" s="3"/>
      <c r="G21" s="3"/>
      <c r="H21" s="3"/>
      <c r="I21" s="3"/>
      <c r="J21" s="3"/>
    </row>
    <row r="22" spans="1:14" s="148" customFormat="1" ht="20.100000000000001" customHeight="1" x14ac:dyDescent="0.2">
      <c r="A22" s="182" t="s">
        <v>12</v>
      </c>
      <c r="B22" s="182"/>
      <c r="C22" s="182"/>
      <c r="D22" s="182"/>
      <c r="E22" s="182"/>
      <c r="F22" s="182"/>
      <c r="G22" s="182"/>
      <c r="H22" s="182"/>
      <c r="I22" s="182"/>
      <c r="J22" s="182"/>
    </row>
    <row r="23" spans="1:14" s="148" customFormat="1" x14ac:dyDescent="0.2">
      <c r="A23" s="175" t="s">
        <v>13</v>
      </c>
      <c r="B23" s="175"/>
      <c r="C23" s="175"/>
      <c r="D23" s="175"/>
      <c r="E23" s="175"/>
      <c r="F23" s="175"/>
      <c r="G23" s="175"/>
      <c r="H23" s="175"/>
      <c r="I23" s="175"/>
      <c r="J23" s="175"/>
    </row>
    <row r="24" spans="1:14" s="148" customFormat="1" ht="15" customHeight="1" x14ac:dyDescent="0.2">
      <c r="A24" s="175" t="s">
        <v>14</v>
      </c>
      <c r="B24" s="175"/>
      <c r="C24" s="175"/>
      <c r="D24" s="175"/>
      <c r="E24" s="175"/>
      <c r="F24" s="175"/>
      <c r="G24" s="175"/>
      <c r="H24" s="175"/>
      <c r="I24" s="175"/>
      <c r="J24" s="175"/>
    </row>
    <row r="25" spans="1:14" s="148" customFormat="1" x14ac:dyDescent="0.2">
      <c r="A25" s="176" t="s">
        <v>1200</v>
      </c>
      <c r="B25" s="176"/>
      <c r="C25" s="176"/>
      <c r="D25" s="176"/>
      <c r="E25" s="176"/>
      <c r="F25" s="176"/>
      <c r="G25" s="176"/>
      <c r="H25" s="176"/>
      <c r="I25" s="176"/>
      <c r="J25" s="176"/>
    </row>
    <row r="26" spans="1:14" s="149" customFormat="1" ht="25.5" customHeight="1" x14ac:dyDescent="0.25">
      <c r="A26" s="173" t="s">
        <v>1201</v>
      </c>
      <c r="B26" s="173"/>
      <c r="C26" s="173"/>
      <c r="D26" s="173"/>
      <c r="E26" s="173"/>
      <c r="F26" s="173"/>
      <c r="G26" s="173"/>
      <c r="H26" s="173"/>
      <c r="I26" s="173"/>
      <c r="J26" s="173"/>
    </row>
    <row r="27" spans="1:14" s="151" customFormat="1" ht="12.75" customHeight="1" x14ac:dyDescent="0.25">
      <c r="A27" s="150" t="s">
        <v>1202</v>
      </c>
      <c r="B27" s="150"/>
      <c r="C27" s="150"/>
      <c r="D27" s="150"/>
      <c r="E27" s="150"/>
      <c r="F27" s="150"/>
      <c r="G27" s="150"/>
      <c r="H27" s="150"/>
      <c r="I27" s="150"/>
      <c r="J27" s="150"/>
    </row>
    <row r="28" spans="1:14" s="151" customFormat="1" ht="15" customHeight="1" x14ac:dyDescent="0.25">
      <c r="A28" s="150" t="s">
        <v>1203</v>
      </c>
      <c r="B28" s="150"/>
      <c r="C28" s="150"/>
      <c r="D28" s="150"/>
      <c r="E28" s="150"/>
      <c r="F28" s="150"/>
      <c r="G28" s="150"/>
      <c r="H28" s="150"/>
      <c r="I28" s="150"/>
      <c r="J28" s="150"/>
    </row>
    <row r="29" spans="1:14" s="150" customFormat="1" ht="27" customHeight="1" x14ac:dyDescent="0.25">
      <c r="A29" s="173" t="s">
        <v>1204</v>
      </c>
      <c r="B29" s="173"/>
      <c r="C29" s="173"/>
      <c r="D29" s="173"/>
      <c r="E29" s="173"/>
      <c r="F29" s="173"/>
      <c r="G29" s="173"/>
      <c r="H29" s="173"/>
      <c r="I29" s="173"/>
      <c r="J29" s="173"/>
    </row>
    <row r="30" spans="1:14" s="150" customFormat="1" ht="41.25" customHeight="1" x14ac:dyDescent="0.25">
      <c r="A30" s="173" t="s">
        <v>1207</v>
      </c>
      <c r="B30" s="173"/>
      <c r="C30" s="173"/>
      <c r="D30" s="173"/>
      <c r="E30" s="173"/>
      <c r="F30" s="173"/>
      <c r="G30" s="173"/>
      <c r="H30" s="173"/>
      <c r="I30" s="173"/>
      <c r="J30" s="173"/>
    </row>
    <row r="31" spans="1:14" ht="16.5" customHeight="1" x14ac:dyDescent="0.2">
      <c r="A31" s="12"/>
      <c r="B31" s="12"/>
      <c r="C31" s="12"/>
      <c r="D31" s="12"/>
      <c r="E31" s="60"/>
      <c r="F31" s="12"/>
      <c r="G31" s="12"/>
      <c r="H31" s="12"/>
      <c r="I31" s="12"/>
      <c r="J31" s="12"/>
    </row>
    <row r="32" spans="1:14" ht="16.5" customHeight="1" x14ac:dyDescent="0.2">
      <c r="A32" s="174"/>
      <c r="B32" s="174"/>
      <c r="C32" s="8"/>
      <c r="D32" s="9"/>
      <c r="E32" s="9"/>
      <c r="F32" s="6"/>
      <c r="G32" s="3"/>
      <c r="H32" s="3"/>
      <c r="I32" s="3"/>
      <c r="J32" s="3"/>
    </row>
    <row r="33" spans="1:10" ht="16.5" customHeight="1" x14ac:dyDescent="0.2">
      <c r="A33" s="174"/>
      <c r="B33" s="174"/>
      <c r="C33" s="8"/>
      <c r="D33" s="9"/>
      <c r="E33" s="9"/>
      <c r="F33" s="6"/>
      <c r="G33" s="3"/>
      <c r="H33" s="3"/>
      <c r="I33" s="3"/>
      <c r="J33" s="3"/>
    </row>
    <row r="34" spans="1:10" x14ac:dyDescent="0.2">
      <c r="B34" s="174"/>
      <c r="C34" s="174"/>
      <c r="D34" s="174"/>
      <c r="E34" s="174"/>
      <c r="F34" s="174"/>
      <c r="G34" s="174"/>
      <c r="H34" s="174"/>
      <c r="I34" s="174"/>
      <c r="J34" s="174"/>
    </row>
  </sheetData>
  <sheetProtection algorithmName="SHA-512" hashValue="8FMi/EHlqFlTN8DBFd8wwGSCDBrp56iviUlfD6u9DQF07lOJ0LzdzCkNZk3AgycHAElmN/kD2d415uI9nGNSqA==" saltValue="A9S9tp+5f9Fi/rTSJgps/g==" spinCount="100000" sheet="1" objects="1" scenarios="1"/>
  <mergeCells count="14">
    <mergeCell ref="A30:J30"/>
    <mergeCell ref="A32:B32"/>
    <mergeCell ref="A33:B33"/>
    <mergeCell ref="B34:J34"/>
    <mergeCell ref="A24:J24"/>
    <mergeCell ref="A25:J25"/>
    <mergeCell ref="A26:J26"/>
    <mergeCell ref="A29:J29"/>
    <mergeCell ref="A23:J23"/>
    <mergeCell ref="A1:B1"/>
    <mergeCell ref="A3:J3"/>
    <mergeCell ref="A21:B21"/>
    <mergeCell ref="A22:J22"/>
    <mergeCell ref="A7:J7"/>
  </mergeCells>
  <dataValidations count="2">
    <dataValidation type="whole" operator="equal" allowBlank="1" showInputMessage="1" showErrorMessage="1" sqref="J8:J19">
      <formula1>1</formula1>
    </dataValidation>
    <dataValidation operator="equal" allowBlank="1" showInputMessage="1" showErrorMessage="1" sqref="J20"/>
  </dataValidations>
  <pageMargins left="0.7" right="0.7" top="0.75" bottom="0.75" header="0.3" footer="0.3"/>
  <pageSetup paperSize="9" scale="9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view="pageBreakPreview" zoomScaleNormal="100" zoomScaleSheetLayoutView="100" workbookViewId="0">
      <selection activeCell="J16" sqref="J16"/>
    </sheetView>
  </sheetViews>
  <sheetFormatPr defaultRowHeight="12.75" x14ac:dyDescent="0.2"/>
  <cols>
    <col min="1" max="1" width="5.42578125" style="4" customWidth="1"/>
    <col min="2" max="2" width="21.42578125" style="1" customWidth="1"/>
    <col min="3" max="3" width="9.85546875" style="7" customWidth="1"/>
    <col min="4" max="4" width="6.140625" style="7" customWidth="1"/>
    <col min="5" max="5" width="19" style="7" customWidth="1"/>
    <col min="6" max="6" width="13" style="1" customWidth="1"/>
    <col min="7" max="7" width="14.85546875" style="1" customWidth="1"/>
    <col min="8" max="8" width="14.42578125" style="1" customWidth="1"/>
    <col min="9" max="9" width="13" style="1" customWidth="1"/>
    <col min="10" max="10" width="12.42578125" style="1" customWidth="1"/>
    <col min="11" max="16384" width="9.140625" style="11"/>
  </cols>
  <sheetData>
    <row r="1" spans="1:10" s="169" customFormat="1" x14ac:dyDescent="0.2">
      <c r="A1" s="183" t="s">
        <v>0</v>
      </c>
      <c r="B1" s="184"/>
      <c r="C1" s="167"/>
      <c r="D1" s="167"/>
      <c r="E1" s="167"/>
      <c r="F1" s="168"/>
      <c r="G1" s="168"/>
      <c r="H1" s="168" t="s">
        <v>15</v>
      </c>
      <c r="I1" s="168"/>
      <c r="J1" s="168"/>
    </row>
    <row r="3" spans="1:10" ht="15.75" x14ac:dyDescent="0.25">
      <c r="A3" s="185" t="s">
        <v>1135</v>
      </c>
      <c r="B3" s="185"/>
      <c r="C3" s="185"/>
      <c r="D3" s="185"/>
      <c r="E3" s="185"/>
      <c r="F3" s="185"/>
      <c r="G3" s="185"/>
      <c r="H3" s="185"/>
      <c r="I3" s="185"/>
      <c r="J3" s="185"/>
    </row>
    <row r="5" spans="1:10" s="143" customFormat="1" ht="54" x14ac:dyDescent="0.2">
      <c r="A5" s="140" t="s">
        <v>1</v>
      </c>
      <c r="B5" s="140" t="s">
        <v>2</v>
      </c>
      <c r="C5" s="141" t="s">
        <v>3</v>
      </c>
      <c r="D5" s="141" t="s">
        <v>1199</v>
      </c>
      <c r="E5" s="142" t="s">
        <v>99</v>
      </c>
      <c r="F5" s="142" t="s">
        <v>5</v>
      </c>
      <c r="G5" s="142" t="s">
        <v>6</v>
      </c>
      <c r="H5" s="142" t="s">
        <v>8</v>
      </c>
      <c r="I5" s="142" t="s">
        <v>10</v>
      </c>
      <c r="J5" s="142" t="s">
        <v>1132</v>
      </c>
    </row>
    <row r="6" spans="1:10" s="143" customFormat="1" ht="16.5" customHeight="1" x14ac:dyDescent="0.2">
      <c r="A6" s="140">
        <v>1</v>
      </c>
      <c r="B6" s="140">
        <v>2</v>
      </c>
      <c r="C6" s="141">
        <v>3</v>
      </c>
      <c r="D6" s="141">
        <v>4</v>
      </c>
      <c r="E6" s="141">
        <v>5</v>
      </c>
      <c r="F6" s="141">
        <v>6</v>
      </c>
      <c r="G6" s="141" t="s">
        <v>7</v>
      </c>
      <c r="H6" s="142" t="s">
        <v>9</v>
      </c>
      <c r="I6" s="141" t="s">
        <v>11</v>
      </c>
      <c r="J6" s="141">
        <v>10</v>
      </c>
    </row>
    <row r="7" spans="1:10" ht="16.5" customHeight="1" x14ac:dyDescent="0.2">
      <c r="A7" s="194" t="s">
        <v>1058</v>
      </c>
      <c r="B7" s="195"/>
      <c r="C7" s="195"/>
      <c r="D7" s="195"/>
      <c r="E7" s="195"/>
      <c r="F7" s="195"/>
      <c r="G7" s="195"/>
      <c r="H7" s="195"/>
      <c r="I7" s="195"/>
      <c r="J7" s="196"/>
    </row>
    <row r="8" spans="1:10" ht="33" customHeight="1" x14ac:dyDescent="0.2">
      <c r="A8" s="20">
        <v>1</v>
      </c>
      <c r="B8" s="13" t="s">
        <v>198</v>
      </c>
      <c r="C8" s="86">
        <v>30000</v>
      </c>
      <c r="D8" s="86" t="s">
        <v>20</v>
      </c>
      <c r="E8" s="152"/>
      <c r="F8" s="153"/>
      <c r="G8" s="65">
        <f>C8*ROUND(F8, 4)</f>
        <v>0</v>
      </c>
      <c r="H8" s="65">
        <f>G8*0.095</f>
        <v>0</v>
      </c>
      <c r="I8" s="65">
        <f>G8+H8</f>
        <v>0</v>
      </c>
      <c r="J8" s="156"/>
    </row>
    <row r="9" spans="1:10" ht="16.5" x14ac:dyDescent="0.2">
      <c r="A9" s="20"/>
      <c r="B9" s="55" t="s">
        <v>1059</v>
      </c>
      <c r="C9" s="53" t="s">
        <v>4</v>
      </c>
      <c r="D9" s="54" t="s">
        <v>4</v>
      </c>
      <c r="E9" s="54"/>
      <c r="F9" s="54" t="s">
        <v>4</v>
      </c>
      <c r="G9" s="54">
        <f>SUM(G8)</f>
        <v>0</v>
      </c>
      <c r="H9" s="54">
        <f t="shared" ref="H9:I9" si="0">SUM(H8)</f>
        <v>0</v>
      </c>
      <c r="I9" s="54">
        <f t="shared" si="0"/>
        <v>0</v>
      </c>
      <c r="J9" s="66">
        <f>SUM(J8)</f>
        <v>0</v>
      </c>
    </row>
    <row r="10" spans="1:10" ht="30.75" customHeight="1" x14ac:dyDescent="0.2">
      <c r="A10" s="180"/>
      <c r="B10" s="181"/>
      <c r="C10" s="2"/>
      <c r="D10" s="9"/>
      <c r="E10" s="9"/>
      <c r="F10" s="3"/>
      <c r="G10" s="3" t="s">
        <v>305</v>
      </c>
      <c r="H10" s="3"/>
      <c r="I10" s="3"/>
      <c r="J10" s="3"/>
    </row>
    <row r="11" spans="1:10" s="148" customFormat="1" ht="20.100000000000001" customHeight="1" x14ac:dyDescent="0.2">
      <c r="A11" s="182" t="s">
        <v>12</v>
      </c>
      <c r="B11" s="182"/>
      <c r="C11" s="182"/>
      <c r="D11" s="182"/>
      <c r="E11" s="182"/>
      <c r="F11" s="182"/>
      <c r="G11" s="182"/>
      <c r="H11" s="182"/>
      <c r="I11" s="182"/>
      <c r="J11" s="182"/>
    </row>
    <row r="12" spans="1:10" s="148" customFormat="1" x14ac:dyDescent="0.2">
      <c r="A12" s="175" t="s">
        <v>13</v>
      </c>
      <c r="B12" s="175"/>
      <c r="C12" s="175"/>
      <c r="D12" s="175"/>
      <c r="E12" s="175"/>
      <c r="F12" s="175"/>
      <c r="G12" s="175"/>
      <c r="H12" s="175"/>
      <c r="I12" s="175"/>
      <c r="J12" s="175"/>
    </row>
    <row r="13" spans="1:10" s="148" customFormat="1" ht="15" customHeight="1" x14ac:dyDescent="0.2">
      <c r="A13" s="175" t="s">
        <v>14</v>
      </c>
      <c r="B13" s="175"/>
      <c r="C13" s="175"/>
      <c r="D13" s="175"/>
      <c r="E13" s="175"/>
      <c r="F13" s="175"/>
      <c r="G13" s="175"/>
      <c r="H13" s="175"/>
      <c r="I13" s="175"/>
      <c r="J13" s="175"/>
    </row>
    <row r="14" spans="1:10" s="148" customFormat="1" x14ac:dyDescent="0.2">
      <c r="A14" s="176" t="s">
        <v>1200</v>
      </c>
      <c r="B14" s="176"/>
      <c r="C14" s="176"/>
      <c r="D14" s="176"/>
      <c r="E14" s="176"/>
      <c r="F14" s="176"/>
      <c r="G14" s="176"/>
      <c r="H14" s="176"/>
      <c r="I14" s="176"/>
      <c r="J14" s="176"/>
    </row>
    <row r="15" spans="1:10" s="149" customFormat="1" ht="25.5" customHeight="1" x14ac:dyDescent="0.25">
      <c r="A15" s="173" t="s">
        <v>1201</v>
      </c>
      <c r="B15" s="173"/>
      <c r="C15" s="173"/>
      <c r="D15" s="173"/>
      <c r="E15" s="173"/>
      <c r="F15" s="173"/>
      <c r="G15" s="173"/>
      <c r="H15" s="173"/>
      <c r="I15" s="173"/>
      <c r="J15" s="173"/>
    </row>
    <row r="16" spans="1:10" s="151" customFormat="1" ht="12.75" customHeight="1" x14ac:dyDescent="0.25">
      <c r="A16" s="150" t="s">
        <v>1202</v>
      </c>
      <c r="B16" s="150"/>
      <c r="C16" s="150"/>
      <c r="D16" s="150"/>
      <c r="E16" s="150"/>
      <c r="F16" s="150"/>
      <c r="G16" s="150"/>
      <c r="H16" s="150"/>
      <c r="I16" s="150"/>
      <c r="J16" s="150"/>
    </row>
    <row r="17" spans="1:10" s="151" customFormat="1" ht="15" customHeight="1" x14ac:dyDescent="0.25">
      <c r="A17" s="150" t="s">
        <v>1203</v>
      </c>
      <c r="B17" s="150"/>
      <c r="C17" s="150"/>
      <c r="D17" s="150"/>
      <c r="E17" s="150"/>
      <c r="F17" s="150"/>
      <c r="G17" s="150"/>
      <c r="H17" s="150"/>
      <c r="I17" s="150"/>
      <c r="J17" s="150"/>
    </row>
    <row r="18" spans="1:10" s="150" customFormat="1" ht="27" customHeight="1" x14ac:dyDescent="0.25">
      <c r="A18" s="173" t="s">
        <v>1204</v>
      </c>
      <c r="B18" s="173"/>
      <c r="C18" s="173"/>
      <c r="D18" s="173"/>
      <c r="E18" s="173"/>
      <c r="F18" s="173"/>
      <c r="G18" s="173"/>
      <c r="H18" s="173"/>
      <c r="I18" s="173"/>
      <c r="J18" s="173"/>
    </row>
    <row r="19" spans="1:10" s="150" customFormat="1" ht="41.25" customHeight="1" x14ac:dyDescent="0.25">
      <c r="A19" s="173" t="s">
        <v>1207</v>
      </c>
      <c r="B19" s="173"/>
      <c r="C19" s="173"/>
      <c r="D19" s="173"/>
      <c r="E19" s="173"/>
      <c r="F19" s="173"/>
      <c r="G19" s="173"/>
      <c r="H19" s="173"/>
      <c r="I19" s="173"/>
      <c r="J19" s="173"/>
    </row>
    <row r="20" spans="1:10" ht="16.5" customHeight="1" x14ac:dyDescent="0.2">
      <c r="A20" s="12"/>
      <c r="B20" s="12"/>
      <c r="C20" s="12"/>
      <c r="D20" s="12"/>
      <c r="E20" s="60"/>
      <c r="F20" s="12"/>
      <c r="G20" s="12"/>
      <c r="H20" s="12"/>
      <c r="I20" s="12"/>
      <c r="J20" s="12"/>
    </row>
    <row r="21" spans="1:10" ht="16.5" customHeight="1" x14ac:dyDescent="0.2">
      <c r="A21" s="174"/>
      <c r="B21" s="174"/>
      <c r="C21" s="8"/>
      <c r="D21" s="9"/>
      <c r="E21" s="9"/>
      <c r="F21" s="6"/>
      <c r="G21" s="3"/>
      <c r="H21" s="3"/>
      <c r="I21" s="3"/>
      <c r="J21" s="3"/>
    </row>
    <row r="22" spans="1:10" ht="16.5" customHeight="1" x14ac:dyDescent="0.2">
      <c r="A22" s="174"/>
      <c r="B22" s="174"/>
      <c r="C22" s="8"/>
      <c r="D22" s="9"/>
      <c r="E22" s="9"/>
      <c r="F22" s="6"/>
      <c r="G22" s="3"/>
      <c r="H22" s="3"/>
      <c r="I22" s="3"/>
      <c r="J22" s="3"/>
    </row>
    <row r="23" spans="1:10" x14ac:dyDescent="0.2">
      <c r="B23" s="174"/>
      <c r="C23" s="174"/>
      <c r="D23" s="174"/>
      <c r="E23" s="174"/>
      <c r="F23" s="174"/>
      <c r="G23" s="174"/>
      <c r="H23" s="174"/>
      <c r="I23" s="174"/>
      <c r="J23" s="174"/>
    </row>
  </sheetData>
  <sheetProtection algorithmName="SHA-512" hashValue="07ItN/5PxTKx5nNSvCn7ksWxf0jU7XgqVX3+Gn3sg52Z7NYvgw2IgfDURwf/ElMeIIy/BwfjDUL3AjtdgmtOGw==" saltValue="ncbdGEYhKJPy1/7BQ5WQOQ==" spinCount="100000" sheet="1" objects="1" scenarios="1"/>
  <mergeCells count="14">
    <mergeCell ref="A19:J19"/>
    <mergeCell ref="A21:B21"/>
    <mergeCell ref="A22:B22"/>
    <mergeCell ref="B23:J23"/>
    <mergeCell ref="A13:J13"/>
    <mergeCell ref="A14:J14"/>
    <mergeCell ref="A15:J15"/>
    <mergeCell ref="A18:J18"/>
    <mergeCell ref="A12:J12"/>
    <mergeCell ref="A1:B1"/>
    <mergeCell ref="A3:J3"/>
    <mergeCell ref="A7:J7"/>
    <mergeCell ref="A10:B10"/>
    <mergeCell ref="A11:J11"/>
  </mergeCells>
  <dataValidations count="1">
    <dataValidation type="whole" operator="equal" allowBlank="1" showInputMessage="1" showErrorMessage="1" sqref="J8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3"/>
  <sheetViews>
    <sheetView view="pageBreakPreview" zoomScaleNormal="110" zoomScaleSheetLayoutView="100" workbookViewId="0">
      <pane ySplit="6" topLeftCell="A148" activePane="bottomLeft" state="frozen"/>
      <selection pane="bottomLeft" activeCell="J130" activeCellId="8" sqref="A1:XFD1 F8:F76 F79:F115 F118:F121 F124:F127 E130:F152 J8:J76 J79:J115 J130:J152"/>
    </sheetView>
  </sheetViews>
  <sheetFormatPr defaultRowHeight="12.75" x14ac:dyDescent="0.2"/>
  <cols>
    <col min="1" max="1" width="5.42578125" style="4" customWidth="1"/>
    <col min="2" max="2" width="32" style="1" customWidth="1"/>
    <col min="3" max="3" width="9.5703125" style="7" customWidth="1"/>
    <col min="4" max="4" width="6" style="7" customWidth="1"/>
    <col min="5" max="5" width="14.7109375" style="7" customWidth="1"/>
    <col min="6" max="6" width="11.42578125" style="1" customWidth="1"/>
    <col min="7" max="7" width="12" style="1" customWidth="1"/>
    <col min="8" max="8" width="14" style="1" customWidth="1"/>
    <col min="9" max="9" width="10.7109375" style="1" customWidth="1"/>
    <col min="10" max="10" width="11.5703125" style="1" customWidth="1"/>
    <col min="11" max="16384" width="9.140625" style="11"/>
  </cols>
  <sheetData>
    <row r="1" spans="1:10" s="169" customFormat="1" x14ac:dyDescent="0.2">
      <c r="A1" s="183" t="s">
        <v>0</v>
      </c>
      <c r="B1" s="184"/>
      <c r="C1" s="167"/>
      <c r="D1" s="167"/>
      <c r="E1" s="167"/>
      <c r="F1" s="168"/>
      <c r="G1" s="168"/>
      <c r="H1" s="168" t="s">
        <v>15</v>
      </c>
      <c r="I1" s="168"/>
      <c r="J1" s="168"/>
    </row>
    <row r="3" spans="1:10" ht="15.75" x14ac:dyDescent="0.25">
      <c r="A3" s="185" t="s">
        <v>1136</v>
      </c>
      <c r="B3" s="185"/>
      <c r="C3" s="185"/>
      <c r="D3" s="185"/>
      <c r="E3" s="185"/>
      <c r="F3" s="185"/>
      <c r="G3" s="185"/>
      <c r="H3" s="185"/>
      <c r="I3" s="185"/>
      <c r="J3" s="185"/>
    </row>
    <row r="5" spans="1:10" ht="108" x14ac:dyDescent="0.2">
      <c r="A5" s="140" t="s">
        <v>1</v>
      </c>
      <c r="B5" s="140" t="s">
        <v>2</v>
      </c>
      <c r="C5" s="141" t="s">
        <v>3</v>
      </c>
      <c r="D5" s="141" t="s">
        <v>1199</v>
      </c>
      <c r="E5" s="142" t="s">
        <v>99</v>
      </c>
      <c r="F5" s="142" t="s">
        <v>1210</v>
      </c>
      <c r="G5" s="142" t="s">
        <v>6</v>
      </c>
      <c r="H5" s="142" t="s">
        <v>8</v>
      </c>
      <c r="I5" s="142" t="s">
        <v>10</v>
      </c>
      <c r="J5" s="142" t="s">
        <v>1132</v>
      </c>
    </row>
    <row r="6" spans="1:10" ht="17.25" customHeight="1" x14ac:dyDescent="0.2">
      <c r="A6" s="140">
        <v>1</v>
      </c>
      <c r="B6" s="140">
        <v>2</v>
      </c>
      <c r="C6" s="141">
        <v>3</v>
      </c>
      <c r="D6" s="141">
        <v>4</v>
      </c>
      <c r="E6" s="141">
        <v>5</v>
      </c>
      <c r="F6" s="141">
        <v>6</v>
      </c>
      <c r="G6" s="141" t="s">
        <v>7</v>
      </c>
      <c r="H6" s="142" t="s">
        <v>9</v>
      </c>
      <c r="I6" s="141" t="s">
        <v>11</v>
      </c>
      <c r="J6" s="141">
        <v>10</v>
      </c>
    </row>
    <row r="7" spans="1:10" ht="16.5" customHeight="1" x14ac:dyDescent="0.2">
      <c r="A7" s="187" t="s">
        <v>1066</v>
      </c>
      <c r="B7" s="188"/>
      <c r="C7" s="188"/>
      <c r="D7" s="188"/>
      <c r="E7" s="188"/>
      <c r="F7" s="188"/>
      <c r="G7" s="188"/>
      <c r="H7" s="188"/>
      <c r="I7" s="188"/>
      <c r="J7" s="189"/>
    </row>
    <row r="8" spans="1:10" ht="16.5" x14ac:dyDescent="0.2">
      <c r="A8" s="20">
        <f>ROW(A1)</f>
        <v>1</v>
      </c>
      <c r="B8" s="25" t="s">
        <v>375</v>
      </c>
      <c r="C8" s="41">
        <v>1000</v>
      </c>
      <c r="D8" s="41" t="s">
        <v>19</v>
      </c>
      <c r="E8" s="86" t="s">
        <v>4</v>
      </c>
      <c r="F8" s="171"/>
      <c r="G8" s="144">
        <f>C8*ROUND(F8, 4)</f>
        <v>0</v>
      </c>
      <c r="H8" s="144">
        <f>G8*0.095</f>
        <v>0</v>
      </c>
      <c r="I8" s="144">
        <f>G8+H8</f>
        <v>0</v>
      </c>
      <c r="J8" s="152"/>
    </row>
    <row r="9" spans="1:10" ht="20.100000000000001" customHeight="1" x14ac:dyDescent="0.2">
      <c r="A9" s="20">
        <f>ROW(A2)</f>
        <v>2</v>
      </c>
      <c r="B9" s="25" t="s">
        <v>810</v>
      </c>
      <c r="C9" s="41">
        <v>350</v>
      </c>
      <c r="D9" s="41" t="s">
        <v>19</v>
      </c>
      <c r="E9" s="86" t="s">
        <v>4</v>
      </c>
      <c r="F9" s="171"/>
      <c r="G9" s="144">
        <f t="shared" ref="G9:G72" si="0">C9*ROUND(F9, 4)</f>
        <v>0</v>
      </c>
      <c r="H9" s="144">
        <f t="shared" ref="H9:H72" si="1">G9*0.095</f>
        <v>0</v>
      </c>
      <c r="I9" s="144">
        <f t="shared" ref="I9:I72" si="2">G9+H9</f>
        <v>0</v>
      </c>
      <c r="J9" s="152"/>
    </row>
    <row r="10" spans="1:10" ht="16.5" x14ac:dyDescent="0.2">
      <c r="A10" s="20">
        <f t="shared" ref="A10:A72" si="3">ROW(A3)</f>
        <v>3</v>
      </c>
      <c r="B10" s="25" t="s">
        <v>482</v>
      </c>
      <c r="C10" s="41">
        <v>350</v>
      </c>
      <c r="D10" s="41" t="s">
        <v>19</v>
      </c>
      <c r="E10" s="86" t="s">
        <v>4</v>
      </c>
      <c r="F10" s="171"/>
      <c r="G10" s="144">
        <f t="shared" si="0"/>
        <v>0</v>
      </c>
      <c r="H10" s="144">
        <f t="shared" si="1"/>
        <v>0</v>
      </c>
      <c r="I10" s="144">
        <f t="shared" si="2"/>
        <v>0</v>
      </c>
      <c r="J10" s="152"/>
    </row>
    <row r="11" spans="1:10" ht="16.5" x14ac:dyDescent="0.2">
      <c r="A11" s="20">
        <f t="shared" si="3"/>
        <v>4</v>
      </c>
      <c r="B11" s="25" t="s">
        <v>376</v>
      </c>
      <c r="C11" s="41">
        <v>50</v>
      </c>
      <c r="D11" s="41" t="s">
        <v>19</v>
      </c>
      <c r="E11" s="86" t="s">
        <v>4</v>
      </c>
      <c r="F11" s="171"/>
      <c r="G11" s="144">
        <f t="shared" si="0"/>
        <v>0</v>
      </c>
      <c r="H11" s="144">
        <f t="shared" si="1"/>
        <v>0</v>
      </c>
      <c r="I11" s="144">
        <f t="shared" si="2"/>
        <v>0</v>
      </c>
      <c r="J11" s="152"/>
    </row>
    <row r="12" spans="1:10" ht="16.5" x14ac:dyDescent="0.2">
      <c r="A12" s="20">
        <f t="shared" si="3"/>
        <v>5</v>
      </c>
      <c r="B12" s="25" t="s">
        <v>377</v>
      </c>
      <c r="C12" s="41">
        <v>25</v>
      </c>
      <c r="D12" s="41" t="s">
        <v>19</v>
      </c>
      <c r="E12" s="86" t="s">
        <v>4</v>
      </c>
      <c r="F12" s="171"/>
      <c r="G12" s="144">
        <f t="shared" si="0"/>
        <v>0</v>
      </c>
      <c r="H12" s="144">
        <f t="shared" si="1"/>
        <v>0</v>
      </c>
      <c r="I12" s="144">
        <f t="shared" si="2"/>
        <v>0</v>
      </c>
      <c r="J12" s="152"/>
    </row>
    <row r="13" spans="1:10" ht="16.5" x14ac:dyDescent="0.2">
      <c r="A13" s="20">
        <f t="shared" si="3"/>
        <v>6</v>
      </c>
      <c r="B13" s="25" t="s">
        <v>378</v>
      </c>
      <c r="C13" s="41">
        <v>25</v>
      </c>
      <c r="D13" s="41" t="s">
        <v>19</v>
      </c>
      <c r="E13" s="86" t="s">
        <v>4</v>
      </c>
      <c r="F13" s="171"/>
      <c r="G13" s="144">
        <f t="shared" si="0"/>
        <v>0</v>
      </c>
      <c r="H13" s="144">
        <f t="shared" si="1"/>
        <v>0</v>
      </c>
      <c r="I13" s="144">
        <f t="shared" si="2"/>
        <v>0</v>
      </c>
      <c r="J13" s="152"/>
    </row>
    <row r="14" spans="1:10" ht="16.5" x14ac:dyDescent="0.2">
      <c r="A14" s="20">
        <f t="shared" si="3"/>
        <v>7</v>
      </c>
      <c r="B14" s="25" t="s">
        <v>379</v>
      </c>
      <c r="C14" s="41">
        <v>115</v>
      </c>
      <c r="D14" s="41" t="s">
        <v>19</v>
      </c>
      <c r="E14" s="86" t="s">
        <v>4</v>
      </c>
      <c r="F14" s="171"/>
      <c r="G14" s="144">
        <f t="shared" si="0"/>
        <v>0</v>
      </c>
      <c r="H14" s="144">
        <f t="shared" si="1"/>
        <v>0</v>
      </c>
      <c r="I14" s="144">
        <f t="shared" si="2"/>
        <v>0</v>
      </c>
      <c r="J14" s="152"/>
    </row>
    <row r="15" spans="1:10" ht="16.5" x14ac:dyDescent="0.2">
      <c r="A15" s="20">
        <f t="shared" si="3"/>
        <v>8</v>
      </c>
      <c r="B15" s="25" t="s">
        <v>380</v>
      </c>
      <c r="C15" s="41">
        <v>60</v>
      </c>
      <c r="D15" s="41" t="s">
        <v>19</v>
      </c>
      <c r="E15" s="86" t="s">
        <v>4</v>
      </c>
      <c r="F15" s="171"/>
      <c r="G15" s="144">
        <f t="shared" si="0"/>
        <v>0</v>
      </c>
      <c r="H15" s="144">
        <f t="shared" si="1"/>
        <v>0</v>
      </c>
      <c r="I15" s="144">
        <f t="shared" si="2"/>
        <v>0</v>
      </c>
      <c r="J15" s="152"/>
    </row>
    <row r="16" spans="1:10" ht="16.5" customHeight="1" x14ac:dyDescent="0.2">
      <c r="A16" s="20">
        <f t="shared" si="3"/>
        <v>9</v>
      </c>
      <c r="B16" s="25" t="s">
        <v>381</v>
      </c>
      <c r="C16" s="41">
        <v>120</v>
      </c>
      <c r="D16" s="41" t="s">
        <v>19</v>
      </c>
      <c r="E16" s="86" t="s">
        <v>4</v>
      </c>
      <c r="F16" s="171"/>
      <c r="G16" s="144">
        <f t="shared" si="0"/>
        <v>0</v>
      </c>
      <c r="H16" s="144">
        <f t="shared" si="1"/>
        <v>0</v>
      </c>
      <c r="I16" s="144">
        <f t="shared" si="2"/>
        <v>0</v>
      </c>
      <c r="J16" s="152"/>
    </row>
    <row r="17" spans="1:10" ht="16.5" customHeight="1" x14ac:dyDescent="0.2">
      <c r="A17" s="20">
        <f t="shared" si="3"/>
        <v>10</v>
      </c>
      <c r="B17" s="25" t="s">
        <v>382</v>
      </c>
      <c r="C17" s="41">
        <v>170</v>
      </c>
      <c r="D17" s="41" t="s">
        <v>19</v>
      </c>
      <c r="E17" s="86" t="s">
        <v>4</v>
      </c>
      <c r="F17" s="171"/>
      <c r="G17" s="144">
        <f t="shared" si="0"/>
        <v>0</v>
      </c>
      <c r="H17" s="144">
        <f t="shared" si="1"/>
        <v>0</v>
      </c>
      <c r="I17" s="144">
        <f t="shared" si="2"/>
        <v>0</v>
      </c>
      <c r="J17" s="152"/>
    </row>
    <row r="18" spans="1:10" ht="16.5" x14ac:dyDescent="0.2">
      <c r="A18" s="20">
        <f t="shared" si="3"/>
        <v>11</v>
      </c>
      <c r="B18" s="25" t="s">
        <v>383</v>
      </c>
      <c r="C18" s="41">
        <v>1000</v>
      </c>
      <c r="D18" s="41" t="s">
        <v>19</v>
      </c>
      <c r="E18" s="86" t="s">
        <v>4</v>
      </c>
      <c r="F18" s="171"/>
      <c r="G18" s="144">
        <f t="shared" si="0"/>
        <v>0</v>
      </c>
      <c r="H18" s="144">
        <f t="shared" si="1"/>
        <v>0</v>
      </c>
      <c r="I18" s="144">
        <f t="shared" si="2"/>
        <v>0</v>
      </c>
      <c r="J18" s="152"/>
    </row>
    <row r="19" spans="1:10" ht="16.5" x14ac:dyDescent="0.2">
      <c r="A19" s="20">
        <f t="shared" si="3"/>
        <v>12</v>
      </c>
      <c r="B19" s="25" t="s">
        <v>384</v>
      </c>
      <c r="C19" s="86">
        <v>500</v>
      </c>
      <c r="D19" s="86" t="s">
        <v>19</v>
      </c>
      <c r="E19" s="86" t="s">
        <v>4</v>
      </c>
      <c r="F19" s="171"/>
      <c r="G19" s="144">
        <f t="shared" si="0"/>
        <v>0</v>
      </c>
      <c r="H19" s="144">
        <f t="shared" si="1"/>
        <v>0</v>
      </c>
      <c r="I19" s="144">
        <f t="shared" si="2"/>
        <v>0</v>
      </c>
      <c r="J19" s="152"/>
    </row>
    <row r="20" spans="1:10" ht="16.5" x14ac:dyDescent="0.2">
      <c r="A20" s="20">
        <f t="shared" si="3"/>
        <v>13</v>
      </c>
      <c r="B20" s="25" t="s">
        <v>385</v>
      </c>
      <c r="C20" s="86">
        <v>500</v>
      </c>
      <c r="D20" s="86" t="s">
        <v>19</v>
      </c>
      <c r="E20" s="86" t="s">
        <v>4</v>
      </c>
      <c r="F20" s="171"/>
      <c r="G20" s="144">
        <f t="shared" si="0"/>
        <v>0</v>
      </c>
      <c r="H20" s="144">
        <f t="shared" si="1"/>
        <v>0</v>
      </c>
      <c r="I20" s="144">
        <f t="shared" si="2"/>
        <v>0</v>
      </c>
      <c r="J20" s="152"/>
    </row>
    <row r="21" spans="1:10" ht="33" x14ac:dyDescent="0.2">
      <c r="A21" s="20">
        <f t="shared" si="3"/>
        <v>14</v>
      </c>
      <c r="B21" s="25" t="s">
        <v>483</v>
      </c>
      <c r="C21" s="86">
        <v>50</v>
      </c>
      <c r="D21" s="86" t="s">
        <v>19</v>
      </c>
      <c r="E21" s="86" t="s">
        <v>4</v>
      </c>
      <c r="F21" s="171"/>
      <c r="G21" s="144">
        <f t="shared" si="0"/>
        <v>0</v>
      </c>
      <c r="H21" s="144">
        <f t="shared" si="1"/>
        <v>0</v>
      </c>
      <c r="I21" s="144">
        <f t="shared" si="2"/>
        <v>0</v>
      </c>
      <c r="J21" s="152"/>
    </row>
    <row r="22" spans="1:10" ht="16.5" customHeight="1" x14ac:dyDescent="0.2">
      <c r="A22" s="20">
        <f t="shared" si="3"/>
        <v>15</v>
      </c>
      <c r="B22" s="25" t="s">
        <v>386</v>
      </c>
      <c r="C22" s="86">
        <v>115</v>
      </c>
      <c r="D22" s="86" t="s">
        <v>19</v>
      </c>
      <c r="E22" s="86" t="s">
        <v>4</v>
      </c>
      <c r="F22" s="171"/>
      <c r="G22" s="144">
        <f t="shared" si="0"/>
        <v>0</v>
      </c>
      <c r="H22" s="144">
        <f t="shared" si="1"/>
        <v>0</v>
      </c>
      <c r="I22" s="144">
        <f t="shared" si="2"/>
        <v>0</v>
      </c>
      <c r="J22" s="152"/>
    </row>
    <row r="23" spans="1:10" ht="16.5" x14ac:dyDescent="0.2">
      <c r="A23" s="20">
        <f t="shared" si="3"/>
        <v>16</v>
      </c>
      <c r="B23" s="25" t="s">
        <v>387</v>
      </c>
      <c r="C23" s="41">
        <v>70</v>
      </c>
      <c r="D23" s="41" t="s">
        <v>19</v>
      </c>
      <c r="E23" s="86" t="s">
        <v>4</v>
      </c>
      <c r="F23" s="171"/>
      <c r="G23" s="144">
        <f t="shared" si="0"/>
        <v>0</v>
      </c>
      <c r="H23" s="144">
        <f t="shared" si="1"/>
        <v>0</v>
      </c>
      <c r="I23" s="144">
        <f t="shared" si="2"/>
        <v>0</v>
      </c>
      <c r="J23" s="152"/>
    </row>
    <row r="24" spans="1:10" ht="16.5" x14ac:dyDescent="0.2">
      <c r="A24" s="20">
        <f t="shared" si="3"/>
        <v>17</v>
      </c>
      <c r="B24" s="25" t="s">
        <v>388</v>
      </c>
      <c r="C24" s="86">
        <v>5</v>
      </c>
      <c r="D24" s="86" t="s">
        <v>19</v>
      </c>
      <c r="E24" s="86" t="s">
        <v>4</v>
      </c>
      <c r="F24" s="171"/>
      <c r="G24" s="144">
        <f t="shared" si="0"/>
        <v>0</v>
      </c>
      <c r="H24" s="144">
        <f t="shared" si="1"/>
        <v>0</v>
      </c>
      <c r="I24" s="144">
        <f t="shared" si="2"/>
        <v>0</v>
      </c>
      <c r="J24" s="152"/>
    </row>
    <row r="25" spans="1:10" ht="16.5" x14ac:dyDescent="0.2">
      <c r="A25" s="20">
        <f t="shared" si="3"/>
        <v>18</v>
      </c>
      <c r="B25" s="25" t="s">
        <v>484</v>
      </c>
      <c r="C25" s="41">
        <v>500</v>
      </c>
      <c r="D25" s="41" t="s">
        <v>19</v>
      </c>
      <c r="E25" s="86" t="s">
        <v>4</v>
      </c>
      <c r="F25" s="171"/>
      <c r="G25" s="144">
        <f t="shared" si="0"/>
        <v>0</v>
      </c>
      <c r="H25" s="144">
        <f t="shared" si="1"/>
        <v>0</v>
      </c>
      <c r="I25" s="144">
        <f t="shared" si="2"/>
        <v>0</v>
      </c>
      <c r="J25" s="152"/>
    </row>
    <row r="26" spans="1:10" ht="16.5" x14ac:dyDescent="0.2">
      <c r="A26" s="20">
        <f t="shared" si="3"/>
        <v>19</v>
      </c>
      <c r="B26" s="25" t="s">
        <v>485</v>
      </c>
      <c r="C26" s="86">
        <v>100</v>
      </c>
      <c r="D26" s="86" t="s">
        <v>19</v>
      </c>
      <c r="E26" s="86" t="s">
        <v>4</v>
      </c>
      <c r="F26" s="171"/>
      <c r="G26" s="144">
        <f t="shared" si="0"/>
        <v>0</v>
      </c>
      <c r="H26" s="144">
        <f t="shared" si="1"/>
        <v>0</v>
      </c>
      <c r="I26" s="144">
        <f t="shared" si="2"/>
        <v>0</v>
      </c>
      <c r="J26" s="152"/>
    </row>
    <row r="27" spans="1:10" ht="16.5" x14ac:dyDescent="0.2">
      <c r="A27" s="20">
        <f t="shared" si="3"/>
        <v>20</v>
      </c>
      <c r="B27" s="25" t="s">
        <v>389</v>
      </c>
      <c r="C27" s="41">
        <v>45</v>
      </c>
      <c r="D27" s="41" t="s">
        <v>19</v>
      </c>
      <c r="E27" s="86" t="s">
        <v>4</v>
      </c>
      <c r="F27" s="171"/>
      <c r="G27" s="144">
        <f t="shared" si="0"/>
        <v>0</v>
      </c>
      <c r="H27" s="144">
        <f t="shared" si="1"/>
        <v>0</v>
      </c>
      <c r="I27" s="144">
        <f t="shared" si="2"/>
        <v>0</v>
      </c>
      <c r="J27" s="152"/>
    </row>
    <row r="28" spans="1:10" ht="16.5" x14ac:dyDescent="0.2">
      <c r="A28" s="20">
        <f t="shared" si="3"/>
        <v>21</v>
      </c>
      <c r="B28" s="25" t="s">
        <v>390</v>
      </c>
      <c r="C28" s="41">
        <v>75</v>
      </c>
      <c r="D28" s="41" t="s">
        <v>19</v>
      </c>
      <c r="E28" s="86" t="s">
        <v>4</v>
      </c>
      <c r="F28" s="171"/>
      <c r="G28" s="144">
        <f t="shared" si="0"/>
        <v>0</v>
      </c>
      <c r="H28" s="144">
        <f t="shared" si="1"/>
        <v>0</v>
      </c>
      <c r="I28" s="144">
        <f t="shared" si="2"/>
        <v>0</v>
      </c>
      <c r="J28" s="152"/>
    </row>
    <row r="29" spans="1:10" ht="16.5" x14ac:dyDescent="0.2">
      <c r="A29" s="20">
        <f t="shared" si="3"/>
        <v>22</v>
      </c>
      <c r="B29" s="25" t="s">
        <v>486</v>
      </c>
      <c r="C29" s="86">
        <v>5</v>
      </c>
      <c r="D29" s="86" t="s">
        <v>19</v>
      </c>
      <c r="E29" s="86" t="s">
        <v>4</v>
      </c>
      <c r="F29" s="171"/>
      <c r="G29" s="144">
        <f t="shared" si="0"/>
        <v>0</v>
      </c>
      <c r="H29" s="144">
        <f t="shared" si="1"/>
        <v>0</v>
      </c>
      <c r="I29" s="144">
        <f t="shared" si="2"/>
        <v>0</v>
      </c>
      <c r="J29" s="152"/>
    </row>
    <row r="30" spans="1:10" ht="16.5" x14ac:dyDescent="0.2">
      <c r="A30" s="20">
        <f t="shared" si="3"/>
        <v>23</v>
      </c>
      <c r="B30" s="25" t="s">
        <v>488</v>
      </c>
      <c r="C30" s="41">
        <v>40</v>
      </c>
      <c r="D30" s="41" t="s">
        <v>19</v>
      </c>
      <c r="E30" s="86" t="s">
        <v>4</v>
      </c>
      <c r="F30" s="171"/>
      <c r="G30" s="144">
        <f t="shared" si="0"/>
        <v>0</v>
      </c>
      <c r="H30" s="144">
        <f t="shared" si="1"/>
        <v>0</v>
      </c>
      <c r="I30" s="144">
        <f t="shared" si="2"/>
        <v>0</v>
      </c>
      <c r="J30" s="152"/>
    </row>
    <row r="31" spans="1:10" ht="16.5" x14ac:dyDescent="0.2">
      <c r="A31" s="20">
        <f t="shared" si="3"/>
        <v>24</v>
      </c>
      <c r="B31" s="25" t="s">
        <v>391</v>
      </c>
      <c r="C31" s="41">
        <v>250</v>
      </c>
      <c r="D31" s="41" t="s">
        <v>19</v>
      </c>
      <c r="E31" s="86" t="s">
        <v>4</v>
      </c>
      <c r="F31" s="171"/>
      <c r="G31" s="144">
        <f t="shared" si="0"/>
        <v>0</v>
      </c>
      <c r="H31" s="144">
        <f t="shared" si="1"/>
        <v>0</v>
      </c>
      <c r="I31" s="144">
        <f t="shared" si="2"/>
        <v>0</v>
      </c>
      <c r="J31" s="152"/>
    </row>
    <row r="32" spans="1:10" ht="16.5" x14ac:dyDescent="0.2">
      <c r="A32" s="20">
        <f t="shared" si="3"/>
        <v>25</v>
      </c>
      <c r="B32" s="25" t="s">
        <v>487</v>
      </c>
      <c r="C32" s="41">
        <v>1000</v>
      </c>
      <c r="D32" s="41" t="s">
        <v>19</v>
      </c>
      <c r="E32" s="86" t="s">
        <v>4</v>
      </c>
      <c r="F32" s="171"/>
      <c r="G32" s="144">
        <f t="shared" si="0"/>
        <v>0</v>
      </c>
      <c r="H32" s="144">
        <f t="shared" si="1"/>
        <v>0</v>
      </c>
      <c r="I32" s="144">
        <f t="shared" si="2"/>
        <v>0</v>
      </c>
      <c r="J32" s="152"/>
    </row>
    <row r="33" spans="1:10" ht="16.5" x14ac:dyDescent="0.2">
      <c r="A33" s="20">
        <f t="shared" si="3"/>
        <v>26</v>
      </c>
      <c r="B33" s="25" t="s">
        <v>202</v>
      </c>
      <c r="C33" s="41">
        <v>5</v>
      </c>
      <c r="D33" s="41" t="s">
        <v>19</v>
      </c>
      <c r="E33" s="86" t="s">
        <v>4</v>
      </c>
      <c r="F33" s="171"/>
      <c r="G33" s="144">
        <f t="shared" si="0"/>
        <v>0</v>
      </c>
      <c r="H33" s="144">
        <f t="shared" si="1"/>
        <v>0</v>
      </c>
      <c r="I33" s="144">
        <f t="shared" si="2"/>
        <v>0</v>
      </c>
      <c r="J33" s="152"/>
    </row>
    <row r="34" spans="1:10" ht="16.5" x14ac:dyDescent="0.2">
      <c r="A34" s="20">
        <f t="shared" si="3"/>
        <v>27</v>
      </c>
      <c r="B34" s="25" t="s">
        <v>203</v>
      </c>
      <c r="C34" s="86">
        <v>1</v>
      </c>
      <c r="D34" s="86" t="s">
        <v>19</v>
      </c>
      <c r="E34" s="86" t="s">
        <v>4</v>
      </c>
      <c r="F34" s="171"/>
      <c r="G34" s="144">
        <f t="shared" si="0"/>
        <v>0</v>
      </c>
      <c r="H34" s="144">
        <f t="shared" si="1"/>
        <v>0</v>
      </c>
      <c r="I34" s="144">
        <f t="shared" si="2"/>
        <v>0</v>
      </c>
      <c r="J34" s="152"/>
    </row>
    <row r="35" spans="1:10" ht="16.5" x14ac:dyDescent="0.2">
      <c r="A35" s="20">
        <f t="shared" si="3"/>
        <v>28</v>
      </c>
      <c r="B35" s="25" t="s">
        <v>204</v>
      </c>
      <c r="C35" s="86">
        <v>1</v>
      </c>
      <c r="D35" s="86" t="s">
        <v>19</v>
      </c>
      <c r="E35" s="86" t="s">
        <v>4</v>
      </c>
      <c r="F35" s="171"/>
      <c r="G35" s="144">
        <f t="shared" si="0"/>
        <v>0</v>
      </c>
      <c r="H35" s="144">
        <f t="shared" si="1"/>
        <v>0</v>
      </c>
      <c r="I35" s="144">
        <f t="shared" si="2"/>
        <v>0</v>
      </c>
      <c r="J35" s="152"/>
    </row>
    <row r="36" spans="1:10" ht="16.5" x14ac:dyDescent="0.2">
      <c r="A36" s="20">
        <f t="shared" si="3"/>
        <v>29</v>
      </c>
      <c r="B36" s="25" t="s">
        <v>205</v>
      </c>
      <c r="C36" s="86">
        <v>1</v>
      </c>
      <c r="D36" s="86" t="s">
        <v>19</v>
      </c>
      <c r="E36" s="86" t="s">
        <v>4</v>
      </c>
      <c r="F36" s="171"/>
      <c r="G36" s="144">
        <f t="shared" si="0"/>
        <v>0</v>
      </c>
      <c r="H36" s="144">
        <f t="shared" si="1"/>
        <v>0</v>
      </c>
      <c r="I36" s="144">
        <f t="shared" si="2"/>
        <v>0</v>
      </c>
      <c r="J36" s="152"/>
    </row>
    <row r="37" spans="1:10" ht="16.5" x14ac:dyDescent="0.2">
      <c r="A37" s="20">
        <f t="shared" si="3"/>
        <v>30</v>
      </c>
      <c r="B37" s="25" t="s">
        <v>206</v>
      </c>
      <c r="C37" s="86">
        <v>10</v>
      </c>
      <c r="D37" s="86" t="s">
        <v>19</v>
      </c>
      <c r="E37" s="86" t="s">
        <v>4</v>
      </c>
      <c r="F37" s="171"/>
      <c r="G37" s="144">
        <f t="shared" si="0"/>
        <v>0</v>
      </c>
      <c r="H37" s="144">
        <f t="shared" si="1"/>
        <v>0</v>
      </c>
      <c r="I37" s="144">
        <f t="shared" si="2"/>
        <v>0</v>
      </c>
      <c r="J37" s="152"/>
    </row>
    <row r="38" spans="1:10" ht="16.5" x14ac:dyDescent="0.2">
      <c r="A38" s="20">
        <f t="shared" si="3"/>
        <v>31</v>
      </c>
      <c r="B38" s="25" t="s">
        <v>392</v>
      </c>
      <c r="C38" s="86">
        <v>5</v>
      </c>
      <c r="D38" s="86" t="s">
        <v>19</v>
      </c>
      <c r="E38" s="86" t="s">
        <v>4</v>
      </c>
      <c r="F38" s="171"/>
      <c r="G38" s="144">
        <f t="shared" si="0"/>
        <v>0</v>
      </c>
      <c r="H38" s="144">
        <f t="shared" si="1"/>
        <v>0</v>
      </c>
      <c r="I38" s="144">
        <f t="shared" si="2"/>
        <v>0</v>
      </c>
      <c r="J38" s="152"/>
    </row>
    <row r="39" spans="1:10" ht="16.5" x14ac:dyDescent="0.2">
      <c r="A39" s="20">
        <f t="shared" si="3"/>
        <v>32</v>
      </c>
      <c r="B39" s="25" t="s">
        <v>393</v>
      </c>
      <c r="C39" s="41">
        <v>5</v>
      </c>
      <c r="D39" s="41" t="s">
        <v>19</v>
      </c>
      <c r="E39" s="86" t="s">
        <v>4</v>
      </c>
      <c r="F39" s="171"/>
      <c r="G39" s="144">
        <f t="shared" si="0"/>
        <v>0</v>
      </c>
      <c r="H39" s="144">
        <f t="shared" si="1"/>
        <v>0</v>
      </c>
      <c r="I39" s="144">
        <f t="shared" si="2"/>
        <v>0</v>
      </c>
      <c r="J39" s="152"/>
    </row>
    <row r="40" spans="1:10" ht="33" x14ac:dyDescent="0.2">
      <c r="A40" s="20">
        <f t="shared" si="3"/>
        <v>33</v>
      </c>
      <c r="B40" s="25" t="s">
        <v>489</v>
      </c>
      <c r="C40" s="41">
        <v>250</v>
      </c>
      <c r="D40" s="41" t="s">
        <v>19</v>
      </c>
      <c r="E40" s="86" t="s">
        <v>4</v>
      </c>
      <c r="F40" s="171"/>
      <c r="G40" s="144">
        <f t="shared" si="0"/>
        <v>0</v>
      </c>
      <c r="H40" s="144">
        <f t="shared" si="1"/>
        <v>0</v>
      </c>
      <c r="I40" s="144">
        <f t="shared" si="2"/>
        <v>0</v>
      </c>
      <c r="J40" s="152"/>
    </row>
    <row r="41" spans="1:10" ht="16.5" x14ac:dyDescent="0.2">
      <c r="A41" s="20">
        <f t="shared" si="3"/>
        <v>34</v>
      </c>
      <c r="B41" s="25" t="s">
        <v>490</v>
      </c>
      <c r="C41" s="41">
        <v>50</v>
      </c>
      <c r="D41" s="41" t="s">
        <v>19</v>
      </c>
      <c r="E41" s="86" t="s">
        <v>4</v>
      </c>
      <c r="F41" s="171"/>
      <c r="G41" s="144">
        <f t="shared" si="0"/>
        <v>0</v>
      </c>
      <c r="H41" s="144">
        <f t="shared" si="1"/>
        <v>0</v>
      </c>
      <c r="I41" s="144">
        <f t="shared" si="2"/>
        <v>0</v>
      </c>
      <c r="J41" s="152"/>
    </row>
    <row r="42" spans="1:10" ht="16.5" x14ac:dyDescent="0.2">
      <c r="A42" s="20">
        <f t="shared" si="3"/>
        <v>35</v>
      </c>
      <c r="B42" s="25" t="s">
        <v>394</v>
      </c>
      <c r="C42" s="41">
        <v>200</v>
      </c>
      <c r="D42" s="41" t="s">
        <v>19</v>
      </c>
      <c r="E42" s="86" t="s">
        <v>4</v>
      </c>
      <c r="F42" s="171"/>
      <c r="G42" s="144">
        <f t="shared" si="0"/>
        <v>0</v>
      </c>
      <c r="H42" s="144">
        <f t="shared" si="1"/>
        <v>0</v>
      </c>
      <c r="I42" s="144">
        <f t="shared" si="2"/>
        <v>0</v>
      </c>
      <c r="J42" s="152"/>
    </row>
    <row r="43" spans="1:10" ht="16.5" x14ac:dyDescent="0.2">
      <c r="A43" s="20">
        <f t="shared" si="3"/>
        <v>36</v>
      </c>
      <c r="B43" s="25" t="s">
        <v>395</v>
      </c>
      <c r="C43" s="41">
        <v>25</v>
      </c>
      <c r="D43" s="41" t="s">
        <v>19</v>
      </c>
      <c r="E43" s="86" t="s">
        <v>4</v>
      </c>
      <c r="F43" s="171"/>
      <c r="G43" s="144">
        <f t="shared" si="0"/>
        <v>0</v>
      </c>
      <c r="H43" s="144">
        <f t="shared" si="1"/>
        <v>0</v>
      </c>
      <c r="I43" s="144">
        <f t="shared" si="2"/>
        <v>0</v>
      </c>
      <c r="J43" s="152"/>
    </row>
    <row r="44" spans="1:10" ht="16.5" x14ac:dyDescent="0.2">
      <c r="A44" s="20">
        <f t="shared" si="3"/>
        <v>37</v>
      </c>
      <c r="B44" s="25" t="s">
        <v>495</v>
      </c>
      <c r="C44" s="86">
        <v>5</v>
      </c>
      <c r="D44" s="86"/>
      <c r="E44" s="86" t="s">
        <v>4</v>
      </c>
      <c r="F44" s="171"/>
      <c r="G44" s="144">
        <f t="shared" si="0"/>
        <v>0</v>
      </c>
      <c r="H44" s="144">
        <f t="shared" si="1"/>
        <v>0</v>
      </c>
      <c r="I44" s="144">
        <f t="shared" si="2"/>
        <v>0</v>
      </c>
      <c r="J44" s="152"/>
    </row>
    <row r="45" spans="1:10" ht="16.5" x14ac:dyDescent="0.2">
      <c r="A45" s="20">
        <f t="shared" si="3"/>
        <v>38</v>
      </c>
      <c r="B45" s="25" t="s">
        <v>396</v>
      </c>
      <c r="C45" s="41">
        <v>50</v>
      </c>
      <c r="D45" s="41" t="s">
        <v>19</v>
      </c>
      <c r="E45" s="86" t="s">
        <v>4</v>
      </c>
      <c r="F45" s="171"/>
      <c r="G45" s="144">
        <f t="shared" si="0"/>
        <v>0</v>
      </c>
      <c r="H45" s="144">
        <f t="shared" si="1"/>
        <v>0</v>
      </c>
      <c r="I45" s="144">
        <f t="shared" si="2"/>
        <v>0</v>
      </c>
      <c r="J45" s="152"/>
    </row>
    <row r="46" spans="1:10" ht="16.5" x14ac:dyDescent="0.2">
      <c r="A46" s="20">
        <f t="shared" si="3"/>
        <v>39</v>
      </c>
      <c r="B46" s="25" t="s">
        <v>811</v>
      </c>
      <c r="C46" s="86">
        <v>180</v>
      </c>
      <c r="D46" s="86" t="s">
        <v>19</v>
      </c>
      <c r="E46" s="86" t="s">
        <v>4</v>
      </c>
      <c r="F46" s="171"/>
      <c r="G46" s="144">
        <f t="shared" si="0"/>
        <v>0</v>
      </c>
      <c r="H46" s="144">
        <f t="shared" si="1"/>
        <v>0</v>
      </c>
      <c r="I46" s="144">
        <f t="shared" si="2"/>
        <v>0</v>
      </c>
      <c r="J46" s="152"/>
    </row>
    <row r="47" spans="1:10" ht="16.5" x14ac:dyDescent="0.2">
      <c r="A47" s="20">
        <f t="shared" si="3"/>
        <v>40</v>
      </c>
      <c r="B47" s="25" t="s">
        <v>397</v>
      </c>
      <c r="C47" s="41">
        <v>150</v>
      </c>
      <c r="D47" s="41" t="s">
        <v>19</v>
      </c>
      <c r="E47" s="86" t="s">
        <v>4</v>
      </c>
      <c r="F47" s="171"/>
      <c r="G47" s="144">
        <f t="shared" si="0"/>
        <v>0</v>
      </c>
      <c r="H47" s="144">
        <f t="shared" si="1"/>
        <v>0</v>
      </c>
      <c r="I47" s="144">
        <f t="shared" si="2"/>
        <v>0</v>
      </c>
      <c r="J47" s="152"/>
    </row>
    <row r="48" spans="1:10" ht="16.5" x14ac:dyDescent="0.2">
      <c r="A48" s="20">
        <f t="shared" si="3"/>
        <v>41</v>
      </c>
      <c r="B48" s="25" t="s">
        <v>398</v>
      </c>
      <c r="C48" s="41">
        <v>340</v>
      </c>
      <c r="D48" s="41" t="s">
        <v>19</v>
      </c>
      <c r="E48" s="86" t="s">
        <v>4</v>
      </c>
      <c r="F48" s="171"/>
      <c r="G48" s="144">
        <f t="shared" si="0"/>
        <v>0</v>
      </c>
      <c r="H48" s="144">
        <f t="shared" si="1"/>
        <v>0</v>
      </c>
      <c r="I48" s="144">
        <f t="shared" si="2"/>
        <v>0</v>
      </c>
      <c r="J48" s="152"/>
    </row>
    <row r="49" spans="1:10" ht="16.5" customHeight="1" x14ac:dyDescent="0.2">
      <c r="A49" s="20">
        <f t="shared" si="3"/>
        <v>42</v>
      </c>
      <c r="B49" s="25" t="s">
        <v>399</v>
      </c>
      <c r="C49" s="86">
        <v>50</v>
      </c>
      <c r="D49" s="86" t="s">
        <v>19</v>
      </c>
      <c r="E49" s="86" t="s">
        <v>4</v>
      </c>
      <c r="F49" s="171"/>
      <c r="G49" s="144">
        <f t="shared" si="0"/>
        <v>0</v>
      </c>
      <c r="H49" s="144">
        <f t="shared" si="1"/>
        <v>0</v>
      </c>
      <c r="I49" s="144">
        <f t="shared" si="2"/>
        <v>0</v>
      </c>
      <c r="J49" s="152"/>
    </row>
    <row r="50" spans="1:10" ht="16.5" x14ac:dyDescent="0.2">
      <c r="A50" s="20">
        <f t="shared" si="3"/>
        <v>43</v>
      </c>
      <c r="B50" s="25" t="s">
        <v>400</v>
      </c>
      <c r="C50" s="41">
        <v>200</v>
      </c>
      <c r="D50" s="41" t="s">
        <v>19</v>
      </c>
      <c r="E50" s="86" t="s">
        <v>4</v>
      </c>
      <c r="F50" s="171"/>
      <c r="G50" s="144">
        <f t="shared" si="0"/>
        <v>0</v>
      </c>
      <c r="H50" s="144">
        <f t="shared" si="1"/>
        <v>0</v>
      </c>
      <c r="I50" s="144">
        <f t="shared" si="2"/>
        <v>0</v>
      </c>
      <c r="J50" s="152"/>
    </row>
    <row r="51" spans="1:10" ht="16.5" x14ac:dyDescent="0.2">
      <c r="A51" s="20">
        <f t="shared" si="3"/>
        <v>44</v>
      </c>
      <c r="B51" s="25" t="s">
        <v>827</v>
      </c>
      <c r="C51" s="41">
        <v>50</v>
      </c>
      <c r="D51" s="41" t="s">
        <v>19</v>
      </c>
      <c r="E51" s="86" t="s">
        <v>4</v>
      </c>
      <c r="F51" s="171"/>
      <c r="G51" s="144">
        <f t="shared" si="0"/>
        <v>0</v>
      </c>
      <c r="H51" s="144">
        <f t="shared" si="1"/>
        <v>0</v>
      </c>
      <c r="I51" s="144">
        <f t="shared" si="2"/>
        <v>0</v>
      </c>
      <c r="J51" s="152"/>
    </row>
    <row r="52" spans="1:10" ht="16.5" x14ac:dyDescent="0.2">
      <c r="A52" s="20">
        <f t="shared" si="3"/>
        <v>45</v>
      </c>
      <c r="B52" s="25" t="s">
        <v>401</v>
      </c>
      <c r="C52" s="41">
        <v>10</v>
      </c>
      <c r="D52" s="41" t="s">
        <v>19</v>
      </c>
      <c r="E52" s="86" t="s">
        <v>4</v>
      </c>
      <c r="F52" s="171"/>
      <c r="G52" s="144">
        <f t="shared" si="0"/>
        <v>0</v>
      </c>
      <c r="H52" s="144">
        <f t="shared" si="1"/>
        <v>0</v>
      </c>
      <c r="I52" s="144">
        <f t="shared" si="2"/>
        <v>0</v>
      </c>
      <c r="J52" s="152"/>
    </row>
    <row r="53" spans="1:10" ht="16.5" x14ac:dyDescent="0.2">
      <c r="A53" s="20">
        <f t="shared" si="3"/>
        <v>46</v>
      </c>
      <c r="B53" s="25" t="s">
        <v>491</v>
      </c>
      <c r="C53" s="41">
        <v>75</v>
      </c>
      <c r="D53" s="41" t="s">
        <v>19</v>
      </c>
      <c r="E53" s="86" t="s">
        <v>4</v>
      </c>
      <c r="F53" s="171"/>
      <c r="G53" s="144">
        <f t="shared" si="0"/>
        <v>0</v>
      </c>
      <c r="H53" s="144">
        <f t="shared" si="1"/>
        <v>0</v>
      </c>
      <c r="I53" s="144">
        <f t="shared" si="2"/>
        <v>0</v>
      </c>
      <c r="J53" s="152"/>
    </row>
    <row r="54" spans="1:10" ht="16.5" x14ac:dyDescent="0.2">
      <c r="A54" s="20">
        <f t="shared" si="3"/>
        <v>47</v>
      </c>
      <c r="B54" s="25" t="s">
        <v>402</v>
      </c>
      <c r="C54" s="41">
        <v>200</v>
      </c>
      <c r="D54" s="41" t="s">
        <v>19</v>
      </c>
      <c r="E54" s="86" t="s">
        <v>4</v>
      </c>
      <c r="F54" s="171"/>
      <c r="G54" s="144">
        <f t="shared" si="0"/>
        <v>0</v>
      </c>
      <c r="H54" s="144">
        <f t="shared" si="1"/>
        <v>0</v>
      </c>
      <c r="I54" s="144">
        <f t="shared" si="2"/>
        <v>0</v>
      </c>
      <c r="J54" s="152"/>
    </row>
    <row r="55" spans="1:10" ht="16.5" x14ac:dyDescent="0.2">
      <c r="A55" s="20">
        <f t="shared" si="3"/>
        <v>48</v>
      </c>
      <c r="B55" s="25" t="s">
        <v>403</v>
      </c>
      <c r="C55" s="41">
        <v>10</v>
      </c>
      <c r="D55" s="41" t="s">
        <v>19</v>
      </c>
      <c r="E55" s="86" t="s">
        <v>4</v>
      </c>
      <c r="F55" s="171"/>
      <c r="G55" s="144">
        <f t="shared" si="0"/>
        <v>0</v>
      </c>
      <c r="H55" s="144">
        <f t="shared" si="1"/>
        <v>0</v>
      </c>
      <c r="I55" s="144">
        <f t="shared" si="2"/>
        <v>0</v>
      </c>
      <c r="J55" s="152"/>
    </row>
    <row r="56" spans="1:10" ht="16.5" x14ac:dyDescent="0.2">
      <c r="A56" s="20">
        <f t="shared" si="3"/>
        <v>49</v>
      </c>
      <c r="B56" s="25" t="s">
        <v>492</v>
      </c>
      <c r="C56" s="41">
        <v>25</v>
      </c>
      <c r="D56" s="41" t="s">
        <v>19</v>
      </c>
      <c r="E56" s="86" t="s">
        <v>4</v>
      </c>
      <c r="F56" s="171"/>
      <c r="G56" s="144">
        <f t="shared" si="0"/>
        <v>0</v>
      </c>
      <c r="H56" s="144">
        <f t="shared" si="1"/>
        <v>0</v>
      </c>
      <c r="I56" s="144">
        <f t="shared" si="2"/>
        <v>0</v>
      </c>
      <c r="J56" s="152"/>
    </row>
    <row r="57" spans="1:10" ht="16.5" x14ac:dyDescent="0.2">
      <c r="A57" s="20">
        <f t="shared" si="3"/>
        <v>50</v>
      </c>
      <c r="B57" s="25" t="s">
        <v>404</v>
      </c>
      <c r="C57" s="86">
        <v>10</v>
      </c>
      <c r="D57" s="86" t="s">
        <v>19</v>
      </c>
      <c r="E57" s="86" t="s">
        <v>4</v>
      </c>
      <c r="F57" s="171"/>
      <c r="G57" s="144">
        <f t="shared" si="0"/>
        <v>0</v>
      </c>
      <c r="H57" s="144">
        <f t="shared" si="1"/>
        <v>0</v>
      </c>
      <c r="I57" s="144">
        <f t="shared" si="2"/>
        <v>0</v>
      </c>
      <c r="J57" s="152"/>
    </row>
    <row r="58" spans="1:10" ht="16.5" x14ac:dyDescent="0.2">
      <c r="A58" s="20">
        <f t="shared" si="3"/>
        <v>51</v>
      </c>
      <c r="B58" s="25" t="s">
        <v>493</v>
      </c>
      <c r="C58" s="41">
        <v>10</v>
      </c>
      <c r="D58" s="41" t="s">
        <v>19</v>
      </c>
      <c r="E58" s="86" t="s">
        <v>4</v>
      </c>
      <c r="F58" s="171"/>
      <c r="G58" s="144">
        <f t="shared" si="0"/>
        <v>0</v>
      </c>
      <c r="H58" s="144">
        <f t="shared" si="1"/>
        <v>0</v>
      </c>
      <c r="I58" s="144">
        <f t="shared" si="2"/>
        <v>0</v>
      </c>
      <c r="J58" s="152"/>
    </row>
    <row r="59" spans="1:10" ht="16.5" x14ac:dyDescent="0.2">
      <c r="A59" s="20">
        <f t="shared" si="3"/>
        <v>52</v>
      </c>
      <c r="B59" s="25" t="s">
        <v>405</v>
      </c>
      <c r="C59" s="41">
        <v>250</v>
      </c>
      <c r="D59" s="41" t="s">
        <v>19</v>
      </c>
      <c r="E59" s="86" t="s">
        <v>4</v>
      </c>
      <c r="F59" s="171"/>
      <c r="G59" s="144">
        <f t="shared" si="0"/>
        <v>0</v>
      </c>
      <c r="H59" s="144">
        <f t="shared" si="1"/>
        <v>0</v>
      </c>
      <c r="I59" s="144">
        <f t="shared" si="2"/>
        <v>0</v>
      </c>
      <c r="J59" s="152"/>
    </row>
    <row r="60" spans="1:10" ht="16.5" x14ac:dyDescent="0.2">
      <c r="A60" s="20">
        <f t="shared" si="3"/>
        <v>53</v>
      </c>
      <c r="B60" s="25" t="s">
        <v>406</v>
      </c>
      <c r="C60" s="41">
        <v>25</v>
      </c>
      <c r="D60" s="41" t="s">
        <v>19</v>
      </c>
      <c r="E60" s="86" t="s">
        <v>4</v>
      </c>
      <c r="F60" s="171"/>
      <c r="G60" s="144">
        <f t="shared" si="0"/>
        <v>0</v>
      </c>
      <c r="H60" s="144">
        <f t="shared" si="1"/>
        <v>0</v>
      </c>
      <c r="I60" s="144">
        <f t="shared" si="2"/>
        <v>0</v>
      </c>
      <c r="J60" s="152"/>
    </row>
    <row r="61" spans="1:10" ht="16.5" x14ac:dyDescent="0.2">
      <c r="A61" s="20">
        <f t="shared" si="3"/>
        <v>54</v>
      </c>
      <c r="B61" s="25" t="s">
        <v>812</v>
      </c>
      <c r="C61" s="41">
        <v>75</v>
      </c>
      <c r="D61" s="41" t="s">
        <v>19</v>
      </c>
      <c r="E61" s="86" t="s">
        <v>4</v>
      </c>
      <c r="F61" s="171"/>
      <c r="G61" s="144">
        <f t="shared" si="0"/>
        <v>0</v>
      </c>
      <c r="H61" s="144">
        <f t="shared" si="1"/>
        <v>0</v>
      </c>
      <c r="I61" s="144">
        <f t="shared" si="2"/>
        <v>0</v>
      </c>
      <c r="J61" s="152"/>
    </row>
    <row r="62" spans="1:10" ht="16.5" x14ac:dyDescent="0.2">
      <c r="A62" s="20">
        <f t="shared" si="3"/>
        <v>55</v>
      </c>
      <c r="B62" s="25" t="s">
        <v>407</v>
      </c>
      <c r="C62" s="86">
        <v>5</v>
      </c>
      <c r="D62" s="86" t="s">
        <v>19</v>
      </c>
      <c r="E62" s="86" t="s">
        <v>4</v>
      </c>
      <c r="F62" s="171"/>
      <c r="G62" s="144">
        <f t="shared" si="0"/>
        <v>0</v>
      </c>
      <c r="H62" s="144">
        <f t="shared" si="1"/>
        <v>0</v>
      </c>
      <c r="I62" s="144">
        <f t="shared" si="2"/>
        <v>0</v>
      </c>
      <c r="J62" s="152"/>
    </row>
    <row r="63" spans="1:10" ht="16.5" x14ac:dyDescent="0.2">
      <c r="A63" s="20">
        <f t="shared" si="3"/>
        <v>56</v>
      </c>
      <c r="B63" s="25" t="s">
        <v>494</v>
      </c>
      <c r="C63" s="86">
        <v>15</v>
      </c>
      <c r="D63" s="86" t="s">
        <v>19</v>
      </c>
      <c r="E63" s="86" t="s">
        <v>4</v>
      </c>
      <c r="F63" s="171"/>
      <c r="G63" s="144">
        <f t="shared" si="0"/>
        <v>0</v>
      </c>
      <c r="H63" s="144">
        <f t="shared" si="1"/>
        <v>0</v>
      </c>
      <c r="I63" s="144">
        <f t="shared" si="2"/>
        <v>0</v>
      </c>
      <c r="J63" s="152"/>
    </row>
    <row r="64" spans="1:10" ht="16.5" x14ac:dyDescent="0.2">
      <c r="A64" s="20">
        <f t="shared" si="3"/>
        <v>57</v>
      </c>
      <c r="B64" s="25" t="s">
        <v>408</v>
      </c>
      <c r="C64" s="41">
        <v>15</v>
      </c>
      <c r="D64" s="41" t="s">
        <v>19</v>
      </c>
      <c r="E64" s="86" t="s">
        <v>4</v>
      </c>
      <c r="F64" s="171"/>
      <c r="G64" s="144">
        <f t="shared" si="0"/>
        <v>0</v>
      </c>
      <c r="H64" s="144">
        <f t="shared" si="1"/>
        <v>0</v>
      </c>
      <c r="I64" s="144">
        <f t="shared" si="2"/>
        <v>0</v>
      </c>
      <c r="J64" s="152"/>
    </row>
    <row r="65" spans="1:10" ht="16.5" x14ac:dyDescent="0.2">
      <c r="A65" s="20">
        <f t="shared" si="3"/>
        <v>58</v>
      </c>
      <c r="B65" s="25" t="s">
        <v>409</v>
      </c>
      <c r="C65" s="86">
        <v>30</v>
      </c>
      <c r="D65" s="86" t="s">
        <v>19</v>
      </c>
      <c r="E65" s="86" t="s">
        <v>4</v>
      </c>
      <c r="F65" s="171"/>
      <c r="G65" s="144">
        <f t="shared" si="0"/>
        <v>0</v>
      </c>
      <c r="H65" s="144">
        <f t="shared" si="1"/>
        <v>0</v>
      </c>
      <c r="I65" s="144">
        <f t="shared" si="2"/>
        <v>0</v>
      </c>
      <c r="J65" s="152"/>
    </row>
    <row r="66" spans="1:10" ht="16.5" x14ac:dyDescent="0.2">
      <c r="A66" s="20">
        <f t="shared" si="3"/>
        <v>59</v>
      </c>
      <c r="B66" s="25" t="s">
        <v>410</v>
      </c>
      <c r="C66" s="86">
        <v>5</v>
      </c>
      <c r="D66" s="86" t="s">
        <v>19</v>
      </c>
      <c r="E66" s="86" t="s">
        <v>4</v>
      </c>
      <c r="F66" s="171"/>
      <c r="G66" s="144">
        <f t="shared" si="0"/>
        <v>0</v>
      </c>
      <c r="H66" s="144">
        <f t="shared" si="1"/>
        <v>0</v>
      </c>
      <c r="I66" s="144">
        <f t="shared" si="2"/>
        <v>0</v>
      </c>
      <c r="J66" s="152"/>
    </row>
    <row r="67" spans="1:10" ht="16.5" x14ac:dyDescent="0.2">
      <c r="A67" s="20">
        <f t="shared" si="3"/>
        <v>60</v>
      </c>
      <c r="B67" s="25" t="s">
        <v>411</v>
      </c>
      <c r="C67" s="86">
        <v>5</v>
      </c>
      <c r="D67" s="86" t="s">
        <v>19</v>
      </c>
      <c r="E67" s="86" t="s">
        <v>4</v>
      </c>
      <c r="F67" s="171"/>
      <c r="G67" s="144">
        <f t="shared" si="0"/>
        <v>0</v>
      </c>
      <c r="H67" s="144">
        <f t="shared" si="1"/>
        <v>0</v>
      </c>
      <c r="I67" s="144">
        <f t="shared" si="2"/>
        <v>0</v>
      </c>
      <c r="J67" s="152"/>
    </row>
    <row r="68" spans="1:10" ht="16.5" x14ac:dyDescent="0.2">
      <c r="A68" s="20">
        <f t="shared" si="3"/>
        <v>61</v>
      </c>
      <c r="B68" s="25" t="s">
        <v>412</v>
      </c>
      <c r="C68" s="86">
        <v>5</v>
      </c>
      <c r="D68" s="86" t="s">
        <v>19</v>
      </c>
      <c r="E68" s="86" t="s">
        <v>4</v>
      </c>
      <c r="F68" s="171"/>
      <c r="G68" s="144">
        <f t="shared" si="0"/>
        <v>0</v>
      </c>
      <c r="H68" s="144">
        <f t="shared" si="1"/>
        <v>0</v>
      </c>
      <c r="I68" s="144">
        <f t="shared" si="2"/>
        <v>0</v>
      </c>
      <c r="J68" s="152"/>
    </row>
    <row r="69" spans="1:10" ht="16.5" x14ac:dyDescent="0.2">
      <c r="A69" s="20">
        <f t="shared" si="3"/>
        <v>62</v>
      </c>
      <c r="B69" s="25" t="s">
        <v>413</v>
      </c>
      <c r="C69" s="86">
        <v>1</v>
      </c>
      <c r="D69" s="86" t="s">
        <v>19</v>
      </c>
      <c r="E69" s="86" t="s">
        <v>4</v>
      </c>
      <c r="F69" s="171"/>
      <c r="G69" s="144">
        <f t="shared" si="0"/>
        <v>0</v>
      </c>
      <c r="H69" s="144">
        <f t="shared" si="1"/>
        <v>0</v>
      </c>
      <c r="I69" s="144">
        <f t="shared" si="2"/>
        <v>0</v>
      </c>
      <c r="J69" s="152"/>
    </row>
    <row r="70" spans="1:10" ht="16.5" x14ac:dyDescent="0.2">
      <c r="A70" s="20">
        <f t="shared" si="3"/>
        <v>63</v>
      </c>
      <c r="B70" s="25" t="s">
        <v>414</v>
      </c>
      <c r="C70" s="86">
        <v>1</v>
      </c>
      <c r="D70" s="86" t="s">
        <v>19</v>
      </c>
      <c r="E70" s="86" t="s">
        <v>4</v>
      </c>
      <c r="F70" s="171"/>
      <c r="G70" s="144">
        <f t="shared" si="0"/>
        <v>0</v>
      </c>
      <c r="H70" s="144">
        <f t="shared" si="1"/>
        <v>0</v>
      </c>
      <c r="I70" s="144">
        <f t="shared" si="2"/>
        <v>0</v>
      </c>
      <c r="J70" s="152"/>
    </row>
    <row r="71" spans="1:10" ht="16.5" x14ac:dyDescent="0.2">
      <c r="A71" s="20">
        <f t="shared" si="3"/>
        <v>64</v>
      </c>
      <c r="B71" s="25" t="s">
        <v>207</v>
      </c>
      <c r="C71" s="86">
        <v>2</v>
      </c>
      <c r="D71" s="86" t="s">
        <v>19</v>
      </c>
      <c r="E71" s="86" t="s">
        <v>4</v>
      </c>
      <c r="F71" s="171"/>
      <c r="G71" s="144">
        <f t="shared" si="0"/>
        <v>0</v>
      </c>
      <c r="H71" s="144">
        <f t="shared" si="1"/>
        <v>0</v>
      </c>
      <c r="I71" s="144">
        <f t="shared" si="2"/>
        <v>0</v>
      </c>
      <c r="J71" s="152"/>
    </row>
    <row r="72" spans="1:10" ht="16.5" x14ac:dyDescent="0.2">
      <c r="A72" s="20">
        <f t="shared" si="3"/>
        <v>65</v>
      </c>
      <c r="B72" s="25" t="s">
        <v>437</v>
      </c>
      <c r="C72" s="41">
        <v>10</v>
      </c>
      <c r="D72" s="41" t="s">
        <v>19</v>
      </c>
      <c r="E72" s="86" t="s">
        <v>4</v>
      </c>
      <c r="F72" s="171"/>
      <c r="G72" s="144">
        <f t="shared" si="0"/>
        <v>0</v>
      </c>
      <c r="H72" s="144">
        <f t="shared" si="1"/>
        <v>0</v>
      </c>
      <c r="I72" s="144">
        <f t="shared" si="2"/>
        <v>0</v>
      </c>
      <c r="J72" s="152"/>
    </row>
    <row r="73" spans="1:10" ht="22.5" customHeight="1" x14ac:dyDescent="0.2">
      <c r="A73" s="20">
        <f t="shared" ref="A73:A76" si="4">ROW(A66)</f>
        <v>66</v>
      </c>
      <c r="B73" s="26" t="s">
        <v>415</v>
      </c>
      <c r="C73" s="41">
        <v>15</v>
      </c>
      <c r="D73" s="41" t="s">
        <v>19</v>
      </c>
      <c r="E73" s="86" t="s">
        <v>4</v>
      </c>
      <c r="F73" s="171"/>
      <c r="G73" s="144">
        <f t="shared" ref="G73:G76" si="5">C73*ROUND(F73, 4)</f>
        <v>0</v>
      </c>
      <c r="H73" s="144">
        <f t="shared" ref="H73:H76" si="6">G73*0.095</f>
        <v>0</v>
      </c>
      <c r="I73" s="144">
        <f t="shared" ref="I73:I76" si="7">G73+H73</f>
        <v>0</v>
      </c>
      <c r="J73" s="152"/>
    </row>
    <row r="74" spans="1:10" ht="16.5" x14ac:dyDescent="0.2">
      <c r="A74" s="20">
        <f t="shared" si="4"/>
        <v>67</v>
      </c>
      <c r="B74" s="46" t="s">
        <v>813</v>
      </c>
      <c r="C74" s="41">
        <v>1200</v>
      </c>
      <c r="D74" s="41" t="s">
        <v>19</v>
      </c>
      <c r="E74" s="86" t="s">
        <v>4</v>
      </c>
      <c r="F74" s="171"/>
      <c r="G74" s="144">
        <f t="shared" si="5"/>
        <v>0</v>
      </c>
      <c r="H74" s="144">
        <f t="shared" si="6"/>
        <v>0</v>
      </c>
      <c r="I74" s="144">
        <f t="shared" si="7"/>
        <v>0</v>
      </c>
      <c r="J74" s="152"/>
    </row>
    <row r="75" spans="1:10" ht="16.5" x14ac:dyDescent="0.2">
      <c r="A75" s="20">
        <f t="shared" si="4"/>
        <v>68</v>
      </c>
      <c r="B75" s="97" t="s">
        <v>814</v>
      </c>
      <c r="C75" s="86">
        <v>300</v>
      </c>
      <c r="D75" s="86" t="s">
        <v>19</v>
      </c>
      <c r="E75" s="86" t="s">
        <v>4</v>
      </c>
      <c r="F75" s="171"/>
      <c r="G75" s="144">
        <f t="shared" si="5"/>
        <v>0</v>
      </c>
      <c r="H75" s="144">
        <f t="shared" si="6"/>
        <v>0</v>
      </c>
      <c r="I75" s="144">
        <f t="shared" si="7"/>
        <v>0</v>
      </c>
      <c r="J75" s="152"/>
    </row>
    <row r="76" spans="1:10" ht="16.5" x14ac:dyDescent="0.2">
      <c r="A76" s="20">
        <f t="shared" si="4"/>
        <v>69</v>
      </c>
      <c r="B76" s="25" t="s">
        <v>815</v>
      </c>
      <c r="C76" s="41">
        <v>500</v>
      </c>
      <c r="D76" s="41" t="s">
        <v>19</v>
      </c>
      <c r="E76" s="86" t="s">
        <v>4</v>
      </c>
      <c r="F76" s="171"/>
      <c r="G76" s="144">
        <f t="shared" si="5"/>
        <v>0</v>
      </c>
      <c r="H76" s="144">
        <f t="shared" si="6"/>
        <v>0</v>
      </c>
      <c r="I76" s="144">
        <f t="shared" si="7"/>
        <v>0</v>
      </c>
      <c r="J76" s="152"/>
    </row>
    <row r="77" spans="1:10" ht="16.5" x14ac:dyDescent="0.2">
      <c r="A77" s="20"/>
      <c r="B77" s="55" t="s">
        <v>1069</v>
      </c>
      <c r="C77" s="53" t="s">
        <v>4</v>
      </c>
      <c r="D77" s="53" t="s">
        <v>4</v>
      </c>
      <c r="E77" s="86" t="s">
        <v>4</v>
      </c>
      <c r="F77" s="86" t="s">
        <v>4</v>
      </c>
      <c r="G77" s="121">
        <f>SUM(G8:G76)</f>
        <v>0</v>
      </c>
      <c r="H77" s="121">
        <f t="shared" ref="H77:I77" si="8">SUM(H8:H76)</f>
        <v>0</v>
      </c>
      <c r="I77" s="121">
        <f t="shared" si="8"/>
        <v>0</v>
      </c>
      <c r="J77" s="111">
        <f>SUM(J8:J76)</f>
        <v>0</v>
      </c>
    </row>
    <row r="78" spans="1:10" ht="16.5" customHeight="1" x14ac:dyDescent="0.2">
      <c r="A78" s="199" t="s">
        <v>1070</v>
      </c>
      <c r="B78" s="200"/>
      <c r="C78" s="200"/>
      <c r="D78" s="200"/>
      <c r="E78" s="200"/>
      <c r="F78" s="200"/>
      <c r="G78" s="200"/>
      <c r="H78" s="200"/>
      <c r="I78" s="200"/>
      <c r="J78" s="201"/>
    </row>
    <row r="79" spans="1:10" ht="16.5" x14ac:dyDescent="0.2">
      <c r="A79" s="20">
        <v>1</v>
      </c>
      <c r="B79" s="46" t="s">
        <v>416</v>
      </c>
      <c r="C79" s="41">
        <v>35</v>
      </c>
      <c r="D79" s="41" t="s">
        <v>19</v>
      </c>
      <c r="E79" s="86" t="s">
        <v>4</v>
      </c>
      <c r="F79" s="171"/>
      <c r="G79" s="119">
        <f>C79*ROUND(F79, 4)</f>
        <v>0</v>
      </c>
      <c r="H79" s="119">
        <f>G79*0.095</f>
        <v>0</v>
      </c>
      <c r="I79" s="119">
        <f>G79+H79</f>
        <v>0</v>
      </c>
      <c r="J79" s="152"/>
    </row>
    <row r="80" spans="1:10" ht="16.5" x14ac:dyDescent="0.2">
      <c r="A80" s="20">
        <v>2</v>
      </c>
      <c r="B80" s="46" t="s">
        <v>417</v>
      </c>
      <c r="C80" s="41">
        <v>100</v>
      </c>
      <c r="D80" s="41" t="s">
        <v>19</v>
      </c>
      <c r="E80" s="86" t="s">
        <v>4</v>
      </c>
      <c r="F80" s="171"/>
      <c r="G80" s="119">
        <f t="shared" ref="G80:G115" si="9">C80*ROUND(F80, 4)</f>
        <v>0</v>
      </c>
      <c r="H80" s="119">
        <f t="shared" ref="H80:H115" si="10">G80*0.095</f>
        <v>0</v>
      </c>
      <c r="I80" s="119">
        <f t="shared" ref="I80:I115" si="11">G80+H80</f>
        <v>0</v>
      </c>
      <c r="J80" s="152"/>
    </row>
    <row r="81" spans="1:10" ht="16.5" x14ac:dyDescent="0.2">
      <c r="A81" s="20">
        <v>3</v>
      </c>
      <c r="B81" s="46" t="s">
        <v>418</v>
      </c>
      <c r="C81" s="86">
        <v>15</v>
      </c>
      <c r="D81" s="86" t="s">
        <v>19</v>
      </c>
      <c r="E81" s="86" t="s">
        <v>4</v>
      </c>
      <c r="F81" s="171"/>
      <c r="G81" s="119">
        <f t="shared" si="9"/>
        <v>0</v>
      </c>
      <c r="H81" s="119">
        <f t="shared" si="10"/>
        <v>0</v>
      </c>
      <c r="I81" s="119">
        <f t="shared" si="11"/>
        <v>0</v>
      </c>
      <c r="J81" s="152"/>
    </row>
    <row r="82" spans="1:10" ht="16.5" x14ac:dyDescent="0.2">
      <c r="A82" s="20">
        <v>4</v>
      </c>
      <c r="B82" s="46" t="s">
        <v>419</v>
      </c>
      <c r="C82" s="41">
        <v>2</v>
      </c>
      <c r="D82" s="41" t="s">
        <v>19</v>
      </c>
      <c r="E82" s="86" t="s">
        <v>4</v>
      </c>
      <c r="F82" s="171"/>
      <c r="G82" s="119">
        <f t="shared" si="9"/>
        <v>0</v>
      </c>
      <c r="H82" s="119">
        <f t="shared" si="10"/>
        <v>0</v>
      </c>
      <c r="I82" s="119">
        <f t="shared" si="11"/>
        <v>0</v>
      </c>
      <c r="J82" s="152"/>
    </row>
    <row r="83" spans="1:10" ht="16.5" x14ac:dyDescent="0.2">
      <c r="A83" s="20">
        <v>5</v>
      </c>
      <c r="B83" s="46" t="s">
        <v>420</v>
      </c>
      <c r="C83" s="41">
        <v>3</v>
      </c>
      <c r="D83" s="41" t="s">
        <v>19</v>
      </c>
      <c r="E83" s="86" t="s">
        <v>4</v>
      </c>
      <c r="F83" s="171"/>
      <c r="G83" s="119">
        <f t="shared" si="9"/>
        <v>0</v>
      </c>
      <c r="H83" s="119">
        <f t="shared" si="10"/>
        <v>0</v>
      </c>
      <c r="I83" s="119">
        <f t="shared" si="11"/>
        <v>0</v>
      </c>
      <c r="J83" s="152"/>
    </row>
    <row r="84" spans="1:10" ht="16.5" x14ac:dyDescent="0.2">
      <c r="A84" s="20">
        <v>6</v>
      </c>
      <c r="B84" s="97" t="s">
        <v>816</v>
      </c>
      <c r="C84" s="86">
        <v>5</v>
      </c>
      <c r="D84" s="86" t="s">
        <v>19</v>
      </c>
      <c r="E84" s="86" t="s">
        <v>4</v>
      </c>
      <c r="F84" s="171"/>
      <c r="G84" s="119">
        <f t="shared" si="9"/>
        <v>0</v>
      </c>
      <c r="H84" s="119">
        <f t="shared" si="10"/>
        <v>0</v>
      </c>
      <c r="I84" s="119">
        <f t="shared" si="11"/>
        <v>0</v>
      </c>
      <c r="J84" s="152"/>
    </row>
    <row r="85" spans="1:10" ht="16.5" x14ac:dyDescent="0.2">
      <c r="A85" s="20">
        <v>7</v>
      </c>
      <c r="B85" s="46" t="s">
        <v>503</v>
      </c>
      <c r="C85" s="41">
        <v>800</v>
      </c>
      <c r="D85" s="41" t="s">
        <v>19</v>
      </c>
      <c r="E85" s="86" t="s">
        <v>4</v>
      </c>
      <c r="F85" s="171"/>
      <c r="G85" s="119">
        <f t="shared" si="9"/>
        <v>0</v>
      </c>
      <c r="H85" s="119">
        <f t="shared" si="10"/>
        <v>0</v>
      </c>
      <c r="I85" s="119">
        <f t="shared" si="11"/>
        <v>0</v>
      </c>
      <c r="J85" s="152"/>
    </row>
    <row r="86" spans="1:10" ht="16.5" x14ac:dyDescent="0.2">
      <c r="A86" s="20">
        <v>8</v>
      </c>
      <c r="B86" s="97" t="s">
        <v>505</v>
      </c>
      <c r="C86" s="86">
        <v>40</v>
      </c>
      <c r="D86" s="86" t="s">
        <v>19</v>
      </c>
      <c r="E86" s="86" t="s">
        <v>4</v>
      </c>
      <c r="F86" s="171"/>
      <c r="G86" s="119">
        <f t="shared" si="9"/>
        <v>0</v>
      </c>
      <c r="H86" s="119">
        <f t="shared" si="10"/>
        <v>0</v>
      </c>
      <c r="I86" s="119">
        <f t="shared" si="11"/>
        <v>0</v>
      </c>
      <c r="J86" s="152"/>
    </row>
    <row r="87" spans="1:10" ht="33" x14ac:dyDescent="0.2">
      <c r="A87" s="20">
        <v>9</v>
      </c>
      <c r="B87" s="46" t="s">
        <v>819</v>
      </c>
      <c r="C87" s="41">
        <v>140</v>
      </c>
      <c r="D87" s="41" t="s">
        <v>19</v>
      </c>
      <c r="E87" s="86" t="s">
        <v>4</v>
      </c>
      <c r="F87" s="171"/>
      <c r="G87" s="119">
        <f t="shared" si="9"/>
        <v>0</v>
      </c>
      <c r="H87" s="119">
        <f t="shared" si="10"/>
        <v>0</v>
      </c>
      <c r="I87" s="119">
        <f t="shared" si="11"/>
        <v>0</v>
      </c>
      <c r="J87" s="152"/>
    </row>
    <row r="88" spans="1:10" ht="16.5" x14ac:dyDescent="0.2">
      <c r="A88" s="20">
        <v>10</v>
      </c>
      <c r="B88" s="46" t="s">
        <v>421</v>
      </c>
      <c r="C88" s="41">
        <v>400</v>
      </c>
      <c r="D88" s="41" t="s">
        <v>19</v>
      </c>
      <c r="E88" s="86" t="s">
        <v>4</v>
      </c>
      <c r="F88" s="171"/>
      <c r="G88" s="119">
        <f t="shared" si="9"/>
        <v>0</v>
      </c>
      <c r="H88" s="119">
        <f t="shared" si="10"/>
        <v>0</v>
      </c>
      <c r="I88" s="119">
        <f t="shared" si="11"/>
        <v>0</v>
      </c>
      <c r="J88" s="152"/>
    </row>
    <row r="89" spans="1:10" ht="16.5" x14ac:dyDescent="0.2">
      <c r="A89" s="20">
        <v>11</v>
      </c>
      <c r="B89" s="46" t="s">
        <v>422</v>
      </c>
      <c r="C89" s="41">
        <v>1000</v>
      </c>
      <c r="D89" s="41" t="s">
        <v>19</v>
      </c>
      <c r="E89" s="86" t="s">
        <v>4</v>
      </c>
      <c r="F89" s="171"/>
      <c r="G89" s="119">
        <f t="shared" si="9"/>
        <v>0</v>
      </c>
      <c r="H89" s="119">
        <f t="shared" si="10"/>
        <v>0</v>
      </c>
      <c r="I89" s="119">
        <f t="shared" si="11"/>
        <v>0</v>
      </c>
      <c r="J89" s="152"/>
    </row>
    <row r="90" spans="1:10" ht="16.5" x14ac:dyDescent="0.2">
      <c r="A90" s="20">
        <v>12</v>
      </c>
      <c r="B90" s="97" t="s">
        <v>817</v>
      </c>
      <c r="C90" s="86">
        <v>200</v>
      </c>
      <c r="D90" s="86" t="s">
        <v>19</v>
      </c>
      <c r="E90" s="86" t="s">
        <v>4</v>
      </c>
      <c r="F90" s="171"/>
      <c r="G90" s="119">
        <f t="shared" si="9"/>
        <v>0</v>
      </c>
      <c r="H90" s="119">
        <f t="shared" si="10"/>
        <v>0</v>
      </c>
      <c r="I90" s="119">
        <f t="shared" si="11"/>
        <v>0</v>
      </c>
      <c r="J90" s="152"/>
    </row>
    <row r="91" spans="1:10" ht="16.5" x14ac:dyDescent="0.2">
      <c r="A91" s="20">
        <v>13</v>
      </c>
      <c r="B91" s="97" t="s">
        <v>818</v>
      </c>
      <c r="C91" s="86">
        <v>150</v>
      </c>
      <c r="D91" s="86" t="s">
        <v>19</v>
      </c>
      <c r="E91" s="86" t="s">
        <v>4</v>
      </c>
      <c r="F91" s="171"/>
      <c r="G91" s="119">
        <f t="shared" si="9"/>
        <v>0</v>
      </c>
      <c r="H91" s="119">
        <f t="shared" si="10"/>
        <v>0</v>
      </c>
      <c r="I91" s="119">
        <f t="shared" si="11"/>
        <v>0</v>
      </c>
      <c r="J91" s="152"/>
    </row>
    <row r="92" spans="1:10" ht="16.5" x14ac:dyDescent="0.2">
      <c r="A92" s="20">
        <v>14</v>
      </c>
      <c r="B92" s="46" t="s">
        <v>504</v>
      </c>
      <c r="C92" s="41">
        <v>120</v>
      </c>
      <c r="D92" s="41" t="s">
        <v>19</v>
      </c>
      <c r="E92" s="86" t="s">
        <v>4</v>
      </c>
      <c r="F92" s="171"/>
      <c r="G92" s="119">
        <f t="shared" si="9"/>
        <v>0</v>
      </c>
      <c r="H92" s="119">
        <f t="shared" si="10"/>
        <v>0</v>
      </c>
      <c r="I92" s="119">
        <f t="shared" si="11"/>
        <v>0</v>
      </c>
      <c r="J92" s="152"/>
    </row>
    <row r="93" spans="1:10" ht="16.5" x14ac:dyDescent="0.2">
      <c r="A93" s="20">
        <v>15</v>
      </c>
      <c r="B93" s="46" t="s">
        <v>423</v>
      </c>
      <c r="C93" s="41">
        <v>180</v>
      </c>
      <c r="D93" s="41" t="s">
        <v>19</v>
      </c>
      <c r="E93" s="86" t="s">
        <v>4</v>
      </c>
      <c r="F93" s="171"/>
      <c r="G93" s="119">
        <f t="shared" si="9"/>
        <v>0</v>
      </c>
      <c r="H93" s="119">
        <f t="shared" si="10"/>
        <v>0</v>
      </c>
      <c r="I93" s="119">
        <f t="shared" si="11"/>
        <v>0</v>
      </c>
      <c r="J93" s="152"/>
    </row>
    <row r="94" spans="1:10" ht="16.5" x14ac:dyDescent="0.2">
      <c r="A94" s="20">
        <v>16</v>
      </c>
      <c r="B94" s="46" t="s">
        <v>424</v>
      </c>
      <c r="C94" s="41">
        <v>370</v>
      </c>
      <c r="D94" s="41" t="s">
        <v>19</v>
      </c>
      <c r="E94" s="86" t="s">
        <v>4</v>
      </c>
      <c r="F94" s="171"/>
      <c r="G94" s="119">
        <f t="shared" si="9"/>
        <v>0</v>
      </c>
      <c r="H94" s="119">
        <f t="shared" si="10"/>
        <v>0</v>
      </c>
      <c r="I94" s="119">
        <f t="shared" si="11"/>
        <v>0</v>
      </c>
      <c r="J94" s="152"/>
    </row>
    <row r="95" spans="1:10" ht="16.5" x14ac:dyDescent="0.2">
      <c r="A95" s="20">
        <v>17</v>
      </c>
      <c r="B95" s="46" t="s">
        <v>496</v>
      </c>
      <c r="C95" s="41">
        <v>3</v>
      </c>
      <c r="D95" s="41" t="s">
        <v>19</v>
      </c>
      <c r="E95" s="86" t="s">
        <v>4</v>
      </c>
      <c r="F95" s="171"/>
      <c r="G95" s="119">
        <f t="shared" si="9"/>
        <v>0</v>
      </c>
      <c r="H95" s="119">
        <f t="shared" si="10"/>
        <v>0</v>
      </c>
      <c r="I95" s="119">
        <f t="shared" si="11"/>
        <v>0</v>
      </c>
      <c r="J95" s="152"/>
    </row>
    <row r="96" spans="1:10" ht="16.5" x14ac:dyDescent="0.2">
      <c r="A96" s="20">
        <v>18</v>
      </c>
      <c r="B96" s="46" t="s">
        <v>425</v>
      </c>
      <c r="C96" s="41">
        <v>465</v>
      </c>
      <c r="D96" s="41" t="s">
        <v>19</v>
      </c>
      <c r="E96" s="86" t="s">
        <v>4</v>
      </c>
      <c r="F96" s="171"/>
      <c r="G96" s="119">
        <f t="shared" si="9"/>
        <v>0</v>
      </c>
      <c r="H96" s="119">
        <f t="shared" si="10"/>
        <v>0</v>
      </c>
      <c r="I96" s="119">
        <f t="shared" si="11"/>
        <v>0</v>
      </c>
      <c r="J96" s="152"/>
    </row>
    <row r="97" spans="1:10" ht="23.25" customHeight="1" x14ac:dyDescent="0.2">
      <c r="A97" s="20">
        <v>19</v>
      </c>
      <c r="B97" s="46" t="s">
        <v>426</v>
      </c>
      <c r="C97" s="41">
        <v>4000</v>
      </c>
      <c r="D97" s="41" t="s">
        <v>19</v>
      </c>
      <c r="E97" s="86" t="s">
        <v>4</v>
      </c>
      <c r="F97" s="171"/>
      <c r="G97" s="119">
        <f t="shared" si="9"/>
        <v>0</v>
      </c>
      <c r="H97" s="119">
        <f t="shared" si="10"/>
        <v>0</v>
      </c>
      <c r="I97" s="119">
        <f t="shared" si="11"/>
        <v>0</v>
      </c>
      <c r="J97" s="152"/>
    </row>
    <row r="98" spans="1:10" ht="20.100000000000001" customHeight="1" x14ac:dyDescent="0.2">
      <c r="A98" s="20">
        <v>20</v>
      </c>
      <c r="B98" s="46" t="s">
        <v>427</v>
      </c>
      <c r="C98" s="86">
        <v>2</v>
      </c>
      <c r="D98" s="86" t="s">
        <v>19</v>
      </c>
      <c r="E98" s="86" t="s">
        <v>4</v>
      </c>
      <c r="F98" s="171"/>
      <c r="G98" s="119">
        <f t="shared" si="9"/>
        <v>0</v>
      </c>
      <c r="H98" s="119">
        <f t="shared" si="10"/>
        <v>0</v>
      </c>
      <c r="I98" s="119">
        <f t="shared" si="11"/>
        <v>0</v>
      </c>
      <c r="J98" s="152"/>
    </row>
    <row r="99" spans="1:10" ht="16.5" x14ac:dyDescent="0.2">
      <c r="A99" s="20">
        <v>21</v>
      </c>
      <c r="B99" s="46" t="s">
        <v>428</v>
      </c>
      <c r="C99" s="41">
        <v>3</v>
      </c>
      <c r="D99" s="41" t="s">
        <v>19</v>
      </c>
      <c r="E99" s="86" t="s">
        <v>4</v>
      </c>
      <c r="F99" s="171"/>
      <c r="G99" s="119">
        <f t="shared" si="9"/>
        <v>0</v>
      </c>
      <c r="H99" s="119">
        <f t="shared" si="10"/>
        <v>0</v>
      </c>
      <c r="I99" s="119">
        <f t="shared" si="11"/>
        <v>0</v>
      </c>
      <c r="J99" s="152"/>
    </row>
    <row r="100" spans="1:10" ht="16.5" x14ac:dyDescent="0.2">
      <c r="A100" s="20">
        <v>22</v>
      </c>
      <c r="B100" s="46" t="s">
        <v>429</v>
      </c>
      <c r="C100" s="41">
        <v>2</v>
      </c>
      <c r="D100" s="41" t="s">
        <v>19</v>
      </c>
      <c r="E100" s="86" t="s">
        <v>4</v>
      </c>
      <c r="F100" s="171"/>
      <c r="G100" s="119">
        <f t="shared" si="9"/>
        <v>0</v>
      </c>
      <c r="H100" s="119">
        <f t="shared" si="10"/>
        <v>0</v>
      </c>
      <c r="I100" s="119">
        <f t="shared" si="11"/>
        <v>0</v>
      </c>
      <c r="J100" s="152"/>
    </row>
    <row r="101" spans="1:10" ht="16.5" x14ac:dyDescent="0.2">
      <c r="A101" s="20">
        <v>23</v>
      </c>
      <c r="B101" s="46" t="s">
        <v>430</v>
      </c>
      <c r="C101" s="41">
        <v>1</v>
      </c>
      <c r="D101" s="41" t="s">
        <v>19</v>
      </c>
      <c r="E101" s="86" t="s">
        <v>4</v>
      </c>
      <c r="F101" s="171"/>
      <c r="G101" s="119">
        <f t="shared" si="9"/>
        <v>0</v>
      </c>
      <c r="H101" s="119">
        <f t="shared" si="10"/>
        <v>0</v>
      </c>
      <c r="I101" s="119">
        <f t="shared" si="11"/>
        <v>0</v>
      </c>
      <c r="J101" s="152"/>
    </row>
    <row r="102" spans="1:10" ht="16.5" x14ac:dyDescent="0.2">
      <c r="A102" s="20">
        <v>24</v>
      </c>
      <c r="B102" s="46" t="s">
        <v>498</v>
      </c>
      <c r="C102" s="41">
        <v>550</v>
      </c>
      <c r="D102" s="41" t="s">
        <v>19</v>
      </c>
      <c r="E102" s="86" t="s">
        <v>4</v>
      </c>
      <c r="F102" s="171"/>
      <c r="G102" s="119">
        <f t="shared" si="9"/>
        <v>0</v>
      </c>
      <c r="H102" s="119">
        <f t="shared" si="10"/>
        <v>0</v>
      </c>
      <c r="I102" s="119">
        <f t="shared" si="11"/>
        <v>0</v>
      </c>
      <c r="J102" s="152"/>
    </row>
    <row r="103" spans="1:10" ht="16.5" x14ac:dyDescent="0.2">
      <c r="A103" s="20">
        <v>25</v>
      </c>
      <c r="B103" s="46" t="s">
        <v>497</v>
      </c>
      <c r="C103" s="41">
        <v>340</v>
      </c>
      <c r="D103" s="41" t="s">
        <v>19</v>
      </c>
      <c r="E103" s="86" t="s">
        <v>4</v>
      </c>
      <c r="F103" s="171"/>
      <c r="G103" s="119">
        <f t="shared" si="9"/>
        <v>0</v>
      </c>
      <c r="H103" s="119">
        <f t="shared" si="10"/>
        <v>0</v>
      </c>
      <c r="I103" s="119">
        <f t="shared" si="11"/>
        <v>0</v>
      </c>
      <c r="J103" s="152"/>
    </row>
    <row r="104" spans="1:10" ht="16.5" x14ac:dyDescent="0.2">
      <c r="A104" s="20">
        <v>26</v>
      </c>
      <c r="B104" s="46" t="s">
        <v>431</v>
      </c>
      <c r="C104" s="41">
        <v>225</v>
      </c>
      <c r="D104" s="41" t="s">
        <v>19</v>
      </c>
      <c r="E104" s="86" t="s">
        <v>4</v>
      </c>
      <c r="F104" s="171"/>
      <c r="G104" s="119">
        <f t="shared" si="9"/>
        <v>0</v>
      </c>
      <c r="H104" s="119">
        <f t="shared" si="10"/>
        <v>0</v>
      </c>
      <c r="I104" s="119">
        <f t="shared" si="11"/>
        <v>0</v>
      </c>
      <c r="J104" s="152"/>
    </row>
    <row r="105" spans="1:10" ht="16.5" x14ac:dyDescent="0.2">
      <c r="A105" s="20">
        <v>27</v>
      </c>
      <c r="B105" s="46" t="s">
        <v>208</v>
      </c>
      <c r="C105" s="41">
        <v>700</v>
      </c>
      <c r="D105" s="41" t="s">
        <v>19</v>
      </c>
      <c r="E105" s="86" t="s">
        <v>4</v>
      </c>
      <c r="F105" s="171"/>
      <c r="G105" s="119">
        <f t="shared" si="9"/>
        <v>0</v>
      </c>
      <c r="H105" s="119">
        <f t="shared" si="10"/>
        <v>0</v>
      </c>
      <c r="I105" s="119">
        <f t="shared" si="11"/>
        <v>0</v>
      </c>
      <c r="J105" s="152"/>
    </row>
    <row r="106" spans="1:10" ht="16.5" x14ac:dyDescent="0.2">
      <c r="A106" s="20">
        <v>28</v>
      </c>
      <c r="B106" s="46" t="s">
        <v>501</v>
      </c>
      <c r="C106" s="41">
        <v>50</v>
      </c>
      <c r="D106" s="41" t="s">
        <v>19</v>
      </c>
      <c r="E106" s="86" t="s">
        <v>4</v>
      </c>
      <c r="F106" s="171"/>
      <c r="G106" s="119">
        <f t="shared" si="9"/>
        <v>0</v>
      </c>
      <c r="H106" s="119">
        <f t="shared" si="10"/>
        <v>0</v>
      </c>
      <c r="I106" s="119">
        <f t="shared" si="11"/>
        <v>0</v>
      </c>
      <c r="J106" s="152"/>
    </row>
    <row r="107" spans="1:10" ht="16.5" x14ac:dyDescent="0.2">
      <c r="A107" s="20">
        <v>29</v>
      </c>
      <c r="B107" s="46" t="s">
        <v>500</v>
      </c>
      <c r="C107" s="86">
        <v>50</v>
      </c>
      <c r="D107" s="86" t="s">
        <v>19</v>
      </c>
      <c r="E107" s="86" t="s">
        <v>4</v>
      </c>
      <c r="F107" s="171"/>
      <c r="G107" s="119">
        <f t="shared" si="9"/>
        <v>0</v>
      </c>
      <c r="H107" s="119">
        <f t="shared" si="10"/>
        <v>0</v>
      </c>
      <c r="I107" s="119">
        <f t="shared" si="11"/>
        <v>0</v>
      </c>
      <c r="J107" s="152"/>
    </row>
    <row r="108" spans="1:10" ht="33" x14ac:dyDescent="0.2">
      <c r="A108" s="20">
        <v>30</v>
      </c>
      <c r="B108" s="46" t="s">
        <v>502</v>
      </c>
      <c r="C108" s="86">
        <v>10</v>
      </c>
      <c r="D108" s="86" t="s">
        <v>19</v>
      </c>
      <c r="E108" s="86" t="s">
        <v>4</v>
      </c>
      <c r="F108" s="171"/>
      <c r="G108" s="119">
        <f t="shared" si="9"/>
        <v>0</v>
      </c>
      <c r="H108" s="119">
        <f t="shared" si="10"/>
        <v>0</v>
      </c>
      <c r="I108" s="119">
        <f t="shared" si="11"/>
        <v>0</v>
      </c>
      <c r="J108" s="152"/>
    </row>
    <row r="109" spans="1:10" ht="16.5" x14ac:dyDescent="0.2">
      <c r="A109" s="20">
        <v>31</v>
      </c>
      <c r="B109" s="46" t="s">
        <v>432</v>
      </c>
      <c r="C109" s="41">
        <v>105</v>
      </c>
      <c r="D109" s="41" t="s">
        <v>19</v>
      </c>
      <c r="E109" s="86" t="s">
        <v>4</v>
      </c>
      <c r="F109" s="171"/>
      <c r="G109" s="119">
        <f t="shared" si="9"/>
        <v>0</v>
      </c>
      <c r="H109" s="119">
        <f t="shared" si="10"/>
        <v>0</v>
      </c>
      <c r="I109" s="119">
        <f t="shared" si="11"/>
        <v>0</v>
      </c>
      <c r="J109" s="152"/>
    </row>
    <row r="110" spans="1:10" ht="16.5" x14ac:dyDescent="0.2">
      <c r="A110" s="20">
        <v>32</v>
      </c>
      <c r="B110" s="46" t="s">
        <v>499</v>
      </c>
      <c r="C110" s="41">
        <v>50</v>
      </c>
      <c r="D110" s="41" t="s">
        <v>19</v>
      </c>
      <c r="E110" s="86" t="s">
        <v>4</v>
      </c>
      <c r="F110" s="171"/>
      <c r="G110" s="119">
        <f t="shared" si="9"/>
        <v>0</v>
      </c>
      <c r="H110" s="119">
        <f t="shared" si="10"/>
        <v>0</v>
      </c>
      <c r="I110" s="119">
        <f t="shared" si="11"/>
        <v>0</v>
      </c>
      <c r="J110" s="152"/>
    </row>
    <row r="111" spans="1:10" ht="16.5" x14ac:dyDescent="0.2">
      <c r="A111" s="20">
        <v>33</v>
      </c>
      <c r="B111" s="46" t="s">
        <v>433</v>
      </c>
      <c r="C111" s="41">
        <v>300</v>
      </c>
      <c r="D111" s="41" t="s">
        <v>19</v>
      </c>
      <c r="E111" s="86" t="s">
        <v>4</v>
      </c>
      <c r="F111" s="171"/>
      <c r="G111" s="119">
        <f t="shared" si="9"/>
        <v>0</v>
      </c>
      <c r="H111" s="119">
        <f t="shared" si="10"/>
        <v>0</v>
      </c>
      <c r="I111" s="119">
        <f t="shared" si="11"/>
        <v>0</v>
      </c>
      <c r="J111" s="152"/>
    </row>
    <row r="112" spans="1:10" ht="16.5" x14ac:dyDescent="0.2">
      <c r="A112" s="20">
        <v>34</v>
      </c>
      <c r="B112" s="46" t="s">
        <v>434</v>
      </c>
      <c r="C112" s="41">
        <v>500</v>
      </c>
      <c r="D112" s="41" t="s">
        <v>19</v>
      </c>
      <c r="E112" s="86" t="s">
        <v>4</v>
      </c>
      <c r="F112" s="171"/>
      <c r="G112" s="119">
        <f t="shared" si="9"/>
        <v>0</v>
      </c>
      <c r="H112" s="119">
        <f t="shared" si="10"/>
        <v>0</v>
      </c>
      <c r="I112" s="119">
        <f t="shared" si="11"/>
        <v>0</v>
      </c>
      <c r="J112" s="152"/>
    </row>
    <row r="113" spans="1:10" ht="16.5" x14ac:dyDescent="0.2">
      <c r="A113" s="20">
        <v>35</v>
      </c>
      <c r="B113" s="46" t="s">
        <v>435</v>
      </c>
      <c r="C113" s="41">
        <v>250</v>
      </c>
      <c r="D113" s="41" t="s">
        <v>19</v>
      </c>
      <c r="E113" s="86" t="s">
        <v>4</v>
      </c>
      <c r="F113" s="171"/>
      <c r="G113" s="119">
        <f t="shared" si="9"/>
        <v>0</v>
      </c>
      <c r="H113" s="119">
        <f t="shared" si="10"/>
        <v>0</v>
      </c>
      <c r="I113" s="119">
        <f t="shared" si="11"/>
        <v>0</v>
      </c>
      <c r="J113" s="152"/>
    </row>
    <row r="114" spans="1:10" ht="16.5" x14ac:dyDescent="0.2">
      <c r="A114" s="20">
        <v>36</v>
      </c>
      <c r="B114" s="97" t="s">
        <v>820</v>
      </c>
      <c r="C114" s="86">
        <v>10</v>
      </c>
      <c r="D114" s="86" t="s">
        <v>19</v>
      </c>
      <c r="E114" s="86" t="s">
        <v>4</v>
      </c>
      <c r="F114" s="171"/>
      <c r="G114" s="119">
        <f t="shared" si="9"/>
        <v>0</v>
      </c>
      <c r="H114" s="119">
        <f t="shared" si="10"/>
        <v>0</v>
      </c>
      <c r="I114" s="119">
        <f t="shared" si="11"/>
        <v>0</v>
      </c>
      <c r="J114" s="152"/>
    </row>
    <row r="115" spans="1:10" ht="16.5" x14ac:dyDescent="0.2">
      <c r="A115" s="20">
        <v>37</v>
      </c>
      <c r="B115" s="46" t="s">
        <v>436</v>
      </c>
      <c r="C115" s="41">
        <v>50</v>
      </c>
      <c r="D115" s="41" t="s">
        <v>19</v>
      </c>
      <c r="E115" s="86" t="s">
        <v>4</v>
      </c>
      <c r="F115" s="171"/>
      <c r="G115" s="119">
        <f t="shared" si="9"/>
        <v>0</v>
      </c>
      <c r="H115" s="119">
        <f t="shared" si="10"/>
        <v>0</v>
      </c>
      <c r="I115" s="119">
        <f t="shared" si="11"/>
        <v>0</v>
      </c>
      <c r="J115" s="152"/>
    </row>
    <row r="116" spans="1:10" ht="16.5" x14ac:dyDescent="0.2">
      <c r="A116" s="20"/>
      <c r="B116" s="139" t="s">
        <v>1067</v>
      </c>
      <c r="C116" s="86" t="s">
        <v>4</v>
      </c>
      <c r="D116" s="86" t="s">
        <v>4</v>
      </c>
      <c r="E116" s="86" t="s">
        <v>4</v>
      </c>
      <c r="F116" s="86" t="s">
        <v>4</v>
      </c>
      <c r="G116" s="121">
        <f>SUM(G79:G115)</f>
        <v>0</v>
      </c>
      <c r="H116" s="121">
        <f t="shared" ref="H116:I116" si="12">SUM(H79:H115)</f>
        <v>0</v>
      </c>
      <c r="I116" s="121">
        <f t="shared" si="12"/>
        <v>0</v>
      </c>
      <c r="J116" s="111">
        <f>SUM(J79:J115)</f>
        <v>0</v>
      </c>
    </row>
    <row r="117" spans="1:10" ht="16.5" customHeight="1" x14ac:dyDescent="0.2">
      <c r="A117" s="198" t="s">
        <v>1071</v>
      </c>
      <c r="B117" s="198"/>
      <c r="C117" s="198"/>
      <c r="D117" s="198"/>
      <c r="E117" s="198"/>
      <c r="F117" s="198"/>
      <c r="G117" s="198"/>
      <c r="H117" s="198"/>
      <c r="I117" s="198"/>
      <c r="J117" s="198"/>
    </row>
    <row r="118" spans="1:10" ht="16.5" x14ac:dyDescent="0.2">
      <c r="A118" s="20">
        <v>1</v>
      </c>
      <c r="B118" s="97" t="s">
        <v>376</v>
      </c>
      <c r="C118" s="86">
        <v>400</v>
      </c>
      <c r="D118" s="86" t="s">
        <v>19</v>
      </c>
      <c r="E118" s="86" t="s">
        <v>4</v>
      </c>
      <c r="F118" s="171"/>
      <c r="G118" s="119">
        <f>C118*ROUND(F118, 4)</f>
        <v>0</v>
      </c>
      <c r="H118" s="119">
        <f>G118*0.095</f>
        <v>0</v>
      </c>
      <c r="I118" s="119">
        <f>G118+H118</f>
        <v>0</v>
      </c>
      <c r="J118" s="86" t="s">
        <v>4</v>
      </c>
    </row>
    <row r="119" spans="1:10" ht="16.5" x14ac:dyDescent="0.2">
      <c r="A119" s="20">
        <v>2</v>
      </c>
      <c r="B119" s="97" t="s">
        <v>825</v>
      </c>
      <c r="C119" s="86">
        <v>800</v>
      </c>
      <c r="D119" s="86" t="s">
        <v>19</v>
      </c>
      <c r="E119" s="86" t="s">
        <v>4</v>
      </c>
      <c r="F119" s="171"/>
      <c r="G119" s="119">
        <f t="shared" ref="G119:G121" si="13">C119*ROUND(F119, 4)</f>
        <v>0</v>
      </c>
      <c r="H119" s="119">
        <f t="shared" ref="H119:H121" si="14">G119*0.095</f>
        <v>0</v>
      </c>
      <c r="I119" s="119">
        <f t="shared" ref="I119:I121" si="15">G119+H119</f>
        <v>0</v>
      </c>
      <c r="J119" s="86" t="s">
        <v>4</v>
      </c>
    </row>
    <row r="120" spans="1:10" ht="16.5" x14ac:dyDescent="0.2">
      <c r="A120" s="20">
        <v>3</v>
      </c>
      <c r="B120" s="97" t="s">
        <v>826</v>
      </c>
      <c r="C120" s="86">
        <v>110</v>
      </c>
      <c r="D120" s="86" t="s">
        <v>19</v>
      </c>
      <c r="E120" s="86" t="s">
        <v>4</v>
      </c>
      <c r="F120" s="171"/>
      <c r="G120" s="119">
        <f t="shared" si="13"/>
        <v>0</v>
      </c>
      <c r="H120" s="119">
        <f t="shared" si="14"/>
        <v>0</v>
      </c>
      <c r="I120" s="119">
        <f t="shared" si="15"/>
        <v>0</v>
      </c>
      <c r="J120" s="86" t="s">
        <v>4</v>
      </c>
    </row>
    <row r="121" spans="1:10" ht="16.5" x14ac:dyDescent="0.2">
      <c r="A121" s="20">
        <v>4</v>
      </c>
      <c r="B121" s="97" t="s">
        <v>827</v>
      </c>
      <c r="C121" s="86">
        <v>600</v>
      </c>
      <c r="D121" s="86" t="s">
        <v>19</v>
      </c>
      <c r="E121" s="86" t="s">
        <v>4</v>
      </c>
      <c r="F121" s="171"/>
      <c r="G121" s="119">
        <f t="shared" si="13"/>
        <v>0</v>
      </c>
      <c r="H121" s="119">
        <f t="shared" si="14"/>
        <v>0</v>
      </c>
      <c r="I121" s="119">
        <f t="shared" si="15"/>
        <v>0</v>
      </c>
      <c r="J121" s="86" t="s">
        <v>4</v>
      </c>
    </row>
    <row r="122" spans="1:10" ht="16.5" x14ac:dyDescent="0.2">
      <c r="A122" s="20"/>
      <c r="B122" s="139" t="s">
        <v>1068</v>
      </c>
      <c r="C122" s="86" t="s">
        <v>4</v>
      </c>
      <c r="D122" s="86" t="s">
        <v>4</v>
      </c>
      <c r="E122" s="86" t="s">
        <v>4</v>
      </c>
      <c r="F122" s="86" t="s">
        <v>4</v>
      </c>
      <c r="G122" s="121">
        <f>SUM(G118:G121)</f>
        <v>0</v>
      </c>
      <c r="H122" s="121">
        <f t="shared" ref="H122:I122" si="16">SUM(H118:H121)</f>
        <v>0</v>
      </c>
      <c r="I122" s="121">
        <f t="shared" si="16"/>
        <v>0</v>
      </c>
      <c r="J122" s="86" t="s">
        <v>4</v>
      </c>
    </row>
    <row r="123" spans="1:10" ht="16.5" customHeight="1" x14ac:dyDescent="0.2">
      <c r="A123" s="198" t="s">
        <v>1072</v>
      </c>
      <c r="B123" s="198"/>
      <c r="C123" s="198"/>
      <c r="D123" s="198"/>
      <c r="E123" s="198"/>
      <c r="F123" s="198"/>
      <c r="G123" s="198"/>
      <c r="H123" s="198"/>
      <c r="I123" s="198"/>
      <c r="J123" s="198"/>
    </row>
    <row r="124" spans="1:10" ht="33" x14ac:dyDescent="0.2">
      <c r="A124" s="20">
        <v>1</v>
      </c>
      <c r="B124" s="97" t="s">
        <v>821</v>
      </c>
      <c r="C124" s="86">
        <v>1000</v>
      </c>
      <c r="D124" s="86" t="s">
        <v>19</v>
      </c>
      <c r="E124" s="86" t="s">
        <v>4</v>
      </c>
      <c r="F124" s="171"/>
      <c r="G124" s="119">
        <f>C124*ROUND(F124, 4)</f>
        <v>0</v>
      </c>
      <c r="H124" s="119">
        <f>G124*0.095</f>
        <v>0</v>
      </c>
      <c r="I124" s="119">
        <f>G124+H124</f>
        <v>0</v>
      </c>
      <c r="J124" s="86" t="s">
        <v>4</v>
      </c>
    </row>
    <row r="125" spans="1:10" ht="16.5" x14ac:dyDescent="0.2">
      <c r="A125" s="72">
        <v>2</v>
      </c>
      <c r="B125" s="120" t="s">
        <v>822</v>
      </c>
      <c r="C125" s="84">
        <v>1400</v>
      </c>
      <c r="D125" s="84" t="s">
        <v>19</v>
      </c>
      <c r="E125" s="86" t="s">
        <v>4</v>
      </c>
      <c r="F125" s="171"/>
      <c r="G125" s="119">
        <f t="shared" ref="G125:G127" si="17">C125*ROUND(F125, 4)</f>
        <v>0</v>
      </c>
      <c r="H125" s="119">
        <f t="shared" ref="H125:H127" si="18">G125*0.095</f>
        <v>0</v>
      </c>
      <c r="I125" s="119">
        <f t="shared" ref="I125:I127" si="19">G125+H125</f>
        <v>0</v>
      </c>
      <c r="J125" s="86" t="s">
        <v>4</v>
      </c>
    </row>
    <row r="126" spans="1:10" ht="16.5" x14ac:dyDescent="0.2">
      <c r="A126" s="72">
        <v>3</v>
      </c>
      <c r="B126" s="120" t="s">
        <v>823</v>
      </c>
      <c r="C126" s="84">
        <v>450</v>
      </c>
      <c r="D126" s="84" t="s">
        <v>19</v>
      </c>
      <c r="E126" s="86" t="s">
        <v>4</v>
      </c>
      <c r="F126" s="171"/>
      <c r="G126" s="119">
        <f t="shared" si="17"/>
        <v>0</v>
      </c>
      <c r="H126" s="119">
        <f t="shared" si="18"/>
        <v>0</v>
      </c>
      <c r="I126" s="119">
        <f t="shared" si="19"/>
        <v>0</v>
      </c>
      <c r="J126" s="86" t="s">
        <v>4</v>
      </c>
    </row>
    <row r="127" spans="1:10" ht="16.5" x14ac:dyDescent="0.2">
      <c r="A127" s="72">
        <v>4</v>
      </c>
      <c r="B127" s="120" t="s">
        <v>824</v>
      </c>
      <c r="C127" s="84">
        <v>50</v>
      </c>
      <c r="D127" s="84" t="s">
        <v>19</v>
      </c>
      <c r="E127" s="86" t="s">
        <v>4</v>
      </c>
      <c r="F127" s="171"/>
      <c r="G127" s="119">
        <f t="shared" si="17"/>
        <v>0</v>
      </c>
      <c r="H127" s="119">
        <f t="shared" si="18"/>
        <v>0</v>
      </c>
      <c r="I127" s="119">
        <f t="shared" si="19"/>
        <v>0</v>
      </c>
      <c r="J127" s="86" t="s">
        <v>4</v>
      </c>
    </row>
    <row r="128" spans="1:10" ht="16.5" x14ac:dyDescent="0.2">
      <c r="A128" s="72"/>
      <c r="B128" s="83" t="s">
        <v>1073</v>
      </c>
      <c r="C128" s="84" t="s">
        <v>4</v>
      </c>
      <c r="D128" s="84" t="s">
        <v>4</v>
      </c>
      <c r="E128" s="86" t="s">
        <v>4</v>
      </c>
      <c r="F128" s="86" t="s">
        <v>4</v>
      </c>
      <c r="G128" s="121">
        <f>SUM(G124:G127)</f>
        <v>0</v>
      </c>
      <c r="H128" s="121">
        <f t="shared" ref="H128:I128" si="20">SUM(H124:H127)</f>
        <v>0</v>
      </c>
      <c r="I128" s="121">
        <f t="shared" si="20"/>
        <v>0</v>
      </c>
      <c r="J128" s="86" t="s">
        <v>4</v>
      </c>
    </row>
    <row r="129" spans="1:10" ht="16.5" x14ac:dyDescent="0.2">
      <c r="A129" s="197" t="s">
        <v>1074</v>
      </c>
      <c r="B129" s="197"/>
      <c r="C129" s="197"/>
      <c r="D129" s="197"/>
      <c r="E129" s="197"/>
      <c r="F129" s="197"/>
      <c r="G129" s="197"/>
      <c r="H129" s="197"/>
      <c r="I129" s="197"/>
      <c r="J129" s="197"/>
    </row>
    <row r="130" spans="1:10" ht="33" x14ac:dyDescent="0.2">
      <c r="A130" s="20">
        <v>1</v>
      </c>
      <c r="B130" s="46" t="s">
        <v>828</v>
      </c>
      <c r="C130" s="41">
        <v>25</v>
      </c>
      <c r="D130" s="41" t="s">
        <v>19</v>
      </c>
      <c r="E130" s="172"/>
      <c r="F130" s="153"/>
      <c r="G130" s="65">
        <f>C130*ROUND(F130, 4)</f>
        <v>0</v>
      </c>
      <c r="H130" s="65">
        <f t="shared" ref="H130:H152" si="21">G130*0.095</f>
        <v>0</v>
      </c>
      <c r="I130" s="65">
        <f t="shared" ref="I130:I152" si="22">+G130+H130</f>
        <v>0</v>
      </c>
      <c r="J130" s="156"/>
    </row>
    <row r="131" spans="1:10" ht="33" x14ac:dyDescent="0.2">
      <c r="A131" s="20">
        <v>2</v>
      </c>
      <c r="B131" s="46" t="s">
        <v>829</v>
      </c>
      <c r="C131" s="41">
        <v>100</v>
      </c>
      <c r="D131" s="41" t="s">
        <v>19</v>
      </c>
      <c r="E131" s="172"/>
      <c r="F131" s="153"/>
      <c r="G131" s="65">
        <f t="shared" ref="G131:G152" si="23">C131*ROUND(F131, 4)</f>
        <v>0</v>
      </c>
      <c r="H131" s="65">
        <f t="shared" si="21"/>
        <v>0</v>
      </c>
      <c r="I131" s="65">
        <f t="shared" si="22"/>
        <v>0</v>
      </c>
      <c r="J131" s="156"/>
    </row>
    <row r="132" spans="1:10" ht="33" x14ac:dyDescent="0.2">
      <c r="A132" s="20">
        <v>3</v>
      </c>
      <c r="B132" s="46" t="s">
        <v>830</v>
      </c>
      <c r="C132" s="41">
        <v>50</v>
      </c>
      <c r="D132" s="41" t="s">
        <v>19</v>
      </c>
      <c r="E132" s="172"/>
      <c r="F132" s="153"/>
      <c r="G132" s="65">
        <f t="shared" si="23"/>
        <v>0</v>
      </c>
      <c r="H132" s="65">
        <f t="shared" si="21"/>
        <v>0</v>
      </c>
      <c r="I132" s="65">
        <f t="shared" si="22"/>
        <v>0</v>
      </c>
      <c r="J132" s="156"/>
    </row>
    <row r="133" spans="1:10" ht="33" x14ac:dyDescent="0.2">
      <c r="A133" s="20">
        <v>4</v>
      </c>
      <c r="B133" s="46" t="s">
        <v>831</v>
      </c>
      <c r="C133" s="41">
        <v>50</v>
      </c>
      <c r="D133" s="41" t="s">
        <v>19</v>
      </c>
      <c r="E133" s="172"/>
      <c r="F133" s="153"/>
      <c r="G133" s="65">
        <f t="shared" si="23"/>
        <v>0</v>
      </c>
      <c r="H133" s="65">
        <f t="shared" si="21"/>
        <v>0</v>
      </c>
      <c r="I133" s="65">
        <f t="shared" si="22"/>
        <v>0</v>
      </c>
      <c r="J133" s="156"/>
    </row>
    <row r="134" spans="1:10" ht="33" x14ac:dyDescent="0.2">
      <c r="A134" s="20">
        <v>5</v>
      </c>
      <c r="B134" s="97" t="s">
        <v>510</v>
      </c>
      <c r="C134" s="86">
        <v>20</v>
      </c>
      <c r="D134" s="86" t="s">
        <v>19</v>
      </c>
      <c r="E134" s="172"/>
      <c r="F134" s="153"/>
      <c r="G134" s="65">
        <f t="shared" si="23"/>
        <v>0</v>
      </c>
      <c r="H134" s="65">
        <f t="shared" si="21"/>
        <v>0</v>
      </c>
      <c r="I134" s="65">
        <f t="shared" si="22"/>
        <v>0</v>
      </c>
      <c r="J134" s="156"/>
    </row>
    <row r="135" spans="1:10" ht="33" x14ac:dyDescent="0.2">
      <c r="A135" s="20">
        <v>6</v>
      </c>
      <c r="B135" s="46" t="s">
        <v>509</v>
      </c>
      <c r="C135" s="41">
        <v>50</v>
      </c>
      <c r="D135" s="41" t="s">
        <v>19</v>
      </c>
      <c r="E135" s="172"/>
      <c r="F135" s="153"/>
      <c r="G135" s="65">
        <f t="shared" si="23"/>
        <v>0</v>
      </c>
      <c r="H135" s="65">
        <f t="shared" si="21"/>
        <v>0</v>
      </c>
      <c r="I135" s="65">
        <f t="shared" si="22"/>
        <v>0</v>
      </c>
      <c r="J135" s="156"/>
    </row>
    <row r="136" spans="1:10" ht="16.5" x14ac:dyDescent="0.2">
      <c r="A136" s="20">
        <v>7</v>
      </c>
      <c r="B136" s="46" t="s">
        <v>513</v>
      </c>
      <c r="C136" s="86">
        <v>10</v>
      </c>
      <c r="D136" s="86" t="s">
        <v>19</v>
      </c>
      <c r="E136" s="172"/>
      <c r="F136" s="153"/>
      <c r="G136" s="65">
        <f t="shared" si="23"/>
        <v>0</v>
      </c>
      <c r="H136" s="65">
        <f t="shared" si="21"/>
        <v>0</v>
      </c>
      <c r="I136" s="65">
        <f t="shared" si="22"/>
        <v>0</v>
      </c>
      <c r="J136" s="156"/>
    </row>
    <row r="137" spans="1:10" ht="33" x14ac:dyDescent="0.2">
      <c r="A137" s="20">
        <v>8</v>
      </c>
      <c r="B137" s="46" t="s">
        <v>832</v>
      </c>
      <c r="C137" s="41">
        <v>100</v>
      </c>
      <c r="D137" s="41" t="s">
        <v>19</v>
      </c>
      <c r="E137" s="172"/>
      <c r="F137" s="153"/>
      <c r="G137" s="65">
        <f t="shared" si="23"/>
        <v>0</v>
      </c>
      <c r="H137" s="65">
        <f t="shared" si="21"/>
        <v>0</v>
      </c>
      <c r="I137" s="65">
        <f t="shared" si="22"/>
        <v>0</v>
      </c>
      <c r="J137" s="156"/>
    </row>
    <row r="138" spans="1:10" ht="16.5" x14ac:dyDescent="0.2">
      <c r="A138" s="20">
        <v>9</v>
      </c>
      <c r="B138" s="46" t="s">
        <v>512</v>
      </c>
      <c r="C138" s="41">
        <v>40</v>
      </c>
      <c r="D138" s="41" t="s">
        <v>19</v>
      </c>
      <c r="E138" s="172"/>
      <c r="F138" s="153"/>
      <c r="G138" s="65">
        <f t="shared" si="23"/>
        <v>0</v>
      </c>
      <c r="H138" s="65">
        <f t="shared" si="21"/>
        <v>0</v>
      </c>
      <c r="I138" s="65">
        <f t="shared" si="22"/>
        <v>0</v>
      </c>
      <c r="J138" s="156"/>
    </row>
    <row r="139" spans="1:10" ht="16.5" x14ac:dyDescent="0.2">
      <c r="A139" s="20">
        <v>10</v>
      </c>
      <c r="B139" s="46" t="s">
        <v>833</v>
      </c>
      <c r="C139" s="41">
        <v>40</v>
      </c>
      <c r="D139" s="41" t="s">
        <v>19</v>
      </c>
      <c r="E139" s="172"/>
      <c r="F139" s="153"/>
      <c r="G139" s="65">
        <f t="shared" si="23"/>
        <v>0</v>
      </c>
      <c r="H139" s="65">
        <f t="shared" si="21"/>
        <v>0</v>
      </c>
      <c r="I139" s="65">
        <f t="shared" si="22"/>
        <v>0</v>
      </c>
      <c r="J139" s="156"/>
    </row>
    <row r="140" spans="1:10" ht="16.5" x14ac:dyDescent="0.2">
      <c r="A140" s="20">
        <v>11</v>
      </c>
      <c r="B140" s="46" t="s">
        <v>514</v>
      </c>
      <c r="C140" s="41">
        <v>40</v>
      </c>
      <c r="D140" s="41" t="s">
        <v>19</v>
      </c>
      <c r="E140" s="172"/>
      <c r="F140" s="153"/>
      <c r="G140" s="65">
        <f t="shared" si="23"/>
        <v>0</v>
      </c>
      <c r="H140" s="65">
        <f t="shared" si="21"/>
        <v>0</v>
      </c>
      <c r="I140" s="65">
        <f t="shared" si="22"/>
        <v>0</v>
      </c>
      <c r="J140" s="156"/>
    </row>
    <row r="141" spans="1:10" ht="16.5" x14ac:dyDescent="0.2">
      <c r="A141" s="20">
        <v>12</v>
      </c>
      <c r="B141" s="46" t="s">
        <v>507</v>
      </c>
      <c r="C141" s="41">
        <v>20</v>
      </c>
      <c r="D141" s="41" t="s">
        <v>19</v>
      </c>
      <c r="E141" s="172"/>
      <c r="F141" s="153"/>
      <c r="G141" s="65">
        <f t="shared" si="23"/>
        <v>0</v>
      </c>
      <c r="H141" s="65">
        <f t="shared" si="21"/>
        <v>0</v>
      </c>
      <c r="I141" s="65">
        <f t="shared" si="22"/>
        <v>0</v>
      </c>
      <c r="J141" s="156"/>
    </row>
    <row r="142" spans="1:10" ht="16.5" x14ac:dyDescent="0.2">
      <c r="A142" s="20">
        <v>13</v>
      </c>
      <c r="B142" s="97" t="s">
        <v>506</v>
      </c>
      <c r="C142" s="86">
        <v>25</v>
      </c>
      <c r="D142" s="86" t="s">
        <v>19</v>
      </c>
      <c r="E142" s="172"/>
      <c r="F142" s="153"/>
      <c r="G142" s="65">
        <f t="shared" si="23"/>
        <v>0</v>
      </c>
      <c r="H142" s="65">
        <f t="shared" si="21"/>
        <v>0</v>
      </c>
      <c r="I142" s="65">
        <f t="shared" si="22"/>
        <v>0</v>
      </c>
      <c r="J142" s="156"/>
    </row>
    <row r="143" spans="1:10" ht="16.5" x14ac:dyDescent="0.2">
      <c r="A143" s="20">
        <v>14</v>
      </c>
      <c r="B143" s="97" t="s">
        <v>508</v>
      </c>
      <c r="C143" s="86">
        <v>30</v>
      </c>
      <c r="D143" s="86" t="s">
        <v>19</v>
      </c>
      <c r="E143" s="172"/>
      <c r="F143" s="153"/>
      <c r="G143" s="65">
        <f t="shared" si="23"/>
        <v>0</v>
      </c>
      <c r="H143" s="65">
        <f t="shared" si="21"/>
        <v>0</v>
      </c>
      <c r="I143" s="65">
        <f t="shared" si="22"/>
        <v>0</v>
      </c>
      <c r="J143" s="156"/>
    </row>
    <row r="144" spans="1:10" ht="16.5" x14ac:dyDescent="0.2">
      <c r="A144" s="20">
        <v>15</v>
      </c>
      <c r="B144" s="46" t="s">
        <v>515</v>
      </c>
      <c r="C144" s="86">
        <v>10</v>
      </c>
      <c r="D144" s="86" t="s">
        <v>19</v>
      </c>
      <c r="E144" s="172"/>
      <c r="F144" s="153"/>
      <c r="G144" s="65">
        <f t="shared" si="23"/>
        <v>0</v>
      </c>
      <c r="H144" s="65">
        <f t="shared" si="21"/>
        <v>0</v>
      </c>
      <c r="I144" s="65">
        <f t="shared" si="22"/>
        <v>0</v>
      </c>
      <c r="J144" s="156"/>
    </row>
    <row r="145" spans="1:10" ht="33" x14ac:dyDescent="0.2">
      <c r="A145" s="20">
        <v>16</v>
      </c>
      <c r="B145" s="46" t="s">
        <v>511</v>
      </c>
      <c r="C145" s="86">
        <v>150</v>
      </c>
      <c r="D145" s="86" t="s">
        <v>19</v>
      </c>
      <c r="E145" s="172"/>
      <c r="F145" s="153"/>
      <c r="G145" s="65">
        <f t="shared" si="23"/>
        <v>0</v>
      </c>
      <c r="H145" s="65">
        <f t="shared" si="21"/>
        <v>0</v>
      </c>
      <c r="I145" s="65">
        <f t="shared" si="22"/>
        <v>0</v>
      </c>
      <c r="J145" s="156"/>
    </row>
    <row r="146" spans="1:10" ht="16.5" x14ac:dyDescent="0.2">
      <c r="A146" s="20">
        <v>17</v>
      </c>
      <c r="B146" s="46" t="s">
        <v>516</v>
      </c>
      <c r="C146" s="86">
        <v>5</v>
      </c>
      <c r="D146" s="86" t="s">
        <v>19</v>
      </c>
      <c r="E146" s="172"/>
      <c r="F146" s="153"/>
      <c r="G146" s="65">
        <f t="shared" si="23"/>
        <v>0</v>
      </c>
      <c r="H146" s="65">
        <f t="shared" si="21"/>
        <v>0</v>
      </c>
      <c r="I146" s="65">
        <f t="shared" si="22"/>
        <v>0</v>
      </c>
      <c r="J146" s="156"/>
    </row>
    <row r="147" spans="1:10" ht="16.5" x14ac:dyDescent="0.2">
      <c r="A147" s="20">
        <v>18</v>
      </c>
      <c r="B147" s="46" t="s">
        <v>517</v>
      </c>
      <c r="C147" s="86">
        <v>5</v>
      </c>
      <c r="D147" s="86" t="s">
        <v>19</v>
      </c>
      <c r="E147" s="172"/>
      <c r="F147" s="153"/>
      <c r="G147" s="65">
        <f t="shared" si="23"/>
        <v>0</v>
      </c>
      <c r="H147" s="65">
        <f t="shared" si="21"/>
        <v>0</v>
      </c>
      <c r="I147" s="65">
        <f t="shared" si="22"/>
        <v>0</v>
      </c>
      <c r="J147" s="156"/>
    </row>
    <row r="148" spans="1:10" ht="16.5" x14ac:dyDescent="0.2">
      <c r="A148" s="20">
        <v>19</v>
      </c>
      <c r="B148" s="46" t="s">
        <v>646</v>
      </c>
      <c r="C148" s="41">
        <v>200</v>
      </c>
      <c r="D148" s="41" t="s">
        <v>19</v>
      </c>
      <c r="E148" s="172"/>
      <c r="F148" s="153"/>
      <c r="G148" s="65">
        <f t="shared" si="23"/>
        <v>0</v>
      </c>
      <c r="H148" s="65">
        <f t="shared" si="21"/>
        <v>0</v>
      </c>
      <c r="I148" s="65">
        <f t="shared" si="22"/>
        <v>0</v>
      </c>
      <c r="J148" s="156"/>
    </row>
    <row r="149" spans="1:10" ht="33" customHeight="1" x14ac:dyDescent="0.2">
      <c r="A149" s="20">
        <v>20</v>
      </c>
      <c r="B149" s="46" t="s">
        <v>647</v>
      </c>
      <c r="C149" s="41">
        <v>500</v>
      </c>
      <c r="D149" s="41" t="s">
        <v>19</v>
      </c>
      <c r="E149" s="172"/>
      <c r="F149" s="153"/>
      <c r="G149" s="65">
        <f t="shared" si="23"/>
        <v>0</v>
      </c>
      <c r="H149" s="65">
        <f t="shared" si="21"/>
        <v>0</v>
      </c>
      <c r="I149" s="65">
        <f t="shared" si="22"/>
        <v>0</v>
      </c>
      <c r="J149" s="156"/>
    </row>
    <row r="150" spans="1:10" ht="16.5" x14ac:dyDescent="0.2">
      <c r="A150" s="20">
        <v>21</v>
      </c>
      <c r="B150" s="46" t="s">
        <v>199</v>
      </c>
      <c r="C150" s="41">
        <v>60</v>
      </c>
      <c r="D150" s="41" t="s">
        <v>19</v>
      </c>
      <c r="E150" s="172"/>
      <c r="F150" s="153"/>
      <c r="G150" s="65">
        <f t="shared" si="23"/>
        <v>0</v>
      </c>
      <c r="H150" s="65">
        <f t="shared" si="21"/>
        <v>0</v>
      </c>
      <c r="I150" s="65">
        <f t="shared" si="22"/>
        <v>0</v>
      </c>
      <c r="J150" s="156"/>
    </row>
    <row r="151" spans="1:10" ht="16.5" x14ac:dyDescent="0.2">
      <c r="A151" s="20">
        <v>22</v>
      </c>
      <c r="B151" s="46" t="s">
        <v>200</v>
      </c>
      <c r="C151" s="41">
        <v>5</v>
      </c>
      <c r="D151" s="41" t="s">
        <v>19</v>
      </c>
      <c r="E151" s="172"/>
      <c r="F151" s="153"/>
      <c r="G151" s="65">
        <f t="shared" si="23"/>
        <v>0</v>
      </c>
      <c r="H151" s="65">
        <f t="shared" si="21"/>
        <v>0</v>
      </c>
      <c r="I151" s="65">
        <f t="shared" si="22"/>
        <v>0</v>
      </c>
      <c r="J151" s="156"/>
    </row>
    <row r="152" spans="1:10" ht="16.5" x14ac:dyDescent="0.2">
      <c r="A152" s="20">
        <v>23</v>
      </c>
      <c r="B152" s="25" t="s">
        <v>201</v>
      </c>
      <c r="C152" s="41">
        <v>5</v>
      </c>
      <c r="D152" s="41" t="s">
        <v>19</v>
      </c>
      <c r="E152" s="172"/>
      <c r="F152" s="153"/>
      <c r="G152" s="65">
        <f t="shared" si="23"/>
        <v>0</v>
      </c>
      <c r="H152" s="65">
        <f t="shared" si="21"/>
        <v>0</v>
      </c>
      <c r="I152" s="65">
        <f t="shared" si="22"/>
        <v>0</v>
      </c>
      <c r="J152" s="156"/>
    </row>
    <row r="153" spans="1:10" ht="18.75" customHeight="1" x14ac:dyDescent="0.2">
      <c r="A153" s="20"/>
      <c r="B153" s="55" t="s">
        <v>1075</v>
      </c>
      <c r="C153" s="53" t="s">
        <v>4</v>
      </c>
      <c r="D153" s="53" t="s">
        <v>4</v>
      </c>
      <c r="E153" s="53" t="s">
        <v>4</v>
      </c>
      <c r="F153" s="53" t="s">
        <v>4</v>
      </c>
      <c r="G153" s="54">
        <f>SUM(G130:G152)</f>
        <v>0</v>
      </c>
      <c r="H153" s="54">
        <f t="shared" ref="H153:I153" si="24">SUM(H130:H152)</f>
        <v>0</v>
      </c>
      <c r="I153" s="54">
        <f t="shared" si="24"/>
        <v>0</v>
      </c>
      <c r="J153" s="66">
        <f>SUM(J130:J152)</f>
        <v>0</v>
      </c>
    </row>
    <row r="154" spans="1:10" s="148" customFormat="1" ht="20.100000000000001" customHeight="1" x14ac:dyDescent="0.2">
      <c r="A154" s="182" t="s">
        <v>12</v>
      </c>
      <c r="B154" s="182"/>
      <c r="C154" s="182"/>
      <c r="D154" s="182"/>
      <c r="E154" s="182"/>
      <c r="F154" s="182"/>
      <c r="G154" s="182"/>
      <c r="H154" s="182"/>
      <c r="I154" s="182"/>
      <c r="J154" s="182"/>
    </row>
    <row r="155" spans="1:10" s="148" customFormat="1" x14ac:dyDescent="0.2">
      <c r="A155" s="175" t="s">
        <v>13</v>
      </c>
      <c r="B155" s="175"/>
      <c r="C155" s="175"/>
      <c r="D155" s="175"/>
      <c r="E155" s="175"/>
      <c r="F155" s="175"/>
      <c r="G155" s="175"/>
      <c r="H155" s="175"/>
      <c r="I155" s="175"/>
      <c r="J155" s="175"/>
    </row>
    <row r="156" spans="1:10" s="148" customFormat="1" ht="15" customHeight="1" x14ac:dyDescent="0.2">
      <c r="A156" s="175" t="s">
        <v>14</v>
      </c>
      <c r="B156" s="175"/>
      <c r="C156" s="175"/>
      <c r="D156" s="175"/>
      <c r="E156" s="175"/>
      <c r="F156" s="175"/>
      <c r="G156" s="175"/>
      <c r="H156" s="175"/>
      <c r="I156" s="175"/>
      <c r="J156" s="175"/>
    </row>
    <row r="157" spans="1:10" s="148" customFormat="1" ht="30.75" customHeight="1" x14ac:dyDescent="0.2">
      <c r="A157" s="173" t="s">
        <v>1211</v>
      </c>
      <c r="B157" s="173"/>
      <c r="C157" s="173"/>
      <c r="D157" s="173"/>
      <c r="E157" s="173"/>
      <c r="F157" s="173"/>
      <c r="G157" s="173"/>
      <c r="H157" s="173"/>
      <c r="I157" s="173"/>
      <c r="J157" s="173"/>
    </row>
    <row r="158" spans="1:10" s="149" customFormat="1" ht="25.5" customHeight="1" x14ac:dyDescent="0.25">
      <c r="A158" s="173" t="s">
        <v>1209</v>
      </c>
      <c r="B158" s="173"/>
      <c r="C158" s="173"/>
      <c r="D158" s="173"/>
      <c r="E158" s="173"/>
      <c r="F158" s="173"/>
      <c r="G158" s="173"/>
      <c r="H158" s="173"/>
      <c r="I158" s="173"/>
      <c r="J158" s="173"/>
    </row>
    <row r="159" spans="1:10" s="151" customFormat="1" ht="12.75" customHeight="1" x14ac:dyDescent="0.25">
      <c r="A159" s="150" t="s">
        <v>1202</v>
      </c>
      <c r="B159" s="150"/>
      <c r="C159" s="150"/>
      <c r="D159" s="150"/>
      <c r="E159" s="150"/>
      <c r="F159" s="150"/>
      <c r="G159" s="150"/>
      <c r="H159" s="150"/>
      <c r="I159" s="150"/>
      <c r="J159" s="150"/>
    </row>
    <row r="160" spans="1:10" s="151" customFormat="1" ht="15" customHeight="1" x14ac:dyDescent="0.25">
      <c r="A160" s="150" t="s">
        <v>1203</v>
      </c>
      <c r="B160" s="150"/>
      <c r="C160" s="150"/>
      <c r="D160" s="150"/>
      <c r="E160" s="150"/>
      <c r="F160" s="150"/>
      <c r="G160" s="150"/>
      <c r="H160" s="150"/>
      <c r="I160" s="150"/>
      <c r="J160" s="150"/>
    </row>
    <row r="161" spans="1:10" s="150" customFormat="1" ht="27" customHeight="1" x14ac:dyDescent="0.25">
      <c r="A161" s="173" t="s">
        <v>1204</v>
      </c>
      <c r="B161" s="173"/>
      <c r="C161" s="173"/>
      <c r="D161" s="173"/>
      <c r="E161" s="173"/>
      <c r="F161" s="173"/>
      <c r="G161" s="173"/>
      <c r="H161" s="173"/>
      <c r="I161" s="173"/>
      <c r="J161" s="173"/>
    </row>
    <row r="162" spans="1:10" s="150" customFormat="1" ht="41.25" customHeight="1" x14ac:dyDescent="0.25">
      <c r="A162" s="173" t="s">
        <v>1212</v>
      </c>
      <c r="B162" s="173"/>
      <c r="C162" s="173"/>
      <c r="D162" s="173"/>
      <c r="E162" s="173"/>
      <c r="F162" s="173"/>
      <c r="G162" s="173"/>
      <c r="H162" s="173"/>
      <c r="I162" s="173"/>
      <c r="J162" s="173"/>
    </row>
    <row r="163" spans="1:10" x14ac:dyDescent="0.2">
      <c r="B163" s="174"/>
      <c r="C163" s="174"/>
      <c r="D163" s="174"/>
      <c r="E163" s="174"/>
      <c r="F163" s="174"/>
      <c r="G163" s="174"/>
      <c r="H163" s="174"/>
      <c r="I163" s="174"/>
      <c r="J163" s="174"/>
    </row>
  </sheetData>
  <sheetProtection algorithmName="SHA-512" hashValue="/3f9jm8WAbJyef6Z5oyu2guKSdnwB/AfST4NCYMP24bDW9H+/1xMmtM0qoi1bYrorrRnxvTtP32xCK/YdxxJyg==" saltValue="OVRhmGlVE8Lh9TZhUcaNrA==" spinCount="100000" sheet="1" objects="1" scenarios="1"/>
  <mergeCells count="15">
    <mergeCell ref="A158:J158"/>
    <mergeCell ref="A156:J156"/>
    <mergeCell ref="B163:J163"/>
    <mergeCell ref="A161:J161"/>
    <mergeCell ref="A162:J162"/>
    <mergeCell ref="A157:J157"/>
    <mergeCell ref="A1:B1"/>
    <mergeCell ref="A3:J3"/>
    <mergeCell ref="A155:J155"/>
    <mergeCell ref="A129:J129"/>
    <mergeCell ref="A123:J123"/>
    <mergeCell ref="A117:J117"/>
    <mergeCell ref="A7:J7"/>
    <mergeCell ref="A78:J78"/>
    <mergeCell ref="A154:J154"/>
  </mergeCells>
  <dataValidations count="1">
    <dataValidation type="whole" operator="equal" allowBlank="1" showInputMessage="1" showErrorMessage="1" sqref="J130:J152">
      <formula1>1</formula1>
    </dataValidation>
  </dataValidations>
  <pageMargins left="0.70866141732283472" right="0.70866141732283472" top="0.74803149606299213" bottom="0.74803149606299213" header="0.31496062992125984" footer="0.31496062992125984"/>
  <pageSetup paperSize="9" scale="97" fitToHeight="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5"/>
  <sheetViews>
    <sheetView view="pageBreakPreview" zoomScaleNormal="100" zoomScaleSheetLayoutView="100" workbookViewId="0">
      <pane ySplit="6" topLeftCell="A79" activePane="bottomLeft" state="frozen"/>
      <selection pane="bottomLeft" activeCell="N15" sqref="N15"/>
    </sheetView>
  </sheetViews>
  <sheetFormatPr defaultRowHeight="12.75" x14ac:dyDescent="0.2"/>
  <cols>
    <col min="1" max="1" width="5.42578125" style="4" customWidth="1"/>
    <col min="2" max="2" width="27.7109375" style="1" customWidth="1"/>
    <col min="3" max="3" width="10" style="7" customWidth="1"/>
    <col min="4" max="4" width="6.7109375" style="7" customWidth="1"/>
    <col min="5" max="5" width="21.140625" style="7" customWidth="1"/>
    <col min="6" max="6" width="11.42578125" style="1" customWidth="1"/>
    <col min="7" max="7" width="12" style="1" customWidth="1"/>
    <col min="8" max="8" width="13.7109375" style="1" customWidth="1"/>
    <col min="9" max="9" width="12.5703125" style="1" customWidth="1"/>
    <col min="10" max="10" width="10.7109375" style="1" customWidth="1"/>
    <col min="11" max="16384" width="9.140625" style="11"/>
  </cols>
  <sheetData>
    <row r="1" spans="1:10" s="169" customFormat="1" x14ac:dyDescent="0.2">
      <c r="A1" s="183" t="s">
        <v>0</v>
      </c>
      <c r="B1" s="184"/>
      <c r="C1" s="167"/>
      <c r="D1" s="167"/>
      <c r="E1" s="167"/>
      <c r="F1" s="168"/>
      <c r="G1" s="168"/>
      <c r="H1" s="168" t="s">
        <v>15</v>
      </c>
      <c r="I1" s="168"/>
      <c r="J1" s="168"/>
    </row>
    <row r="3" spans="1:10" ht="15.75" x14ac:dyDescent="0.25">
      <c r="A3" s="185" t="s">
        <v>1137</v>
      </c>
      <c r="B3" s="185"/>
      <c r="C3" s="185"/>
      <c r="D3" s="185"/>
      <c r="E3" s="185"/>
      <c r="F3" s="185"/>
      <c r="G3" s="185"/>
      <c r="H3" s="185"/>
      <c r="I3" s="185"/>
      <c r="J3" s="185"/>
    </row>
    <row r="5" spans="1:10" s="143" customFormat="1" ht="54" x14ac:dyDescent="0.2">
      <c r="A5" s="140" t="s">
        <v>1</v>
      </c>
      <c r="B5" s="140" t="s">
        <v>2</v>
      </c>
      <c r="C5" s="141" t="s">
        <v>3</v>
      </c>
      <c r="D5" s="141" t="s">
        <v>1199</v>
      </c>
      <c r="E5" s="142" t="s">
        <v>99</v>
      </c>
      <c r="F5" s="142" t="s">
        <v>5</v>
      </c>
      <c r="G5" s="142" t="s">
        <v>6</v>
      </c>
      <c r="H5" s="142" t="s">
        <v>8</v>
      </c>
      <c r="I5" s="142" t="s">
        <v>10</v>
      </c>
      <c r="J5" s="142" t="s">
        <v>1132</v>
      </c>
    </row>
    <row r="6" spans="1:10" s="143" customFormat="1" ht="13.5" x14ac:dyDescent="0.2">
      <c r="A6" s="140">
        <v>1</v>
      </c>
      <c r="B6" s="140">
        <v>2</v>
      </c>
      <c r="C6" s="141">
        <v>3</v>
      </c>
      <c r="D6" s="141">
        <v>4</v>
      </c>
      <c r="E6" s="141">
        <v>5</v>
      </c>
      <c r="F6" s="141">
        <v>6</v>
      </c>
      <c r="G6" s="141" t="s">
        <v>7</v>
      </c>
      <c r="H6" s="142" t="s">
        <v>9</v>
      </c>
      <c r="I6" s="141" t="s">
        <v>11</v>
      </c>
      <c r="J6" s="141">
        <v>10</v>
      </c>
    </row>
    <row r="7" spans="1:10" ht="16.5" customHeight="1" x14ac:dyDescent="0.2">
      <c r="A7" s="194" t="s">
        <v>1076</v>
      </c>
      <c r="B7" s="195"/>
      <c r="C7" s="195"/>
      <c r="D7" s="195"/>
      <c r="E7" s="195"/>
      <c r="F7" s="195"/>
      <c r="G7" s="195"/>
      <c r="H7" s="195"/>
      <c r="I7" s="195"/>
      <c r="J7" s="196"/>
    </row>
    <row r="8" spans="1:10" ht="16.5" x14ac:dyDescent="0.2">
      <c r="A8" s="20">
        <v>1</v>
      </c>
      <c r="B8" s="46" t="s">
        <v>212</v>
      </c>
      <c r="C8" s="56">
        <v>2</v>
      </c>
      <c r="D8" s="41" t="s">
        <v>19</v>
      </c>
      <c r="E8" s="152"/>
      <c r="F8" s="153"/>
      <c r="G8" s="65">
        <f>C8*ROUND(F8, 4)</f>
        <v>0</v>
      </c>
      <c r="H8" s="65">
        <f t="shared" ref="H8:H38" si="0">+G8*0.095</f>
        <v>0</v>
      </c>
      <c r="I8" s="65">
        <f t="shared" ref="I8:I38" si="1">+G8+H8</f>
        <v>0</v>
      </c>
      <c r="J8" s="156"/>
    </row>
    <row r="9" spans="1:10" ht="16.5" x14ac:dyDescent="0.2">
      <c r="A9" s="20">
        <v>2</v>
      </c>
      <c r="B9" s="46" t="s">
        <v>22</v>
      </c>
      <c r="C9" s="56">
        <v>2</v>
      </c>
      <c r="D9" s="41" t="s">
        <v>19</v>
      </c>
      <c r="E9" s="152"/>
      <c r="F9" s="153"/>
      <c r="G9" s="65">
        <f t="shared" ref="G9:G38" si="2">C9*ROUND(F9, 4)</f>
        <v>0</v>
      </c>
      <c r="H9" s="65">
        <f t="shared" si="0"/>
        <v>0</v>
      </c>
      <c r="I9" s="65">
        <f t="shared" si="1"/>
        <v>0</v>
      </c>
      <c r="J9" s="156"/>
    </row>
    <row r="10" spans="1:10" ht="16.5" x14ac:dyDescent="0.2">
      <c r="A10" s="20">
        <v>3</v>
      </c>
      <c r="B10" s="46" t="s">
        <v>21</v>
      </c>
      <c r="C10" s="56">
        <v>2</v>
      </c>
      <c r="D10" s="41" t="s">
        <v>19</v>
      </c>
      <c r="E10" s="152"/>
      <c r="F10" s="153"/>
      <c r="G10" s="65">
        <f t="shared" si="2"/>
        <v>0</v>
      </c>
      <c r="H10" s="65">
        <f t="shared" si="0"/>
        <v>0</v>
      </c>
      <c r="I10" s="65">
        <f t="shared" si="1"/>
        <v>0</v>
      </c>
      <c r="J10" s="156"/>
    </row>
    <row r="11" spans="1:10" ht="16.5" x14ac:dyDescent="0.2">
      <c r="A11" s="20">
        <v>4</v>
      </c>
      <c r="B11" s="46" t="s">
        <v>213</v>
      </c>
      <c r="C11" s="56">
        <v>2</v>
      </c>
      <c r="D11" s="86" t="s">
        <v>19</v>
      </c>
      <c r="E11" s="152"/>
      <c r="F11" s="153"/>
      <c r="G11" s="65">
        <f t="shared" si="2"/>
        <v>0</v>
      </c>
      <c r="H11" s="65">
        <f t="shared" si="0"/>
        <v>0</v>
      </c>
      <c r="I11" s="65">
        <f t="shared" si="1"/>
        <v>0</v>
      </c>
      <c r="J11" s="156"/>
    </row>
    <row r="12" spans="1:10" ht="18" customHeight="1" x14ac:dyDescent="0.2">
      <c r="A12" s="20">
        <v>5</v>
      </c>
      <c r="B12" s="46" t="s">
        <v>211</v>
      </c>
      <c r="C12" s="56">
        <v>300</v>
      </c>
      <c r="D12" s="41" t="s">
        <v>19</v>
      </c>
      <c r="E12" s="152"/>
      <c r="F12" s="153"/>
      <c r="G12" s="65">
        <f t="shared" si="2"/>
        <v>0</v>
      </c>
      <c r="H12" s="65">
        <f t="shared" si="0"/>
        <v>0</v>
      </c>
      <c r="I12" s="65">
        <f t="shared" si="1"/>
        <v>0</v>
      </c>
      <c r="J12" s="156"/>
    </row>
    <row r="13" spans="1:10" ht="18" customHeight="1" x14ac:dyDescent="0.2">
      <c r="A13" s="20">
        <v>6</v>
      </c>
      <c r="B13" s="46" t="s">
        <v>101</v>
      </c>
      <c r="C13" s="56">
        <v>70</v>
      </c>
      <c r="D13" s="86" t="s">
        <v>19</v>
      </c>
      <c r="E13" s="152"/>
      <c r="F13" s="153"/>
      <c r="G13" s="65">
        <f t="shared" si="2"/>
        <v>0</v>
      </c>
      <c r="H13" s="65">
        <f t="shared" si="0"/>
        <v>0</v>
      </c>
      <c r="I13" s="65">
        <f t="shared" si="1"/>
        <v>0</v>
      </c>
      <c r="J13" s="156"/>
    </row>
    <row r="14" spans="1:10" ht="18.75" customHeight="1" x14ac:dyDescent="0.2">
      <c r="A14" s="20">
        <v>7</v>
      </c>
      <c r="B14" s="46" t="s">
        <v>209</v>
      </c>
      <c r="C14" s="56">
        <v>400</v>
      </c>
      <c r="D14" s="41" t="s">
        <v>19</v>
      </c>
      <c r="E14" s="152"/>
      <c r="F14" s="153"/>
      <c r="G14" s="65">
        <f t="shared" si="2"/>
        <v>0</v>
      </c>
      <c r="H14" s="65">
        <f t="shared" si="0"/>
        <v>0</v>
      </c>
      <c r="I14" s="65">
        <f t="shared" si="1"/>
        <v>0</v>
      </c>
      <c r="J14" s="156"/>
    </row>
    <row r="15" spans="1:10" ht="16.5" x14ac:dyDescent="0.2">
      <c r="A15" s="20">
        <v>8</v>
      </c>
      <c r="B15" s="46" t="s">
        <v>214</v>
      </c>
      <c r="C15" s="56">
        <v>250</v>
      </c>
      <c r="D15" s="41" t="s">
        <v>19</v>
      </c>
      <c r="E15" s="152"/>
      <c r="F15" s="153"/>
      <c r="G15" s="65">
        <f t="shared" si="2"/>
        <v>0</v>
      </c>
      <c r="H15" s="65">
        <f t="shared" si="0"/>
        <v>0</v>
      </c>
      <c r="I15" s="65">
        <f t="shared" si="1"/>
        <v>0</v>
      </c>
      <c r="J15" s="156"/>
    </row>
    <row r="16" spans="1:10" ht="16.5" x14ac:dyDescent="0.2">
      <c r="A16" s="20">
        <v>9</v>
      </c>
      <c r="B16" s="46" t="s">
        <v>210</v>
      </c>
      <c r="C16" s="56">
        <v>20</v>
      </c>
      <c r="D16" s="41" t="s">
        <v>19</v>
      </c>
      <c r="E16" s="152"/>
      <c r="F16" s="153"/>
      <c r="G16" s="65">
        <f t="shared" si="2"/>
        <v>0</v>
      </c>
      <c r="H16" s="65">
        <f t="shared" si="0"/>
        <v>0</v>
      </c>
      <c r="I16" s="65">
        <f t="shared" si="1"/>
        <v>0</v>
      </c>
      <c r="J16" s="156"/>
    </row>
    <row r="17" spans="1:10" ht="16.5" x14ac:dyDescent="0.2">
      <c r="A17" s="20">
        <v>10</v>
      </c>
      <c r="B17" s="46" t="s">
        <v>215</v>
      </c>
      <c r="C17" s="56">
        <v>10</v>
      </c>
      <c r="D17" s="86" t="s">
        <v>19</v>
      </c>
      <c r="E17" s="152"/>
      <c r="F17" s="153"/>
      <c r="G17" s="65">
        <f t="shared" si="2"/>
        <v>0</v>
      </c>
      <c r="H17" s="65">
        <f t="shared" si="0"/>
        <v>0</v>
      </c>
      <c r="I17" s="65">
        <f t="shared" si="1"/>
        <v>0</v>
      </c>
      <c r="J17" s="156"/>
    </row>
    <row r="18" spans="1:10" ht="16.5" x14ac:dyDescent="0.2">
      <c r="A18" s="20">
        <v>11</v>
      </c>
      <c r="B18" s="97" t="s">
        <v>347</v>
      </c>
      <c r="C18" s="106">
        <v>30</v>
      </c>
      <c r="D18" s="86" t="s">
        <v>19</v>
      </c>
      <c r="E18" s="152"/>
      <c r="F18" s="153"/>
      <c r="G18" s="65">
        <f t="shared" si="2"/>
        <v>0</v>
      </c>
      <c r="H18" s="65">
        <f t="shared" si="0"/>
        <v>0</v>
      </c>
      <c r="I18" s="65">
        <f t="shared" si="1"/>
        <v>0</v>
      </c>
      <c r="J18" s="156"/>
    </row>
    <row r="19" spans="1:10" ht="16.5" x14ac:dyDescent="0.2">
      <c r="A19" s="20">
        <v>12</v>
      </c>
      <c r="B19" s="46" t="s">
        <v>227</v>
      </c>
      <c r="C19" s="56">
        <v>5</v>
      </c>
      <c r="D19" s="86" t="s">
        <v>19</v>
      </c>
      <c r="E19" s="152"/>
      <c r="F19" s="153"/>
      <c r="G19" s="65">
        <f t="shared" si="2"/>
        <v>0</v>
      </c>
      <c r="H19" s="65">
        <f t="shared" si="0"/>
        <v>0</v>
      </c>
      <c r="I19" s="65">
        <f t="shared" si="1"/>
        <v>0</v>
      </c>
      <c r="J19" s="156"/>
    </row>
    <row r="20" spans="1:10" ht="16.5" customHeight="1" x14ac:dyDescent="0.2">
      <c r="A20" s="20">
        <v>13</v>
      </c>
      <c r="B20" s="46" t="s">
        <v>216</v>
      </c>
      <c r="C20" s="56">
        <v>370</v>
      </c>
      <c r="D20" s="41" t="s">
        <v>19</v>
      </c>
      <c r="E20" s="152"/>
      <c r="F20" s="153"/>
      <c r="G20" s="65">
        <f t="shared" si="2"/>
        <v>0</v>
      </c>
      <c r="H20" s="65">
        <f t="shared" si="0"/>
        <v>0</v>
      </c>
      <c r="I20" s="65">
        <f t="shared" si="1"/>
        <v>0</v>
      </c>
      <c r="J20" s="156"/>
    </row>
    <row r="21" spans="1:10" ht="16.5" x14ac:dyDescent="0.2">
      <c r="A21" s="20">
        <v>14</v>
      </c>
      <c r="B21" s="46" t="s">
        <v>217</v>
      </c>
      <c r="C21" s="56">
        <v>15</v>
      </c>
      <c r="D21" s="86" t="s">
        <v>19</v>
      </c>
      <c r="E21" s="152"/>
      <c r="F21" s="153"/>
      <c r="G21" s="65">
        <f t="shared" si="2"/>
        <v>0</v>
      </c>
      <c r="H21" s="65">
        <f t="shared" si="0"/>
        <v>0</v>
      </c>
      <c r="I21" s="65">
        <f t="shared" si="1"/>
        <v>0</v>
      </c>
      <c r="J21" s="156"/>
    </row>
    <row r="22" spans="1:10" ht="16.5" x14ac:dyDescent="0.2">
      <c r="A22" s="20">
        <v>15</v>
      </c>
      <c r="B22" s="46" t="s">
        <v>102</v>
      </c>
      <c r="C22" s="56">
        <v>550</v>
      </c>
      <c r="D22" s="41" t="s">
        <v>19</v>
      </c>
      <c r="E22" s="152"/>
      <c r="F22" s="153"/>
      <c r="G22" s="65">
        <f t="shared" si="2"/>
        <v>0</v>
      </c>
      <c r="H22" s="65">
        <f t="shared" si="0"/>
        <v>0</v>
      </c>
      <c r="I22" s="65">
        <f t="shared" si="1"/>
        <v>0</v>
      </c>
      <c r="J22" s="156"/>
    </row>
    <row r="23" spans="1:10" ht="16.5" x14ac:dyDescent="0.2">
      <c r="A23" s="20">
        <v>16</v>
      </c>
      <c r="B23" s="97" t="s">
        <v>346</v>
      </c>
      <c r="C23" s="106">
        <v>30</v>
      </c>
      <c r="D23" s="86" t="s">
        <v>19</v>
      </c>
      <c r="E23" s="152"/>
      <c r="F23" s="153"/>
      <c r="G23" s="65">
        <f t="shared" si="2"/>
        <v>0</v>
      </c>
      <c r="H23" s="65">
        <f t="shared" si="0"/>
        <v>0</v>
      </c>
      <c r="I23" s="65">
        <f t="shared" si="1"/>
        <v>0</v>
      </c>
      <c r="J23" s="156"/>
    </row>
    <row r="24" spans="1:10" ht="16.5" x14ac:dyDescent="0.2">
      <c r="A24" s="20">
        <v>17</v>
      </c>
      <c r="B24" s="97" t="s">
        <v>1060</v>
      </c>
      <c r="C24" s="106">
        <v>10</v>
      </c>
      <c r="D24" s="86" t="s">
        <v>19</v>
      </c>
      <c r="E24" s="152"/>
      <c r="F24" s="153"/>
      <c r="G24" s="65">
        <f t="shared" si="2"/>
        <v>0</v>
      </c>
      <c r="H24" s="65">
        <f t="shared" si="0"/>
        <v>0</v>
      </c>
      <c r="I24" s="65">
        <f t="shared" si="1"/>
        <v>0</v>
      </c>
      <c r="J24" s="156"/>
    </row>
    <row r="25" spans="1:10" ht="16.5" x14ac:dyDescent="0.2">
      <c r="A25" s="20">
        <v>18</v>
      </c>
      <c r="B25" s="97" t="s">
        <v>1061</v>
      </c>
      <c r="C25" s="106">
        <v>20</v>
      </c>
      <c r="D25" s="86" t="s">
        <v>19</v>
      </c>
      <c r="E25" s="152"/>
      <c r="F25" s="153"/>
      <c r="G25" s="65">
        <f t="shared" si="2"/>
        <v>0</v>
      </c>
      <c r="H25" s="65">
        <f t="shared" si="0"/>
        <v>0</v>
      </c>
      <c r="I25" s="65">
        <f t="shared" si="1"/>
        <v>0</v>
      </c>
      <c r="J25" s="156"/>
    </row>
    <row r="26" spans="1:10" ht="16.5" x14ac:dyDescent="0.2">
      <c r="A26" s="20">
        <v>19</v>
      </c>
      <c r="B26" s="46" t="s">
        <v>23</v>
      </c>
      <c r="C26" s="56">
        <v>150</v>
      </c>
      <c r="D26" s="41" t="s">
        <v>19</v>
      </c>
      <c r="E26" s="152"/>
      <c r="F26" s="153"/>
      <c r="G26" s="65">
        <f t="shared" si="2"/>
        <v>0</v>
      </c>
      <c r="H26" s="65">
        <f t="shared" si="0"/>
        <v>0</v>
      </c>
      <c r="I26" s="65">
        <f t="shared" si="1"/>
        <v>0</v>
      </c>
      <c r="J26" s="156"/>
    </row>
    <row r="27" spans="1:10" ht="50.1" customHeight="1" x14ac:dyDescent="0.2">
      <c r="A27" s="20">
        <v>20</v>
      </c>
      <c r="B27" s="46" t="s">
        <v>218</v>
      </c>
      <c r="C27" s="41">
        <v>60</v>
      </c>
      <c r="D27" s="41" t="s">
        <v>19</v>
      </c>
      <c r="E27" s="152"/>
      <c r="F27" s="153"/>
      <c r="G27" s="65">
        <f t="shared" si="2"/>
        <v>0</v>
      </c>
      <c r="H27" s="65">
        <f t="shared" si="0"/>
        <v>0</v>
      </c>
      <c r="I27" s="65">
        <f t="shared" si="1"/>
        <v>0</v>
      </c>
      <c r="J27" s="156"/>
    </row>
    <row r="28" spans="1:10" ht="50.1" customHeight="1" x14ac:dyDescent="0.2">
      <c r="A28" s="20">
        <v>21</v>
      </c>
      <c r="B28" s="46" t="s">
        <v>223</v>
      </c>
      <c r="C28" s="86">
        <v>150</v>
      </c>
      <c r="D28" s="86" t="s">
        <v>19</v>
      </c>
      <c r="E28" s="152"/>
      <c r="F28" s="153"/>
      <c r="G28" s="65">
        <f t="shared" si="2"/>
        <v>0</v>
      </c>
      <c r="H28" s="65">
        <f t="shared" si="0"/>
        <v>0</v>
      </c>
      <c r="I28" s="65">
        <f t="shared" si="1"/>
        <v>0</v>
      </c>
      <c r="J28" s="156"/>
    </row>
    <row r="29" spans="1:10" ht="50.1" customHeight="1" x14ac:dyDescent="0.2">
      <c r="A29" s="20">
        <v>22</v>
      </c>
      <c r="B29" s="46" t="s">
        <v>228</v>
      </c>
      <c r="C29" s="86">
        <v>30</v>
      </c>
      <c r="D29" s="86" t="s">
        <v>19</v>
      </c>
      <c r="E29" s="152"/>
      <c r="F29" s="153"/>
      <c r="G29" s="65">
        <f t="shared" si="2"/>
        <v>0</v>
      </c>
      <c r="H29" s="65">
        <f t="shared" si="0"/>
        <v>0</v>
      </c>
      <c r="I29" s="65">
        <f t="shared" si="1"/>
        <v>0</v>
      </c>
      <c r="J29" s="156"/>
    </row>
    <row r="30" spans="1:10" ht="49.5" x14ac:dyDescent="0.2">
      <c r="A30" s="20">
        <v>23</v>
      </c>
      <c r="B30" s="46" t="s">
        <v>222</v>
      </c>
      <c r="C30" s="41">
        <v>200</v>
      </c>
      <c r="D30" s="41" t="s">
        <v>19</v>
      </c>
      <c r="E30" s="152"/>
      <c r="F30" s="153"/>
      <c r="G30" s="65">
        <f t="shared" si="2"/>
        <v>0</v>
      </c>
      <c r="H30" s="65">
        <f t="shared" si="0"/>
        <v>0</v>
      </c>
      <c r="I30" s="65">
        <f t="shared" si="1"/>
        <v>0</v>
      </c>
      <c r="J30" s="156"/>
    </row>
    <row r="31" spans="1:10" ht="33" x14ac:dyDescent="0.2">
      <c r="A31" s="20">
        <v>24</v>
      </c>
      <c r="B31" s="46" t="s">
        <v>220</v>
      </c>
      <c r="C31" s="86">
        <v>250</v>
      </c>
      <c r="D31" s="86" t="s">
        <v>19</v>
      </c>
      <c r="E31" s="152"/>
      <c r="F31" s="153"/>
      <c r="G31" s="65">
        <f t="shared" si="2"/>
        <v>0</v>
      </c>
      <c r="H31" s="65">
        <f t="shared" si="0"/>
        <v>0</v>
      </c>
      <c r="I31" s="65">
        <f t="shared" si="1"/>
        <v>0</v>
      </c>
      <c r="J31" s="156"/>
    </row>
    <row r="32" spans="1:10" ht="33" x14ac:dyDescent="0.2">
      <c r="A32" s="20">
        <v>25</v>
      </c>
      <c r="B32" s="46" t="s">
        <v>219</v>
      </c>
      <c r="C32" s="86">
        <v>450</v>
      </c>
      <c r="D32" s="86" t="s">
        <v>19</v>
      </c>
      <c r="E32" s="152"/>
      <c r="F32" s="153"/>
      <c r="G32" s="65">
        <f t="shared" si="2"/>
        <v>0</v>
      </c>
      <c r="H32" s="65">
        <f t="shared" si="0"/>
        <v>0</v>
      </c>
      <c r="I32" s="65">
        <f t="shared" si="1"/>
        <v>0</v>
      </c>
      <c r="J32" s="156"/>
    </row>
    <row r="33" spans="1:10" ht="33" x14ac:dyDescent="0.2">
      <c r="A33" s="20">
        <v>26</v>
      </c>
      <c r="B33" s="46" t="s">
        <v>221</v>
      </c>
      <c r="C33" s="86">
        <v>60</v>
      </c>
      <c r="D33" s="86" t="s">
        <v>19</v>
      </c>
      <c r="E33" s="152"/>
      <c r="F33" s="153"/>
      <c r="G33" s="65">
        <f t="shared" si="2"/>
        <v>0</v>
      </c>
      <c r="H33" s="65">
        <f t="shared" si="0"/>
        <v>0</v>
      </c>
      <c r="I33" s="65">
        <f t="shared" si="1"/>
        <v>0</v>
      </c>
      <c r="J33" s="156"/>
    </row>
    <row r="34" spans="1:10" ht="16.5" x14ac:dyDescent="0.2">
      <c r="A34" s="20">
        <v>27</v>
      </c>
      <c r="B34" s="97" t="s">
        <v>836</v>
      </c>
      <c r="C34" s="86">
        <v>20</v>
      </c>
      <c r="D34" s="86" t="s">
        <v>19</v>
      </c>
      <c r="E34" s="152"/>
      <c r="F34" s="153"/>
      <c r="G34" s="65">
        <f t="shared" si="2"/>
        <v>0</v>
      </c>
      <c r="H34" s="65">
        <f t="shared" si="0"/>
        <v>0</v>
      </c>
      <c r="I34" s="65">
        <f t="shared" si="1"/>
        <v>0</v>
      </c>
      <c r="J34" s="156"/>
    </row>
    <row r="35" spans="1:10" ht="16.5" x14ac:dyDescent="0.2">
      <c r="A35" s="20">
        <v>28</v>
      </c>
      <c r="B35" s="46" t="s">
        <v>224</v>
      </c>
      <c r="C35" s="86">
        <v>130</v>
      </c>
      <c r="D35" s="86" t="s">
        <v>19</v>
      </c>
      <c r="E35" s="152"/>
      <c r="F35" s="153"/>
      <c r="G35" s="65">
        <f t="shared" si="2"/>
        <v>0</v>
      </c>
      <c r="H35" s="65">
        <f t="shared" si="0"/>
        <v>0</v>
      </c>
      <c r="I35" s="65">
        <f t="shared" si="1"/>
        <v>0</v>
      </c>
      <c r="J35" s="156"/>
    </row>
    <row r="36" spans="1:10" ht="16.5" x14ac:dyDescent="0.2">
      <c r="A36" s="20">
        <v>29</v>
      </c>
      <c r="B36" s="46" t="s">
        <v>226</v>
      </c>
      <c r="C36" s="86">
        <v>25</v>
      </c>
      <c r="D36" s="86" t="s">
        <v>19</v>
      </c>
      <c r="E36" s="152"/>
      <c r="F36" s="153"/>
      <c r="G36" s="65">
        <f t="shared" si="2"/>
        <v>0</v>
      </c>
      <c r="H36" s="65">
        <f t="shared" si="0"/>
        <v>0</v>
      </c>
      <c r="I36" s="65">
        <f t="shared" si="1"/>
        <v>0</v>
      </c>
      <c r="J36" s="156"/>
    </row>
    <row r="37" spans="1:10" ht="16.5" x14ac:dyDescent="0.2">
      <c r="A37" s="20">
        <v>30</v>
      </c>
      <c r="B37" s="46" t="s">
        <v>225</v>
      </c>
      <c r="C37" s="86">
        <v>25</v>
      </c>
      <c r="D37" s="86" t="s">
        <v>19</v>
      </c>
      <c r="E37" s="152"/>
      <c r="F37" s="153"/>
      <c r="G37" s="65">
        <f t="shared" si="2"/>
        <v>0</v>
      </c>
      <c r="H37" s="65">
        <f t="shared" si="0"/>
        <v>0</v>
      </c>
      <c r="I37" s="65">
        <f t="shared" si="1"/>
        <v>0</v>
      </c>
      <c r="J37" s="156"/>
    </row>
    <row r="38" spans="1:10" ht="16.5" x14ac:dyDescent="0.2">
      <c r="A38" s="20">
        <v>31</v>
      </c>
      <c r="B38" s="97" t="s">
        <v>837</v>
      </c>
      <c r="C38" s="86">
        <v>10</v>
      </c>
      <c r="D38" s="86" t="s">
        <v>19</v>
      </c>
      <c r="E38" s="152"/>
      <c r="F38" s="153"/>
      <c r="G38" s="65">
        <f t="shared" si="2"/>
        <v>0</v>
      </c>
      <c r="H38" s="65">
        <f t="shared" si="0"/>
        <v>0</v>
      </c>
      <c r="I38" s="65">
        <f t="shared" si="1"/>
        <v>0</v>
      </c>
      <c r="J38" s="156"/>
    </row>
    <row r="39" spans="1:10" ht="16.5" x14ac:dyDescent="0.2">
      <c r="A39" s="29"/>
      <c r="B39" s="55" t="s">
        <v>1077</v>
      </c>
      <c r="C39" s="53" t="s">
        <v>4</v>
      </c>
      <c r="D39" s="54" t="s">
        <v>4</v>
      </c>
      <c r="E39" s="54" t="s">
        <v>4</v>
      </c>
      <c r="F39" s="54" t="s">
        <v>4</v>
      </c>
      <c r="G39" s="54">
        <f>SUM(G8:G38)</f>
        <v>0</v>
      </c>
      <c r="H39" s="54">
        <f t="shared" ref="H39:I39" si="3">SUM(H8:H38)</f>
        <v>0</v>
      </c>
      <c r="I39" s="54">
        <f t="shared" si="3"/>
        <v>0</v>
      </c>
      <c r="J39" s="66">
        <f>SUM(J8:J38)</f>
        <v>0</v>
      </c>
    </row>
    <row r="40" spans="1:10" ht="16.5" customHeight="1" x14ac:dyDescent="0.2">
      <c r="A40" s="194" t="s">
        <v>1078</v>
      </c>
      <c r="B40" s="195"/>
      <c r="C40" s="195"/>
      <c r="D40" s="195"/>
      <c r="E40" s="195"/>
      <c r="F40" s="195"/>
      <c r="G40" s="195"/>
      <c r="H40" s="195"/>
      <c r="I40" s="195"/>
      <c r="J40" s="196"/>
    </row>
    <row r="41" spans="1:10" ht="16.5" x14ac:dyDescent="0.2">
      <c r="A41" s="20">
        <v>1</v>
      </c>
      <c r="B41" s="34" t="s">
        <v>838</v>
      </c>
      <c r="C41" s="41">
        <v>5</v>
      </c>
      <c r="D41" s="41" t="s">
        <v>19</v>
      </c>
      <c r="E41" s="152"/>
      <c r="F41" s="153"/>
      <c r="G41" s="65">
        <f>C41*ROUND(F41, 4)</f>
        <v>0</v>
      </c>
      <c r="H41" s="65">
        <f>G41*0.095</f>
        <v>0</v>
      </c>
      <c r="I41" s="65">
        <f>+G41+H41</f>
        <v>0</v>
      </c>
      <c r="J41" s="156"/>
    </row>
    <row r="42" spans="1:10" ht="16.5" x14ac:dyDescent="0.2">
      <c r="A42" s="20">
        <v>2</v>
      </c>
      <c r="B42" s="34" t="s">
        <v>839</v>
      </c>
      <c r="C42" s="86">
        <v>5</v>
      </c>
      <c r="D42" s="86" t="s">
        <v>19</v>
      </c>
      <c r="E42" s="152"/>
      <c r="F42" s="153"/>
      <c r="G42" s="65">
        <f t="shared" ref="G42:G70" si="4">C42*ROUND(F42, 4)</f>
        <v>0</v>
      </c>
      <c r="H42" s="65">
        <f t="shared" ref="H42:H70" si="5">G42*0.095</f>
        <v>0</v>
      </c>
      <c r="I42" s="65">
        <f t="shared" ref="I42:I70" si="6">+G42+H42</f>
        <v>0</v>
      </c>
      <c r="J42" s="156"/>
    </row>
    <row r="43" spans="1:10" ht="16.5" x14ac:dyDescent="0.2">
      <c r="A43" s="20">
        <v>3</v>
      </c>
      <c r="B43" s="34" t="s">
        <v>349</v>
      </c>
      <c r="C43" s="86">
        <v>5</v>
      </c>
      <c r="D43" s="86" t="s">
        <v>19</v>
      </c>
      <c r="E43" s="152"/>
      <c r="F43" s="153"/>
      <c r="G43" s="65">
        <f t="shared" si="4"/>
        <v>0</v>
      </c>
      <c r="H43" s="65">
        <f t="shared" si="5"/>
        <v>0</v>
      </c>
      <c r="I43" s="65">
        <f t="shared" si="6"/>
        <v>0</v>
      </c>
      <c r="J43" s="156"/>
    </row>
    <row r="44" spans="1:10" ht="16.5" x14ac:dyDescent="0.2">
      <c r="A44" s="20">
        <v>4</v>
      </c>
      <c r="B44" s="34" t="s">
        <v>235</v>
      </c>
      <c r="C44" s="41">
        <v>5</v>
      </c>
      <c r="D44" s="41" t="s">
        <v>19</v>
      </c>
      <c r="E44" s="152"/>
      <c r="F44" s="153"/>
      <c r="G44" s="65">
        <f t="shared" si="4"/>
        <v>0</v>
      </c>
      <c r="H44" s="65">
        <f t="shared" si="5"/>
        <v>0</v>
      </c>
      <c r="I44" s="65">
        <f t="shared" si="6"/>
        <v>0</v>
      </c>
      <c r="J44" s="156"/>
    </row>
    <row r="45" spans="1:10" ht="16.5" x14ac:dyDescent="0.2">
      <c r="A45" s="20">
        <v>5</v>
      </c>
      <c r="B45" s="34" t="s">
        <v>236</v>
      </c>
      <c r="C45" s="86">
        <v>5</v>
      </c>
      <c r="D45" s="86" t="s">
        <v>19</v>
      </c>
      <c r="E45" s="152"/>
      <c r="F45" s="153"/>
      <c r="G45" s="65">
        <f t="shared" si="4"/>
        <v>0</v>
      </c>
      <c r="H45" s="65">
        <f t="shared" si="5"/>
        <v>0</v>
      </c>
      <c r="I45" s="65">
        <f t="shared" si="6"/>
        <v>0</v>
      </c>
      <c r="J45" s="156"/>
    </row>
    <row r="46" spans="1:10" ht="16.5" x14ac:dyDescent="0.2">
      <c r="A46" s="20">
        <v>6</v>
      </c>
      <c r="B46" s="46" t="s">
        <v>229</v>
      </c>
      <c r="C46" s="41">
        <v>10</v>
      </c>
      <c r="D46" s="41" t="s">
        <v>19</v>
      </c>
      <c r="E46" s="152"/>
      <c r="F46" s="153"/>
      <c r="G46" s="65">
        <f t="shared" si="4"/>
        <v>0</v>
      </c>
      <c r="H46" s="65">
        <f t="shared" si="5"/>
        <v>0</v>
      </c>
      <c r="I46" s="65">
        <f t="shared" si="6"/>
        <v>0</v>
      </c>
      <c r="J46" s="156"/>
    </row>
    <row r="47" spans="1:10" ht="16.5" x14ac:dyDescent="0.2">
      <c r="A47" s="20">
        <v>7</v>
      </c>
      <c r="B47" s="46" t="s">
        <v>230</v>
      </c>
      <c r="C47" s="41">
        <v>100</v>
      </c>
      <c r="D47" s="41" t="s">
        <v>19</v>
      </c>
      <c r="E47" s="152"/>
      <c r="F47" s="153"/>
      <c r="G47" s="65">
        <f t="shared" si="4"/>
        <v>0</v>
      </c>
      <c r="H47" s="65">
        <f t="shared" si="5"/>
        <v>0</v>
      </c>
      <c r="I47" s="65">
        <f t="shared" si="6"/>
        <v>0</v>
      </c>
      <c r="J47" s="156"/>
    </row>
    <row r="48" spans="1:10" ht="16.5" x14ac:dyDescent="0.2">
      <c r="A48" s="20">
        <v>8</v>
      </c>
      <c r="B48" s="46" t="s">
        <v>847</v>
      </c>
      <c r="C48" s="41">
        <v>50</v>
      </c>
      <c r="D48" s="41" t="s">
        <v>19</v>
      </c>
      <c r="E48" s="152"/>
      <c r="F48" s="153"/>
      <c r="G48" s="65">
        <f t="shared" si="4"/>
        <v>0</v>
      </c>
      <c r="H48" s="65">
        <f t="shared" si="5"/>
        <v>0</v>
      </c>
      <c r="I48" s="65">
        <f t="shared" si="6"/>
        <v>0</v>
      </c>
      <c r="J48" s="156"/>
    </row>
    <row r="49" spans="1:10" ht="32.25" customHeight="1" x14ac:dyDescent="0.2">
      <c r="A49" s="20">
        <v>9</v>
      </c>
      <c r="B49" s="46" t="s">
        <v>237</v>
      </c>
      <c r="C49" s="41">
        <v>10</v>
      </c>
      <c r="D49" s="41" t="s">
        <v>19</v>
      </c>
      <c r="E49" s="152"/>
      <c r="F49" s="153"/>
      <c r="G49" s="65">
        <f t="shared" si="4"/>
        <v>0</v>
      </c>
      <c r="H49" s="65">
        <f t="shared" si="5"/>
        <v>0</v>
      </c>
      <c r="I49" s="65">
        <f t="shared" si="6"/>
        <v>0</v>
      </c>
      <c r="J49" s="156"/>
    </row>
    <row r="50" spans="1:10" ht="16.5" x14ac:dyDescent="0.2">
      <c r="A50" s="20">
        <v>10</v>
      </c>
      <c r="B50" s="46" t="s">
        <v>841</v>
      </c>
      <c r="C50" s="41">
        <v>50</v>
      </c>
      <c r="D50" s="41" t="s">
        <v>19</v>
      </c>
      <c r="E50" s="152"/>
      <c r="F50" s="153"/>
      <c r="G50" s="65">
        <f t="shared" si="4"/>
        <v>0</v>
      </c>
      <c r="H50" s="65">
        <f t="shared" si="5"/>
        <v>0</v>
      </c>
      <c r="I50" s="65">
        <f t="shared" si="6"/>
        <v>0</v>
      </c>
      <c r="J50" s="156"/>
    </row>
    <row r="51" spans="1:10" ht="16.5" x14ac:dyDescent="0.2">
      <c r="A51" s="20">
        <v>11</v>
      </c>
      <c r="B51" s="46" t="s">
        <v>840</v>
      </c>
      <c r="C51" s="41">
        <v>10</v>
      </c>
      <c r="D51" s="41" t="s">
        <v>19</v>
      </c>
      <c r="E51" s="152"/>
      <c r="F51" s="153"/>
      <c r="G51" s="65">
        <f t="shared" si="4"/>
        <v>0</v>
      </c>
      <c r="H51" s="65">
        <f t="shared" si="5"/>
        <v>0</v>
      </c>
      <c r="I51" s="65">
        <f t="shared" si="6"/>
        <v>0</v>
      </c>
      <c r="J51" s="156"/>
    </row>
    <row r="52" spans="1:10" ht="16.5" x14ac:dyDescent="0.2">
      <c r="A52" s="20">
        <v>12</v>
      </c>
      <c r="B52" s="97" t="s">
        <v>353</v>
      </c>
      <c r="C52" s="86">
        <v>5</v>
      </c>
      <c r="D52" s="86" t="s">
        <v>19</v>
      </c>
      <c r="E52" s="152"/>
      <c r="F52" s="153"/>
      <c r="G52" s="65">
        <f t="shared" si="4"/>
        <v>0</v>
      </c>
      <c r="H52" s="65">
        <f t="shared" si="5"/>
        <v>0</v>
      </c>
      <c r="I52" s="65">
        <f t="shared" si="6"/>
        <v>0</v>
      </c>
      <c r="J52" s="156"/>
    </row>
    <row r="53" spans="1:10" ht="33" x14ac:dyDescent="0.2">
      <c r="A53" s="20">
        <v>13</v>
      </c>
      <c r="B53" s="97" t="s">
        <v>350</v>
      </c>
      <c r="C53" s="86">
        <v>5</v>
      </c>
      <c r="D53" s="86" t="s">
        <v>19</v>
      </c>
      <c r="E53" s="152"/>
      <c r="F53" s="153"/>
      <c r="G53" s="65">
        <f t="shared" si="4"/>
        <v>0</v>
      </c>
      <c r="H53" s="65">
        <f t="shared" si="5"/>
        <v>0</v>
      </c>
      <c r="I53" s="65">
        <f t="shared" si="6"/>
        <v>0</v>
      </c>
      <c r="J53" s="156"/>
    </row>
    <row r="54" spans="1:10" ht="20.100000000000001" customHeight="1" x14ac:dyDescent="0.2">
      <c r="A54" s="20">
        <v>14</v>
      </c>
      <c r="B54" s="97" t="s">
        <v>352</v>
      </c>
      <c r="C54" s="86">
        <v>2</v>
      </c>
      <c r="D54" s="86" t="s">
        <v>19</v>
      </c>
      <c r="E54" s="152"/>
      <c r="F54" s="153"/>
      <c r="G54" s="65">
        <f t="shared" si="4"/>
        <v>0</v>
      </c>
      <c r="H54" s="65">
        <f t="shared" si="5"/>
        <v>0</v>
      </c>
      <c r="I54" s="65">
        <f t="shared" si="6"/>
        <v>0</v>
      </c>
      <c r="J54" s="156"/>
    </row>
    <row r="55" spans="1:10" ht="16.5" x14ac:dyDescent="0.2">
      <c r="A55" s="20">
        <v>15</v>
      </c>
      <c r="B55" s="97" t="s">
        <v>327</v>
      </c>
      <c r="C55" s="86">
        <v>5</v>
      </c>
      <c r="D55" s="86" t="s">
        <v>19</v>
      </c>
      <c r="E55" s="152"/>
      <c r="F55" s="153"/>
      <c r="G55" s="65">
        <f t="shared" si="4"/>
        <v>0</v>
      </c>
      <c r="H55" s="65">
        <f t="shared" si="5"/>
        <v>0</v>
      </c>
      <c r="I55" s="65">
        <f t="shared" si="6"/>
        <v>0</v>
      </c>
      <c r="J55" s="156"/>
    </row>
    <row r="56" spans="1:10" ht="16.5" x14ac:dyDescent="0.2">
      <c r="A56" s="20">
        <v>16</v>
      </c>
      <c r="B56" s="46" t="s">
        <v>231</v>
      </c>
      <c r="C56" s="41">
        <v>10</v>
      </c>
      <c r="D56" s="41" t="s">
        <v>19</v>
      </c>
      <c r="E56" s="152"/>
      <c r="F56" s="153"/>
      <c r="G56" s="65">
        <f t="shared" si="4"/>
        <v>0</v>
      </c>
      <c r="H56" s="65">
        <f t="shared" si="5"/>
        <v>0</v>
      </c>
      <c r="I56" s="65">
        <f t="shared" si="6"/>
        <v>0</v>
      </c>
      <c r="J56" s="156"/>
    </row>
    <row r="57" spans="1:10" ht="16.5" x14ac:dyDescent="0.2">
      <c r="A57" s="20">
        <v>17</v>
      </c>
      <c r="B57" s="46" t="s">
        <v>238</v>
      </c>
      <c r="C57" s="41">
        <v>20</v>
      </c>
      <c r="D57" s="41" t="s">
        <v>19</v>
      </c>
      <c r="E57" s="152"/>
      <c r="F57" s="153"/>
      <c r="G57" s="65">
        <f t="shared" si="4"/>
        <v>0</v>
      </c>
      <c r="H57" s="65">
        <f t="shared" si="5"/>
        <v>0</v>
      </c>
      <c r="I57" s="65">
        <f t="shared" si="6"/>
        <v>0</v>
      </c>
      <c r="J57" s="156"/>
    </row>
    <row r="58" spans="1:10" ht="16.5" x14ac:dyDescent="0.2">
      <c r="A58" s="20">
        <v>18</v>
      </c>
      <c r="B58" s="46" t="s">
        <v>348</v>
      </c>
      <c r="C58" s="41">
        <v>10</v>
      </c>
      <c r="D58" s="41" t="s">
        <v>19</v>
      </c>
      <c r="E58" s="152"/>
      <c r="F58" s="153"/>
      <c r="G58" s="65">
        <f t="shared" si="4"/>
        <v>0</v>
      </c>
      <c r="H58" s="65">
        <f t="shared" si="5"/>
        <v>0</v>
      </c>
      <c r="I58" s="65">
        <f t="shared" si="6"/>
        <v>0</v>
      </c>
      <c r="J58" s="156"/>
    </row>
    <row r="59" spans="1:10" ht="16.5" x14ac:dyDescent="0.2">
      <c r="A59" s="20">
        <v>19</v>
      </c>
      <c r="B59" s="18" t="s">
        <v>844</v>
      </c>
      <c r="C59" s="41">
        <v>4</v>
      </c>
      <c r="D59" s="41" t="s">
        <v>19</v>
      </c>
      <c r="E59" s="152"/>
      <c r="F59" s="153"/>
      <c r="G59" s="65">
        <f t="shared" si="4"/>
        <v>0</v>
      </c>
      <c r="H59" s="65">
        <f t="shared" si="5"/>
        <v>0</v>
      </c>
      <c r="I59" s="65">
        <f t="shared" si="6"/>
        <v>0</v>
      </c>
      <c r="J59" s="156"/>
    </row>
    <row r="60" spans="1:10" ht="16.5" x14ac:dyDescent="0.2">
      <c r="A60" s="20">
        <v>20</v>
      </c>
      <c r="B60" s="13" t="s">
        <v>351</v>
      </c>
      <c r="C60" s="41">
        <v>10</v>
      </c>
      <c r="D60" s="41" t="s">
        <v>19</v>
      </c>
      <c r="E60" s="152"/>
      <c r="F60" s="153"/>
      <c r="G60" s="65">
        <f t="shared" si="4"/>
        <v>0</v>
      </c>
      <c r="H60" s="65">
        <f t="shared" si="5"/>
        <v>0</v>
      </c>
      <c r="I60" s="65">
        <f t="shared" si="6"/>
        <v>0</v>
      </c>
      <c r="J60" s="156"/>
    </row>
    <row r="61" spans="1:10" ht="33" x14ac:dyDescent="0.2">
      <c r="A61" s="20">
        <v>21</v>
      </c>
      <c r="B61" s="13" t="s">
        <v>845</v>
      </c>
      <c r="C61" s="86">
        <v>10</v>
      </c>
      <c r="D61" s="86" t="s">
        <v>19</v>
      </c>
      <c r="E61" s="152"/>
      <c r="F61" s="153"/>
      <c r="G61" s="65">
        <f t="shared" si="4"/>
        <v>0</v>
      </c>
      <c r="H61" s="65">
        <f t="shared" si="5"/>
        <v>0</v>
      </c>
      <c r="I61" s="65">
        <f t="shared" si="6"/>
        <v>0</v>
      </c>
      <c r="J61" s="156"/>
    </row>
    <row r="62" spans="1:10" ht="33" x14ac:dyDescent="0.2">
      <c r="A62" s="20">
        <v>22</v>
      </c>
      <c r="B62" s="13" t="s">
        <v>232</v>
      </c>
      <c r="C62" s="86">
        <v>4</v>
      </c>
      <c r="D62" s="86" t="s">
        <v>19</v>
      </c>
      <c r="E62" s="152"/>
      <c r="F62" s="153"/>
      <c r="G62" s="65">
        <f t="shared" si="4"/>
        <v>0</v>
      </c>
      <c r="H62" s="65">
        <f t="shared" si="5"/>
        <v>0</v>
      </c>
      <c r="I62" s="65">
        <f t="shared" si="6"/>
        <v>0</v>
      </c>
      <c r="J62" s="156"/>
    </row>
    <row r="63" spans="1:10" ht="18.75" customHeight="1" x14ac:dyDescent="0.2">
      <c r="A63" s="20">
        <v>23</v>
      </c>
      <c r="B63" s="18" t="s">
        <v>846</v>
      </c>
      <c r="C63" s="86">
        <v>1000</v>
      </c>
      <c r="D63" s="86" t="s">
        <v>19</v>
      </c>
      <c r="E63" s="152"/>
      <c r="F63" s="153"/>
      <c r="G63" s="65">
        <f t="shared" si="4"/>
        <v>0</v>
      </c>
      <c r="H63" s="65">
        <f t="shared" si="5"/>
        <v>0</v>
      </c>
      <c r="I63" s="65">
        <f t="shared" si="6"/>
        <v>0</v>
      </c>
      <c r="J63" s="156"/>
    </row>
    <row r="64" spans="1:10" ht="16.5" customHeight="1" x14ac:dyDescent="0.2">
      <c r="A64" s="20">
        <v>24</v>
      </c>
      <c r="B64" s="13" t="s">
        <v>233</v>
      </c>
      <c r="C64" s="41">
        <v>500</v>
      </c>
      <c r="D64" s="41" t="s">
        <v>19</v>
      </c>
      <c r="E64" s="152"/>
      <c r="F64" s="153"/>
      <c r="G64" s="65">
        <f t="shared" si="4"/>
        <v>0</v>
      </c>
      <c r="H64" s="65">
        <f t="shared" si="5"/>
        <v>0</v>
      </c>
      <c r="I64" s="65">
        <f t="shared" si="6"/>
        <v>0</v>
      </c>
      <c r="J64" s="156"/>
    </row>
    <row r="65" spans="1:10" ht="16.5" customHeight="1" x14ac:dyDescent="0.2">
      <c r="A65" s="20">
        <v>25</v>
      </c>
      <c r="B65" s="13" t="s">
        <v>234</v>
      </c>
      <c r="C65" s="41">
        <v>50</v>
      </c>
      <c r="D65" s="41" t="s">
        <v>19</v>
      </c>
      <c r="E65" s="152"/>
      <c r="F65" s="153"/>
      <c r="G65" s="65">
        <f t="shared" si="4"/>
        <v>0</v>
      </c>
      <c r="H65" s="65">
        <f t="shared" si="5"/>
        <v>0</v>
      </c>
      <c r="I65" s="65">
        <f t="shared" si="6"/>
        <v>0</v>
      </c>
      <c r="J65" s="156"/>
    </row>
    <row r="66" spans="1:10" ht="16.5" customHeight="1" x14ac:dyDescent="0.2">
      <c r="A66" s="20">
        <v>26</v>
      </c>
      <c r="B66" s="13" t="s">
        <v>354</v>
      </c>
      <c r="C66" s="86">
        <v>10</v>
      </c>
      <c r="D66" s="86" t="s">
        <v>19</v>
      </c>
      <c r="E66" s="152"/>
      <c r="F66" s="153"/>
      <c r="G66" s="65">
        <f t="shared" si="4"/>
        <v>0</v>
      </c>
      <c r="H66" s="65">
        <f t="shared" si="5"/>
        <v>0</v>
      </c>
      <c r="I66" s="65">
        <f t="shared" si="6"/>
        <v>0</v>
      </c>
      <c r="J66" s="156"/>
    </row>
    <row r="67" spans="1:10" ht="16.5" x14ac:dyDescent="0.2">
      <c r="A67" s="20">
        <v>27</v>
      </c>
      <c r="B67" s="18" t="s">
        <v>24</v>
      </c>
      <c r="C67" s="41">
        <v>50</v>
      </c>
      <c r="D67" s="41" t="s">
        <v>19</v>
      </c>
      <c r="E67" s="152"/>
      <c r="F67" s="153"/>
      <c r="G67" s="65">
        <f t="shared" si="4"/>
        <v>0</v>
      </c>
      <c r="H67" s="65">
        <f t="shared" si="5"/>
        <v>0</v>
      </c>
      <c r="I67" s="65">
        <f t="shared" si="6"/>
        <v>0</v>
      </c>
      <c r="J67" s="156"/>
    </row>
    <row r="68" spans="1:10" ht="16.5" x14ac:dyDescent="0.2">
      <c r="A68" s="20">
        <v>28</v>
      </c>
      <c r="B68" s="18" t="s">
        <v>842</v>
      </c>
      <c r="C68" s="86">
        <v>10</v>
      </c>
      <c r="D68" s="86" t="s">
        <v>19</v>
      </c>
      <c r="E68" s="152"/>
      <c r="F68" s="153"/>
      <c r="G68" s="65">
        <f t="shared" si="4"/>
        <v>0</v>
      </c>
      <c r="H68" s="65">
        <f t="shared" si="5"/>
        <v>0</v>
      </c>
      <c r="I68" s="65">
        <f t="shared" si="6"/>
        <v>0</v>
      </c>
      <c r="J68" s="156"/>
    </row>
    <row r="69" spans="1:10" ht="33" x14ac:dyDescent="0.2">
      <c r="A69" s="20">
        <v>29</v>
      </c>
      <c r="B69" s="129" t="s">
        <v>843</v>
      </c>
      <c r="C69" s="86">
        <v>5</v>
      </c>
      <c r="D69" s="86" t="s">
        <v>19</v>
      </c>
      <c r="E69" s="152"/>
      <c r="F69" s="153"/>
      <c r="G69" s="65">
        <f t="shared" si="4"/>
        <v>0</v>
      </c>
      <c r="H69" s="65">
        <f t="shared" si="5"/>
        <v>0</v>
      </c>
      <c r="I69" s="65">
        <f t="shared" si="6"/>
        <v>0</v>
      </c>
      <c r="J69" s="156"/>
    </row>
    <row r="70" spans="1:10" ht="33" x14ac:dyDescent="0.2">
      <c r="A70" s="20">
        <v>30</v>
      </c>
      <c r="B70" s="114" t="s">
        <v>1080</v>
      </c>
      <c r="C70" s="86">
        <v>10</v>
      </c>
      <c r="D70" s="86" t="s">
        <v>19</v>
      </c>
      <c r="E70" s="152"/>
      <c r="F70" s="153"/>
      <c r="G70" s="65">
        <f t="shared" si="4"/>
        <v>0</v>
      </c>
      <c r="H70" s="65">
        <f t="shared" si="5"/>
        <v>0</v>
      </c>
      <c r="I70" s="65">
        <f t="shared" si="6"/>
        <v>0</v>
      </c>
      <c r="J70" s="156"/>
    </row>
    <row r="71" spans="1:10" ht="16.5" x14ac:dyDescent="0.2">
      <c r="A71" s="29"/>
      <c r="B71" s="55" t="s">
        <v>1079</v>
      </c>
      <c r="C71" s="53" t="s">
        <v>4</v>
      </c>
      <c r="D71" s="54" t="s">
        <v>4</v>
      </c>
      <c r="E71" s="54" t="s">
        <v>4</v>
      </c>
      <c r="F71" s="54" t="s">
        <v>4</v>
      </c>
      <c r="G71" s="54">
        <f>SUM(G41:G70)</f>
        <v>0</v>
      </c>
      <c r="H71" s="54">
        <f t="shared" ref="H71:I71" si="7">SUM(H41:H70)</f>
        <v>0</v>
      </c>
      <c r="I71" s="54">
        <f t="shared" si="7"/>
        <v>0</v>
      </c>
      <c r="J71" s="66">
        <f>SUM(J41:J70)</f>
        <v>0</v>
      </c>
    </row>
    <row r="72" spans="1:10" ht="16.5" customHeight="1" x14ac:dyDescent="0.2">
      <c r="A72" s="194" t="s">
        <v>1081</v>
      </c>
      <c r="B72" s="195"/>
      <c r="C72" s="195"/>
      <c r="D72" s="195"/>
      <c r="E72" s="195"/>
      <c r="F72" s="195"/>
      <c r="G72" s="195"/>
      <c r="H72" s="195"/>
      <c r="I72" s="195"/>
      <c r="J72" s="196"/>
    </row>
    <row r="73" spans="1:10" ht="34.5" customHeight="1" x14ac:dyDescent="0.2">
      <c r="A73" s="20">
        <v>1</v>
      </c>
      <c r="B73" s="34" t="s">
        <v>848</v>
      </c>
      <c r="C73" s="41">
        <v>200</v>
      </c>
      <c r="D73" s="41" t="s">
        <v>19</v>
      </c>
      <c r="E73" s="152"/>
      <c r="F73" s="153"/>
      <c r="G73" s="65">
        <f>C73*ROUND(F73, 4)</f>
        <v>0</v>
      </c>
      <c r="H73" s="65">
        <f>G73*0.095</f>
        <v>0</v>
      </c>
      <c r="I73" s="65">
        <f>+G73+H73</f>
        <v>0</v>
      </c>
      <c r="J73" s="156"/>
    </row>
    <row r="74" spans="1:10" ht="36" customHeight="1" x14ac:dyDescent="0.2">
      <c r="A74" s="20">
        <v>2</v>
      </c>
      <c r="B74" s="34" t="s">
        <v>849</v>
      </c>
      <c r="C74" s="41">
        <v>100</v>
      </c>
      <c r="D74" s="41" t="s">
        <v>19</v>
      </c>
      <c r="E74" s="152"/>
      <c r="F74" s="153"/>
      <c r="G74" s="65">
        <f t="shared" ref="G74:G83" si="8">C74*ROUND(F74, 4)</f>
        <v>0</v>
      </c>
      <c r="H74" s="65">
        <f t="shared" ref="H74:H83" si="9">G74*0.095</f>
        <v>0</v>
      </c>
      <c r="I74" s="65">
        <f t="shared" ref="I74:I83" si="10">+G74+H74</f>
        <v>0</v>
      </c>
      <c r="J74" s="156"/>
    </row>
    <row r="75" spans="1:10" ht="33" x14ac:dyDescent="0.2">
      <c r="A75" s="20">
        <v>3</v>
      </c>
      <c r="B75" s="34" t="s">
        <v>850</v>
      </c>
      <c r="C75" s="41">
        <v>100</v>
      </c>
      <c r="D75" s="41" t="s">
        <v>19</v>
      </c>
      <c r="E75" s="152"/>
      <c r="F75" s="153"/>
      <c r="G75" s="65">
        <f t="shared" si="8"/>
        <v>0</v>
      </c>
      <c r="H75" s="65">
        <f t="shared" si="9"/>
        <v>0</v>
      </c>
      <c r="I75" s="65">
        <f t="shared" si="10"/>
        <v>0</v>
      </c>
      <c r="J75" s="156"/>
    </row>
    <row r="76" spans="1:10" ht="33" x14ac:dyDescent="0.2">
      <c r="A76" s="20">
        <v>4</v>
      </c>
      <c r="B76" s="34" t="s">
        <v>851</v>
      </c>
      <c r="C76" s="41">
        <v>10</v>
      </c>
      <c r="D76" s="41" t="s">
        <v>19</v>
      </c>
      <c r="E76" s="152"/>
      <c r="F76" s="153"/>
      <c r="G76" s="65">
        <f t="shared" si="8"/>
        <v>0</v>
      </c>
      <c r="H76" s="65">
        <f t="shared" si="9"/>
        <v>0</v>
      </c>
      <c r="I76" s="65">
        <f t="shared" si="10"/>
        <v>0</v>
      </c>
      <c r="J76" s="156"/>
    </row>
    <row r="77" spans="1:10" ht="33" x14ac:dyDescent="0.2">
      <c r="A77" s="20">
        <v>5</v>
      </c>
      <c r="B77" s="34" t="s">
        <v>852</v>
      </c>
      <c r="C77" s="41">
        <v>10</v>
      </c>
      <c r="D77" s="41" t="s">
        <v>19</v>
      </c>
      <c r="E77" s="152"/>
      <c r="F77" s="153"/>
      <c r="G77" s="65">
        <f t="shared" si="8"/>
        <v>0</v>
      </c>
      <c r="H77" s="65">
        <f t="shared" si="9"/>
        <v>0</v>
      </c>
      <c r="I77" s="65">
        <f t="shared" si="10"/>
        <v>0</v>
      </c>
      <c r="J77" s="156"/>
    </row>
    <row r="78" spans="1:10" s="133" customFormat="1" ht="50.25" customHeight="1" x14ac:dyDescent="0.2">
      <c r="A78" s="130">
        <v>6</v>
      </c>
      <c r="B78" s="97" t="s">
        <v>854</v>
      </c>
      <c r="C78" s="79">
        <v>100</v>
      </c>
      <c r="D78" s="79" t="s">
        <v>19</v>
      </c>
      <c r="E78" s="160"/>
      <c r="F78" s="159"/>
      <c r="G78" s="65">
        <f t="shared" si="8"/>
        <v>0</v>
      </c>
      <c r="H78" s="65">
        <f t="shared" si="9"/>
        <v>0</v>
      </c>
      <c r="I78" s="65">
        <f t="shared" si="10"/>
        <v>0</v>
      </c>
      <c r="J78" s="166"/>
    </row>
    <row r="79" spans="1:10" ht="57" customHeight="1" x14ac:dyDescent="0.2">
      <c r="A79" s="20">
        <v>7</v>
      </c>
      <c r="B79" s="46" t="s">
        <v>853</v>
      </c>
      <c r="C79" s="86">
        <v>50</v>
      </c>
      <c r="D79" s="86" t="s">
        <v>19</v>
      </c>
      <c r="E79" s="152"/>
      <c r="F79" s="153"/>
      <c r="G79" s="65">
        <f t="shared" si="8"/>
        <v>0</v>
      </c>
      <c r="H79" s="65">
        <f t="shared" si="9"/>
        <v>0</v>
      </c>
      <c r="I79" s="65">
        <f t="shared" si="10"/>
        <v>0</v>
      </c>
      <c r="J79" s="156"/>
    </row>
    <row r="80" spans="1:10" s="133" customFormat="1" ht="57" customHeight="1" x14ac:dyDescent="0.2">
      <c r="A80" s="130">
        <v>8</v>
      </c>
      <c r="B80" s="97" t="s">
        <v>855</v>
      </c>
      <c r="C80" s="79">
        <v>50</v>
      </c>
      <c r="D80" s="79" t="s">
        <v>19</v>
      </c>
      <c r="E80" s="160"/>
      <c r="F80" s="159"/>
      <c r="G80" s="65">
        <f t="shared" si="8"/>
        <v>0</v>
      </c>
      <c r="H80" s="65">
        <f t="shared" si="9"/>
        <v>0</v>
      </c>
      <c r="I80" s="65">
        <f t="shared" si="10"/>
        <v>0</v>
      </c>
      <c r="J80" s="166"/>
    </row>
    <row r="81" spans="1:10" s="133" customFormat="1" ht="49.5" x14ac:dyDescent="0.2">
      <c r="A81" s="130">
        <v>9</v>
      </c>
      <c r="B81" s="34" t="s">
        <v>857</v>
      </c>
      <c r="C81" s="79">
        <v>50</v>
      </c>
      <c r="D81" s="79" t="s">
        <v>19</v>
      </c>
      <c r="E81" s="160"/>
      <c r="F81" s="159"/>
      <c r="G81" s="65">
        <f t="shared" si="8"/>
        <v>0</v>
      </c>
      <c r="H81" s="65">
        <f t="shared" si="9"/>
        <v>0</v>
      </c>
      <c r="I81" s="65">
        <f t="shared" si="10"/>
        <v>0</v>
      </c>
      <c r="J81" s="166"/>
    </row>
    <row r="82" spans="1:10" s="133" customFormat="1" ht="49.5" x14ac:dyDescent="0.2">
      <c r="A82" s="130">
        <v>10</v>
      </c>
      <c r="B82" s="34" t="s">
        <v>856</v>
      </c>
      <c r="C82" s="79">
        <v>10</v>
      </c>
      <c r="D82" s="79" t="s">
        <v>19</v>
      </c>
      <c r="E82" s="160"/>
      <c r="F82" s="159"/>
      <c r="G82" s="65">
        <f t="shared" si="8"/>
        <v>0</v>
      </c>
      <c r="H82" s="65">
        <f t="shared" si="9"/>
        <v>0</v>
      </c>
      <c r="I82" s="65">
        <f t="shared" si="10"/>
        <v>0</v>
      </c>
      <c r="J82" s="166"/>
    </row>
    <row r="83" spans="1:10" s="133" customFormat="1" ht="33" x14ac:dyDescent="0.2">
      <c r="A83" s="130">
        <v>11</v>
      </c>
      <c r="B83" s="34" t="s">
        <v>859</v>
      </c>
      <c r="C83" s="79">
        <v>50</v>
      </c>
      <c r="D83" s="79" t="s">
        <v>19</v>
      </c>
      <c r="E83" s="160"/>
      <c r="F83" s="159"/>
      <c r="G83" s="65">
        <f t="shared" si="8"/>
        <v>0</v>
      </c>
      <c r="H83" s="65">
        <f t="shared" si="9"/>
        <v>0</v>
      </c>
      <c r="I83" s="65">
        <f t="shared" si="10"/>
        <v>0</v>
      </c>
      <c r="J83" s="166"/>
    </row>
    <row r="84" spans="1:10" ht="16.5" x14ac:dyDescent="0.2">
      <c r="A84" s="29"/>
      <c r="B84" s="55" t="s">
        <v>1082</v>
      </c>
      <c r="C84" s="53" t="s">
        <v>4</v>
      </c>
      <c r="D84" s="54" t="s">
        <v>4</v>
      </c>
      <c r="E84" s="54" t="s">
        <v>4</v>
      </c>
      <c r="F84" s="54" t="s">
        <v>4</v>
      </c>
      <c r="G84" s="54">
        <f>SUM(G73:G83)</f>
        <v>0</v>
      </c>
      <c r="H84" s="54">
        <f t="shared" ref="H84:I84" si="11">SUM(H73:H83)</f>
        <v>0</v>
      </c>
      <c r="I84" s="54">
        <f t="shared" si="11"/>
        <v>0</v>
      </c>
      <c r="J84" s="66">
        <f>SUM(J73:J83)</f>
        <v>0</v>
      </c>
    </row>
    <row r="85" spans="1:10" ht="16.5" customHeight="1" x14ac:dyDescent="0.2">
      <c r="A85" s="177" t="s">
        <v>1083</v>
      </c>
      <c r="B85" s="178"/>
      <c r="C85" s="178"/>
      <c r="D85" s="178"/>
      <c r="E85" s="178"/>
      <c r="F85" s="178"/>
      <c r="G85" s="178"/>
      <c r="H85" s="178"/>
      <c r="I85" s="178"/>
      <c r="J85" s="179"/>
    </row>
    <row r="86" spans="1:10" ht="33" x14ac:dyDescent="0.2">
      <c r="A86" s="20">
        <v>1</v>
      </c>
      <c r="B86" s="46" t="s">
        <v>103</v>
      </c>
      <c r="C86" s="41">
        <v>20</v>
      </c>
      <c r="D86" s="41" t="s">
        <v>19</v>
      </c>
      <c r="E86" s="152"/>
      <c r="F86" s="153"/>
      <c r="G86" s="65">
        <f>C86*ROUND(F86, 4)</f>
        <v>0</v>
      </c>
      <c r="H86" s="65">
        <f t="shared" ref="H86:H90" si="12">G86*0.095</f>
        <v>0</v>
      </c>
      <c r="I86" s="65">
        <f t="shared" ref="I86:I90" si="13">+G86+H86</f>
        <v>0</v>
      </c>
      <c r="J86" s="156"/>
    </row>
    <row r="87" spans="1:10" ht="33" x14ac:dyDescent="0.2">
      <c r="A87" s="20">
        <v>2</v>
      </c>
      <c r="B87" s="46" t="s">
        <v>239</v>
      </c>
      <c r="C87" s="41">
        <v>200</v>
      </c>
      <c r="D87" s="41" t="s">
        <v>19</v>
      </c>
      <c r="E87" s="152"/>
      <c r="F87" s="153"/>
      <c r="G87" s="65">
        <f t="shared" ref="G87:G90" si="14">C87*ROUND(F87, 4)</f>
        <v>0</v>
      </c>
      <c r="H87" s="65">
        <f t="shared" si="12"/>
        <v>0</v>
      </c>
      <c r="I87" s="65">
        <f t="shared" si="13"/>
        <v>0</v>
      </c>
      <c r="J87" s="156"/>
    </row>
    <row r="88" spans="1:10" ht="33" x14ac:dyDescent="0.2">
      <c r="A88" s="20">
        <v>3</v>
      </c>
      <c r="B88" s="46" t="s">
        <v>104</v>
      </c>
      <c r="C88" s="41">
        <v>10</v>
      </c>
      <c r="D88" s="41" t="s">
        <v>19</v>
      </c>
      <c r="E88" s="152"/>
      <c r="F88" s="153"/>
      <c r="G88" s="65">
        <f t="shared" si="14"/>
        <v>0</v>
      </c>
      <c r="H88" s="65">
        <f t="shared" si="12"/>
        <v>0</v>
      </c>
      <c r="I88" s="65">
        <f t="shared" si="13"/>
        <v>0</v>
      </c>
      <c r="J88" s="156"/>
    </row>
    <row r="89" spans="1:10" ht="33.75" customHeight="1" x14ac:dyDescent="0.2">
      <c r="A89" s="20">
        <v>4</v>
      </c>
      <c r="B89" s="46" t="s">
        <v>240</v>
      </c>
      <c r="C89" s="41">
        <v>400</v>
      </c>
      <c r="D89" s="41" t="s">
        <v>19</v>
      </c>
      <c r="E89" s="152"/>
      <c r="F89" s="153"/>
      <c r="G89" s="65">
        <f t="shared" si="14"/>
        <v>0</v>
      </c>
      <c r="H89" s="65">
        <f t="shared" si="12"/>
        <v>0</v>
      </c>
      <c r="I89" s="65">
        <f t="shared" si="13"/>
        <v>0</v>
      </c>
      <c r="J89" s="156"/>
    </row>
    <row r="90" spans="1:10" ht="30.75" customHeight="1" x14ac:dyDescent="0.2">
      <c r="A90" s="20">
        <v>5</v>
      </c>
      <c r="B90" s="46" t="s">
        <v>301</v>
      </c>
      <c r="C90" s="41">
        <v>100</v>
      </c>
      <c r="D90" s="41" t="s">
        <v>19</v>
      </c>
      <c r="E90" s="152"/>
      <c r="F90" s="153"/>
      <c r="G90" s="65">
        <f t="shared" si="14"/>
        <v>0</v>
      </c>
      <c r="H90" s="65">
        <f t="shared" si="12"/>
        <v>0</v>
      </c>
      <c r="I90" s="65">
        <f t="shared" si="13"/>
        <v>0</v>
      </c>
      <c r="J90" s="156"/>
    </row>
    <row r="91" spans="1:10" ht="16.5" x14ac:dyDescent="0.2">
      <c r="A91" s="20"/>
      <c r="B91" s="55" t="s">
        <v>1084</v>
      </c>
      <c r="C91" s="53" t="s">
        <v>4</v>
      </c>
      <c r="D91" s="54" t="s">
        <v>4</v>
      </c>
      <c r="E91" s="54" t="s">
        <v>4</v>
      </c>
      <c r="F91" s="54" t="s">
        <v>4</v>
      </c>
      <c r="G91" s="54">
        <f>SUM(G86:G90)</f>
        <v>0</v>
      </c>
      <c r="H91" s="54">
        <f t="shared" ref="H91:I91" si="15">SUM(H86:H90)</f>
        <v>0</v>
      </c>
      <c r="I91" s="54">
        <f t="shared" si="15"/>
        <v>0</v>
      </c>
      <c r="J91" s="66">
        <f>SUM(J86:J90)</f>
        <v>0</v>
      </c>
    </row>
    <row r="92" spans="1:10" ht="30.75" customHeight="1" x14ac:dyDescent="0.2">
      <c r="A92" s="180"/>
      <c r="B92" s="181"/>
      <c r="C92" s="2"/>
      <c r="D92" s="9"/>
      <c r="E92" s="9"/>
      <c r="F92" s="3"/>
      <c r="G92" s="3"/>
      <c r="H92" s="3"/>
      <c r="I92" s="3"/>
      <c r="J92" s="3"/>
    </row>
    <row r="93" spans="1:10" s="148" customFormat="1" ht="20.100000000000001" customHeight="1" x14ac:dyDescent="0.2">
      <c r="A93" s="182" t="s">
        <v>12</v>
      </c>
      <c r="B93" s="182"/>
      <c r="C93" s="182"/>
      <c r="D93" s="182"/>
      <c r="E93" s="182"/>
      <c r="F93" s="182"/>
      <c r="G93" s="182"/>
      <c r="H93" s="182"/>
      <c r="I93" s="182"/>
      <c r="J93" s="182"/>
    </row>
    <row r="94" spans="1:10" s="148" customFormat="1" x14ac:dyDescent="0.2">
      <c r="A94" s="175" t="s">
        <v>13</v>
      </c>
      <c r="B94" s="175"/>
      <c r="C94" s="175"/>
      <c r="D94" s="175"/>
      <c r="E94" s="175"/>
      <c r="F94" s="175"/>
      <c r="G94" s="175"/>
      <c r="H94" s="175"/>
      <c r="I94" s="175"/>
      <c r="J94" s="175"/>
    </row>
    <row r="95" spans="1:10" s="148" customFormat="1" ht="15" customHeight="1" x14ac:dyDescent="0.2">
      <c r="A95" s="175" t="s">
        <v>14</v>
      </c>
      <c r="B95" s="175"/>
      <c r="C95" s="175"/>
      <c r="D95" s="175"/>
      <c r="E95" s="175"/>
      <c r="F95" s="175"/>
      <c r="G95" s="175"/>
      <c r="H95" s="175"/>
      <c r="I95" s="175"/>
      <c r="J95" s="175"/>
    </row>
    <row r="96" spans="1:10" s="148" customFormat="1" x14ac:dyDescent="0.2">
      <c r="A96" s="176" t="s">
        <v>1200</v>
      </c>
      <c r="B96" s="176"/>
      <c r="C96" s="176"/>
      <c r="D96" s="176"/>
      <c r="E96" s="176"/>
      <c r="F96" s="176"/>
      <c r="G96" s="176"/>
      <c r="H96" s="176"/>
      <c r="I96" s="176"/>
      <c r="J96" s="176"/>
    </row>
    <row r="97" spans="1:10" s="149" customFormat="1" ht="25.5" customHeight="1" x14ac:dyDescent="0.25">
      <c r="A97" s="173" t="s">
        <v>1201</v>
      </c>
      <c r="B97" s="173"/>
      <c r="C97" s="173"/>
      <c r="D97" s="173"/>
      <c r="E97" s="173"/>
      <c r="F97" s="173"/>
      <c r="G97" s="173"/>
      <c r="H97" s="173"/>
      <c r="I97" s="173"/>
      <c r="J97" s="173"/>
    </row>
    <row r="98" spans="1:10" s="151" customFormat="1" ht="12.75" customHeight="1" x14ac:dyDescent="0.25">
      <c r="A98" s="150" t="s">
        <v>1202</v>
      </c>
      <c r="B98" s="150"/>
      <c r="C98" s="150"/>
      <c r="D98" s="150"/>
      <c r="E98" s="150"/>
      <c r="F98" s="150"/>
      <c r="G98" s="150"/>
      <c r="H98" s="150"/>
      <c r="I98" s="150"/>
      <c r="J98" s="150"/>
    </row>
    <row r="99" spans="1:10" s="151" customFormat="1" ht="15" customHeight="1" x14ac:dyDescent="0.25">
      <c r="A99" s="150" t="s">
        <v>1203</v>
      </c>
      <c r="B99" s="150"/>
      <c r="C99" s="150"/>
      <c r="D99" s="150"/>
      <c r="E99" s="150"/>
      <c r="F99" s="150"/>
      <c r="G99" s="150"/>
      <c r="H99" s="150"/>
      <c r="I99" s="150"/>
      <c r="J99" s="150"/>
    </row>
    <row r="100" spans="1:10" s="150" customFormat="1" ht="27" customHeight="1" x14ac:dyDescent="0.25">
      <c r="A100" s="173" t="s">
        <v>1204</v>
      </c>
      <c r="B100" s="173"/>
      <c r="C100" s="173"/>
      <c r="D100" s="173"/>
      <c r="E100" s="173"/>
      <c r="F100" s="173"/>
      <c r="G100" s="173"/>
      <c r="H100" s="173"/>
      <c r="I100" s="173"/>
      <c r="J100" s="173"/>
    </row>
    <row r="101" spans="1:10" s="150" customFormat="1" ht="41.25" customHeight="1" x14ac:dyDescent="0.25">
      <c r="A101" s="173" t="s">
        <v>1207</v>
      </c>
      <c r="B101" s="173"/>
      <c r="C101" s="173"/>
      <c r="D101" s="173"/>
      <c r="E101" s="173"/>
      <c r="F101" s="173"/>
      <c r="G101" s="173"/>
      <c r="H101" s="173"/>
      <c r="I101" s="173"/>
      <c r="J101" s="173"/>
    </row>
    <row r="102" spans="1:10" ht="16.5" customHeight="1" x14ac:dyDescent="0.2">
      <c r="A102" s="12"/>
      <c r="B102" s="12"/>
      <c r="C102" s="12"/>
      <c r="D102" s="12"/>
      <c r="E102" s="61"/>
      <c r="F102" s="12"/>
      <c r="G102" s="12"/>
      <c r="H102" s="12"/>
      <c r="I102" s="12"/>
      <c r="J102" s="12"/>
    </row>
    <row r="103" spans="1:10" ht="16.5" customHeight="1" x14ac:dyDescent="0.2">
      <c r="A103" s="174"/>
      <c r="B103" s="174"/>
      <c r="C103" s="8"/>
      <c r="D103" s="9"/>
      <c r="E103" s="9"/>
      <c r="F103" s="6"/>
      <c r="G103" s="3"/>
      <c r="H103" s="3"/>
      <c r="I103" s="3"/>
      <c r="J103" s="3"/>
    </row>
    <row r="104" spans="1:10" ht="16.5" customHeight="1" x14ac:dyDescent="0.2">
      <c r="A104" s="174"/>
      <c r="B104" s="174"/>
      <c r="C104" s="8"/>
      <c r="D104" s="9"/>
      <c r="E104" s="9"/>
      <c r="F104" s="6"/>
      <c r="G104" s="3"/>
      <c r="H104" s="3"/>
      <c r="I104" s="3"/>
      <c r="J104" s="3"/>
    </row>
    <row r="105" spans="1:10" x14ac:dyDescent="0.2">
      <c r="B105" s="174"/>
      <c r="C105" s="174"/>
      <c r="D105" s="174"/>
      <c r="E105" s="174"/>
      <c r="F105" s="174"/>
      <c r="G105" s="174"/>
      <c r="H105" s="174"/>
      <c r="I105" s="174"/>
      <c r="J105" s="174"/>
    </row>
  </sheetData>
  <sheetProtection algorithmName="SHA-512" hashValue="xJItfpULDZNfSJoAPE/F0YEy5YEgR5TN4RQL2RItvlPJVGwZPL7iDyk8fdaWnTykr8PGWoXNb5KKlhYvR4jFtA==" saltValue="7N7A85LSCoHLAKxIbsChZQ==" spinCount="100000" sheet="1" objects="1" scenarios="1"/>
  <mergeCells count="17">
    <mergeCell ref="A101:J101"/>
    <mergeCell ref="A103:B103"/>
    <mergeCell ref="A104:B104"/>
    <mergeCell ref="B105:J105"/>
    <mergeCell ref="A95:J95"/>
    <mergeCell ref="A96:J96"/>
    <mergeCell ref="A97:J97"/>
    <mergeCell ref="A100:J100"/>
    <mergeCell ref="A94:J94"/>
    <mergeCell ref="A1:B1"/>
    <mergeCell ref="A3:J3"/>
    <mergeCell ref="A7:J7"/>
    <mergeCell ref="A92:B92"/>
    <mergeCell ref="A93:J93"/>
    <mergeCell ref="A40:J40"/>
    <mergeCell ref="A72:J72"/>
    <mergeCell ref="A85:J85"/>
  </mergeCells>
  <dataValidations count="1">
    <dataValidation type="whole" operator="equal" allowBlank="1" showInputMessage="1" showErrorMessage="1" sqref="J86:J90 J8:J38 J73:J83 J41:J70">
      <formula1>1</formula1>
    </dataValidation>
  </dataValidations>
  <pageMargins left="0.7" right="0.7" top="0.75" bottom="0.75" header="0.3" footer="0.3"/>
  <pageSetup paperSize="9" scale="99" orientation="landscape" r:id="rId1"/>
  <rowBreaks count="1" manualBreakCount="1">
    <brk id="7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O52"/>
  <sheetViews>
    <sheetView view="pageBreakPreview" zoomScaleNormal="100" zoomScaleSheetLayoutView="100" workbookViewId="0">
      <selection activeCell="I13" sqref="I13"/>
    </sheetView>
  </sheetViews>
  <sheetFormatPr defaultRowHeight="12.75" x14ac:dyDescent="0.2"/>
  <cols>
    <col min="1" max="1" width="4.42578125" style="4" customWidth="1"/>
    <col min="2" max="2" width="30.7109375" style="1" customWidth="1"/>
    <col min="3" max="3" width="9.5703125" style="7" customWidth="1"/>
    <col min="4" max="4" width="6.5703125" style="7" customWidth="1"/>
    <col min="5" max="5" width="17.7109375" style="7" customWidth="1"/>
    <col min="6" max="6" width="12.140625" style="1" customWidth="1"/>
    <col min="7" max="7" width="12.5703125" style="1" customWidth="1"/>
    <col min="8" max="8" width="13.7109375" style="1" customWidth="1"/>
    <col min="9" max="9" width="12" style="1" customWidth="1"/>
    <col min="10" max="10" width="10.7109375" style="1" customWidth="1"/>
    <col min="11" max="16384" width="9.140625" style="11"/>
  </cols>
  <sheetData>
    <row r="1" spans="1:10" s="169" customFormat="1" x14ac:dyDescent="0.2">
      <c r="A1" s="183" t="s">
        <v>0</v>
      </c>
      <c r="B1" s="184"/>
      <c r="C1" s="167"/>
      <c r="D1" s="167"/>
      <c r="E1" s="167"/>
      <c r="F1" s="168"/>
      <c r="G1" s="168"/>
      <c r="H1" s="168" t="s">
        <v>15</v>
      </c>
      <c r="I1" s="168"/>
      <c r="J1" s="168"/>
    </row>
    <row r="3" spans="1:10" ht="15.75" x14ac:dyDescent="0.25">
      <c r="A3" s="185" t="s">
        <v>1138</v>
      </c>
      <c r="B3" s="185"/>
      <c r="C3" s="185"/>
      <c r="D3" s="185"/>
      <c r="E3" s="185"/>
      <c r="F3" s="185"/>
      <c r="G3" s="185"/>
      <c r="H3" s="185"/>
      <c r="I3" s="185"/>
      <c r="J3" s="185"/>
    </row>
    <row r="5" spans="1:10" s="143" customFormat="1" ht="54" x14ac:dyDescent="0.2">
      <c r="A5" s="140" t="s">
        <v>1</v>
      </c>
      <c r="B5" s="140" t="s">
        <v>2</v>
      </c>
      <c r="C5" s="141" t="s">
        <v>3</v>
      </c>
      <c r="D5" s="141" t="s">
        <v>1199</v>
      </c>
      <c r="E5" s="142" t="s">
        <v>99</v>
      </c>
      <c r="F5" s="142" t="s">
        <v>5</v>
      </c>
      <c r="G5" s="142" t="s">
        <v>6</v>
      </c>
      <c r="H5" s="142" t="s">
        <v>8</v>
      </c>
      <c r="I5" s="142" t="s">
        <v>10</v>
      </c>
      <c r="J5" s="142" t="s">
        <v>1132</v>
      </c>
    </row>
    <row r="6" spans="1:10" s="143" customFormat="1" ht="17.25" customHeight="1" x14ac:dyDescent="0.2">
      <c r="A6" s="140">
        <v>1</v>
      </c>
      <c r="B6" s="140">
        <v>2</v>
      </c>
      <c r="C6" s="141">
        <v>3</v>
      </c>
      <c r="D6" s="141">
        <v>4</v>
      </c>
      <c r="E6" s="141">
        <v>5</v>
      </c>
      <c r="F6" s="141">
        <v>6</v>
      </c>
      <c r="G6" s="141" t="s">
        <v>7</v>
      </c>
      <c r="H6" s="142" t="s">
        <v>9</v>
      </c>
      <c r="I6" s="141" t="s">
        <v>11</v>
      </c>
      <c r="J6" s="141">
        <v>10</v>
      </c>
    </row>
    <row r="7" spans="1:10" ht="16.5" customHeight="1" x14ac:dyDescent="0.2">
      <c r="A7" s="194" t="s">
        <v>1085</v>
      </c>
      <c r="B7" s="195"/>
      <c r="C7" s="195"/>
      <c r="D7" s="195"/>
      <c r="E7" s="195"/>
      <c r="F7" s="195"/>
      <c r="G7" s="195"/>
      <c r="H7" s="195"/>
      <c r="I7" s="195"/>
      <c r="J7" s="196"/>
    </row>
    <row r="8" spans="1:10" ht="16.5" x14ac:dyDescent="0.2">
      <c r="A8" s="20">
        <v>1</v>
      </c>
      <c r="B8" s="42" t="s">
        <v>25</v>
      </c>
      <c r="C8" s="41">
        <v>100</v>
      </c>
      <c r="D8" s="41" t="s">
        <v>20</v>
      </c>
      <c r="E8" s="152"/>
      <c r="F8" s="165"/>
      <c r="G8" s="65">
        <f>C8*ROUND(F8, 4)</f>
        <v>0</v>
      </c>
      <c r="H8" s="65">
        <f t="shared" ref="H8:H31" si="0">G8*0.095</f>
        <v>0</v>
      </c>
      <c r="I8" s="65">
        <f t="shared" ref="I8:I31" si="1">+G8+H8</f>
        <v>0</v>
      </c>
      <c r="J8" s="156"/>
    </row>
    <row r="9" spans="1:10" ht="16.5" x14ac:dyDescent="0.2">
      <c r="A9" s="20">
        <v>2</v>
      </c>
      <c r="B9" s="42" t="s">
        <v>26</v>
      </c>
      <c r="C9" s="41">
        <v>100</v>
      </c>
      <c r="D9" s="41" t="s">
        <v>20</v>
      </c>
      <c r="E9" s="152"/>
      <c r="F9" s="165"/>
      <c r="G9" s="65">
        <f t="shared" ref="G9:G31" si="2">C9*ROUND(F9, 4)</f>
        <v>0</v>
      </c>
      <c r="H9" s="65">
        <f t="shared" si="0"/>
        <v>0</v>
      </c>
      <c r="I9" s="65">
        <f t="shared" si="1"/>
        <v>0</v>
      </c>
      <c r="J9" s="156"/>
    </row>
    <row r="10" spans="1:10" ht="16.5" x14ac:dyDescent="0.2">
      <c r="A10" s="20">
        <v>3</v>
      </c>
      <c r="B10" s="42" t="s">
        <v>105</v>
      </c>
      <c r="C10" s="41">
        <v>100</v>
      </c>
      <c r="D10" s="41" t="s">
        <v>20</v>
      </c>
      <c r="E10" s="152"/>
      <c r="F10" s="165"/>
      <c r="G10" s="65">
        <f t="shared" si="2"/>
        <v>0</v>
      </c>
      <c r="H10" s="65">
        <f t="shared" si="0"/>
        <v>0</v>
      </c>
      <c r="I10" s="65">
        <f t="shared" si="1"/>
        <v>0</v>
      </c>
      <c r="J10" s="156"/>
    </row>
    <row r="11" spans="1:10" ht="16.5" x14ac:dyDescent="0.2">
      <c r="A11" s="20">
        <v>4</v>
      </c>
      <c r="B11" s="42" t="s">
        <v>862</v>
      </c>
      <c r="C11" s="41">
        <v>100</v>
      </c>
      <c r="D11" s="41" t="s">
        <v>20</v>
      </c>
      <c r="E11" s="152"/>
      <c r="F11" s="165"/>
      <c r="G11" s="65">
        <f t="shared" si="2"/>
        <v>0</v>
      </c>
      <c r="H11" s="65">
        <f t="shared" si="0"/>
        <v>0</v>
      </c>
      <c r="I11" s="65">
        <f t="shared" si="1"/>
        <v>0</v>
      </c>
      <c r="J11" s="156"/>
    </row>
    <row r="12" spans="1:10" ht="16.5" x14ac:dyDescent="0.2">
      <c r="A12" s="20">
        <v>5</v>
      </c>
      <c r="B12" s="42" t="s">
        <v>864</v>
      </c>
      <c r="C12" s="41">
        <v>100</v>
      </c>
      <c r="D12" s="41" t="s">
        <v>20</v>
      </c>
      <c r="E12" s="152"/>
      <c r="F12" s="165"/>
      <c r="G12" s="65">
        <f t="shared" si="2"/>
        <v>0</v>
      </c>
      <c r="H12" s="65">
        <f t="shared" si="0"/>
        <v>0</v>
      </c>
      <c r="I12" s="65">
        <f t="shared" si="1"/>
        <v>0</v>
      </c>
      <c r="J12" s="156"/>
    </row>
    <row r="13" spans="1:10" ht="16.5" x14ac:dyDescent="0.2">
      <c r="A13" s="20">
        <v>6</v>
      </c>
      <c r="B13" s="42" t="s">
        <v>861</v>
      </c>
      <c r="C13" s="41">
        <v>50</v>
      </c>
      <c r="D13" s="41" t="s">
        <v>96</v>
      </c>
      <c r="E13" s="152"/>
      <c r="F13" s="165"/>
      <c r="G13" s="65">
        <f t="shared" si="2"/>
        <v>0</v>
      </c>
      <c r="H13" s="65">
        <f t="shared" si="0"/>
        <v>0</v>
      </c>
      <c r="I13" s="65">
        <f t="shared" si="1"/>
        <v>0</v>
      </c>
      <c r="J13" s="156"/>
    </row>
    <row r="14" spans="1:10" ht="20.25" customHeight="1" x14ac:dyDescent="0.2">
      <c r="A14" s="20">
        <v>7</v>
      </c>
      <c r="B14" s="42" t="s">
        <v>863</v>
      </c>
      <c r="C14" s="41">
        <v>50</v>
      </c>
      <c r="D14" s="41" t="s">
        <v>96</v>
      </c>
      <c r="E14" s="152"/>
      <c r="F14" s="165"/>
      <c r="G14" s="65">
        <f t="shared" si="2"/>
        <v>0</v>
      </c>
      <c r="H14" s="65">
        <f t="shared" si="0"/>
        <v>0</v>
      </c>
      <c r="I14" s="65">
        <f t="shared" si="1"/>
        <v>0</v>
      </c>
      <c r="J14" s="156"/>
    </row>
    <row r="15" spans="1:10" ht="33" x14ac:dyDescent="0.2">
      <c r="A15" s="20">
        <v>8</v>
      </c>
      <c r="B15" s="42" t="s">
        <v>865</v>
      </c>
      <c r="C15" s="41">
        <v>50</v>
      </c>
      <c r="D15" s="41" t="s">
        <v>96</v>
      </c>
      <c r="E15" s="152"/>
      <c r="F15" s="165"/>
      <c r="G15" s="65">
        <f t="shared" si="2"/>
        <v>0</v>
      </c>
      <c r="H15" s="65">
        <f t="shared" si="0"/>
        <v>0</v>
      </c>
      <c r="I15" s="65">
        <f t="shared" si="1"/>
        <v>0</v>
      </c>
      <c r="J15" s="156"/>
    </row>
    <row r="16" spans="1:10" ht="33" x14ac:dyDescent="0.2">
      <c r="A16" s="20">
        <v>9</v>
      </c>
      <c r="B16" s="42" t="s">
        <v>872</v>
      </c>
      <c r="C16" s="41">
        <v>50</v>
      </c>
      <c r="D16" s="41" t="s">
        <v>96</v>
      </c>
      <c r="E16" s="152"/>
      <c r="F16" s="165"/>
      <c r="G16" s="65">
        <f t="shared" si="2"/>
        <v>0</v>
      </c>
      <c r="H16" s="65">
        <f t="shared" si="0"/>
        <v>0</v>
      </c>
      <c r="I16" s="65">
        <f t="shared" si="1"/>
        <v>0</v>
      </c>
      <c r="J16" s="156"/>
    </row>
    <row r="17" spans="1:10" ht="16.5" x14ac:dyDescent="0.2">
      <c r="A17" s="20">
        <v>10</v>
      </c>
      <c r="B17" s="42" t="s">
        <v>866</v>
      </c>
      <c r="C17" s="41">
        <v>200</v>
      </c>
      <c r="D17" s="41" t="s">
        <v>96</v>
      </c>
      <c r="E17" s="152"/>
      <c r="F17" s="165"/>
      <c r="G17" s="65">
        <f t="shared" si="2"/>
        <v>0</v>
      </c>
      <c r="H17" s="65">
        <f t="shared" si="0"/>
        <v>0</v>
      </c>
      <c r="I17" s="65">
        <f t="shared" si="1"/>
        <v>0</v>
      </c>
      <c r="J17" s="156"/>
    </row>
    <row r="18" spans="1:10" ht="16.5" x14ac:dyDescent="0.2">
      <c r="A18" s="20">
        <v>11</v>
      </c>
      <c r="B18" s="42" t="s">
        <v>867</v>
      </c>
      <c r="C18" s="41">
        <v>50</v>
      </c>
      <c r="D18" s="41" t="s">
        <v>96</v>
      </c>
      <c r="E18" s="152"/>
      <c r="F18" s="165"/>
      <c r="G18" s="65">
        <f t="shared" si="2"/>
        <v>0</v>
      </c>
      <c r="H18" s="65">
        <f t="shared" si="0"/>
        <v>0</v>
      </c>
      <c r="I18" s="65">
        <f t="shared" si="1"/>
        <v>0</v>
      </c>
      <c r="J18" s="156"/>
    </row>
    <row r="19" spans="1:10" ht="18.75" customHeight="1" x14ac:dyDescent="0.2">
      <c r="A19" s="20">
        <v>12</v>
      </c>
      <c r="B19" s="42" t="s">
        <v>868</v>
      </c>
      <c r="C19" s="41">
        <v>200</v>
      </c>
      <c r="D19" s="41" t="s">
        <v>96</v>
      </c>
      <c r="E19" s="152"/>
      <c r="F19" s="165"/>
      <c r="G19" s="65">
        <f t="shared" si="2"/>
        <v>0</v>
      </c>
      <c r="H19" s="65">
        <f t="shared" si="0"/>
        <v>0</v>
      </c>
      <c r="I19" s="65">
        <f t="shared" si="1"/>
        <v>0</v>
      </c>
      <c r="J19" s="156"/>
    </row>
    <row r="20" spans="1:10" ht="16.5" x14ac:dyDescent="0.2">
      <c r="A20" s="20">
        <v>13</v>
      </c>
      <c r="B20" s="42" t="s">
        <v>869</v>
      </c>
      <c r="C20" s="41">
        <v>50</v>
      </c>
      <c r="D20" s="41" t="s">
        <v>96</v>
      </c>
      <c r="E20" s="152"/>
      <c r="F20" s="165"/>
      <c r="G20" s="65">
        <f t="shared" si="2"/>
        <v>0</v>
      </c>
      <c r="H20" s="65">
        <f t="shared" si="0"/>
        <v>0</v>
      </c>
      <c r="I20" s="65">
        <f t="shared" si="1"/>
        <v>0</v>
      </c>
      <c r="J20" s="156"/>
    </row>
    <row r="21" spans="1:10" ht="16.5" x14ac:dyDescent="0.2">
      <c r="A21" s="20">
        <v>14</v>
      </c>
      <c r="B21" s="99" t="s">
        <v>873</v>
      </c>
      <c r="C21" s="86">
        <v>10</v>
      </c>
      <c r="D21" s="86" t="s">
        <v>96</v>
      </c>
      <c r="E21" s="152"/>
      <c r="F21" s="165"/>
      <c r="G21" s="65">
        <f t="shared" si="2"/>
        <v>0</v>
      </c>
      <c r="H21" s="65">
        <f t="shared" si="0"/>
        <v>0</v>
      </c>
      <c r="I21" s="65">
        <f t="shared" si="1"/>
        <v>0</v>
      </c>
      <c r="J21" s="156"/>
    </row>
    <row r="22" spans="1:10" ht="16.5" customHeight="1" x14ac:dyDescent="0.2">
      <c r="A22" s="20">
        <v>15</v>
      </c>
      <c r="B22" s="42" t="s">
        <v>871</v>
      </c>
      <c r="C22" s="41">
        <v>3000</v>
      </c>
      <c r="D22" s="41" t="s">
        <v>20</v>
      </c>
      <c r="E22" s="152"/>
      <c r="F22" s="165"/>
      <c r="G22" s="65">
        <f t="shared" si="2"/>
        <v>0</v>
      </c>
      <c r="H22" s="65">
        <f t="shared" si="0"/>
        <v>0</v>
      </c>
      <c r="I22" s="65">
        <f t="shared" si="1"/>
        <v>0</v>
      </c>
      <c r="J22" s="156"/>
    </row>
    <row r="23" spans="1:10" ht="16.5" x14ac:dyDescent="0.2">
      <c r="A23" s="20">
        <v>16</v>
      </c>
      <c r="B23" s="42" t="s">
        <v>302</v>
      </c>
      <c r="C23" s="41">
        <v>8000</v>
      </c>
      <c r="D23" s="41" t="s">
        <v>20</v>
      </c>
      <c r="E23" s="152"/>
      <c r="F23" s="165"/>
      <c r="G23" s="65">
        <f t="shared" si="2"/>
        <v>0</v>
      </c>
      <c r="H23" s="65">
        <f t="shared" si="0"/>
        <v>0</v>
      </c>
      <c r="I23" s="65">
        <f t="shared" si="1"/>
        <v>0</v>
      </c>
      <c r="J23" s="156"/>
    </row>
    <row r="24" spans="1:10" ht="16.5" x14ac:dyDescent="0.2">
      <c r="A24" s="20">
        <v>17</v>
      </c>
      <c r="B24" s="42" t="s">
        <v>303</v>
      </c>
      <c r="C24" s="41">
        <v>8000</v>
      </c>
      <c r="D24" s="41" t="s">
        <v>20</v>
      </c>
      <c r="E24" s="152"/>
      <c r="F24" s="165"/>
      <c r="G24" s="65">
        <f t="shared" si="2"/>
        <v>0</v>
      </c>
      <c r="H24" s="65">
        <f t="shared" si="0"/>
        <v>0</v>
      </c>
      <c r="I24" s="65">
        <f t="shared" si="1"/>
        <v>0</v>
      </c>
      <c r="J24" s="156"/>
    </row>
    <row r="25" spans="1:10" ht="16.5" x14ac:dyDescent="0.2">
      <c r="A25" s="20">
        <v>18</v>
      </c>
      <c r="B25" s="42" t="s">
        <v>870</v>
      </c>
      <c r="C25" s="41">
        <v>8000</v>
      </c>
      <c r="D25" s="41" t="s">
        <v>20</v>
      </c>
      <c r="E25" s="152"/>
      <c r="F25" s="165"/>
      <c r="G25" s="65">
        <f t="shared" si="2"/>
        <v>0</v>
      </c>
      <c r="H25" s="65">
        <f t="shared" si="0"/>
        <v>0</v>
      </c>
      <c r="I25" s="65">
        <f t="shared" si="1"/>
        <v>0</v>
      </c>
      <c r="J25" s="156"/>
    </row>
    <row r="26" spans="1:10" ht="48.75" customHeight="1" x14ac:dyDescent="0.2">
      <c r="A26" s="20">
        <v>19</v>
      </c>
      <c r="B26" s="33" t="s">
        <v>874</v>
      </c>
      <c r="C26" s="86">
        <v>50</v>
      </c>
      <c r="D26" s="86" t="s">
        <v>96</v>
      </c>
      <c r="E26" s="152"/>
      <c r="F26" s="165"/>
      <c r="G26" s="65">
        <f t="shared" si="2"/>
        <v>0</v>
      </c>
      <c r="H26" s="65">
        <f t="shared" si="0"/>
        <v>0</v>
      </c>
      <c r="I26" s="65">
        <f t="shared" si="1"/>
        <v>0</v>
      </c>
      <c r="J26" s="156"/>
    </row>
    <row r="27" spans="1:10" ht="50.25" customHeight="1" x14ac:dyDescent="0.2">
      <c r="A27" s="20">
        <v>20</v>
      </c>
      <c r="B27" s="98" t="s">
        <v>875</v>
      </c>
      <c r="C27" s="86">
        <v>10</v>
      </c>
      <c r="D27" s="86" t="s">
        <v>96</v>
      </c>
      <c r="E27" s="152"/>
      <c r="F27" s="165"/>
      <c r="G27" s="65">
        <f t="shared" si="2"/>
        <v>0</v>
      </c>
      <c r="H27" s="65">
        <f t="shared" si="0"/>
        <v>0</v>
      </c>
      <c r="I27" s="65">
        <f t="shared" si="1"/>
        <v>0</v>
      </c>
      <c r="J27" s="156"/>
    </row>
    <row r="28" spans="1:10" ht="34.5" customHeight="1" x14ac:dyDescent="0.2">
      <c r="A28" s="20">
        <v>21</v>
      </c>
      <c r="B28" s="98" t="s">
        <v>879</v>
      </c>
      <c r="C28" s="86">
        <v>20</v>
      </c>
      <c r="D28" s="86" t="s">
        <v>96</v>
      </c>
      <c r="E28" s="152"/>
      <c r="F28" s="165"/>
      <c r="G28" s="65">
        <f t="shared" si="2"/>
        <v>0</v>
      </c>
      <c r="H28" s="65">
        <f t="shared" si="0"/>
        <v>0</v>
      </c>
      <c r="I28" s="65">
        <f t="shared" si="1"/>
        <v>0</v>
      </c>
      <c r="J28" s="156"/>
    </row>
    <row r="29" spans="1:10" ht="50.25" customHeight="1" x14ac:dyDescent="0.2">
      <c r="A29" s="20">
        <v>22</v>
      </c>
      <c r="B29" s="98" t="s">
        <v>878</v>
      </c>
      <c r="C29" s="86">
        <v>20</v>
      </c>
      <c r="D29" s="86" t="s">
        <v>96</v>
      </c>
      <c r="E29" s="152"/>
      <c r="F29" s="165"/>
      <c r="G29" s="65">
        <f t="shared" si="2"/>
        <v>0</v>
      </c>
      <c r="H29" s="65">
        <f t="shared" si="0"/>
        <v>0</v>
      </c>
      <c r="I29" s="65">
        <f t="shared" si="1"/>
        <v>0</v>
      </c>
      <c r="J29" s="156"/>
    </row>
    <row r="30" spans="1:10" ht="36.75" customHeight="1" x14ac:dyDescent="0.2">
      <c r="A30" s="20">
        <v>23</v>
      </c>
      <c r="B30" s="33" t="s">
        <v>877</v>
      </c>
      <c r="C30" s="86">
        <v>50</v>
      </c>
      <c r="D30" s="86" t="s">
        <v>96</v>
      </c>
      <c r="E30" s="152"/>
      <c r="F30" s="165"/>
      <c r="G30" s="65">
        <f t="shared" si="2"/>
        <v>0</v>
      </c>
      <c r="H30" s="65">
        <f t="shared" si="0"/>
        <v>0</v>
      </c>
      <c r="I30" s="65">
        <f t="shared" si="1"/>
        <v>0</v>
      </c>
      <c r="J30" s="156"/>
    </row>
    <row r="31" spans="1:10" ht="35.25" customHeight="1" x14ac:dyDescent="0.2">
      <c r="A31" s="20">
        <v>24</v>
      </c>
      <c r="B31" s="33" t="s">
        <v>876</v>
      </c>
      <c r="C31" s="86">
        <v>10</v>
      </c>
      <c r="D31" s="86" t="s">
        <v>96</v>
      </c>
      <c r="E31" s="152"/>
      <c r="F31" s="165"/>
      <c r="G31" s="65">
        <f t="shared" si="2"/>
        <v>0</v>
      </c>
      <c r="H31" s="65">
        <f t="shared" si="0"/>
        <v>0</v>
      </c>
      <c r="I31" s="65">
        <f t="shared" si="1"/>
        <v>0</v>
      </c>
      <c r="J31" s="156"/>
    </row>
    <row r="32" spans="1:10" ht="21" customHeight="1" x14ac:dyDescent="0.2">
      <c r="A32" s="49"/>
      <c r="B32" s="87" t="s">
        <v>1086</v>
      </c>
      <c r="C32" s="88" t="s">
        <v>4</v>
      </c>
      <c r="D32" s="89" t="s">
        <v>4</v>
      </c>
      <c r="E32" s="89" t="s">
        <v>4</v>
      </c>
      <c r="F32" s="65" t="s">
        <v>4</v>
      </c>
      <c r="G32" s="89">
        <f>SUM(G8:G31)</f>
        <v>0</v>
      </c>
      <c r="H32" s="89">
        <f t="shared" ref="H32:I32" si="3">SUM(H8:H31)</f>
        <v>0</v>
      </c>
      <c r="I32" s="89">
        <f t="shared" si="3"/>
        <v>0</v>
      </c>
      <c r="J32" s="90">
        <f>SUM(J8:J31)</f>
        <v>0</v>
      </c>
    </row>
    <row r="33" spans="1:353" s="94" customFormat="1" ht="16.5" customHeight="1" x14ac:dyDescent="0.2">
      <c r="A33" s="145"/>
      <c r="B33" s="91" t="s">
        <v>1087</v>
      </c>
      <c r="C33" s="92"/>
      <c r="D33" s="93"/>
      <c r="E33" s="93"/>
      <c r="F33" s="93"/>
      <c r="G33" s="93"/>
      <c r="H33" s="93"/>
      <c r="I33" s="93"/>
      <c r="J33" s="14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6"/>
      <c r="AN33" s="96"/>
      <c r="AO33" s="96"/>
      <c r="AP33" s="96"/>
      <c r="AQ33" s="96"/>
      <c r="AR33" s="96"/>
      <c r="AS33" s="96"/>
      <c r="AT33" s="96"/>
      <c r="AU33" s="96"/>
      <c r="AV33" s="96"/>
      <c r="AW33" s="96"/>
      <c r="AX33" s="96"/>
      <c r="AY33" s="96"/>
      <c r="AZ33" s="96"/>
      <c r="BA33" s="96"/>
      <c r="BB33" s="96"/>
      <c r="BC33" s="96"/>
      <c r="BD33" s="96"/>
      <c r="BE33" s="96"/>
      <c r="BF33" s="96"/>
      <c r="BG33" s="96"/>
      <c r="BH33" s="96"/>
      <c r="BI33" s="96"/>
      <c r="BJ33" s="96"/>
      <c r="BK33" s="96"/>
      <c r="BL33" s="96"/>
      <c r="BM33" s="96"/>
      <c r="BN33" s="96"/>
      <c r="BO33" s="96"/>
      <c r="BP33" s="96"/>
      <c r="BQ33" s="96"/>
      <c r="BR33" s="96"/>
      <c r="BS33" s="96"/>
      <c r="BT33" s="96"/>
      <c r="BU33" s="96"/>
      <c r="BV33" s="96"/>
      <c r="BW33" s="96"/>
      <c r="BX33" s="96"/>
      <c r="BY33" s="96"/>
      <c r="BZ33" s="96"/>
      <c r="CA33" s="96"/>
      <c r="CB33" s="95"/>
      <c r="CC33" s="95"/>
      <c r="CD33" s="95"/>
      <c r="CE33" s="95"/>
      <c r="CF33" s="95"/>
      <c r="CG33" s="95"/>
      <c r="CH33" s="95"/>
      <c r="CI33" s="95"/>
      <c r="CJ33" s="95"/>
      <c r="CK33" s="95"/>
      <c r="CL33" s="95"/>
      <c r="CM33" s="95"/>
      <c r="CN33" s="95"/>
      <c r="CO33" s="95"/>
      <c r="CP33" s="95"/>
      <c r="CQ33" s="95"/>
      <c r="CR33" s="95"/>
      <c r="CS33" s="95"/>
      <c r="CT33" s="95"/>
      <c r="CU33" s="95"/>
      <c r="CV33" s="95"/>
      <c r="CW33" s="95"/>
      <c r="CX33" s="95"/>
      <c r="CY33" s="95"/>
      <c r="CZ33" s="95"/>
      <c r="DA33" s="95"/>
      <c r="DB33" s="95"/>
      <c r="DC33" s="95"/>
      <c r="DD33" s="95"/>
      <c r="DE33" s="95"/>
      <c r="DF33" s="95"/>
      <c r="DG33" s="95"/>
      <c r="DH33" s="95"/>
      <c r="DI33" s="95"/>
      <c r="DJ33" s="95"/>
      <c r="DK33" s="95"/>
      <c r="DL33" s="95"/>
      <c r="DM33" s="95"/>
      <c r="DN33" s="95"/>
      <c r="DO33" s="95"/>
      <c r="DP33" s="95"/>
      <c r="DQ33" s="95"/>
      <c r="DR33" s="95"/>
      <c r="DS33" s="95"/>
      <c r="DT33" s="95"/>
      <c r="DU33" s="95"/>
      <c r="DV33" s="95"/>
      <c r="DW33" s="95"/>
      <c r="DX33" s="95"/>
      <c r="DY33" s="95"/>
      <c r="DZ33" s="95"/>
      <c r="EA33" s="95"/>
      <c r="EB33" s="95"/>
      <c r="EC33" s="95"/>
      <c r="ED33" s="95"/>
      <c r="EE33" s="95"/>
      <c r="EF33" s="95"/>
      <c r="EG33" s="95"/>
      <c r="EH33" s="95"/>
      <c r="EI33" s="95"/>
      <c r="EJ33" s="95"/>
      <c r="EK33" s="95"/>
      <c r="EL33" s="95"/>
      <c r="EM33" s="95"/>
      <c r="EN33" s="95"/>
      <c r="EO33" s="95"/>
      <c r="EP33" s="95"/>
      <c r="EQ33" s="95"/>
      <c r="ER33" s="95"/>
      <c r="ES33" s="95"/>
      <c r="ET33" s="95"/>
      <c r="EU33" s="95"/>
      <c r="EV33" s="95"/>
      <c r="EW33" s="95"/>
      <c r="EX33" s="95"/>
      <c r="EY33" s="95"/>
      <c r="EZ33" s="95"/>
      <c r="FA33" s="95"/>
      <c r="FB33" s="95"/>
      <c r="FC33" s="95"/>
      <c r="FD33" s="95"/>
      <c r="FE33" s="95"/>
      <c r="FF33" s="95"/>
      <c r="FG33" s="95"/>
      <c r="FH33" s="95"/>
      <c r="FI33" s="95"/>
      <c r="FJ33" s="95"/>
      <c r="FK33" s="95"/>
      <c r="FL33" s="95"/>
      <c r="FM33" s="95"/>
      <c r="FN33" s="95"/>
      <c r="FO33" s="95"/>
      <c r="FP33" s="95"/>
      <c r="FQ33" s="95"/>
      <c r="FR33" s="95"/>
      <c r="FS33" s="95"/>
      <c r="FT33" s="95"/>
      <c r="FU33" s="95"/>
      <c r="FV33" s="95"/>
      <c r="FW33" s="95"/>
      <c r="FX33" s="95"/>
      <c r="FY33" s="95"/>
      <c r="FZ33" s="95"/>
      <c r="GA33" s="95"/>
      <c r="GB33" s="95"/>
      <c r="GC33" s="95"/>
      <c r="GD33" s="95"/>
      <c r="GE33" s="95"/>
      <c r="GF33" s="95"/>
      <c r="GG33" s="95"/>
      <c r="GH33" s="95"/>
      <c r="GI33" s="95"/>
      <c r="GJ33" s="95"/>
      <c r="GK33" s="95"/>
      <c r="GL33" s="95"/>
      <c r="GM33" s="95"/>
      <c r="GN33" s="95"/>
      <c r="GO33" s="95"/>
      <c r="GP33" s="95"/>
      <c r="GQ33" s="95"/>
      <c r="GR33" s="95"/>
      <c r="GS33" s="95"/>
      <c r="GT33" s="95"/>
      <c r="GU33" s="95"/>
      <c r="GV33" s="95"/>
      <c r="GW33" s="95"/>
      <c r="GX33" s="95"/>
      <c r="GY33" s="95"/>
      <c r="GZ33" s="95"/>
      <c r="HA33" s="95"/>
      <c r="HB33" s="95"/>
      <c r="HC33" s="95"/>
      <c r="HD33" s="95"/>
      <c r="HE33" s="95"/>
      <c r="HF33" s="95"/>
      <c r="HG33" s="95"/>
      <c r="HH33" s="95"/>
      <c r="HI33" s="95"/>
      <c r="HJ33" s="95"/>
      <c r="HK33" s="95"/>
      <c r="HL33" s="95"/>
      <c r="HM33" s="95"/>
      <c r="HN33" s="95"/>
      <c r="HO33" s="95"/>
      <c r="HP33" s="95"/>
      <c r="HQ33" s="95"/>
      <c r="HR33" s="95"/>
      <c r="HS33" s="95"/>
      <c r="HT33" s="95"/>
      <c r="HU33" s="95"/>
      <c r="HV33" s="95"/>
      <c r="HW33" s="95"/>
      <c r="HX33" s="95"/>
      <c r="HY33" s="95"/>
      <c r="HZ33" s="95"/>
      <c r="IA33" s="95"/>
      <c r="IB33" s="95"/>
      <c r="IC33" s="95"/>
      <c r="ID33" s="95"/>
      <c r="IE33" s="95"/>
      <c r="IF33" s="95"/>
      <c r="IG33" s="95"/>
      <c r="IH33" s="95"/>
      <c r="II33" s="95"/>
      <c r="IJ33" s="95"/>
      <c r="IK33" s="95"/>
      <c r="IL33" s="95"/>
      <c r="IM33" s="95"/>
      <c r="IN33" s="95"/>
      <c r="IO33" s="95"/>
      <c r="IP33" s="95"/>
      <c r="IQ33" s="95"/>
      <c r="IR33" s="95"/>
      <c r="IS33" s="95"/>
      <c r="IT33" s="95"/>
      <c r="IU33" s="95"/>
      <c r="IV33" s="95"/>
      <c r="IW33" s="95"/>
      <c r="IX33" s="95"/>
      <c r="IY33" s="95"/>
      <c r="IZ33" s="95"/>
      <c r="JA33" s="95"/>
      <c r="JB33" s="95"/>
      <c r="JC33" s="95"/>
      <c r="JD33" s="95"/>
      <c r="JE33" s="95"/>
      <c r="JF33" s="95"/>
      <c r="JG33" s="95"/>
      <c r="JH33" s="95"/>
      <c r="JI33" s="95"/>
      <c r="JJ33" s="95"/>
      <c r="JK33" s="95"/>
      <c r="JL33" s="95"/>
      <c r="JM33" s="95"/>
      <c r="JN33" s="95"/>
      <c r="JO33" s="95"/>
      <c r="JP33" s="95"/>
      <c r="JQ33" s="95"/>
      <c r="JR33" s="95"/>
      <c r="JS33" s="95"/>
      <c r="JT33" s="95"/>
      <c r="JU33" s="95"/>
      <c r="JV33" s="95"/>
      <c r="JW33" s="95"/>
      <c r="JX33" s="95"/>
      <c r="JY33" s="95"/>
      <c r="JZ33" s="95"/>
      <c r="KA33" s="95"/>
      <c r="KB33" s="95"/>
      <c r="KC33" s="95"/>
      <c r="KD33" s="95"/>
      <c r="KE33" s="95"/>
      <c r="KF33" s="95"/>
      <c r="KG33" s="95"/>
      <c r="KH33" s="95"/>
      <c r="KI33" s="95"/>
      <c r="KJ33" s="95"/>
      <c r="KK33" s="95"/>
      <c r="KL33" s="95"/>
      <c r="KM33" s="95"/>
      <c r="KN33" s="95"/>
      <c r="KO33" s="95"/>
      <c r="KP33" s="95"/>
      <c r="KQ33" s="95"/>
      <c r="KR33" s="95"/>
      <c r="KS33" s="95"/>
      <c r="KT33" s="95"/>
      <c r="KU33" s="95"/>
      <c r="KV33" s="95"/>
      <c r="KW33" s="95"/>
      <c r="KX33" s="95"/>
      <c r="KY33" s="95"/>
      <c r="KZ33" s="95"/>
      <c r="LA33" s="95"/>
      <c r="LB33" s="95"/>
      <c r="LC33" s="95"/>
      <c r="LD33" s="95"/>
      <c r="LE33" s="95"/>
      <c r="LF33" s="95"/>
      <c r="LG33" s="95"/>
      <c r="LH33" s="95"/>
      <c r="LI33" s="95"/>
      <c r="LJ33" s="95"/>
      <c r="LK33" s="95"/>
      <c r="LL33" s="95"/>
      <c r="LM33" s="95"/>
      <c r="LN33" s="95"/>
      <c r="LO33" s="95"/>
      <c r="LP33" s="95"/>
      <c r="LQ33" s="95"/>
      <c r="LR33" s="95"/>
      <c r="LS33" s="95"/>
      <c r="LT33" s="95"/>
      <c r="LU33" s="95"/>
      <c r="LV33" s="95"/>
      <c r="LW33" s="95"/>
      <c r="LX33" s="95"/>
      <c r="LY33" s="95"/>
      <c r="LZ33" s="95"/>
      <c r="MA33" s="95"/>
      <c r="MB33" s="95"/>
      <c r="MC33" s="95"/>
      <c r="MD33" s="95"/>
      <c r="ME33" s="95"/>
      <c r="MF33" s="95"/>
      <c r="MG33" s="95"/>
      <c r="MH33" s="95"/>
      <c r="MI33" s="95"/>
      <c r="MJ33" s="95"/>
      <c r="MK33" s="95"/>
      <c r="ML33" s="95"/>
      <c r="MM33" s="95"/>
      <c r="MN33" s="95"/>
      <c r="MO33" s="95"/>
    </row>
    <row r="34" spans="1:353" ht="16.5" x14ac:dyDescent="0.2">
      <c r="A34" s="20">
        <v>1</v>
      </c>
      <c r="B34" s="42" t="s">
        <v>241</v>
      </c>
      <c r="C34" s="86">
        <v>4000</v>
      </c>
      <c r="D34" s="86" t="s">
        <v>20</v>
      </c>
      <c r="E34" s="152"/>
      <c r="F34" s="165"/>
      <c r="G34" s="65">
        <f>C34*ROUND(F34, 4)</f>
        <v>0</v>
      </c>
      <c r="H34" s="65">
        <f t="shared" ref="H34:H39" si="4">G34*0.095</f>
        <v>0</v>
      </c>
      <c r="I34" s="65">
        <f t="shared" ref="I34:I39" si="5">+G34+H34</f>
        <v>0</v>
      </c>
      <c r="J34" s="136" t="s">
        <v>4</v>
      </c>
    </row>
    <row r="35" spans="1:353" ht="33" customHeight="1" x14ac:dyDescent="0.2">
      <c r="A35" s="20">
        <v>2</v>
      </c>
      <c r="B35" s="42" t="s">
        <v>1153</v>
      </c>
      <c r="C35" s="86">
        <v>5000</v>
      </c>
      <c r="D35" s="86" t="s">
        <v>20</v>
      </c>
      <c r="E35" s="152"/>
      <c r="F35" s="165"/>
      <c r="G35" s="65">
        <f t="shared" ref="G35:G39" si="6">C35*ROUND(F35, 4)</f>
        <v>0</v>
      </c>
      <c r="H35" s="65">
        <f t="shared" si="4"/>
        <v>0</v>
      </c>
      <c r="I35" s="65">
        <f t="shared" si="5"/>
        <v>0</v>
      </c>
      <c r="J35" s="136" t="s">
        <v>4</v>
      </c>
    </row>
    <row r="36" spans="1:353" ht="33" customHeight="1" x14ac:dyDescent="0.2">
      <c r="A36" s="20">
        <v>3</v>
      </c>
      <c r="B36" s="42" t="s">
        <v>1144</v>
      </c>
      <c r="C36" s="86">
        <v>6200</v>
      </c>
      <c r="D36" s="86" t="s">
        <v>20</v>
      </c>
      <c r="E36" s="152"/>
      <c r="F36" s="165"/>
      <c r="G36" s="65">
        <f t="shared" si="6"/>
        <v>0</v>
      </c>
      <c r="H36" s="65">
        <f t="shared" si="4"/>
        <v>0</v>
      </c>
      <c r="I36" s="65">
        <f t="shared" si="5"/>
        <v>0</v>
      </c>
      <c r="J36" s="136" t="s">
        <v>4</v>
      </c>
    </row>
    <row r="37" spans="1:353" ht="16.5" x14ac:dyDescent="0.2">
      <c r="A37" s="20">
        <v>4</v>
      </c>
      <c r="B37" s="42" t="s">
        <v>964</v>
      </c>
      <c r="C37" s="86">
        <v>10</v>
      </c>
      <c r="D37" s="86" t="s">
        <v>96</v>
      </c>
      <c r="E37" s="152"/>
      <c r="F37" s="165"/>
      <c r="G37" s="65">
        <f t="shared" si="6"/>
        <v>0</v>
      </c>
      <c r="H37" s="65">
        <f t="shared" si="4"/>
        <v>0</v>
      </c>
      <c r="I37" s="65">
        <f t="shared" si="5"/>
        <v>0</v>
      </c>
      <c r="J37" s="136" t="s">
        <v>4</v>
      </c>
    </row>
    <row r="38" spans="1:353" ht="16.5" customHeight="1" x14ac:dyDescent="0.2">
      <c r="A38" s="20">
        <v>5</v>
      </c>
      <c r="B38" s="42" t="s">
        <v>1146</v>
      </c>
      <c r="C38" s="86">
        <v>10</v>
      </c>
      <c r="D38" s="86" t="s">
        <v>96</v>
      </c>
      <c r="E38" s="152"/>
      <c r="F38" s="165"/>
      <c r="G38" s="65">
        <f t="shared" si="6"/>
        <v>0</v>
      </c>
      <c r="H38" s="65">
        <f t="shared" si="4"/>
        <v>0</v>
      </c>
      <c r="I38" s="65">
        <f t="shared" si="5"/>
        <v>0</v>
      </c>
      <c r="J38" s="136" t="s">
        <v>4</v>
      </c>
    </row>
    <row r="39" spans="1:353" ht="16.5" customHeight="1" x14ac:dyDescent="0.2">
      <c r="A39" s="20">
        <v>6</v>
      </c>
      <c r="B39" s="42" t="s">
        <v>1145</v>
      </c>
      <c r="C39" s="86">
        <v>10</v>
      </c>
      <c r="D39" s="86" t="s">
        <v>96</v>
      </c>
      <c r="E39" s="152"/>
      <c r="F39" s="165"/>
      <c r="G39" s="65">
        <f t="shared" si="6"/>
        <v>0</v>
      </c>
      <c r="H39" s="65">
        <f t="shared" si="4"/>
        <v>0</v>
      </c>
      <c r="I39" s="65">
        <f t="shared" si="5"/>
        <v>0</v>
      </c>
      <c r="J39" s="136" t="s">
        <v>4</v>
      </c>
    </row>
    <row r="40" spans="1:353" ht="16.5" x14ac:dyDescent="0.2">
      <c r="A40" s="29"/>
      <c r="B40" s="55" t="s">
        <v>1088</v>
      </c>
      <c r="C40" s="53" t="s">
        <v>4</v>
      </c>
      <c r="D40" s="54" t="s">
        <v>4</v>
      </c>
      <c r="E40" s="54" t="s">
        <v>4</v>
      </c>
      <c r="F40" s="54" t="s">
        <v>4</v>
      </c>
      <c r="G40" s="54">
        <f>SUM(G34:G39)</f>
        <v>0</v>
      </c>
      <c r="H40" s="54">
        <f t="shared" ref="H40:I40" si="7">SUM(H34:H39)</f>
        <v>0</v>
      </c>
      <c r="I40" s="54">
        <f t="shared" si="7"/>
        <v>0</v>
      </c>
      <c r="J40" s="147" t="s">
        <v>4</v>
      </c>
    </row>
    <row r="41" spans="1:353" ht="16.5" customHeight="1" x14ac:dyDescent="0.2">
      <c r="A41" s="180"/>
      <c r="B41" s="180"/>
      <c r="C41" s="2"/>
      <c r="D41" s="9"/>
      <c r="E41" s="9"/>
      <c r="F41" s="3"/>
      <c r="G41" s="3"/>
      <c r="H41" s="3"/>
      <c r="I41" s="3"/>
      <c r="J41" s="3"/>
    </row>
    <row r="42" spans="1:353" s="148" customFormat="1" ht="20.100000000000001" customHeight="1" x14ac:dyDescent="0.2">
      <c r="A42" s="182" t="s">
        <v>12</v>
      </c>
      <c r="B42" s="182"/>
      <c r="C42" s="182"/>
      <c r="D42" s="182"/>
      <c r="E42" s="182"/>
      <c r="F42" s="182"/>
      <c r="G42" s="182"/>
      <c r="H42" s="182"/>
      <c r="I42" s="182"/>
      <c r="J42" s="182"/>
    </row>
    <row r="43" spans="1:353" s="148" customFormat="1" x14ac:dyDescent="0.2">
      <c r="A43" s="175" t="s">
        <v>13</v>
      </c>
      <c r="B43" s="175"/>
      <c r="C43" s="175"/>
      <c r="D43" s="175"/>
      <c r="E43" s="175"/>
      <c r="F43" s="175"/>
      <c r="G43" s="175"/>
      <c r="H43" s="175"/>
      <c r="I43" s="175"/>
      <c r="J43" s="175"/>
    </row>
    <row r="44" spans="1:353" s="148" customFormat="1" ht="15" customHeight="1" x14ac:dyDescent="0.2">
      <c r="A44" s="175" t="s">
        <v>14</v>
      </c>
      <c r="B44" s="175"/>
      <c r="C44" s="175"/>
      <c r="D44" s="175"/>
      <c r="E44" s="175"/>
      <c r="F44" s="175"/>
      <c r="G44" s="175"/>
      <c r="H44" s="175"/>
      <c r="I44" s="175"/>
      <c r="J44" s="175"/>
    </row>
    <row r="45" spans="1:353" s="148" customFormat="1" x14ac:dyDescent="0.2">
      <c r="A45" s="176" t="s">
        <v>1200</v>
      </c>
      <c r="B45" s="176"/>
      <c r="C45" s="176"/>
      <c r="D45" s="176"/>
      <c r="E45" s="176"/>
      <c r="F45" s="176"/>
      <c r="G45" s="176"/>
      <c r="H45" s="176"/>
      <c r="I45" s="176"/>
      <c r="J45" s="176"/>
    </row>
    <row r="46" spans="1:353" s="149" customFormat="1" ht="25.5" customHeight="1" x14ac:dyDescent="0.25">
      <c r="A46" s="173" t="s">
        <v>1201</v>
      </c>
      <c r="B46" s="173"/>
      <c r="C46" s="173"/>
      <c r="D46" s="173"/>
      <c r="E46" s="173"/>
      <c r="F46" s="173"/>
      <c r="G46" s="173"/>
      <c r="H46" s="173"/>
      <c r="I46" s="173"/>
      <c r="J46" s="173"/>
    </row>
    <row r="47" spans="1:353" s="151" customFormat="1" ht="12.75" customHeight="1" x14ac:dyDescent="0.25">
      <c r="A47" s="150" t="s">
        <v>1202</v>
      </c>
      <c r="B47" s="150"/>
      <c r="C47" s="150"/>
      <c r="D47" s="150"/>
      <c r="E47" s="150"/>
      <c r="F47" s="150"/>
      <c r="G47" s="150"/>
      <c r="H47" s="150"/>
      <c r="I47" s="150"/>
      <c r="J47" s="150"/>
    </row>
    <row r="48" spans="1:353" s="151" customFormat="1" ht="15" customHeight="1" x14ac:dyDescent="0.25">
      <c r="A48" s="150" t="s">
        <v>1203</v>
      </c>
      <c r="B48" s="150"/>
      <c r="C48" s="150"/>
      <c r="D48" s="150"/>
      <c r="E48" s="150"/>
      <c r="F48" s="150"/>
      <c r="G48" s="150"/>
      <c r="H48" s="150"/>
      <c r="I48" s="150"/>
      <c r="J48" s="150"/>
    </row>
    <row r="49" spans="1:10" s="150" customFormat="1" ht="27" customHeight="1" x14ac:dyDescent="0.25">
      <c r="A49" s="173" t="s">
        <v>1204</v>
      </c>
      <c r="B49" s="173"/>
      <c r="C49" s="173"/>
      <c r="D49" s="173"/>
      <c r="E49" s="173"/>
      <c r="F49" s="173"/>
      <c r="G49" s="173"/>
      <c r="H49" s="173"/>
      <c r="I49" s="173"/>
      <c r="J49" s="173"/>
    </row>
    <row r="50" spans="1:10" s="150" customFormat="1" ht="41.25" customHeight="1" x14ac:dyDescent="0.25">
      <c r="A50" s="173" t="s">
        <v>1213</v>
      </c>
      <c r="B50" s="173"/>
      <c r="C50" s="173"/>
      <c r="D50" s="173"/>
      <c r="E50" s="173"/>
      <c r="F50" s="173"/>
      <c r="G50" s="173"/>
      <c r="H50" s="173"/>
      <c r="I50" s="173"/>
      <c r="J50" s="173"/>
    </row>
    <row r="51" spans="1:10" x14ac:dyDescent="0.2">
      <c r="A51" s="63"/>
      <c r="B51" s="63"/>
      <c r="C51" s="63"/>
      <c r="D51" s="63"/>
      <c r="E51" s="63"/>
      <c r="F51" s="63"/>
      <c r="G51" s="63"/>
      <c r="H51" s="63"/>
      <c r="I51" s="63"/>
      <c r="J51" s="63"/>
    </row>
    <row r="52" spans="1:10" x14ac:dyDescent="0.2">
      <c r="A52" s="174"/>
      <c r="B52" s="174"/>
      <c r="C52" s="8"/>
      <c r="D52" s="9"/>
      <c r="E52" s="9"/>
      <c r="F52" s="6"/>
      <c r="G52" s="3"/>
      <c r="H52" s="3"/>
      <c r="I52" s="3"/>
      <c r="J52" s="3"/>
    </row>
  </sheetData>
  <sheetProtection algorithmName="SHA-512" hashValue="iiuRWLcMisSmLmFW3T3f3lP8TQv5Knll/KrJlgHJDynojNzew+qIbRGPy+tjkyKEBTws6lMR2M8fyQdIxKba/g==" saltValue="e1y3sMQ2SDoIh5nbbBdPIg==" spinCount="100000" sheet="1" objects="1" scenarios="1"/>
  <mergeCells count="12">
    <mergeCell ref="A1:B1"/>
    <mergeCell ref="A3:J3"/>
    <mergeCell ref="A7:J7"/>
    <mergeCell ref="A52:B52"/>
    <mergeCell ref="A46:J46"/>
    <mergeCell ref="A49:J49"/>
    <mergeCell ref="A50:J50"/>
    <mergeCell ref="A45:J45"/>
    <mergeCell ref="A41:B41"/>
    <mergeCell ref="A42:J42"/>
    <mergeCell ref="A43:J43"/>
    <mergeCell ref="A44:J44"/>
  </mergeCells>
  <dataValidations count="2">
    <dataValidation type="whole" operator="equal" allowBlank="1" showInputMessage="1" showErrorMessage="1" sqref="J8:J31">
      <formula1>1</formula1>
    </dataValidation>
    <dataValidation operator="equal" allowBlank="1" showInputMessage="1" showErrorMessage="1" sqref="J34:J40"/>
  </dataValidations>
  <pageMargins left="0.7" right="0.7" top="0.75" bottom="0.75" header="0.3" footer="0.3"/>
  <pageSetup paperSize="9" orientation="landscape" r:id="rId1"/>
  <rowBreaks count="1" manualBreakCount="1">
    <brk id="41" max="9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2"/>
  <sheetViews>
    <sheetView view="pageBreakPreview" topLeftCell="A37" zoomScaleNormal="100" zoomScaleSheetLayoutView="100" workbookViewId="0">
      <selection activeCell="M51" sqref="M51"/>
    </sheetView>
  </sheetViews>
  <sheetFormatPr defaultRowHeight="12.75" x14ac:dyDescent="0.2"/>
  <cols>
    <col min="1" max="1" width="4.42578125" style="4" customWidth="1"/>
    <col min="2" max="2" width="27.85546875" style="1" customWidth="1"/>
    <col min="3" max="3" width="9.5703125" style="7" customWidth="1"/>
    <col min="4" max="4" width="6.28515625" style="7" customWidth="1"/>
    <col min="5" max="5" width="18.140625" style="7" customWidth="1"/>
    <col min="6" max="6" width="11.5703125" style="1" customWidth="1"/>
    <col min="7" max="7" width="12.42578125" style="1" customWidth="1"/>
    <col min="8" max="8" width="15.5703125" style="1" customWidth="1"/>
    <col min="9" max="9" width="12.5703125" style="1" customWidth="1"/>
    <col min="10" max="10" width="11" style="1" customWidth="1"/>
    <col min="11" max="16384" width="9.140625" style="11"/>
  </cols>
  <sheetData>
    <row r="1" spans="1:10" s="169" customFormat="1" x14ac:dyDescent="0.2">
      <c r="A1" s="183" t="s">
        <v>0</v>
      </c>
      <c r="B1" s="184"/>
      <c r="C1" s="167"/>
      <c r="D1" s="167"/>
      <c r="E1" s="167"/>
      <c r="F1" s="168"/>
      <c r="G1" s="168"/>
      <c r="H1" s="168" t="s">
        <v>15</v>
      </c>
      <c r="I1" s="168"/>
      <c r="J1" s="168"/>
    </row>
    <row r="3" spans="1:10" ht="15.75" x14ac:dyDescent="0.25">
      <c r="A3" s="185" t="s">
        <v>1139</v>
      </c>
      <c r="B3" s="185"/>
      <c r="C3" s="185"/>
      <c r="D3" s="185"/>
      <c r="E3" s="185"/>
      <c r="F3" s="185"/>
      <c r="G3" s="185"/>
      <c r="H3" s="185"/>
      <c r="I3" s="185"/>
      <c r="J3" s="185"/>
    </row>
    <row r="5" spans="1:10" s="143" customFormat="1" ht="54" x14ac:dyDescent="0.2">
      <c r="A5" s="140" t="s">
        <v>1</v>
      </c>
      <c r="B5" s="140" t="s">
        <v>2</v>
      </c>
      <c r="C5" s="141" t="s">
        <v>3</v>
      </c>
      <c r="D5" s="141" t="s">
        <v>1199</v>
      </c>
      <c r="E5" s="142" t="s">
        <v>99</v>
      </c>
      <c r="F5" s="142" t="s">
        <v>5</v>
      </c>
      <c r="G5" s="142" t="s">
        <v>6</v>
      </c>
      <c r="H5" s="142" t="s">
        <v>8</v>
      </c>
      <c r="I5" s="142" t="s">
        <v>10</v>
      </c>
      <c r="J5" s="142" t="s">
        <v>1132</v>
      </c>
    </row>
    <row r="6" spans="1:10" s="143" customFormat="1" ht="15.75" customHeight="1" x14ac:dyDescent="0.2">
      <c r="A6" s="140">
        <v>1</v>
      </c>
      <c r="B6" s="140">
        <v>2</v>
      </c>
      <c r="C6" s="141">
        <v>3</v>
      </c>
      <c r="D6" s="141">
        <v>4</v>
      </c>
      <c r="E6" s="141">
        <v>5</v>
      </c>
      <c r="F6" s="141">
        <v>6</v>
      </c>
      <c r="G6" s="141" t="s">
        <v>7</v>
      </c>
      <c r="H6" s="142" t="s">
        <v>9</v>
      </c>
      <c r="I6" s="141" t="s">
        <v>11</v>
      </c>
      <c r="J6" s="141">
        <v>10</v>
      </c>
    </row>
    <row r="7" spans="1:10" ht="16.5" customHeight="1" x14ac:dyDescent="0.2">
      <c r="A7" s="194" t="s">
        <v>1090</v>
      </c>
      <c r="B7" s="195"/>
      <c r="C7" s="195"/>
      <c r="D7" s="195"/>
      <c r="E7" s="195"/>
      <c r="F7" s="195"/>
      <c r="G7" s="195"/>
      <c r="H7" s="195"/>
      <c r="I7" s="195"/>
      <c r="J7" s="196"/>
    </row>
    <row r="8" spans="1:10" ht="33" x14ac:dyDescent="0.2">
      <c r="A8" s="20">
        <v>1</v>
      </c>
      <c r="B8" s="32" t="s">
        <v>880</v>
      </c>
      <c r="C8" s="41">
        <v>900</v>
      </c>
      <c r="D8" s="41" t="s">
        <v>19</v>
      </c>
      <c r="E8" s="152"/>
      <c r="F8" s="153"/>
      <c r="G8" s="65">
        <f>C8*ROUND(F8, 4)</f>
        <v>0</v>
      </c>
      <c r="H8" s="65">
        <f>G8*0.095</f>
        <v>0</v>
      </c>
      <c r="I8" s="65">
        <f>+G8+H8</f>
        <v>0</v>
      </c>
      <c r="J8" s="156"/>
    </row>
    <row r="9" spans="1:10" ht="37.5" customHeight="1" x14ac:dyDescent="0.2">
      <c r="A9" s="20">
        <v>2</v>
      </c>
      <c r="B9" s="42" t="s">
        <v>882</v>
      </c>
      <c r="C9" s="41">
        <v>400</v>
      </c>
      <c r="D9" s="41" t="s">
        <v>19</v>
      </c>
      <c r="E9" s="152"/>
      <c r="F9" s="153"/>
      <c r="G9" s="65">
        <f t="shared" ref="G9:G52" si="0">C9*ROUND(F9, 4)</f>
        <v>0</v>
      </c>
      <c r="H9" s="65">
        <f t="shared" ref="H9:H52" si="1">G9*0.095</f>
        <v>0</v>
      </c>
      <c r="I9" s="65">
        <f t="shared" ref="I9:I52" si="2">+G9+H9</f>
        <v>0</v>
      </c>
      <c r="J9" s="156"/>
    </row>
    <row r="10" spans="1:10" ht="33" x14ac:dyDescent="0.2">
      <c r="A10" s="20">
        <v>3</v>
      </c>
      <c r="B10" s="42" t="s">
        <v>881</v>
      </c>
      <c r="C10" s="41">
        <v>300</v>
      </c>
      <c r="D10" s="41" t="s">
        <v>19</v>
      </c>
      <c r="E10" s="152"/>
      <c r="F10" s="153"/>
      <c r="G10" s="65">
        <f t="shared" si="0"/>
        <v>0</v>
      </c>
      <c r="H10" s="65">
        <f t="shared" si="1"/>
        <v>0</v>
      </c>
      <c r="I10" s="65">
        <f t="shared" si="2"/>
        <v>0</v>
      </c>
      <c r="J10" s="156"/>
    </row>
    <row r="11" spans="1:10" ht="18.75" customHeight="1" x14ac:dyDescent="0.2">
      <c r="A11" s="20">
        <v>4</v>
      </c>
      <c r="B11" s="42" t="s">
        <v>1157</v>
      </c>
      <c r="C11" s="41">
        <v>100</v>
      </c>
      <c r="D11" s="41" t="s">
        <v>19</v>
      </c>
      <c r="E11" s="152"/>
      <c r="F11" s="153"/>
      <c r="G11" s="65">
        <f t="shared" si="0"/>
        <v>0</v>
      </c>
      <c r="H11" s="65">
        <f t="shared" si="1"/>
        <v>0</v>
      </c>
      <c r="I11" s="65">
        <f t="shared" si="2"/>
        <v>0</v>
      </c>
      <c r="J11" s="156"/>
    </row>
    <row r="12" spans="1:10" ht="18.75" customHeight="1" x14ac:dyDescent="0.2">
      <c r="A12" s="20">
        <v>5</v>
      </c>
      <c r="B12" s="99" t="s">
        <v>1158</v>
      </c>
      <c r="C12" s="86">
        <v>200</v>
      </c>
      <c r="D12" s="86" t="s">
        <v>19</v>
      </c>
      <c r="E12" s="152"/>
      <c r="F12" s="153"/>
      <c r="G12" s="65">
        <f t="shared" si="0"/>
        <v>0</v>
      </c>
      <c r="H12" s="65">
        <f t="shared" si="1"/>
        <v>0</v>
      </c>
      <c r="I12" s="65">
        <f t="shared" si="2"/>
        <v>0</v>
      </c>
      <c r="J12" s="156"/>
    </row>
    <row r="13" spans="1:10" ht="35.25" customHeight="1" x14ac:dyDescent="0.2">
      <c r="A13" s="20">
        <v>6</v>
      </c>
      <c r="B13" s="99" t="s">
        <v>883</v>
      </c>
      <c r="C13" s="86">
        <v>300</v>
      </c>
      <c r="D13" s="86" t="s">
        <v>19</v>
      </c>
      <c r="E13" s="152"/>
      <c r="F13" s="153"/>
      <c r="G13" s="65">
        <f t="shared" si="0"/>
        <v>0</v>
      </c>
      <c r="H13" s="65">
        <f t="shared" si="1"/>
        <v>0</v>
      </c>
      <c r="I13" s="65">
        <f t="shared" si="2"/>
        <v>0</v>
      </c>
      <c r="J13" s="156"/>
    </row>
    <row r="14" spans="1:10" ht="36.75" customHeight="1" x14ac:dyDescent="0.2">
      <c r="A14" s="20">
        <v>7</v>
      </c>
      <c r="B14" s="99" t="s">
        <v>884</v>
      </c>
      <c r="C14" s="86">
        <v>200</v>
      </c>
      <c r="D14" s="86" t="s">
        <v>19</v>
      </c>
      <c r="E14" s="152"/>
      <c r="F14" s="153"/>
      <c r="G14" s="65">
        <f t="shared" si="0"/>
        <v>0</v>
      </c>
      <c r="H14" s="65">
        <f t="shared" si="1"/>
        <v>0</v>
      </c>
      <c r="I14" s="65">
        <f t="shared" si="2"/>
        <v>0</v>
      </c>
      <c r="J14" s="156"/>
    </row>
    <row r="15" spans="1:10" ht="18.75" customHeight="1" x14ac:dyDescent="0.2">
      <c r="A15" s="20">
        <v>8</v>
      </c>
      <c r="B15" s="99" t="s">
        <v>249</v>
      </c>
      <c r="C15" s="86">
        <v>15</v>
      </c>
      <c r="D15" s="86" t="s">
        <v>19</v>
      </c>
      <c r="E15" s="152"/>
      <c r="F15" s="153"/>
      <c r="G15" s="65">
        <f t="shared" si="0"/>
        <v>0</v>
      </c>
      <c r="H15" s="65">
        <f t="shared" si="1"/>
        <v>0</v>
      </c>
      <c r="I15" s="65">
        <f t="shared" si="2"/>
        <v>0</v>
      </c>
      <c r="J15" s="156"/>
    </row>
    <row r="16" spans="1:10" ht="18.75" customHeight="1" x14ac:dyDescent="0.2">
      <c r="A16" s="20">
        <v>9</v>
      </c>
      <c r="B16" s="45" t="s">
        <v>331</v>
      </c>
      <c r="C16" s="86">
        <v>15</v>
      </c>
      <c r="D16" s="86" t="s">
        <v>19</v>
      </c>
      <c r="E16" s="152"/>
      <c r="F16" s="153"/>
      <c r="G16" s="65">
        <f t="shared" si="0"/>
        <v>0</v>
      </c>
      <c r="H16" s="65">
        <f t="shared" si="1"/>
        <v>0</v>
      </c>
      <c r="I16" s="65">
        <f t="shared" si="2"/>
        <v>0</v>
      </c>
      <c r="J16" s="156"/>
    </row>
    <row r="17" spans="1:10" ht="33" x14ac:dyDescent="0.2">
      <c r="A17" s="20">
        <v>10</v>
      </c>
      <c r="B17" s="42" t="s">
        <v>885</v>
      </c>
      <c r="C17" s="41">
        <v>90</v>
      </c>
      <c r="D17" s="41" t="s">
        <v>19</v>
      </c>
      <c r="E17" s="152"/>
      <c r="F17" s="153"/>
      <c r="G17" s="65">
        <f t="shared" si="0"/>
        <v>0</v>
      </c>
      <c r="H17" s="65">
        <f t="shared" si="1"/>
        <v>0</v>
      </c>
      <c r="I17" s="65">
        <f t="shared" si="2"/>
        <v>0</v>
      </c>
      <c r="J17" s="156"/>
    </row>
    <row r="18" spans="1:10" ht="16.5" x14ac:dyDescent="0.2">
      <c r="A18" s="20">
        <v>11</v>
      </c>
      <c r="B18" s="42" t="s">
        <v>895</v>
      </c>
      <c r="C18" s="41">
        <v>15</v>
      </c>
      <c r="D18" s="41" t="s">
        <v>19</v>
      </c>
      <c r="E18" s="152"/>
      <c r="F18" s="153"/>
      <c r="G18" s="65">
        <f t="shared" si="0"/>
        <v>0</v>
      </c>
      <c r="H18" s="65">
        <f t="shared" si="1"/>
        <v>0</v>
      </c>
      <c r="I18" s="65">
        <f t="shared" si="2"/>
        <v>0</v>
      </c>
      <c r="J18" s="156"/>
    </row>
    <row r="19" spans="1:10" ht="16.5" x14ac:dyDescent="0.2">
      <c r="A19" s="20">
        <v>12</v>
      </c>
      <c r="B19" s="42" t="s">
        <v>28</v>
      </c>
      <c r="C19" s="41">
        <v>30</v>
      </c>
      <c r="D19" s="41" t="s">
        <v>19</v>
      </c>
      <c r="E19" s="152"/>
      <c r="F19" s="153"/>
      <c r="G19" s="65">
        <f t="shared" si="0"/>
        <v>0</v>
      </c>
      <c r="H19" s="65">
        <f t="shared" si="1"/>
        <v>0</v>
      </c>
      <c r="I19" s="65">
        <f t="shared" si="2"/>
        <v>0</v>
      </c>
      <c r="J19" s="156"/>
    </row>
    <row r="20" spans="1:10" ht="16.5" x14ac:dyDescent="0.2">
      <c r="A20" s="20">
        <v>13</v>
      </c>
      <c r="B20" s="42" t="s">
        <v>886</v>
      </c>
      <c r="C20" s="41">
        <v>100</v>
      </c>
      <c r="D20" s="41" t="s">
        <v>19</v>
      </c>
      <c r="E20" s="152"/>
      <c r="F20" s="153"/>
      <c r="G20" s="65">
        <f t="shared" si="0"/>
        <v>0</v>
      </c>
      <c r="H20" s="65">
        <f t="shared" si="1"/>
        <v>0</v>
      </c>
      <c r="I20" s="65">
        <f t="shared" si="2"/>
        <v>0</v>
      </c>
      <c r="J20" s="156"/>
    </row>
    <row r="21" spans="1:10" ht="16.5" x14ac:dyDescent="0.2">
      <c r="A21" s="20">
        <v>14</v>
      </c>
      <c r="B21" s="42" t="s">
        <v>27</v>
      </c>
      <c r="C21" s="41">
        <v>30</v>
      </c>
      <c r="D21" s="41" t="s">
        <v>19</v>
      </c>
      <c r="E21" s="152"/>
      <c r="F21" s="153"/>
      <c r="G21" s="65">
        <f t="shared" si="0"/>
        <v>0</v>
      </c>
      <c r="H21" s="65">
        <f t="shared" si="1"/>
        <v>0</v>
      </c>
      <c r="I21" s="65">
        <f t="shared" si="2"/>
        <v>0</v>
      </c>
      <c r="J21" s="156"/>
    </row>
    <row r="22" spans="1:10" ht="33" x14ac:dyDescent="0.2">
      <c r="A22" s="20">
        <v>15</v>
      </c>
      <c r="B22" s="42" t="s">
        <v>1154</v>
      </c>
      <c r="C22" s="41">
        <v>50</v>
      </c>
      <c r="D22" s="41" t="s">
        <v>19</v>
      </c>
      <c r="E22" s="152"/>
      <c r="F22" s="153"/>
      <c r="G22" s="65">
        <f t="shared" si="0"/>
        <v>0</v>
      </c>
      <c r="H22" s="65">
        <f t="shared" si="1"/>
        <v>0</v>
      </c>
      <c r="I22" s="65">
        <f t="shared" si="2"/>
        <v>0</v>
      </c>
      <c r="J22" s="156"/>
    </row>
    <row r="23" spans="1:10" ht="33" x14ac:dyDescent="0.2">
      <c r="A23" s="20">
        <v>16</v>
      </c>
      <c r="B23" s="99" t="s">
        <v>1156</v>
      </c>
      <c r="C23" s="86">
        <v>10</v>
      </c>
      <c r="D23" s="86" t="s">
        <v>19</v>
      </c>
      <c r="E23" s="152"/>
      <c r="F23" s="153"/>
      <c r="G23" s="65">
        <f t="shared" si="0"/>
        <v>0</v>
      </c>
      <c r="H23" s="65">
        <f t="shared" si="1"/>
        <v>0</v>
      </c>
      <c r="I23" s="65">
        <f t="shared" si="2"/>
        <v>0</v>
      </c>
      <c r="J23" s="156"/>
    </row>
    <row r="24" spans="1:10" ht="16.5" x14ac:dyDescent="0.2">
      <c r="A24" s="20">
        <v>17</v>
      </c>
      <c r="B24" s="42" t="s">
        <v>29</v>
      </c>
      <c r="C24" s="41">
        <v>100</v>
      </c>
      <c r="D24" s="41" t="s">
        <v>19</v>
      </c>
      <c r="E24" s="152"/>
      <c r="F24" s="153"/>
      <c r="G24" s="65">
        <f t="shared" si="0"/>
        <v>0</v>
      </c>
      <c r="H24" s="65">
        <f t="shared" si="1"/>
        <v>0</v>
      </c>
      <c r="I24" s="65">
        <f t="shared" si="2"/>
        <v>0</v>
      </c>
      <c r="J24" s="156"/>
    </row>
    <row r="25" spans="1:10" ht="49.5" x14ac:dyDescent="0.2">
      <c r="A25" s="20">
        <v>18</v>
      </c>
      <c r="B25" s="42" t="s">
        <v>30</v>
      </c>
      <c r="C25" s="41">
        <v>100</v>
      </c>
      <c r="D25" s="41" t="s">
        <v>19</v>
      </c>
      <c r="E25" s="152"/>
      <c r="F25" s="153"/>
      <c r="G25" s="65">
        <f t="shared" si="0"/>
        <v>0</v>
      </c>
      <c r="H25" s="65">
        <f t="shared" si="1"/>
        <v>0</v>
      </c>
      <c r="I25" s="65">
        <f t="shared" si="2"/>
        <v>0</v>
      </c>
      <c r="J25" s="156"/>
    </row>
    <row r="26" spans="1:10" ht="16.5" x14ac:dyDescent="0.2">
      <c r="A26" s="20">
        <v>19</v>
      </c>
      <c r="B26" s="99" t="s">
        <v>366</v>
      </c>
      <c r="C26" s="86">
        <v>50</v>
      </c>
      <c r="D26" s="86" t="s">
        <v>19</v>
      </c>
      <c r="E26" s="152"/>
      <c r="F26" s="153"/>
      <c r="G26" s="65">
        <f t="shared" si="0"/>
        <v>0</v>
      </c>
      <c r="H26" s="65">
        <f t="shared" si="1"/>
        <v>0</v>
      </c>
      <c r="I26" s="65">
        <f t="shared" si="2"/>
        <v>0</v>
      </c>
      <c r="J26" s="156"/>
    </row>
    <row r="27" spans="1:10" ht="34.5" customHeight="1" x14ac:dyDescent="0.2">
      <c r="A27" s="20">
        <v>20</v>
      </c>
      <c r="B27" s="99" t="s">
        <v>887</v>
      </c>
      <c r="C27" s="86">
        <v>100</v>
      </c>
      <c r="D27" s="86" t="s">
        <v>19</v>
      </c>
      <c r="E27" s="152"/>
      <c r="F27" s="153"/>
      <c r="G27" s="65">
        <f t="shared" si="0"/>
        <v>0</v>
      </c>
      <c r="H27" s="65">
        <f t="shared" si="1"/>
        <v>0</v>
      </c>
      <c r="I27" s="65">
        <f t="shared" si="2"/>
        <v>0</v>
      </c>
      <c r="J27" s="156"/>
    </row>
    <row r="28" spans="1:10" ht="33" customHeight="1" x14ac:dyDescent="0.2">
      <c r="A28" s="20">
        <v>21</v>
      </c>
      <c r="B28" s="99" t="s">
        <v>1159</v>
      </c>
      <c r="C28" s="86">
        <v>200</v>
      </c>
      <c r="D28" s="86" t="s">
        <v>19</v>
      </c>
      <c r="E28" s="152"/>
      <c r="F28" s="153"/>
      <c r="G28" s="65">
        <f t="shared" si="0"/>
        <v>0</v>
      </c>
      <c r="H28" s="65">
        <f t="shared" si="1"/>
        <v>0</v>
      </c>
      <c r="I28" s="65">
        <f t="shared" si="2"/>
        <v>0</v>
      </c>
      <c r="J28" s="156"/>
    </row>
    <row r="29" spans="1:10" ht="33" x14ac:dyDescent="0.2">
      <c r="A29" s="20">
        <v>22</v>
      </c>
      <c r="B29" s="42" t="s">
        <v>1155</v>
      </c>
      <c r="C29" s="41">
        <v>200</v>
      </c>
      <c r="D29" s="41" t="s">
        <v>19</v>
      </c>
      <c r="E29" s="152"/>
      <c r="F29" s="153"/>
      <c r="G29" s="65">
        <f t="shared" si="0"/>
        <v>0</v>
      </c>
      <c r="H29" s="65">
        <f t="shared" si="1"/>
        <v>0</v>
      </c>
      <c r="I29" s="65">
        <f t="shared" si="2"/>
        <v>0</v>
      </c>
      <c r="J29" s="156"/>
    </row>
    <row r="30" spans="1:10" ht="16.5" x14ac:dyDescent="0.2">
      <c r="A30" s="20">
        <v>23</v>
      </c>
      <c r="B30" s="42" t="s">
        <v>888</v>
      </c>
      <c r="C30" s="41">
        <v>30</v>
      </c>
      <c r="D30" s="41" t="s">
        <v>19</v>
      </c>
      <c r="E30" s="152"/>
      <c r="F30" s="153"/>
      <c r="G30" s="65">
        <f t="shared" si="0"/>
        <v>0</v>
      </c>
      <c r="H30" s="65">
        <f t="shared" si="1"/>
        <v>0</v>
      </c>
      <c r="I30" s="65">
        <f t="shared" si="2"/>
        <v>0</v>
      </c>
      <c r="J30" s="156"/>
    </row>
    <row r="31" spans="1:10" ht="16.5" x14ac:dyDescent="0.2">
      <c r="A31" s="20">
        <v>24</v>
      </c>
      <c r="B31" s="42" t="s">
        <v>893</v>
      </c>
      <c r="C31" s="41">
        <v>50</v>
      </c>
      <c r="D31" s="41" t="s">
        <v>19</v>
      </c>
      <c r="E31" s="152"/>
      <c r="F31" s="153"/>
      <c r="G31" s="65">
        <f t="shared" si="0"/>
        <v>0</v>
      </c>
      <c r="H31" s="65">
        <f t="shared" si="1"/>
        <v>0</v>
      </c>
      <c r="I31" s="65">
        <f t="shared" si="2"/>
        <v>0</v>
      </c>
      <c r="J31" s="156"/>
    </row>
    <row r="32" spans="1:10" ht="16.5" x14ac:dyDescent="0.2">
      <c r="A32" s="20">
        <v>25</v>
      </c>
      <c r="B32" s="42" t="s">
        <v>896</v>
      </c>
      <c r="C32" s="41">
        <v>10</v>
      </c>
      <c r="D32" s="41" t="s">
        <v>19</v>
      </c>
      <c r="E32" s="152"/>
      <c r="F32" s="153"/>
      <c r="G32" s="65">
        <f t="shared" si="0"/>
        <v>0</v>
      </c>
      <c r="H32" s="65">
        <f t="shared" si="1"/>
        <v>0</v>
      </c>
      <c r="I32" s="65">
        <f t="shared" si="2"/>
        <v>0</v>
      </c>
      <c r="J32" s="156"/>
    </row>
    <row r="33" spans="1:10" ht="16.5" x14ac:dyDescent="0.2">
      <c r="A33" s="20">
        <v>26</v>
      </c>
      <c r="B33" s="99" t="s">
        <v>894</v>
      </c>
      <c r="C33" s="86">
        <v>40</v>
      </c>
      <c r="D33" s="86" t="s">
        <v>19</v>
      </c>
      <c r="E33" s="152"/>
      <c r="F33" s="153"/>
      <c r="G33" s="65">
        <f t="shared" si="0"/>
        <v>0</v>
      </c>
      <c r="H33" s="65">
        <f t="shared" si="1"/>
        <v>0</v>
      </c>
      <c r="I33" s="65">
        <f t="shared" si="2"/>
        <v>0</v>
      </c>
      <c r="J33" s="156"/>
    </row>
    <row r="34" spans="1:10" ht="16.5" x14ac:dyDescent="0.2">
      <c r="A34" s="20">
        <v>27</v>
      </c>
      <c r="B34" s="99" t="s">
        <v>892</v>
      </c>
      <c r="C34" s="86">
        <v>10</v>
      </c>
      <c r="D34" s="86" t="s">
        <v>19</v>
      </c>
      <c r="E34" s="152"/>
      <c r="F34" s="153"/>
      <c r="G34" s="65">
        <f t="shared" si="0"/>
        <v>0</v>
      </c>
      <c r="H34" s="65">
        <f t="shared" si="1"/>
        <v>0</v>
      </c>
      <c r="I34" s="65">
        <f t="shared" si="2"/>
        <v>0</v>
      </c>
      <c r="J34" s="156"/>
    </row>
    <row r="35" spans="1:10" ht="16.5" x14ac:dyDescent="0.2">
      <c r="A35" s="20">
        <v>28</v>
      </c>
      <c r="B35" s="42" t="s">
        <v>889</v>
      </c>
      <c r="C35" s="41">
        <v>200</v>
      </c>
      <c r="D35" s="41" t="s">
        <v>19</v>
      </c>
      <c r="E35" s="152"/>
      <c r="F35" s="153"/>
      <c r="G35" s="65">
        <f t="shared" si="0"/>
        <v>0</v>
      </c>
      <c r="H35" s="65">
        <f t="shared" si="1"/>
        <v>0</v>
      </c>
      <c r="I35" s="65">
        <f t="shared" si="2"/>
        <v>0</v>
      </c>
      <c r="J35" s="156"/>
    </row>
    <row r="36" spans="1:10" ht="16.5" x14ac:dyDescent="0.2">
      <c r="A36" s="20">
        <v>29</v>
      </c>
      <c r="B36" s="42" t="s">
        <v>250</v>
      </c>
      <c r="C36" s="41">
        <v>20</v>
      </c>
      <c r="D36" s="41" t="s">
        <v>19</v>
      </c>
      <c r="E36" s="152"/>
      <c r="F36" s="153"/>
      <c r="G36" s="65">
        <f t="shared" si="0"/>
        <v>0</v>
      </c>
      <c r="H36" s="65">
        <f t="shared" si="1"/>
        <v>0</v>
      </c>
      <c r="I36" s="65">
        <f t="shared" si="2"/>
        <v>0</v>
      </c>
      <c r="J36" s="156"/>
    </row>
    <row r="37" spans="1:10" ht="16.5" x14ac:dyDescent="0.2">
      <c r="A37" s="20">
        <v>30</v>
      </c>
      <c r="B37" s="42" t="s">
        <v>890</v>
      </c>
      <c r="C37" s="41">
        <v>200</v>
      </c>
      <c r="D37" s="41" t="s">
        <v>19</v>
      </c>
      <c r="E37" s="152"/>
      <c r="F37" s="153"/>
      <c r="G37" s="65">
        <f t="shared" si="0"/>
        <v>0</v>
      </c>
      <c r="H37" s="65">
        <f t="shared" si="1"/>
        <v>0</v>
      </c>
      <c r="I37" s="65">
        <f t="shared" si="2"/>
        <v>0</v>
      </c>
      <c r="J37" s="156"/>
    </row>
    <row r="38" spans="1:10" ht="16.5" x14ac:dyDescent="0.2">
      <c r="A38" s="20">
        <v>31</v>
      </c>
      <c r="B38" s="42" t="s">
        <v>891</v>
      </c>
      <c r="C38" s="41">
        <v>400</v>
      </c>
      <c r="D38" s="41" t="s">
        <v>19</v>
      </c>
      <c r="E38" s="152"/>
      <c r="F38" s="153"/>
      <c r="G38" s="65">
        <f t="shared" si="0"/>
        <v>0</v>
      </c>
      <c r="H38" s="65">
        <f t="shared" si="1"/>
        <v>0</v>
      </c>
      <c r="I38" s="65">
        <f t="shared" si="2"/>
        <v>0</v>
      </c>
      <c r="J38" s="156"/>
    </row>
    <row r="39" spans="1:10" ht="33" x14ac:dyDescent="0.2">
      <c r="A39" s="20">
        <v>32</v>
      </c>
      <c r="B39" s="42" t="s">
        <v>364</v>
      </c>
      <c r="C39" s="41">
        <v>300</v>
      </c>
      <c r="D39" s="41" t="s">
        <v>19</v>
      </c>
      <c r="E39" s="152"/>
      <c r="F39" s="153"/>
      <c r="G39" s="65">
        <f t="shared" si="0"/>
        <v>0</v>
      </c>
      <c r="H39" s="65">
        <f t="shared" si="1"/>
        <v>0</v>
      </c>
      <c r="I39" s="65">
        <f t="shared" si="2"/>
        <v>0</v>
      </c>
      <c r="J39" s="156"/>
    </row>
    <row r="40" spans="1:10" ht="16.5" x14ac:dyDescent="0.2">
      <c r="A40" s="20">
        <v>33</v>
      </c>
      <c r="B40" s="99" t="s">
        <v>363</v>
      </c>
      <c r="C40" s="86">
        <v>100</v>
      </c>
      <c r="D40" s="86" t="s">
        <v>19</v>
      </c>
      <c r="E40" s="152"/>
      <c r="F40" s="153"/>
      <c r="G40" s="65">
        <f t="shared" si="0"/>
        <v>0</v>
      </c>
      <c r="H40" s="65">
        <f t="shared" si="1"/>
        <v>0</v>
      </c>
      <c r="I40" s="65">
        <f t="shared" si="2"/>
        <v>0</v>
      </c>
      <c r="J40" s="156"/>
    </row>
    <row r="41" spans="1:10" ht="16.5" x14ac:dyDescent="0.2">
      <c r="A41" s="20">
        <v>34</v>
      </c>
      <c r="B41" s="42" t="s">
        <v>365</v>
      </c>
      <c r="C41" s="41">
        <v>20</v>
      </c>
      <c r="D41" s="41" t="s">
        <v>19</v>
      </c>
      <c r="E41" s="152"/>
      <c r="F41" s="153"/>
      <c r="G41" s="65">
        <f t="shared" si="0"/>
        <v>0</v>
      </c>
      <c r="H41" s="65">
        <f t="shared" si="1"/>
        <v>0</v>
      </c>
      <c r="I41" s="65">
        <f t="shared" si="2"/>
        <v>0</v>
      </c>
      <c r="J41" s="156"/>
    </row>
    <row r="42" spans="1:10" ht="33" x14ac:dyDescent="0.2">
      <c r="A42" s="20">
        <v>35</v>
      </c>
      <c r="B42" s="45" t="s">
        <v>332</v>
      </c>
      <c r="C42" s="41">
        <v>300</v>
      </c>
      <c r="D42" s="41" t="s">
        <v>19</v>
      </c>
      <c r="E42" s="152"/>
      <c r="F42" s="153"/>
      <c r="G42" s="65">
        <f t="shared" si="0"/>
        <v>0</v>
      </c>
      <c r="H42" s="65">
        <f t="shared" si="1"/>
        <v>0</v>
      </c>
      <c r="I42" s="65">
        <f t="shared" si="2"/>
        <v>0</v>
      </c>
      <c r="J42" s="156"/>
    </row>
    <row r="43" spans="1:10" ht="16.5" customHeight="1" x14ac:dyDescent="0.2">
      <c r="A43" s="20">
        <v>36</v>
      </c>
      <c r="B43" s="42" t="s">
        <v>242</v>
      </c>
      <c r="C43" s="41">
        <v>2000</v>
      </c>
      <c r="D43" s="41" t="s">
        <v>19</v>
      </c>
      <c r="E43" s="152"/>
      <c r="F43" s="153"/>
      <c r="G43" s="65">
        <f t="shared" si="0"/>
        <v>0</v>
      </c>
      <c r="H43" s="65">
        <f t="shared" si="1"/>
        <v>0</v>
      </c>
      <c r="I43" s="65">
        <f t="shared" si="2"/>
        <v>0</v>
      </c>
      <c r="J43" s="156"/>
    </row>
    <row r="44" spans="1:10" ht="16.5" x14ac:dyDescent="0.2">
      <c r="A44" s="20">
        <v>37</v>
      </c>
      <c r="B44" s="42" t="s">
        <v>243</v>
      </c>
      <c r="C44" s="41">
        <v>300</v>
      </c>
      <c r="D44" s="41" t="s">
        <v>19</v>
      </c>
      <c r="E44" s="152"/>
      <c r="F44" s="153"/>
      <c r="G44" s="65">
        <f t="shared" si="0"/>
        <v>0</v>
      </c>
      <c r="H44" s="65">
        <f t="shared" si="1"/>
        <v>0</v>
      </c>
      <c r="I44" s="65">
        <f t="shared" si="2"/>
        <v>0</v>
      </c>
      <c r="J44" s="156"/>
    </row>
    <row r="45" spans="1:10" ht="32.25" customHeight="1" x14ac:dyDescent="0.2">
      <c r="A45" s="20">
        <v>38</v>
      </c>
      <c r="B45" s="42" t="s">
        <v>244</v>
      </c>
      <c r="C45" s="41">
        <v>20</v>
      </c>
      <c r="D45" s="41" t="s">
        <v>19</v>
      </c>
      <c r="E45" s="152"/>
      <c r="F45" s="153"/>
      <c r="G45" s="65">
        <f t="shared" si="0"/>
        <v>0</v>
      </c>
      <c r="H45" s="65">
        <f t="shared" si="1"/>
        <v>0</v>
      </c>
      <c r="I45" s="65">
        <f t="shared" si="2"/>
        <v>0</v>
      </c>
      <c r="J45" s="156"/>
    </row>
    <row r="46" spans="1:10" ht="16.5" x14ac:dyDescent="0.2">
      <c r="A46" s="20">
        <v>39</v>
      </c>
      <c r="B46" s="42" t="s">
        <v>248</v>
      </c>
      <c r="C46" s="41">
        <v>10</v>
      </c>
      <c r="D46" s="41" t="s">
        <v>19</v>
      </c>
      <c r="E46" s="152"/>
      <c r="F46" s="153"/>
      <c r="G46" s="65">
        <f t="shared" si="0"/>
        <v>0</v>
      </c>
      <c r="H46" s="65">
        <f t="shared" si="1"/>
        <v>0</v>
      </c>
      <c r="I46" s="65">
        <f t="shared" si="2"/>
        <v>0</v>
      </c>
      <c r="J46" s="156"/>
    </row>
    <row r="47" spans="1:10" ht="16.5" x14ac:dyDescent="0.2">
      <c r="A47" s="20">
        <v>40</v>
      </c>
      <c r="B47" s="99" t="s">
        <v>897</v>
      </c>
      <c r="C47" s="86">
        <v>10</v>
      </c>
      <c r="D47" s="86" t="s">
        <v>19</v>
      </c>
      <c r="E47" s="152"/>
      <c r="F47" s="153"/>
      <c r="G47" s="65">
        <f t="shared" si="0"/>
        <v>0</v>
      </c>
      <c r="H47" s="65">
        <f t="shared" si="1"/>
        <v>0</v>
      </c>
      <c r="I47" s="65">
        <f t="shared" si="2"/>
        <v>0</v>
      </c>
      <c r="J47" s="156"/>
    </row>
    <row r="48" spans="1:10" ht="16.5" x14ac:dyDescent="0.2">
      <c r="A48" s="20">
        <v>41</v>
      </c>
      <c r="B48" s="42" t="s">
        <v>245</v>
      </c>
      <c r="C48" s="41">
        <v>30</v>
      </c>
      <c r="D48" s="41" t="s">
        <v>19</v>
      </c>
      <c r="E48" s="152"/>
      <c r="F48" s="153"/>
      <c r="G48" s="65">
        <f t="shared" si="0"/>
        <v>0</v>
      </c>
      <c r="H48" s="65">
        <f t="shared" si="1"/>
        <v>0</v>
      </c>
      <c r="I48" s="65">
        <f t="shared" si="2"/>
        <v>0</v>
      </c>
      <c r="J48" s="156"/>
    </row>
    <row r="49" spans="1:10" ht="16.5" x14ac:dyDescent="0.2">
      <c r="A49" s="20">
        <v>42</v>
      </c>
      <c r="B49" s="42" t="s">
        <v>246</v>
      </c>
      <c r="C49" s="41">
        <v>50</v>
      </c>
      <c r="D49" s="41" t="s">
        <v>19</v>
      </c>
      <c r="E49" s="152"/>
      <c r="F49" s="153"/>
      <c r="G49" s="65">
        <f t="shared" si="0"/>
        <v>0</v>
      </c>
      <c r="H49" s="65">
        <f t="shared" si="1"/>
        <v>0</v>
      </c>
      <c r="I49" s="65">
        <f t="shared" si="2"/>
        <v>0</v>
      </c>
      <c r="J49" s="156"/>
    </row>
    <row r="50" spans="1:10" ht="16.5" x14ac:dyDescent="0.2">
      <c r="A50" s="20">
        <v>43</v>
      </c>
      <c r="B50" s="99" t="s">
        <v>898</v>
      </c>
      <c r="C50" s="86">
        <v>20</v>
      </c>
      <c r="D50" s="86" t="s">
        <v>19</v>
      </c>
      <c r="E50" s="152"/>
      <c r="F50" s="153"/>
      <c r="G50" s="65">
        <f t="shared" si="0"/>
        <v>0</v>
      </c>
      <c r="H50" s="65">
        <f t="shared" si="1"/>
        <v>0</v>
      </c>
      <c r="I50" s="65">
        <f t="shared" si="2"/>
        <v>0</v>
      </c>
      <c r="J50" s="156"/>
    </row>
    <row r="51" spans="1:10" ht="16.5" x14ac:dyDescent="0.2">
      <c r="A51" s="20">
        <v>44</v>
      </c>
      <c r="B51" s="99" t="s">
        <v>1089</v>
      </c>
      <c r="C51" s="86">
        <v>50</v>
      </c>
      <c r="D51" s="86" t="s">
        <v>19</v>
      </c>
      <c r="E51" s="152"/>
      <c r="F51" s="153"/>
      <c r="G51" s="65">
        <f t="shared" si="0"/>
        <v>0</v>
      </c>
      <c r="H51" s="65">
        <f t="shared" si="1"/>
        <v>0</v>
      </c>
      <c r="I51" s="65">
        <f t="shared" si="2"/>
        <v>0</v>
      </c>
      <c r="J51" s="156"/>
    </row>
    <row r="52" spans="1:10" ht="16.5" x14ac:dyDescent="0.2">
      <c r="A52" s="20">
        <v>45</v>
      </c>
      <c r="B52" s="33" t="s">
        <v>247</v>
      </c>
      <c r="C52" s="41">
        <v>50</v>
      </c>
      <c r="D52" s="41" t="s">
        <v>19</v>
      </c>
      <c r="E52" s="152"/>
      <c r="F52" s="153"/>
      <c r="G52" s="65">
        <f t="shared" si="0"/>
        <v>0</v>
      </c>
      <c r="H52" s="65">
        <f t="shared" si="1"/>
        <v>0</v>
      </c>
      <c r="I52" s="65">
        <f t="shared" si="2"/>
        <v>0</v>
      </c>
      <c r="J52" s="156"/>
    </row>
    <row r="53" spans="1:10" ht="16.5" x14ac:dyDescent="0.2">
      <c r="A53" s="20"/>
      <c r="B53" s="55" t="s">
        <v>1091</v>
      </c>
      <c r="C53" s="53" t="s">
        <v>4</v>
      </c>
      <c r="D53" s="54" t="s">
        <v>4</v>
      </c>
      <c r="E53" s="54" t="s">
        <v>4</v>
      </c>
      <c r="F53" s="54" t="s">
        <v>4</v>
      </c>
      <c r="G53" s="54">
        <f>SUM(G8:G52)</f>
        <v>0</v>
      </c>
      <c r="H53" s="54">
        <f t="shared" ref="H53:I53" si="3">SUM(H8:H52)</f>
        <v>0</v>
      </c>
      <c r="I53" s="54">
        <f t="shared" si="3"/>
        <v>0</v>
      </c>
      <c r="J53" s="66">
        <f>SUM(J8:J52)</f>
        <v>0</v>
      </c>
    </row>
    <row r="54" spans="1:10" ht="16.5" customHeight="1" x14ac:dyDescent="0.2">
      <c r="A54" s="194" t="s">
        <v>1092</v>
      </c>
      <c r="B54" s="195"/>
      <c r="C54" s="195"/>
      <c r="D54" s="195"/>
      <c r="E54" s="195"/>
      <c r="F54" s="195"/>
      <c r="G54" s="195"/>
      <c r="H54" s="195"/>
      <c r="I54" s="195"/>
      <c r="J54" s="196"/>
    </row>
    <row r="55" spans="1:10" ht="33" x14ac:dyDescent="0.2">
      <c r="A55" s="20">
        <v>1</v>
      </c>
      <c r="B55" s="42" t="s">
        <v>1160</v>
      </c>
      <c r="C55" s="41">
        <v>10</v>
      </c>
      <c r="D55" s="41" t="s">
        <v>19</v>
      </c>
      <c r="E55" s="152"/>
      <c r="F55" s="153"/>
      <c r="G55" s="65">
        <f>C55*ROUND(F55, 4)</f>
        <v>0</v>
      </c>
      <c r="H55" s="65">
        <f>+G55*0.095</f>
        <v>0</v>
      </c>
      <c r="I55" s="65">
        <f>+G55+H55</f>
        <v>0</v>
      </c>
      <c r="J55" s="156"/>
    </row>
    <row r="56" spans="1:10" ht="16.5" x14ac:dyDescent="0.2">
      <c r="A56" s="20">
        <v>2</v>
      </c>
      <c r="B56" s="99" t="s">
        <v>1161</v>
      </c>
      <c r="C56" s="86">
        <v>10</v>
      </c>
      <c r="D56" s="86" t="s">
        <v>19</v>
      </c>
      <c r="E56" s="152"/>
      <c r="F56" s="153"/>
      <c r="G56" s="65">
        <f t="shared" ref="G56:G77" si="4">C56*ROUND(F56, 4)</f>
        <v>0</v>
      </c>
      <c r="H56" s="65">
        <f t="shared" ref="H56:H77" si="5">+G56*0.095</f>
        <v>0</v>
      </c>
      <c r="I56" s="65">
        <f t="shared" ref="I56:I77" si="6">+G56+H56</f>
        <v>0</v>
      </c>
      <c r="J56" s="156"/>
    </row>
    <row r="57" spans="1:10" ht="16.5" x14ac:dyDescent="0.2">
      <c r="A57" s="20">
        <v>3</v>
      </c>
      <c r="B57" s="42" t="s">
        <v>1162</v>
      </c>
      <c r="C57" s="41">
        <v>10</v>
      </c>
      <c r="D57" s="41" t="s">
        <v>19</v>
      </c>
      <c r="E57" s="152"/>
      <c r="F57" s="153"/>
      <c r="G57" s="65">
        <f t="shared" si="4"/>
        <v>0</v>
      </c>
      <c r="H57" s="65">
        <f t="shared" si="5"/>
        <v>0</v>
      </c>
      <c r="I57" s="65">
        <f t="shared" si="6"/>
        <v>0</v>
      </c>
      <c r="J57" s="156"/>
    </row>
    <row r="58" spans="1:10" ht="16.5" x14ac:dyDescent="0.2">
      <c r="A58" s="20">
        <v>4</v>
      </c>
      <c r="B58" s="45" t="s">
        <v>1164</v>
      </c>
      <c r="C58" s="41">
        <v>10</v>
      </c>
      <c r="D58" s="41" t="s">
        <v>19</v>
      </c>
      <c r="E58" s="152"/>
      <c r="F58" s="153"/>
      <c r="G58" s="65">
        <f t="shared" si="4"/>
        <v>0</v>
      </c>
      <c r="H58" s="65">
        <f t="shared" si="5"/>
        <v>0</v>
      </c>
      <c r="I58" s="65">
        <f t="shared" si="6"/>
        <v>0</v>
      </c>
      <c r="J58" s="156"/>
    </row>
    <row r="59" spans="1:10" ht="16.5" x14ac:dyDescent="0.2">
      <c r="A59" s="20">
        <v>5</v>
      </c>
      <c r="B59" s="45" t="s">
        <v>1165</v>
      </c>
      <c r="C59" s="64">
        <v>10</v>
      </c>
      <c r="D59" s="64" t="s">
        <v>19</v>
      </c>
      <c r="E59" s="152"/>
      <c r="F59" s="153"/>
      <c r="G59" s="65">
        <f t="shared" si="4"/>
        <v>0</v>
      </c>
      <c r="H59" s="65">
        <f t="shared" si="5"/>
        <v>0</v>
      </c>
      <c r="I59" s="65">
        <f t="shared" si="6"/>
        <v>0</v>
      </c>
      <c r="J59" s="156"/>
    </row>
    <row r="60" spans="1:10" ht="18" customHeight="1" x14ac:dyDescent="0.2">
      <c r="A60" s="20">
        <v>6</v>
      </c>
      <c r="B60" s="42" t="s">
        <v>1163</v>
      </c>
      <c r="C60" s="41">
        <v>20</v>
      </c>
      <c r="D60" s="41" t="s">
        <v>19</v>
      </c>
      <c r="E60" s="152"/>
      <c r="F60" s="153"/>
      <c r="G60" s="65">
        <f t="shared" si="4"/>
        <v>0</v>
      </c>
      <c r="H60" s="65">
        <f t="shared" si="5"/>
        <v>0</v>
      </c>
      <c r="I60" s="65">
        <f t="shared" si="6"/>
        <v>0</v>
      </c>
      <c r="J60" s="156"/>
    </row>
    <row r="61" spans="1:10" ht="33" x14ac:dyDescent="0.2">
      <c r="A61" s="20">
        <v>7</v>
      </c>
      <c r="B61" s="42" t="s">
        <v>1166</v>
      </c>
      <c r="C61" s="41">
        <v>300</v>
      </c>
      <c r="D61" s="41" t="s">
        <v>19</v>
      </c>
      <c r="E61" s="152"/>
      <c r="F61" s="153"/>
      <c r="G61" s="65">
        <f t="shared" si="4"/>
        <v>0</v>
      </c>
      <c r="H61" s="65">
        <f t="shared" si="5"/>
        <v>0</v>
      </c>
      <c r="I61" s="65">
        <f t="shared" si="6"/>
        <v>0</v>
      </c>
      <c r="J61" s="156"/>
    </row>
    <row r="62" spans="1:10" ht="33" x14ac:dyDescent="0.2">
      <c r="A62" s="20">
        <v>8</v>
      </c>
      <c r="B62" s="99" t="s">
        <v>1167</v>
      </c>
      <c r="C62" s="86">
        <v>100</v>
      </c>
      <c r="D62" s="86" t="s">
        <v>19</v>
      </c>
      <c r="E62" s="152"/>
      <c r="F62" s="153"/>
      <c r="G62" s="65">
        <f t="shared" si="4"/>
        <v>0</v>
      </c>
      <c r="H62" s="65">
        <f t="shared" si="5"/>
        <v>0</v>
      </c>
      <c r="I62" s="65">
        <f t="shared" si="6"/>
        <v>0</v>
      </c>
      <c r="J62" s="156"/>
    </row>
    <row r="63" spans="1:10" ht="33" x14ac:dyDescent="0.2">
      <c r="A63" s="20">
        <v>9</v>
      </c>
      <c r="B63" s="42" t="s">
        <v>1168</v>
      </c>
      <c r="C63" s="41">
        <v>100</v>
      </c>
      <c r="D63" s="41" t="s">
        <v>19</v>
      </c>
      <c r="E63" s="152"/>
      <c r="F63" s="153"/>
      <c r="G63" s="65">
        <f t="shared" si="4"/>
        <v>0</v>
      </c>
      <c r="H63" s="65">
        <f t="shared" si="5"/>
        <v>0</v>
      </c>
      <c r="I63" s="65">
        <f t="shared" si="6"/>
        <v>0</v>
      </c>
      <c r="J63" s="156"/>
    </row>
    <row r="64" spans="1:10" ht="33" customHeight="1" x14ac:dyDescent="0.2">
      <c r="A64" s="20">
        <v>10</v>
      </c>
      <c r="B64" s="42" t="s">
        <v>1169</v>
      </c>
      <c r="C64" s="41">
        <v>50</v>
      </c>
      <c r="D64" s="41" t="s">
        <v>19</v>
      </c>
      <c r="E64" s="152"/>
      <c r="F64" s="153"/>
      <c r="G64" s="65">
        <f t="shared" si="4"/>
        <v>0</v>
      </c>
      <c r="H64" s="65">
        <f t="shared" si="5"/>
        <v>0</v>
      </c>
      <c r="I64" s="65">
        <f t="shared" si="6"/>
        <v>0</v>
      </c>
      <c r="J64" s="156"/>
    </row>
    <row r="65" spans="1:10" ht="33" x14ac:dyDescent="0.2">
      <c r="A65" s="20">
        <v>11</v>
      </c>
      <c r="B65" s="42" t="s">
        <v>1170</v>
      </c>
      <c r="C65" s="41">
        <v>200</v>
      </c>
      <c r="D65" s="41" t="s">
        <v>19</v>
      </c>
      <c r="E65" s="152"/>
      <c r="F65" s="153"/>
      <c r="G65" s="65">
        <f t="shared" si="4"/>
        <v>0</v>
      </c>
      <c r="H65" s="65">
        <f t="shared" si="5"/>
        <v>0</v>
      </c>
      <c r="I65" s="65">
        <f t="shared" si="6"/>
        <v>0</v>
      </c>
      <c r="J65" s="156"/>
    </row>
    <row r="66" spans="1:10" ht="33" x14ac:dyDescent="0.2">
      <c r="A66" s="20">
        <v>12</v>
      </c>
      <c r="B66" s="42" t="s">
        <v>1172</v>
      </c>
      <c r="C66" s="41">
        <v>50</v>
      </c>
      <c r="D66" s="41" t="s">
        <v>19</v>
      </c>
      <c r="E66" s="152"/>
      <c r="F66" s="153"/>
      <c r="G66" s="65">
        <f t="shared" si="4"/>
        <v>0</v>
      </c>
      <c r="H66" s="65">
        <f t="shared" si="5"/>
        <v>0</v>
      </c>
      <c r="I66" s="65">
        <f t="shared" si="6"/>
        <v>0</v>
      </c>
      <c r="J66" s="156"/>
    </row>
    <row r="67" spans="1:10" ht="18" customHeight="1" x14ac:dyDescent="0.2">
      <c r="A67" s="20">
        <v>13</v>
      </c>
      <c r="B67" s="42" t="s">
        <v>1171</v>
      </c>
      <c r="C67" s="41">
        <v>100</v>
      </c>
      <c r="D67" s="41" t="s">
        <v>19</v>
      </c>
      <c r="E67" s="152"/>
      <c r="F67" s="153"/>
      <c r="G67" s="65">
        <f t="shared" si="4"/>
        <v>0</v>
      </c>
      <c r="H67" s="65">
        <f t="shared" si="5"/>
        <v>0</v>
      </c>
      <c r="I67" s="65">
        <f t="shared" si="6"/>
        <v>0</v>
      </c>
      <c r="J67" s="156"/>
    </row>
    <row r="68" spans="1:10" ht="33" x14ac:dyDescent="0.2">
      <c r="A68" s="20">
        <v>14</v>
      </c>
      <c r="B68" s="42" t="s">
        <v>1173</v>
      </c>
      <c r="C68" s="41">
        <v>50</v>
      </c>
      <c r="D68" s="41" t="s">
        <v>19</v>
      </c>
      <c r="E68" s="152"/>
      <c r="F68" s="153"/>
      <c r="G68" s="65">
        <f t="shared" si="4"/>
        <v>0</v>
      </c>
      <c r="H68" s="65">
        <f t="shared" si="5"/>
        <v>0</v>
      </c>
      <c r="I68" s="65">
        <f t="shared" si="6"/>
        <v>0</v>
      </c>
      <c r="J68" s="156"/>
    </row>
    <row r="69" spans="1:10" ht="16.5" x14ac:dyDescent="0.2">
      <c r="A69" s="20">
        <v>15</v>
      </c>
      <c r="B69" s="99" t="s">
        <v>1174</v>
      </c>
      <c r="C69" s="86">
        <v>10</v>
      </c>
      <c r="D69" s="86" t="s">
        <v>19</v>
      </c>
      <c r="E69" s="152"/>
      <c r="F69" s="153"/>
      <c r="G69" s="65">
        <f t="shared" si="4"/>
        <v>0</v>
      </c>
      <c r="H69" s="65">
        <f t="shared" si="5"/>
        <v>0</v>
      </c>
      <c r="I69" s="65">
        <f t="shared" si="6"/>
        <v>0</v>
      </c>
      <c r="J69" s="156"/>
    </row>
    <row r="70" spans="1:10" ht="16.5" x14ac:dyDescent="0.2">
      <c r="A70" s="20">
        <v>16</v>
      </c>
      <c r="B70" s="99" t="s">
        <v>1175</v>
      </c>
      <c r="C70" s="86">
        <v>50</v>
      </c>
      <c r="D70" s="86" t="s">
        <v>19</v>
      </c>
      <c r="E70" s="152"/>
      <c r="F70" s="153"/>
      <c r="G70" s="65">
        <f t="shared" si="4"/>
        <v>0</v>
      </c>
      <c r="H70" s="65">
        <f t="shared" si="5"/>
        <v>0</v>
      </c>
      <c r="I70" s="65">
        <f t="shared" si="6"/>
        <v>0</v>
      </c>
      <c r="J70" s="156"/>
    </row>
    <row r="71" spans="1:10" ht="16.5" x14ac:dyDescent="0.2">
      <c r="A71" s="20">
        <v>17</v>
      </c>
      <c r="B71" s="99" t="s">
        <v>1176</v>
      </c>
      <c r="C71" s="86">
        <v>50</v>
      </c>
      <c r="D71" s="86" t="s">
        <v>19</v>
      </c>
      <c r="E71" s="152"/>
      <c r="F71" s="153"/>
      <c r="G71" s="65">
        <f t="shared" si="4"/>
        <v>0</v>
      </c>
      <c r="H71" s="65">
        <f t="shared" si="5"/>
        <v>0</v>
      </c>
      <c r="I71" s="65">
        <f t="shared" si="6"/>
        <v>0</v>
      </c>
      <c r="J71" s="156"/>
    </row>
    <row r="72" spans="1:10" ht="16.5" x14ac:dyDescent="0.2">
      <c r="A72" s="20">
        <v>18</v>
      </c>
      <c r="B72" s="99" t="s">
        <v>1177</v>
      </c>
      <c r="C72" s="86">
        <v>100</v>
      </c>
      <c r="D72" s="86" t="s">
        <v>19</v>
      </c>
      <c r="E72" s="152"/>
      <c r="F72" s="153"/>
      <c r="G72" s="65">
        <f t="shared" si="4"/>
        <v>0</v>
      </c>
      <c r="H72" s="65">
        <f t="shared" si="5"/>
        <v>0</v>
      </c>
      <c r="I72" s="65">
        <f t="shared" si="6"/>
        <v>0</v>
      </c>
      <c r="J72" s="156"/>
    </row>
    <row r="73" spans="1:10" ht="16.5" x14ac:dyDescent="0.2">
      <c r="A73" s="20">
        <v>19</v>
      </c>
      <c r="B73" s="99" t="s">
        <v>1182</v>
      </c>
      <c r="C73" s="86">
        <v>100</v>
      </c>
      <c r="D73" s="86" t="s">
        <v>19</v>
      </c>
      <c r="E73" s="152"/>
      <c r="F73" s="153"/>
      <c r="G73" s="65">
        <f t="shared" si="4"/>
        <v>0</v>
      </c>
      <c r="H73" s="65">
        <f t="shared" si="5"/>
        <v>0</v>
      </c>
      <c r="I73" s="65">
        <f t="shared" si="6"/>
        <v>0</v>
      </c>
      <c r="J73" s="156"/>
    </row>
    <row r="74" spans="1:10" ht="16.5" x14ac:dyDescent="0.2">
      <c r="A74" s="20">
        <v>20</v>
      </c>
      <c r="B74" s="13" t="s">
        <v>1181</v>
      </c>
      <c r="C74" s="41">
        <v>50</v>
      </c>
      <c r="D74" s="41" t="s">
        <v>19</v>
      </c>
      <c r="E74" s="152"/>
      <c r="F74" s="153"/>
      <c r="G74" s="65">
        <f t="shared" si="4"/>
        <v>0</v>
      </c>
      <c r="H74" s="65">
        <f t="shared" si="5"/>
        <v>0</v>
      </c>
      <c r="I74" s="65">
        <f t="shared" si="6"/>
        <v>0</v>
      </c>
      <c r="J74" s="156"/>
    </row>
    <row r="75" spans="1:10" ht="16.5" x14ac:dyDescent="0.2">
      <c r="A75" s="20">
        <v>21</v>
      </c>
      <c r="B75" s="13" t="s">
        <v>1178</v>
      </c>
      <c r="C75" s="86">
        <v>10</v>
      </c>
      <c r="D75" s="86" t="s">
        <v>19</v>
      </c>
      <c r="E75" s="152"/>
      <c r="F75" s="153"/>
      <c r="G75" s="65">
        <f t="shared" si="4"/>
        <v>0</v>
      </c>
      <c r="H75" s="65">
        <f t="shared" si="5"/>
        <v>0</v>
      </c>
      <c r="I75" s="65">
        <f t="shared" si="6"/>
        <v>0</v>
      </c>
      <c r="J75" s="156"/>
    </row>
    <row r="76" spans="1:10" ht="16.5" x14ac:dyDescent="0.2">
      <c r="A76" s="20">
        <v>22</v>
      </c>
      <c r="B76" s="13" t="s">
        <v>1179</v>
      </c>
      <c r="C76" s="86">
        <v>100</v>
      </c>
      <c r="D76" s="86" t="s">
        <v>19</v>
      </c>
      <c r="E76" s="152"/>
      <c r="F76" s="153"/>
      <c r="G76" s="65">
        <f t="shared" si="4"/>
        <v>0</v>
      </c>
      <c r="H76" s="65">
        <f t="shared" si="5"/>
        <v>0</v>
      </c>
      <c r="I76" s="65">
        <f t="shared" si="6"/>
        <v>0</v>
      </c>
      <c r="J76" s="156"/>
    </row>
    <row r="77" spans="1:10" ht="16.5" x14ac:dyDescent="0.2">
      <c r="A77" s="20">
        <v>23</v>
      </c>
      <c r="B77" s="13" t="s">
        <v>1180</v>
      </c>
      <c r="C77" s="86">
        <v>10</v>
      </c>
      <c r="D77" s="86" t="s">
        <v>19</v>
      </c>
      <c r="E77" s="152"/>
      <c r="F77" s="153"/>
      <c r="G77" s="65">
        <f t="shared" si="4"/>
        <v>0</v>
      </c>
      <c r="H77" s="65">
        <f t="shared" si="5"/>
        <v>0</v>
      </c>
      <c r="I77" s="65">
        <f t="shared" si="6"/>
        <v>0</v>
      </c>
      <c r="J77" s="156"/>
    </row>
    <row r="78" spans="1:10" ht="16.5" x14ac:dyDescent="0.2">
      <c r="A78" s="20"/>
      <c r="B78" s="55" t="s">
        <v>1093</v>
      </c>
      <c r="C78" s="53" t="s">
        <v>4</v>
      </c>
      <c r="D78" s="54" t="s">
        <v>4</v>
      </c>
      <c r="E78" s="54" t="s">
        <v>4</v>
      </c>
      <c r="F78" s="54" t="s">
        <v>4</v>
      </c>
      <c r="G78" s="54">
        <f>SUM(G55:G77)</f>
        <v>0</v>
      </c>
      <c r="H78" s="54">
        <f t="shared" ref="H78:I78" si="7">SUM(H55:H77)</f>
        <v>0</v>
      </c>
      <c r="I78" s="54">
        <f t="shared" si="7"/>
        <v>0</v>
      </c>
      <c r="J78" s="66">
        <f>SUM(J55:J77)</f>
        <v>0</v>
      </c>
    </row>
    <row r="79" spans="1:10" ht="30.75" customHeight="1" x14ac:dyDescent="0.2">
      <c r="A79" s="180"/>
      <c r="B79" s="181"/>
      <c r="C79" s="2"/>
      <c r="D79" s="9"/>
      <c r="E79" s="9"/>
      <c r="F79" s="3"/>
      <c r="G79" s="3"/>
      <c r="H79" s="3"/>
      <c r="I79" s="3"/>
      <c r="J79" s="3"/>
    </row>
    <row r="80" spans="1:10" s="148" customFormat="1" ht="20.100000000000001" customHeight="1" x14ac:dyDescent="0.2">
      <c r="A80" s="182" t="s">
        <v>12</v>
      </c>
      <c r="B80" s="182"/>
      <c r="C80" s="182"/>
      <c r="D80" s="182"/>
      <c r="E80" s="182"/>
      <c r="F80" s="182"/>
      <c r="G80" s="182"/>
      <c r="H80" s="182"/>
      <c r="I80" s="182"/>
      <c r="J80" s="182"/>
    </row>
    <row r="81" spans="1:10" s="148" customFormat="1" x14ac:dyDescent="0.2">
      <c r="A81" s="175" t="s">
        <v>13</v>
      </c>
      <c r="B81" s="175"/>
      <c r="C81" s="175"/>
      <c r="D81" s="175"/>
      <c r="E81" s="175"/>
      <c r="F81" s="175"/>
      <c r="G81" s="175"/>
      <c r="H81" s="175"/>
      <c r="I81" s="175"/>
      <c r="J81" s="175"/>
    </row>
    <row r="82" spans="1:10" s="148" customFormat="1" ht="15" customHeight="1" x14ac:dyDescent="0.2">
      <c r="A82" s="175" t="s">
        <v>14</v>
      </c>
      <c r="B82" s="175"/>
      <c r="C82" s="175"/>
      <c r="D82" s="175"/>
      <c r="E82" s="175"/>
      <c r="F82" s="175"/>
      <c r="G82" s="175"/>
      <c r="H82" s="175"/>
      <c r="I82" s="175"/>
      <c r="J82" s="175"/>
    </row>
    <row r="83" spans="1:10" s="148" customFormat="1" x14ac:dyDescent="0.2">
      <c r="A83" s="176" t="s">
        <v>1200</v>
      </c>
      <c r="B83" s="176"/>
      <c r="C83" s="176"/>
      <c r="D83" s="176"/>
      <c r="E83" s="176"/>
      <c r="F83" s="176"/>
      <c r="G83" s="176"/>
      <c r="H83" s="176"/>
      <c r="I83" s="176"/>
      <c r="J83" s="176"/>
    </row>
    <row r="84" spans="1:10" s="149" customFormat="1" ht="25.5" customHeight="1" x14ac:dyDescent="0.25">
      <c r="A84" s="173" t="s">
        <v>1201</v>
      </c>
      <c r="B84" s="173"/>
      <c r="C84" s="173"/>
      <c r="D84" s="173"/>
      <c r="E84" s="173"/>
      <c r="F84" s="173"/>
      <c r="G84" s="173"/>
      <c r="H84" s="173"/>
      <c r="I84" s="173"/>
      <c r="J84" s="173"/>
    </row>
    <row r="85" spans="1:10" s="151" customFormat="1" ht="12.75" customHeight="1" x14ac:dyDescent="0.25">
      <c r="A85" s="150" t="s">
        <v>1202</v>
      </c>
      <c r="B85" s="150"/>
      <c r="C85" s="150"/>
      <c r="D85" s="150"/>
      <c r="E85" s="150"/>
      <c r="F85" s="150"/>
      <c r="G85" s="150"/>
      <c r="H85" s="150"/>
      <c r="I85" s="150"/>
      <c r="J85" s="150"/>
    </row>
    <row r="86" spans="1:10" s="151" customFormat="1" ht="15" customHeight="1" x14ac:dyDescent="0.25">
      <c r="A86" s="150" t="s">
        <v>1203</v>
      </c>
      <c r="B86" s="150"/>
      <c r="C86" s="150"/>
      <c r="D86" s="150"/>
      <c r="E86" s="150"/>
      <c r="F86" s="150"/>
      <c r="G86" s="150"/>
      <c r="H86" s="150"/>
      <c r="I86" s="150"/>
      <c r="J86" s="150"/>
    </row>
    <row r="87" spans="1:10" s="150" customFormat="1" ht="27" customHeight="1" x14ac:dyDescent="0.25">
      <c r="A87" s="173" t="s">
        <v>1204</v>
      </c>
      <c r="B87" s="173"/>
      <c r="C87" s="173"/>
      <c r="D87" s="173"/>
      <c r="E87" s="173"/>
      <c r="F87" s="173"/>
      <c r="G87" s="173"/>
      <c r="H87" s="173"/>
      <c r="I87" s="173"/>
      <c r="J87" s="173"/>
    </row>
    <row r="88" spans="1:10" s="150" customFormat="1" ht="41.25" customHeight="1" x14ac:dyDescent="0.25">
      <c r="A88" s="173" t="s">
        <v>1207</v>
      </c>
      <c r="B88" s="173"/>
      <c r="C88" s="173"/>
      <c r="D88" s="173"/>
      <c r="E88" s="173"/>
      <c r="F88" s="173"/>
      <c r="G88" s="173"/>
      <c r="H88" s="173"/>
      <c r="I88" s="173"/>
      <c r="J88" s="173"/>
    </row>
    <row r="89" spans="1:10" ht="16.5" customHeight="1" x14ac:dyDescent="0.2">
      <c r="A89" s="12"/>
      <c r="B89" s="12"/>
      <c r="C89" s="12"/>
      <c r="D89" s="12"/>
      <c r="E89" s="61"/>
      <c r="F89" s="12"/>
      <c r="G89" s="12"/>
      <c r="H89" s="12"/>
      <c r="I89" s="12"/>
      <c r="J89" s="12"/>
    </row>
    <row r="90" spans="1:10" ht="16.5" customHeight="1" x14ac:dyDescent="0.2">
      <c r="A90" s="174"/>
      <c r="B90" s="174"/>
      <c r="C90" s="8"/>
      <c r="D90" s="9"/>
      <c r="E90" s="9"/>
      <c r="F90" s="6"/>
      <c r="G90" s="3"/>
      <c r="H90" s="3"/>
      <c r="I90" s="3"/>
      <c r="J90" s="3"/>
    </row>
    <row r="91" spans="1:10" ht="16.5" customHeight="1" x14ac:dyDescent="0.2">
      <c r="A91" s="174"/>
      <c r="B91" s="174"/>
      <c r="C91" s="8"/>
      <c r="D91" s="9"/>
      <c r="E91" s="9"/>
      <c r="F91" s="6"/>
      <c r="G91" s="3"/>
      <c r="H91" s="3"/>
      <c r="I91" s="3"/>
      <c r="J91" s="3"/>
    </row>
    <row r="92" spans="1:10" x14ac:dyDescent="0.2">
      <c r="B92" s="174"/>
      <c r="C92" s="174"/>
      <c r="D92" s="174"/>
      <c r="E92" s="174"/>
      <c r="F92" s="174"/>
      <c r="G92" s="174"/>
      <c r="H92" s="174"/>
      <c r="I92" s="174"/>
      <c r="J92" s="174"/>
    </row>
  </sheetData>
  <sheetProtection algorithmName="SHA-512" hashValue="D++83hcvUuU63OABXqGDkNuQ1EqrMtHJqyeSYnKsnM2VKNMaAzxBPN3GSPHfFEDX8huSYh7+ilJL1xLcvc+IhQ==" saltValue="jcEeszINHrvXdVm/lJJ+/w==" spinCount="100000" sheet="1" objects="1" scenarios="1"/>
  <mergeCells count="15">
    <mergeCell ref="A88:J88"/>
    <mergeCell ref="A90:B90"/>
    <mergeCell ref="A91:B91"/>
    <mergeCell ref="B92:J92"/>
    <mergeCell ref="A82:J82"/>
    <mergeCell ref="A83:J83"/>
    <mergeCell ref="A84:J84"/>
    <mergeCell ref="A87:J87"/>
    <mergeCell ref="A81:J81"/>
    <mergeCell ref="A1:B1"/>
    <mergeCell ref="A3:J3"/>
    <mergeCell ref="A79:B79"/>
    <mergeCell ref="A80:J80"/>
    <mergeCell ref="A7:J7"/>
    <mergeCell ref="A54:J54"/>
  </mergeCells>
  <dataValidations count="1">
    <dataValidation type="whole" operator="equal" allowBlank="1" showInputMessage="1" showErrorMessage="1" sqref="J8:J52 J55:J77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7"/>
  <sheetViews>
    <sheetView view="pageBreakPreview" zoomScaleNormal="100" zoomScaleSheetLayoutView="100" workbookViewId="0">
      <selection activeCell="J8" activeCellId="2" sqref="A1:XFD1 E8:F52 J8:J52"/>
    </sheetView>
  </sheetViews>
  <sheetFormatPr defaultRowHeight="12.75" x14ac:dyDescent="0.2"/>
  <cols>
    <col min="1" max="1" width="4.42578125" style="4" customWidth="1"/>
    <col min="2" max="2" width="25" style="71" customWidth="1"/>
    <col min="3" max="3" width="9.28515625" style="7" customWidth="1"/>
    <col min="4" max="4" width="6.42578125" style="7" customWidth="1"/>
    <col min="5" max="5" width="19.140625" style="7" customWidth="1"/>
    <col min="6" max="6" width="13.140625" style="1" customWidth="1"/>
    <col min="7" max="7" width="12.42578125" style="1" customWidth="1"/>
    <col min="8" max="8" width="16.140625" style="1" customWidth="1"/>
    <col min="9" max="9" width="11.85546875" style="1" customWidth="1"/>
    <col min="10" max="10" width="11.140625" style="1" customWidth="1"/>
    <col min="11" max="16384" width="9.140625" style="11"/>
  </cols>
  <sheetData>
    <row r="1" spans="1:10" s="169" customFormat="1" x14ac:dyDescent="0.2">
      <c r="A1" s="183" t="s">
        <v>0</v>
      </c>
      <c r="B1" s="184"/>
      <c r="C1" s="167"/>
      <c r="D1" s="167"/>
      <c r="E1" s="167"/>
      <c r="F1" s="168"/>
      <c r="G1" s="168"/>
      <c r="H1" s="168" t="s">
        <v>15</v>
      </c>
      <c r="I1" s="168"/>
      <c r="J1" s="168"/>
    </row>
    <row r="3" spans="1:10" ht="15.75" x14ac:dyDescent="0.25">
      <c r="A3" s="185" t="s">
        <v>1140</v>
      </c>
      <c r="B3" s="185"/>
      <c r="C3" s="185"/>
      <c r="D3" s="185"/>
      <c r="E3" s="185"/>
      <c r="F3" s="185"/>
      <c r="G3" s="185"/>
      <c r="H3" s="185"/>
      <c r="I3" s="185"/>
      <c r="J3" s="185"/>
    </row>
    <row r="5" spans="1:10" s="143" customFormat="1" ht="54" x14ac:dyDescent="0.2">
      <c r="A5" s="140" t="s">
        <v>1</v>
      </c>
      <c r="B5" s="140" t="s">
        <v>2</v>
      </c>
      <c r="C5" s="141" t="s">
        <v>3</v>
      </c>
      <c r="D5" s="141" t="s">
        <v>1199</v>
      </c>
      <c r="E5" s="142" t="s">
        <v>99</v>
      </c>
      <c r="F5" s="142" t="s">
        <v>5</v>
      </c>
      <c r="G5" s="142" t="s">
        <v>6</v>
      </c>
      <c r="H5" s="142" t="s">
        <v>8</v>
      </c>
      <c r="I5" s="142" t="s">
        <v>10</v>
      </c>
      <c r="J5" s="142" t="s">
        <v>1132</v>
      </c>
    </row>
    <row r="6" spans="1:10" s="143" customFormat="1" ht="15.75" customHeight="1" x14ac:dyDescent="0.2">
      <c r="A6" s="140">
        <v>1</v>
      </c>
      <c r="B6" s="140">
        <v>2</v>
      </c>
      <c r="C6" s="141">
        <v>3</v>
      </c>
      <c r="D6" s="141">
        <v>4</v>
      </c>
      <c r="E6" s="141">
        <v>5</v>
      </c>
      <c r="F6" s="141">
        <v>6</v>
      </c>
      <c r="G6" s="141" t="s">
        <v>7</v>
      </c>
      <c r="H6" s="142" t="s">
        <v>9</v>
      </c>
      <c r="I6" s="141" t="s">
        <v>11</v>
      </c>
      <c r="J6" s="141">
        <v>10</v>
      </c>
    </row>
    <row r="7" spans="1:10" ht="16.5" customHeight="1" x14ac:dyDescent="0.2">
      <c r="A7" s="194" t="s">
        <v>1094</v>
      </c>
      <c r="B7" s="195"/>
      <c r="C7" s="195"/>
      <c r="D7" s="195"/>
      <c r="E7" s="195"/>
      <c r="F7" s="195"/>
      <c r="G7" s="195"/>
      <c r="H7" s="195"/>
      <c r="I7" s="195"/>
      <c r="J7" s="196"/>
    </row>
    <row r="8" spans="1:10" ht="21" customHeight="1" x14ac:dyDescent="0.2">
      <c r="A8" s="20">
        <f>ROW(A1)</f>
        <v>1</v>
      </c>
      <c r="B8" s="42" t="s">
        <v>360</v>
      </c>
      <c r="C8" s="41">
        <v>1000</v>
      </c>
      <c r="D8" s="41" t="s">
        <v>19</v>
      </c>
      <c r="E8" s="152"/>
      <c r="F8" s="153"/>
      <c r="G8" s="65">
        <f>C8*ROUND(F8, 4)</f>
        <v>0</v>
      </c>
      <c r="H8" s="65">
        <f>G8*0.095</f>
        <v>0</v>
      </c>
      <c r="I8" s="65">
        <f>+G8+H8</f>
        <v>0</v>
      </c>
      <c r="J8" s="156"/>
    </row>
    <row r="9" spans="1:10" ht="16.5" x14ac:dyDescent="0.2">
      <c r="A9" s="20">
        <f t="shared" ref="A9:A52" si="0">ROW(A2)</f>
        <v>2</v>
      </c>
      <c r="B9" s="99" t="s">
        <v>251</v>
      </c>
      <c r="C9" s="86">
        <v>700</v>
      </c>
      <c r="D9" s="86" t="s">
        <v>19</v>
      </c>
      <c r="E9" s="152"/>
      <c r="F9" s="153"/>
      <c r="G9" s="65">
        <f t="shared" ref="G9:G52" si="1">C9*ROUND(F9, 4)</f>
        <v>0</v>
      </c>
      <c r="H9" s="65">
        <f t="shared" ref="H9:H52" si="2">G9*0.095</f>
        <v>0</v>
      </c>
      <c r="I9" s="65">
        <f t="shared" ref="I9:I52" si="3">+G9+H9</f>
        <v>0</v>
      </c>
      <c r="J9" s="156"/>
    </row>
    <row r="10" spans="1:10" ht="16.5" x14ac:dyDescent="0.2">
      <c r="A10" s="20">
        <f t="shared" si="0"/>
        <v>3</v>
      </c>
      <c r="B10" s="99" t="s">
        <v>252</v>
      </c>
      <c r="C10" s="86">
        <v>500</v>
      </c>
      <c r="D10" s="86" t="s">
        <v>19</v>
      </c>
      <c r="E10" s="152"/>
      <c r="F10" s="153"/>
      <c r="G10" s="65">
        <f t="shared" si="1"/>
        <v>0</v>
      </c>
      <c r="H10" s="65">
        <f t="shared" si="2"/>
        <v>0</v>
      </c>
      <c r="I10" s="65">
        <f t="shared" si="3"/>
        <v>0</v>
      </c>
      <c r="J10" s="156"/>
    </row>
    <row r="11" spans="1:10" ht="16.5" x14ac:dyDescent="0.2">
      <c r="A11" s="20">
        <f t="shared" si="0"/>
        <v>4</v>
      </c>
      <c r="B11" s="99" t="s">
        <v>253</v>
      </c>
      <c r="C11" s="86">
        <v>500</v>
      </c>
      <c r="D11" s="86" t="s">
        <v>19</v>
      </c>
      <c r="E11" s="152"/>
      <c r="F11" s="153"/>
      <c r="G11" s="65">
        <f t="shared" si="1"/>
        <v>0</v>
      </c>
      <c r="H11" s="65">
        <f t="shared" si="2"/>
        <v>0</v>
      </c>
      <c r="I11" s="65">
        <f t="shared" si="3"/>
        <v>0</v>
      </c>
      <c r="J11" s="156"/>
    </row>
    <row r="12" spans="1:10" ht="16.5" x14ac:dyDescent="0.2">
      <c r="A12" s="20">
        <f t="shared" si="0"/>
        <v>5</v>
      </c>
      <c r="B12" s="42" t="s">
        <v>31</v>
      </c>
      <c r="C12" s="41">
        <v>450</v>
      </c>
      <c r="D12" s="41" t="s">
        <v>19</v>
      </c>
      <c r="E12" s="152"/>
      <c r="F12" s="153"/>
      <c r="G12" s="65">
        <f t="shared" si="1"/>
        <v>0</v>
      </c>
      <c r="H12" s="65">
        <f t="shared" si="2"/>
        <v>0</v>
      </c>
      <c r="I12" s="65">
        <f t="shared" si="3"/>
        <v>0</v>
      </c>
      <c r="J12" s="156"/>
    </row>
    <row r="13" spans="1:10" ht="16.5" x14ac:dyDescent="0.2">
      <c r="A13" s="20">
        <f t="shared" si="0"/>
        <v>6</v>
      </c>
      <c r="B13" s="99" t="s">
        <v>899</v>
      </c>
      <c r="C13" s="86">
        <v>25</v>
      </c>
      <c r="D13" s="86" t="s">
        <v>19</v>
      </c>
      <c r="E13" s="152"/>
      <c r="F13" s="153"/>
      <c r="G13" s="65">
        <f t="shared" si="1"/>
        <v>0</v>
      </c>
      <c r="H13" s="65">
        <f t="shared" si="2"/>
        <v>0</v>
      </c>
      <c r="I13" s="65">
        <f t="shared" si="3"/>
        <v>0</v>
      </c>
      <c r="J13" s="156"/>
    </row>
    <row r="14" spans="1:10" ht="16.5" x14ac:dyDescent="0.2">
      <c r="A14" s="20">
        <f t="shared" si="0"/>
        <v>7</v>
      </c>
      <c r="B14" s="99" t="s">
        <v>1147</v>
      </c>
      <c r="C14" s="86">
        <v>25</v>
      </c>
      <c r="D14" s="86" t="s">
        <v>19</v>
      </c>
      <c r="E14" s="152"/>
      <c r="F14" s="153"/>
      <c r="G14" s="65">
        <f t="shared" si="1"/>
        <v>0</v>
      </c>
      <c r="H14" s="65">
        <f t="shared" si="2"/>
        <v>0</v>
      </c>
      <c r="I14" s="65">
        <f t="shared" si="3"/>
        <v>0</v>
      </c>
      <c r="J14" s="156"/>
    </row>
    <row r="15" spans="1:10" ht="30" customHeight="1" x14ac:dyDescent="0.2">
      <c r="A15" s="20">
        <f t="shared" si="0"/>
        <v>8</v>
      </c>
      <c r="B15" s="42" t="s">
        <v>34</v>
      </c>
      <c r="C15" s="41">
        <v>160</v>
      </c>
      <c r="D15" s="41" t="s">
        <v>19</v>
      </c>
      <c r="E15" s="152"/>
      <c r="F15" s="153"/>
      <c r="G15" s="65">
        <f t="shared" si="1"/>
        <v>0</v>
      </c>
      <c r="H15" s="65">
        <f t="shared" si="2"/>
        <v>0</v>
      </c>
      <c r="I15" s="65">
        <f t="shared" si="3"/>
        <v>0</v>
      </c>
      <c r="J15" s="156"/>
    </row>
    <row r="16" spans="1:10" ht="16.5" x14ac:dyDescent="0.2">
      <c r="A16" s="20">
        <f t="shared" si="0"/>
        <v>9</v>
      </c>
      <c r="B16" s="42" t="s">
        <v>32</v>
      </c>
      <c r="C16" s="41">
        <v>150</v>
      </c>
      <c r="D16" s="41" t="s">
        <v>19</v>
      </c>
      <c r="E16" s="152"/>
      <c r="F16" s="153"/>
      <c r="G16" s="65">
        <f t="shared" si="1"/>
        <v>0</v>
      </c>
      <c r="H16" s="65">
        <f t="shared" si="2"/>
        <v>0</v>
      </c>
      <c r="I16" s="65">
        <f t="shared" si="3"/>
        <v>0</v>
      </c>
      <c r="J16" s="156"/>
    </row>
    <row r="17" spans="1:10" ht="16.5" x14ac:dyDescent="0.2">
      <c r="A17" s="20">
        <f t="shared" si="0"/>
        <v>10</v>
      </c>
      <c r="B17" s="42" t="s">
        <v>33</v>
      </c>
      <c r="C17" s="41">
        <v>300</v>
      </c>
      <c r="D17" s="41" t="s">
        <v>19</v>
      </c>
      <c r="E17" s="152"/>
      <c r="F17" s="153"/>
      <c r="G17" s="65">
        <f t="shared" si="1"/>
        <v>0</v>
      </c>
      <c r="H17" s="65">
        <f t="shared" si="2"/>
        <v>0</v>
      </c>
      <c r="I17" s="65">
        <f t="shared" si="3"/>
        <v>0</v>
      </c>
      <c r="J17" s="156"/>
    </row>
    <row r="18" spans="1:10" ht="33" x14ac:dyDescent="0.2">
      <c r="A18" s="20">
        <f t="shared" si="0"/>
        <v>11</v>
      </c>
      <c r="B18" s="99" t="s">
        <v>288</v>
      </c>
      <c r="C18" s="86">
        <v>300</v>
      </c>
      <c r="D18" s="86" t="s">
        <v>19</v>
      </c>
      <c r="E18" s="152"/>
      <c r="F18" s="153"/>
      <c r="G18" s="65">
        <f t="shared" si="1"/>
        <v>0</v>
      </c>
      <c r="H18" s="65">
        <f t="shared" si="2"/>
        <v>0</v>
      </c>
      <c r="I18" s="65">
        <f t="shared" si="3"/>
        <v>0</v>
      </c>
      <c r="J18" s="156"/>
    </row>
    <row r="19" spans="1:10" ht="16.5" x14ac:dyDescent="0.2">
      <c r="A19" s="20">
        <f t="shared" si="0"/>
        <v>12</v>
      </c>
      <c r="B19" s="99" t="s">
        <v>356</v>
      </c>
      <c r="C19" s="86">
        <v>1000</v>
      </c>
      <c r="D19" s="86" t="s">
        <v>19</v>
      </c>
      <c r="E19" s="152"/>
      <c r="F19" s="153"/>
      <c r="G19" s="65">
        <f t="shared" si="1"/>
        <v>0</v>
      </c>
      <c r="H19" s="65">
        <f t="shared" si="2"/>
        <v>0</v>
      </c>
      <c r="I19" s="65">
        <f t="shared" si="3"/>
        <v>0</v>
      </c>
      <c r="J19" s="156"/>
    </row>
    <row r="20" spans="1:10" ht="16.5" x14ac:dyDescent="0.2">
      <c r="A20" s="20">
        <f t="shared" si="0"/>
        <v>13</v>
      </c>
      <c r="B20" s="42" t="s">
        <v>355</v>
      </c>
      <c r="C20" s="41">
        <v>1000</v>
      </c>
      <c r="D20" s="41" t="s">
        <v>19</v>
      </c>
      <c r="E20" s="152"/>
      <c r="F20" s="153"/>
      <c r="G20" s="65">
        <f t="shared" si="1"/>
        <v>0</v>
      </c>
      <c r="H20" s="65">
        <f t="shared" si="2"/>
        <v>0</v>
      </c>
      <c r="I20" s="65">
        <f t="shared" si="3"/>
        <v>0</v>
      </c>
      <c r="J20" s="156"/>
    </row>
    <row r="21" spans="1:10" ht="16.5" x14ac:dyDescent="0.2">
      <c r="A21" s="20">
        <f t="shared" si="0"/>
        <v>14</v>
      </c>
      <c r="B21" s="99" t="s">
        <v>361</v>
      </c>
      <c r="C21" s="86">
        <v>400</v>
      </c>
      <c r="D21" s="86" t="s">
        <v>19</v>
      </c>
      <c r="E21" s="152"/>
      <c r="F21" s="153"/>
      <c r="G21" s="65">
        <f t="shared" si="1"/>
        <v>0</v>
      </c>
      <c r="H21" s="65">
        <f t="shared" si="2"/>
        <v>0</v>
      </c>
      <c r="I21" s="65">
        <f t="shared" si="3"/>
        <v>0</v>
      </c>
      <c r="J21" s="156"/>
    </row>
    <row r="22" spans="1:10" ht="16.5" x14ac:dyDescent="0.2">
      <c r="A22" s="20">
        <f t="shared" si="0"/>
        <v>15</v>
      </c>
      <c r="B22" s="42" t="s">
        <v>362</v>
      </c>
      <c r="C22" s="41">
        <v>150</v>
      </c>
      <c r="D22" s="41" t="s">
        <v>19</v>
      </c>
      <c r="E22" s="152"/>
      <c r="F22" s="153"/>
      <c r="G22" s="65">
        <f t="shared" si="1"/>
        <v>0</v>
      </c>
      <c r="H22" s="65">
        <f t="shared" si="2"/>
        <v>0</v>
      </c>
      <c r="I22" s="65">
        <f t="shared" si="3"/>
        <v>0</v>
      </c>
      <c r="J22" s="156"/>
    </row>
    <row r="23" spans="1:10" ht="16.5" x14ac:dyDescent="0.2">
      <c r="A23" s="20">
        <f t="shared" si="0"/>
        <v>16</v>
      </c>
      <c r="B23" s="42" t="s">
        <v>35</v>
      </c>
      <c r="C23" s="41">
        <v>200</v>
      </c>
      <c r="D23" s="41" t="s">
        <v>19</v>
      </c>
      <c r="E23" s="152"/>
      <c r="F23" s="153"/>
      <c r="G23" s="65">
        <f t="shared" si="1"/>
        <v>0</v>
      </c>
      <c r="H23" s="65">
        <f t="shared" si="2"/>
        <v>0</v>
      </c>
      <c r="I23" s="65">
        <f t="shared" si="3"/>
        <v>0</v>
      </c>
      <c r="J23" s="156"/>
    </row>
    <row r="24" spans="1:10" ht="16.5" x14ac:dyDescent="0.2">
      <c r="A24" s="20">
        <f t="shared" si="0"/>
        <v>17</v>
      </c>
      <c r="B24" s="42" t="s">
        <v>36</v>
      </c>
      <c r="C24" s="41">
        <v>100</v>
      </c>
      <c r="D24" s="41" t="s">
        <v>19</v>
      </c>
      <c r="E24" s="152"/>
      <c r="F24" s="153"/>
      <c r="G24" s="65">
        <f t="shared" si="1"/>
        <v>0</v>
      </c>
      <c r="H24" s="65">
        <f t="shared" si="2"/>
        <v>0</v>
      </c>
      <c r="I24" s="65">
        <f t="shared" si="3"/>
        <v>0</v>
      </c>
      <c r="J24" s="156"/>
    </row>
    <row r="25" spans="1:10" ht="16.5" x14ac:dyDescent="0.2">
      <c r="A25" s="20">
        <f t="shared" si="0"/>
        <v>18</v>
      </c>
      <c r="B25" s="99" t="s">
        <v>263</v>
      </c>
      <c r="C25" s="86">
        <v>200</v>
      </c>
      <c r="D25" s="86" t="s">
        <v>19</v>
      </c>
      <c r="E25" s="152"/>
      <c r="F25" s="153"/>
      <c r="G25" s="65">
        <f t="shared" si="1"/>
        <v>0</v>
      </c>
      <c r="H25" s="65">
        <f t="shared" si="2"/>
        <v>0</v>
      </c>
      <c r="I25" s="65">
        <f t="shared" si="3"/>
        <v>0</v>
      </c>
      <c r="J25" s="156"/>
    </row>
    <row r="26" spans="1:10" ht="16.5" x14ac:dyDescent="0.2">
      <c r="A26" s="20">
        <f t="shared" si="0"/>
        <v>19</v>
      </c>
      <c r="B26" s="42" t="s">
        <v>37</v>
      </c>
      <c r="C26" s="41">
        <v>200</v>
      </c>
      <c r="D26" s="41" t="s">
        <v>19</v>
      </c>
      <c r="E26" s="152"/>
      <c r="F26" s="153"/>
      <c r="G26" s="65">
        <f t="shared" si="1"/>
        <v>0</v>
      </c>
      <c r="H26" s="65">
        <f t="shared" si="2"/>
        <v>0</v>
      </c>
      <c r="I26" s="65">
        <f t="shared" si="3"/>
        <v>0</v>
      </c>
      <c r="J26" s="156"/>
    </row>
    <row r="27" spans="1:10" ht="16.5" x14ac:dyDescent="0.2">
      <c r="A27" s="20">
        <f t="shared" si="0"/>
        <v>20</v>
      </c>
      <c r="B27" s="42" t="s">
        <v>38</v>
      </c>
      <c r="C27" s="41">
        <v>200</v>
      </c>
      <c r="D27" s="41" t="s">
        <v>19</v>
      </c>
      <c r="E27" s="152"/>
      <c r="F27" s="153"/>
      <c r="G27" s="65">
        <f t="shared" si="1"/>
        <v>0</v>
      </c>
      <c r="H27" s="65">
        <f t="shared" si="2"/>
        <v>0</v>
      </c>
      <c r="I27" s="65">
        <f t="shared" si="3"/>
        <v>0</v>
      </c>
      <c r="J27" s="156"/>
    </row>
    <row r="28" spans="1:10" ht="16.5" x14ac:dyDescent="0.2">
      <c r="A28" s="20">
        <f t="shared" si="0"/>
        <v>21</v>
      </c>
      <c r="B28" s="32" t="s">
        <v>256</v>
      </c>
      <c r="C28" s="41">
        <v>50</v>
      </c>
      <c r="D28" s="41" t="s">
        <v>19</v>
      </c>
      <c r="E28" s="152"/>
      <c r="F28" s="153"/>
      <c r="G28" s="65">
        <f t="shared" si="1"/>
        <v>0</v>
      </c>
      <c r="H28" s="65">
        <f t="shared" si="2"/>
        <v>0</v>
      </c>
      <c r="I28" s="65">
        <f t="shared" si="3"/>
        <v>0</v>
      </c>
      <c r="J28" s="156"/>
    </row>
    <row r="29" spans="1:10" ht="16.5" x14ac:dyDescent="0.2">
      <c r="A29" s="20">
        <f t="shared" si="0"/>
        <v>22</v>
      </c>
      <c r="B29" s="33" t="s">
        <v>39</v>
      </c>
      <c r="C29" s="41">
        <v>350</v>
      </c>
      <c r="D29" s="41" t="s">
        <v>19</v>
      </c>
      <c r="E29" s="152"/>
      <c r="F29" s="153"/>
      <c r="G29" s="65">
        <f t="shared" si="1"/>
        <v>0</v>
      </c>
      <c r="H29" s="65">
        <f t="shared" si="2"/>
        <v>0</v>
      </c>
      <c r="I29" s="65">
        <f t="shared" si="3"/>
        <v>0</v>
      </c>
      <c r="J29" s="156"/>
    </row>
    <row r="30" spans="1:10" ht="16.5" x14ac:dyDescent="0.2">
      <c r="A30" s="20">
        <f t="shared" si="0"/>
        <v>23</v>
      </c>
      <c r="B30" s="33" t="s">
        <v>255</v>
      </c>
      <c r="C30" s="41">
        <v>800</v>
      </c>
      <c r="D30" s="41" t="s">
        <v>19</v>
      </c>
      <c r="E30" s="152"/>
      <c r="F30" s="153"/>
      <c r="G30" s="65">
        <f t="shared" si="1"/>
        <v>0</v>
      </c>
      <c r="H30" s="65">
        <f t="shared" si="2"/>
        <v>0</v>
      </c>
      <c r="I30" s="65">
        <f t="shared" si="3"/>
        <v>0</v>
      </c>
      <c r="J30" s="156"/>
    </row>
    <row r="31" spans="1:10" ht="16.5" x14ac:dyDescent="0.2">
      <c r="A31" s="20">
        <f t="shared" si="0"/>
        <v>24</v>
      </c>
      <c r="B31" s="98" t="s">
        <v>900</v>
      </c>
      <c r="C31" s="86">
        <v>100</v>
      </c>
      <c r="D31" s="86" t="s">
        <v>19</v>
      </c>
      <c r="E31" s="152"/>
      <c r="F31" s="153"/>
      <c r="G31" s="65">
        <f t="shared" si="1"/>
        <v>0</v>
      </c>
      <c r="H31" s="65">
        <f t="shared" si="2"/>
        <v>0</v>
      </c>
      <c r="I31" s="65">
        <f t="shared" si="3"/>
        <v>0</v>
      </c>
      <c r="J31" s="156"/>
    </row>
    <row r="32" spans="1:10" ht="16.5" x14ac:dyDescent="0.2">
      <c r="A32" s="20">
        <f t="shared" si="0"/>
        <v>25</v>
      </c>
      <c r="B32" s="46" t="s">
        <v>257</v>
      </c>
      <c r="C32" s="41">
        <v>5</v>
      </c>
      <c r="D32" s="41" t="s">
        <v>19</v>
      </c>
      <c r="E32" s="152"/>
      <c r="F32" s="153"/>
      <c r="G32" s="65">
        <f t="shared" si="1"/>
        <v>0</v>
      </c>
      <c r="H32" s="65">
        <f t="shared" si="2"/>
        <v>0</v>
      </c>
      <c r="I32" s="65">
        <f t="shared" si="3"/>
        <v>0</v>
      </c>
      <c r="J32" s="156"/>
    </row>
    <row r="33" spans="1:10" ht="33" x14ac:dyDescent="0.2">
      <c r="A33" s="20">
        <f t="shared" si="0"/>
        <v>26</v>
      </c>
      <c r="B33" s="97" t="s">
        <v>909</v>
      </c>
      <c r="C33" s="86">
        <v>10</v>
      </c>
      <c r="D33" s="86" t="s">
        <v>19</v>
      </c>
      <c r="E33" s="152"/>
      <c r="F33" s="153"/>
      <c r="G33" s="65">
        <f t="shared" si="1"/>
        <v>0</v>
      </c>
      <c r="H33" s="65">
        <f t="shared" si="2"/>
        <v>0</v>
      </c>
      <c r="I33" s="65">
        <f t="shared" si="3"/>
        <v>0</v>
      </c>
      <c r="J33" s="156"/>
    </row>
    <row r="34" spans="1:10" ht="33" x14ac:dyDescent="0.2">
      <c r="A34" s="20">
        <f t="shared" si="0"/>
        <v>27</v>
      </c>
      <c r="B34" s="46" t="s">
        <v>907</v>
      </c>
      <c r="C34" s="41">
        <v>10</v>
      </c>
      <c r="D34" s="41" t="s">
        <v>19</v>
      </c>
      <c r="E34" s="152"/>
      <c r="F34" s="153"/>
      <c r="G34" s="65">
        <f t="shared" si="1"/>
        <v>0</v>
      </c>
      <c r="H34" s="65">
        <f t="shared" si="2"/>
        <v>0</v>
      </c>
      <c r="I34" s="65">
        <f t="shared" si="3"/>
        <v>0</v>
      </c>
      <c r="J34" s="156"/>
    </row>
    <row r="35" spans="1:10" ht="16.5" x14ac:dyDescent="0.2">
      <c r="A35" s="20">
        <f t="shared" si="0"/>
        <v>28</v>
      </c>
      <c r="B35" s="97" t="s">
        <v>908</v>
      </c>
      <c r="C35" s="86">
        <v>10</v>
      </c>
      <c r="D35" s="86" t="s">
        <v>19</v>
      </c>
      <c r="E35" s="152"/>
      <c r="F35" s="153"/>
      <c r="G35" s="65">
        <f t="shared" si="1"/>
        <v>0</v>
      </c>
      <c r="H35" s="65">
        <f t="shared" si="2"/>
        <v>0</v>
      </c>
      <c r="I35" s="65">
        <f t="shared" si="3"/>
        <v>0</v>
      </c>
      <c r="J35" s="156"/>
    </row>
    <row r="36" spans="1:10" ht="16.5" x14ac:dyDescent="0.2">
      <c r="A36" s="20">
        <f t="shared" si="0"/>
        <v>29</v>
      </c>
      <c r="B36" s="46" t="s">
        <v>304</v>
      </c>
      <c r="C36" s="41">
        <v>500</v>
      </c>
      <c r="D36" s="41" t="s">
        <v>19</v>
      </c>
      <c r="E36" s="152"/>
      <c r="F36" s="153"/>
      <c r="G36" s="65">
        <f t="shared" si="1"/>
        <v>0</v>
      </c>
      <c r="H36" s="65">
        <f t="shared" si="2"/>
        <v>0</v>
      </c>
      <c r="I36" s="65">
        <f t="shared" si="3"/>
        <v>0</v>
      </c>
      <c r="J36" s="156"/>
    </row>
    <row r="37" spans="1:10" ht="33" x14ac:dyDescent="0.2">
      <c r="A37" s="20">
        <f t="shared" si="0"/>
        <v>30</v>
      </c>
      <c r="B37" s="97" t="s">
        <v>254</v>
      </c>
      <c r="C37" s="86">
        <v>150</v>
      </c>
      <c r="D37" s="86" t="s">
        <v>19</v>
      </c>
      <c r="E37" s="152"/>
      <c r="F37" s="153"/>
      <c r="G37" s="65">
        <f t="shared" si="1"/>
        <v>0</v>
      </c>
      <c r="H37" s="65">
        <f t="shared" si="2"/>
        <v>0</v>
      </c>
      <c r="I37" s="65">
        <f t="shared" si="3"/>
        <v>0</v>
      </c>
      <c r="J37" s="156"/>
    </row>
    <row r="38" spans="1:10" ht="31.5" customHeight="1" x14ac:dyDescent="0.2">
      <c r="A38" s="20">
        <f t="shared" si="0"/>
        <v>31</v>
      </c>
      <c r="B38" s="46" t="s">
        <v>40</v>
      </c>
      <c r="C38" s="41">
        <v>150</v>
      </c>
      <c r="D38" s="41" t="s">
        <v>19</v>
      </c>
      <c r="E38" s="152"/>
      <c r="F38" s="153"/>
      <c r="G38" s="65">
        <f t="shared" si="1"/>
        <v>0</v>
      </c>
      <c r="H38" s="65">
        <f t="shared" si="2"/>
        <v>0</v>
      </c>
      <c r="I38" s="65">
        <f t="shared" si="3"/>
        <v>0</v>
      </c>
      <c r="J38" s="156"/>
    </row>
    <row r="39" spans="1:10" ht="16.5" customHeight="1" x14ac:dyDescent="0.2">
      <c r="A39" s="20">
        <f t="shared" si="0"/>
        <v>32</v>
      </c>
      <c r="B39" s="97" t="s">
        <v>266</v>
      </c>
      <c r="C39" s="86">
        <v>400</v>
      </c>
      <c r="D39" s="86" t="s">
        <v>19</v>
      </c>
      <c r="E39" s="152"/>
      <c r="F39" s="153"/>
      <c r="G39" s="65">
        <f t="shared" si="1"/>
        <v>0</v>
      </c>
      <c r="H39" s="65">
        <f t="shared" si="2"/>
        <v>0</v>
      </c>
      <c r="I39" s="65">
        <f t="shared" si="3"/>
        <v>0</v>
      </c>
      <c r="J39" s="156"/>
    </row>
    <row r="40" spans="1:10" ht="16.5" x14ac:dyDescent="0.2">
      <c r="A40" s="20">
        <f t="shared" si="0"/>
        <v>33</v>
      </c>
      <c r="B40" s="46" t="s">
        <v>357</v>
      </c>
      <c r="C40" s="41">
        <v>200</v>
      </c>
      <c r="D40" s="41" t="s">
        <v>19</v>
      </c>
      <c r="E40" s="152"/>
      <c r="F40" s="153"/>
      <c r="G40" s="65">
        <f t="shared" si="1"/>
        <v>0</v>
      </c>
      <c r="H40" s="65">
        <f t="shared" si="2"/>
        <v>0</v>
      </c>
      <c r="I40" s="65">
        <f t="shared" si="3"/>
        <v>0</v>
      </c>
      <c r="J40" s="156"/>
    </row>
    <row r="41" spans="1:10" ht="30" customHeight="1" x14ac:dyDescent="0.2">
      <c r="A41" s="20">
        <f t="shared" si="0"/>
        <v>34</v>
      </c>
      <c r="B41" s="97" t="s">
        <v>359</v>
      </c>
      <c r="C41" s="86">
        <v>200</v>
      </c>
      <c r="D41" s="86" t="s">
        <v>19</v>
      </c>
      <c r="E41" s="152"/>
      <c r="F41" s="153"/>
      <c r="G41" s="65">
        <f t="shared" si="1"/>
        <v>0</v>
      </c>
      <c r="H41" s="65">
        <f t="shared" si="2"/>
        <v>0</v>
      </c>
      <c r="I41" s="65">
        <f t="shared" si="3"/>
        <v>0</v>
      </c>
      <c r="J41" s="156"/>
    </row>
    <row r="42" spans="1:10" ht="16.5" x14ac:dyDescent="0.2">
      <c r="A42" s="20">
        <f t="shared" si="0"/>
        <v>35</v>
      </c>
      <c r="B42" s="97" t="s">
        <v>358</v>
      </c>
      <c r="C42" s="86">
        <v>200</v>
      </c>
      <c r="D42" s="86" t="s">
        <v>19</v>
      </c>
      <c r="E42" s="152"/>
      <c r="F42" s="153"/>
      <c r="G42" s="65">
        <f t="shared" si="1"/>
        <v>0</v>
      </c>
      <c r="H42" s="65">
        <f t="shared" si="2"/>
        <v>0</v>
      </c>
      <c r="I42" s="65">
        <f t="shared" si="3"/>
        <v>0</v>
      </c>
      <c r="J42" s="156"/>
    </row>
    <row r="43" spans="1:10" ht="16.5" x14ac:dyDescent="0.2">
      <c r="A43" s="20">
        <f t="shared" si="0"/>
        <v>36</v>
      </c>
      <c r="B43" s="13" t="s">
        <v>41</v>
      </c>
      <c r="C43" s="41">
        <v>10</v>
      </c>
      <c r="D43" s="41" t="s">
        <v>19</v>
      </c>
      <c r="E43" s="152"/>
      <c r="F43" s="153"/>
      <c r="G43" s="65">
        <f t="shared" si="1"/>
        <v>0</v>
      </c>
      <c r="H43" s="65">
        <f t="shared" si="2"/>
        <v>0</v>
      </c>
      <c r="I43" s="65">
        <f t="shared" si="3"/>
        <v>0</v>
      </c>
      <c r="J43" s="156"/>
    </row>
    <row r="44" spans="1:10" ht="33" customHeight="1" x14ac:dyDescent="0.2">
      <c r="A44" s="20">
        <f t="shared" si="0"/>
        <v>37</v>
      </c>
      <c r="B44" s="100" t="s">
        <v>901</v>
      </c>
      <c r="C44" s="86">
        <v>10</v>
      </c>
      <c r="D44" s="86" t="s">
        <v>19</v>
      </c>
      <c r="E44" s="152"/>
      <c r="F44" s="153"/>
      <c r="G44" s="65">
        <f t="shared" si="1"/>
        <v>0</v>
      </c>
      <c r="H44" s="65">
        <f t="shared" si="2"/>
        <v>0</v>
      </c>
      <c r="I44" s="65">
        <f t="shared" si="3"/>
        <v>0</v>
      </c>
      <c r="J44" s="156"/>
    </row>
    <row r="45" spans="1:10" ht="16.5" x14ac:dyDescent="0.2">
      <c r="A45" s="20">
        <f t="shared" si="0"/>
        <v>38</v>
      </c>
      <c r="B45" s="13" t="s">
        <v>42</v>
      </c>
      <c r="C45" s="41">
        <v>10</v>
      </c>
      <c r="D45" s="41" t="s">
        <v>19</v>
      </c>
      <c r="E45" s="152"/>
      <c r="F45" s="153"/>
      <c r="G45" s="65">
        <f t="shared" si="1"/>
        <v>0</v>
      </c>
      <c r="H45" s="65">
        <f t="shared" si="2"/>
        <v>0</v>
      </c>
      <c r="I45" s="65">
        <f t="shared" si="3"/>
        <v>0</v>
      </c>
      <c r="J45" s="156"/>
    </row>
    <row r="46" spans="1:10" ht="28.5" customHeight="1" x14ac:dyDescent="0.2">
      <c r="A46" s="20">
        <f t="shared" si="0"/>
        <v>39</v>
      </c>
      <c r="B46" s="100" t="s">
        <v>903</v>
      </c>
      <c r="C46" s="86">
        <v>20</v>
      </c>
      <c r="D46" s="86" t="s">
        <v>19</v>
      </c>
      <c r="E46" s="152"/>
      <c r="F46" s="153"/>
      <c r="G46" s="65">
        <f t="shared" si="1"/>
        <v>0</v>
      </c>
      <c r="H46" s="65">
        <f t="shared" si="2"/>
        <v>0</v>
      </c>
      <c r="I46" s="65">
        <f t="shared" si="3"/>
        <v>0</v>
      </c>
      <c r="J46" s="156"/>
    </row>
    <row r="47" spans="1:10" ht="28.5" customHeight="1" x14ac:dyDescent="0.2">
      <c r="A47" s="20">
        <f t="shared" si="0"/>
        <v>40</v>
      </c>
      <c r="B47" s="13" t="s">
        <v>904</v>
      </c>
      <c r="C47" s="86">
        <v>20</v>
      </c>
      <c r="D47" s="86" t="s">
        <v>19</v>
      </c>
      <c r="E47" s="152"/>
      <c r="F47" s="153"/>
      <c r="G47" s="65">
        <f t="shared" si="1"/>
        <v>0</v>
      </c>
      <c r="H47" s="65">
        <f t="shared" si="2"/>
        <v>0</v>
      </c>
      <c r="I47" s="65">
        <f t="shared" si="3"/>
        <v>0</v>
      </c>
      <c r="J47" s="156"/>
    </row>
    <row r="48" spans="1:10" ht="30" customHeight="1" x14ac:dyDescent="0.2">
      <c r="A48" s="20">
        <f t="shared" si="0"/>
        <v>41</v>
      </c>
      <c r="B48" s="100" t="s">
        <v>902</v>
      </c>
      <c r="C48" s="86">
        <v>20</v>
      </c>
      <c r="D48" s="86" t="s">
        <v>19</v>
      </c>
      <c r="E48" s="152"/>
      <c r="F48" s="153"/>
      <c r="G48" s="65">
        <f t="shared" si="1"/>
        <v>0</v>
      </c>
      <c r="H48" s="65">
        <f t="shared" si="2"/>
        <v>0</v>
      </c>
      <c r="I48" s="65">
        <f t="shared" si="3"/>
        <v>0</v>
      </c>
      <c r="J48" s="156"/>
    </row>
    <row r="49" spans="1:10" ht="19.5" customHeight="1" x14ac:dyDescent="0.2">
      <c r="A49" s="20">
        <f t="shared" si="0"/>
        <v>42</v>
      </c>
      <c r="B49" s="100" t="s">
        <v>905</v>
      </c>
      <c r="C49" s="86">
        <v>20</v>
      </c>
      <c r="D49" s="86" t="s">
        <v>19</v>
      </c>
      <c r="E49" s="152"/>
      <c r="F49" s="153"/>
      <c r="G49" s="65">
        <f t="shared" si="1"/>
        <v>0</v>
      </c>
      <c r="H49" s="65">
        <f t="shared" si="2"/>
        <v>0</v>
      </c>
      <c r="I49" s="65">
        <f t="shared" si="3"/>
        <v>0</v>
      </c>
      <c r="J49" s="156"/>
    </row>
    <row r="50" spans="1:10" ht="19.5" customHeight="1" x14ac:dyDescent="0.2">
      <c r="A50" s="20">
        <f t="shared" si="0"/>
        <v>43</v>
      </c>
      <c r="B50" s="100" t="s">
        <v>1148</v>
      </c>
      <c r="C50" s="86">
        <v>5</v>
      </c>
      <c r="D50" s="86" t="s">
        <v>19</v>
      </c>
      <c r="E50" s="152"/>
      <c r="F50" s="153"/>
      <c r="G50" s="65">
        <f t="shared" si="1"/>
        <v>0</v>
      </c>
      <c r="H50" s="65">
        <f t="shared" si="2"/>
        <v>0</v>
      </c>
      <c r="I50" s="65">
        <f t="shared" si="3"/>
        <v>0</v>
      </c>
      <c r="J50" s="156"/>
    </row>
    <row r="51" spans="1:10" ht="19.5" customHeight="1" x14ac:dyDescent="0.2">
      <c r="A51" s="20">
        <f t="shared" si="0"/>
        <v>44</v>
      </c>
      <c r="B51" s="100" t="s">
        <v>906</v>
      </c>
      <c r="C51" s="86">
        <v>25</v>
      </c>
      <c r="D51" s="86" t="s">
        <v>19</v>
      </c>
      <c r="E51" s="152"/>
      <c r="F51" s="153"/>
      <c r="G51" s="65">
        <f t="shared" si="1"/>
        <v>0</v>
      </c>
      <c r="H51" s="65">
        <f t="shared" si="2"/>
        <v>0</v>
      </c>
      <c r="I51" s="65">
        <f t="shared" si="3"/>
        <v>0</v>
      </c>
      <c r="J51" s="156"/>
    </row>
    <row r="52" spans="1:10" ht="36" customHeight="1" x14ac:dyDescent="0.2">
      <c r="A52" s="20">
        <f t="shared" si="0"/>
        <v>45</v>
      </c>
      <c r="B52" s="100" t="s">
        <v>937</v>
      </c>
      <c r="C52" s="86">
        <v>10</v>
      </c>
      <c r="D52" s="86" t="s">
        <v>19</v>
      </c>
      <c r="E52" s="152"/>
      <c r="F52" s="153"/>
      <c r="G52" s="65">
        <f t="shared" si="1"/>
        <v>0</v>
      </c>
      <c r="H52" s="65">
        <f t="shared" si="2"/>
        <v>0</v>
      </c>
      <c r="I52" s="65">
        <f t="shared" si="3"/>
        <v>0</v>
      </c>
      <c r="J52" s="156"/>
    </row>
    <row r="53" spans="1:10" ht="16.5" x14ac:dyDescent="0.2">
      <c r="A53" s="20"/>
      <c r="B53" s="55" t="s">
        <v>1095</v>
      </c>
      <c r="C53" s="53" t="s">
        <v>4</v>
      </c>
      <c r="D53" s="54" t="s">
        <v>4</v>
      </c>
      <c r="E53" s="54" t="s">
        <v>4</v>
      </c>
      <c r="F53" s="54" t="s">
        <v>4</v>
      </c>
      <c r="G53" s="54">
        <f>SUM(G8:G52)</f>
        <v>0</v>
      </c>
      <c r="H53" s="54">
        <f t="shared" ref="H53:I53" si="4">SUM(H8:H52)</f>
        <v>0</v>
      </c>
      <c r="I53" s="54">
        <f t="shared" si="4"/>
        <v>0</v>
      </c>
      <c r="J53" s="66">
        <f>SUM(J8:J52)</f>
        <v>0</v>
      </c>
    </row>
    <row r="54" spans="1:10" ht="18" customHeight="1" x14ac:dyDescent="0.2">
      <c r="A54" s="180"/>
      <c r="B54" s="181"/>
      <c r="C54" s="2"/>
      <c r="D54" s="9"/>
      <c r="E54" s="9"/>
      <c r="F54" s="3"/>
      <c r="G54" s="3"/>
      <c r="H54" s="3"/>
      <c r="I54" s="3"/>
      <c r="J54" s="3"/>
    </row>
    <row r="55" spans="1:10" s="148" customFormat="1" ht="20.100000000000001" customHeight="1" x14ac:dyDescent="0.2">
      <c r="A55" s="182" t="s">
        <v>12</v>
      </c>
      <c r="B55" s="182"/>
      <c r="C55" s="182"/>
      <c r="D55" s="182"/>
      <c r="E55" s="182"/>
      <c r="F55" s="182"/>
      <c r="G55" s="182"/>
      <c r="H55" s="182"/>
      <c r="I55" s="182"/>
      <c r="J55" s="182"/>
    </row>
    <row r="56" spans="1:10" s="148" customFormat="1" x14ac:dyDescent="0.2">
      <c r="A56" s="175" t="s">
        <v>13</v>
      </c>
      <c r="B56" s="175"/>
      <c r="C56" s="175"/>
      <c r="D56" s="175"/>
      <c r="E56" s="175"/>
      <c r="F56" s="175"/>
      <c r="G56" s="175"/>
      <c r="H56" s="175"/>
      <c r="I56" s="175"/>
      <c r="J56" s="175"/>
    </row>
    <row r="57" spans="1:10" s="148" customFormat="1" ht="15" customHeight="1" x14ac:dyDescent="0.2">
      <c r="A57" s="175" t="s">
        <v>14</v>
      </c>
      <c r="B57" s="175"/>
      <c r="C57" s="175"/>
      <c r="D57" s="175"/>
      <c r="E57" s="175"/>
      <c r="F57" s="175"/>
      <c r="G57" s="175"/>
      <c r="H57" s="175"/>
      <c r="I57" s="175"/>
      <c r="J57" s="175"/>
    </row>
    <row r="58" spans="1:10" s="148" customFormat="1" x14ac:dyDescent="0.2">
      <c r="A58" s="176" t="s">
        <v>1200</v>
      </c>
      <c r="B58" s="176"/>
      <c r="C58" s="176"/>
      <c r="D58" s="176"/>
      <c r="E58" s="176"/>
      <c r="F58" s="176"/>
      <c r="G58" s="176"/>
      <c r="H58" s="176"/>
      <c r="I58" s="176"/>
      <c r="J58" s="176"/>
    </row>
    <row r="59" spans="1:10" s="149" customFormat="1" ht="25.5" customHeight="1" x14ac:dyDescent="0.25">
      <c r="A59" s="173" t="s">
        <v>1201</v>
      </c>
      <c r="B59" s="173"/>
      <c r="C59" s="173"/>
      <c r="D59" s="173"/>
      <c r="E59" s="173"/>
      <c r="F59" s="173"/>
      <c r="G59" s="173"/>
      <c r="H59" s="173"/>
      <c r="I59" s="173"/>
      <c r="J59" s="173"/>
    </row>
    <row r="60" spans="1:10" s="151" customFormat="1" ht="12.75" customHeight="1" x14ac:dyDescent="0.25">
      <c r="A60" s="150" t="s">
        <v>1202</v>
      </c>
      <c r="B60" s="150"/>
      <c r="C60" s="150"/>
      <c r="D60" s="150"/>
      <c r="E60" s="150"/>
      <c r="F60" s="150"/>
      <c r="G60" s="150"/>
      <c r="H60" s="150"/>
      <c r="I60" s="150"/>
      <c r="J60" s="150"/>
    </row>
    <row r="61" spans="1:10" s="151" customFormat="1" ht="15" customHeight="1" x14ac:dyDescent="0.25">
      <c r="A61" s="150" t="s">
        <v>1203</v>
      </c>
      <c r="B61" s="150"/>
      <c r="C61" s="150"/>
      <c r="D61" s="150"/>
      <c r="E61" s="150"/>
      <c r="F61" s="150"/>
      <c r="G61" s="150"/>
      <c r="H61" s="150"/>
      <c r="I61" s="150"/>
      <c r="J61" s="150"/>
    </row>
    <row r="62" spans="1:10" s="150" customFormat="1" ht="27" customHeight="1" x14ac:dyDescent="0.25">
      <c r="A62" s="173" t="s">
        <v>1204</v>
      </c>
      <c r="B62" s="173"/>
      <c r="C62" s="173"/>
      <c r="D62" s="173"/>
      <c r="E62" s="173"/>
      <c r="F62" s="173"/>
      <c r="G62" s="173"/>
      <c r="H62" s="173"/>
      <c r="I62" s="173"/>
      <c r="J62" s="173"/>
    </row>
    <row r="63" spans="1:10" s="150" customFormat="1" ht="41.25" customHeight="1" x14ac:dyDescent="0.25">
      <c r="A63" s="173" t="s">
        <v>1207</v>
      </c>
      <c r="B63" s="173"/>
      <c r="C63" s="173"/>
      <c r="D63" s="173"/>
      <c r="E63" s="173"/>
      <c r="F63" s="173"/>
      <c r="G63" s="173"/>
      <c r="H63" s="173"/>
      <c r="I63" s="173"/>
      <c r="J63" s="173"/>
    </row>
    <row r="64" spans="1:10" ht="16.5" customHeight="1" x14ac:dyDescent="0.2">
      <c r="A64" s="12"/>
      <c r="B64" s="63"/>
      <c r="C64" s="12"/>
      <c r="D64" s="12"/>
      <c r="E64" s="61"/>
      <c r="F64" s="12"/>
      <c r="G64" s="12"/>
      <c r="H64" s="12"/>
      <c r="I64" s="12"/>
      <c r="J64" s="12"/>
    </row>
    <row r="65" spans="1:10" ht="16.5" customHeight="1" x14ac:dyDescent="0.2">
      <c r="A65" s="174"/>
      <c r="B65" s="174"/>
      <c r="C65" s="8"/>
      <c r="D65" s="9"/>
      <c r="E65" s="9"/>
      <c r="F65" s="6"/>
      <c r="G65" s="3"/>
      <c r="H65" s="3"/>
      <c r="I65" s="3"/>
      <c r="J65" s="3"/>
    </row>
    <row r="66" spans="1:10" ht="16.5" customHeight="1" x14ac:dyDescent="0.2">
      <c r="A66" s="174"/>
      <c r="B66" s="174"/>
      <c r="C66" s="8"/>
      <c r="D66" s="9"/>
      <c r="E66" s="9"/>
      <c r="F66" s="6"/>
      <c r="G66" s="3"/>
      <c r="H66" s="3"/>
      <c r="I66" s="3"/>
      <c r="J66" s="3"/>
    </row>
    <row r="67" spans="1:10" x14ac:dyDescent="0.2">
      <c r="B67" s="174"/>
      <c r="C67" s="174"/>
      <c r="D67" s="174"/>
      <c r="E67" s="174"/>
      <c r="F67" s="174"/>
      <c r="G67" s="174"/>
      <c r="H67" s="174"/>
      <c r="I67" s="174"/>
      <c r="J67" s="174"/>
    </row>
  </sheetData>
  <sheetProtection algorithmName="SHA-512" hashValue="LrhacIyIWiyRiBBzwMiKSdIfCdqgvl7iQ6e7fUa2pE39p0p0fnXxGk0rkl4VhdL5prgEkN24mPwT0CuUVUuINg==" saltValue="lbxPOY4mEhAUJT4UXDmxWA==" spinCount="100000" sheet="1" objects="1" scenarios="1"/>
  <mergeCells count="14">
    <mergeCell ref="A63:J63"/>
    <mergeCell ref="A65:B65"/>
    <mergeCell ref="A66:B66"/>
    <mergeCell ref="B67:J67"/>
    <mergeCell ref="A57:J57"/>
    <mergeCell ref="A58:J58"/>
    <mergeCell ref="A59:J59"/>
    <mergeCell ref="A62:J62"/>
    <mergeCell ref="A56:J56"/>
    <mergeCell ref="A1:B1"/>
    <mergeCell ref="A3:J3"/>
    <mergeCell ref="A54:B54"/>
    <mergeCell ref="A55:J55"/>
    <mergeCell ref="A7:J7"/>
  </mergeCells>
  <dataValidations count="1">
    <dataValidation type="whole" operator="equal" allowBlank="1" showInputMessage="1" showErrorMessage="1" sqref="J8:J52">
      <formula1>1</formula1>
    </dataValidation>
  </dataValidation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D02CE277D21A840B67DFB0B9C6878F9" ma:contentTypeVersion="10" ma:contentTypeDescription="Ustvari nov dokument." ma:contentTypeScope="" ma:versionID="bd1065a80c7b3e157d737f6c94219775">
  <xsd:schema xmlns:xsd="http://www.w3.org/2001/XMLSchema" xmlns:xs="http://www.w3.org/2001/XMLSchema" xmlns:p="http://schemas.microsoft.com/office/2006/metadata/properties" xmlns:ns3="bc24ddc3-d782-441d-9a3f-375f80c9dc9d" targetNamespace="http://schemas.microsoft.com/office/2006/metadata/properties" ma:root="true" ma:fieldsID="56a36435d46ca62a1cadf4bb80417f5e" ns3:_="">
    <xsd:import namespace="bc24ddc3-d782-441d-9a3f-375f80c9dc9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4ddc3-d782-441d-9a3f-375f80c9dc9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vsebine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D8C018D-C82A-47B1-8593-98E0CA3E8DC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739DC32-165F-4E56-B5CF-F67DAB5FA286}">
  <ds:schemaRefs>
    <ds:schemaRef ds:uri="http://purl.org/dc/elements/1.1/"/>
    <ds:schemaRef ds:uri="http://schemas.microsoft.com/office/2006/metadata/properties"/>
    <ds:schemaRef ds:uri="http://purl.org/dc/terms/"/>
    <ds:schemaRef ds:uri="http://schemas.microsoft.com/office/2006/documentManagement/types"/>
    <ds:schemaRef ds:uri="http://purl.org/dc/dcmitype/"/>
    <ds:schemaRef ds:uri="bc24ddc3-d782-441d-9a3f-375f80c9dc9d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43F313D-F57F-401C-A52D-F1E5FD7100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c24ddc3-d782-441d-9a3f-375f80c9dc9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12</vt:i4>
      </vt:variant>
      <vt:variant>
        <vt:lpstr>Imenovani obsegi</vt:lpstr>
      </vt:variant>
      <vt:variant>
        <vt:i4>8</vt:i4>
      </vt:variant>
    </vt:vector>
  </HeadingPairs>
  <TitlesOfParts>
    <vt:vector size="20" baseType="lpstr">
      <vt:lpstr>MLEKO IN ML. IZD.</vt:lpstr>
      <vt:lpstr>MESO IN MESNI IZD.</vt:lpstr>
      <vt:lpstr>RIBE</vt:lpstr>
      <vt:lpstr>JAJCA</vt:lpstr>
      <vt:lpstr>SADJE, ZELENJAVA</vt:lpstr>
      <vt:lpstr>ZAM. IN KONZ. SADJE IN ZEL.</vt:lpstr>
      <vt:lpstr>SOKOVI</vt:lpstr>
      <vt:lpstr>ŽITA, MLEVSKI IZD.</vt:lpstr>
      <vt:lpstr>ZAM. IZD. IZ TESTA</vt:lpstr>
      <vt:lpstr>KRUH IN IZD.</vt:lpstr>
      <vt:lpstr>OSTALO PREH. BLAGO</vt:lpstr>
      <vt:lpstr>EKO ŽIVILA</vt:lpstr>
      <vt:lpstr>'EKO ŽIVILA'!Področje_tiskanja</vt:lpstr>
      <vt:lpstr>'MESO IN MESNI IZD.'!Področje_tiskanja</vt:lpstr>
      <vt:lpstr>'MLEKO IN ML. IZD.'!Področje_tiskanja</vt:lpstr>
      <vt:lpstr>'OSTALO PREH. BLAGO'!Področje_tiskanja</vt:lpstr>
      <vt:lpstr>RIBE!Področje_tiskanja</vt:lpstr>
      <vt:lpstr>SOKOVI!Področje_tiskanja</vt:lpstr>
      <vt:lpstr>'ZAM. IZD. IZ TESTA'!Področje_tiskanja</vt:lpstr>
      <vt:lpstr>'ŽITA, MLEVSKI IZD.'!Področje_tiskanja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MSZS</dc:creator>
  <cp:lastModifiedBy>Viktorija Strajnar</cp:lastModifiedBy>
  <cp:lastPrinted>2022-06-07T08:08:51Z</cp:lastPrinted>
  <dcterms:created xsi:type="dcterms:W3CDTF">2012-02-17T12:19:39Z</dcterms:created>
  <dcterms:modified xsi:type="dcterms:W3CDTF">2022-06-07T08:15:20Z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0x0101008D02CE277D21A840B67DFB0B9C6878F9</vt:lpwstr>
  </property>
</Properties>
</file>