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Moji dokumenti\1   JAVNA NAROČILA - ŽIVILA\JN ŽIVILA - T E K O Č E\JN ŽIVILA - VRTEC MOJCA\1 USKLAJEVANJE\KONČNI\"/>
    </mc:Choice>
  </mc:AlternateContent>
  <bookViews>
    <workbookView xWindow="0" yWindow="0" windowWidth="19200" windowHeight="12180" tabRatio="947" activeTab="36"/>
  </bookViews>
  <sheets>
    <sheet name="01 MLEKO IN MLEČNI IZD. - sheme" sheetId="2" r:id="rId1"/>
    <sheet name="02 MLEKO IN MLEČNI IZDELKI" sheetId="17" r:id="rId2"/>
    <sheet name="03 EKO MLEKO IN MLEČNI IZDELKI" sheetId="18" r:id="rId3"/>
    <sheet name="04 PERUTNINA in IZD. " sheetId="32" r:id="rId4"/>
    <sheet name="05 PERUTNINA in IZD. - sheme" sheetId="54" r:id="rId5"/>
    <sheet name="06 EKO PIŠČANČJE MESO" sheetId="35" r:id="rId6"/>
    <sheet name="07 GOVEJE MESO - sheme" sheetId="34" r:id="rId7"/>
    <sheet name="08 EKO GOV. TEL. MESO IZD." sheetId="36" r:id="rId8"/>
    <sheet name="09 SVINJSKO MESO in IZD." sheetId="37" r:id="rId9"/>
    <sheet name="10 DRUGE VRSTE MESA" sheetId="55" r:id="rId10"/>
    <sheet name="11 ZAMRZNJENE RIBE" sheetId="4" r:id="rId11"/>
    <sheet name="12 JAJCA" sheetId="5" r:id="rId12"/>
    <sheet name="13 EKO JAJCA" sheetId="28" r:id="rId13"/>
    <sheet name="14 SVEŽA ZELENJAVA " sheetId="6" r:id="rId14"/>
    <sheet name="15 KROMPIR - sheme" sheetId="25" r:id="rId15"/>
    <sheet name="16 SVEŽ OČIŠČEN KROMPIR - shema" sheetId="22" r:id="rId16"/>
    <sheet name="17 SVEŽE SADJE" sheetId="21" r:id="rId17"/>
    <sheet name="18 JABOLKA - sheme" sheetId="27" r:id="rId18"/>
    <sheet name="19 EKO  ZELENJAVA" sheetId="24" r:id="rId19"/>
    <sheet name="20 EKO SADJE" sheetId="65" r:id="rId20"/>
    <sheet name="21 STROČNICE IN SUHO SADJE" sheetId="39" r:id="rId21"/>
    <sheet name="22 ZAMRZNJENA ZEL. IN SADJE" sheetId="7" r:id="rId22"/>
    <sheet name="23 KONZERVIRANA ZELENJAVA" sheetId="40" r:id="rId23"/>
    <sheet name="24 SADNI SOKOVI IN SIRUPI" sheetId="41" r:id="rId24"/>
    <sheet name="25 EKO SADNI SOKOVI" sheetId="8" r:id="rId25"/>
    <sheet name="26 ZAM. IN SVEŽ. IZD. IZ TESTA" sheetId="9" r:id="rId26"/>
    <sheet name="27 ŽITA IN MLEVSKI IZDELKI" sheetId="10" r:id="rId27"/>
    <sheet name="28 EKO ŽITA IN MLEVSKI IZDELKI" sheetId="19" r:id="rId28"/>
    <sheet name="29 TESTENINE" sheetId="46" r:id="rId29"/>
    <sheet name="30 EKO TESTENINE" sheetId="48" r:id="rId30"/>
    <sheet name="31 KRUH IN PEKOVSKO PECIVO" sheetId="14" r:id="rId31"/>
    <sheet name="32 EKO KRUH IN PEKOVSKO P." sheetId="45" r:id="rId32"/>
    <sheet name="33 IZD.IZ TESTA, KEKSI, SLAŠČ.I" sheetId="50" r:id="rId33"/>
    <sheet name="34 EKO IZD.IZ TESTA, KEKSI, SLA" sheetId="59" r:id="rId34"/>
    <sheet name="35 SPLOŠNO PREHR. BLAGO" sheetId="64" r:id="rId35"/>
    <sheet name="36 DIETNA ŽIVILA" sheetId="15" r:id="rId36"/>
    <sheet name="37 BIO DŽEM" sheetId="63" r:id="rId37"/>
    <sheet name="33 SPLOŠNO PREHR. BLAGO (2)" sheetId="61" state="hidden" r:id="rId38"/>
  </sheets>
  <definedNames>
    <definedName name="_xlnm.Print_Area" localSheetId="0">'01 MLEKO IN MLEČNI IZD. - sheme'!$A$1:$I$39</definedName>
    <definedName name="_xlnm.Print_Area" localSheetId="1">'02 MLEKO IN MLEČNI IZDELKI'!$A$1:$J$54</definedName>
    <definedName name="_xlnm.Print_Area" localSheetId="2">'03 EKO MLEKO IN MLEČNI IZDELKI'!$A$1:$I$33</definedName>
    <definedName name="_xlnm.Print_Area" localSheetId="3">'04 PERUTNINA in IZD. '!$A$1:$J$42</definedName>
    <definedName name="_xlnm.Print_Area" localSheetId="4">'05 PERUTNINA in IZD. - sheme'!$A$1:$I$30</definedName>
    <definedName name="_xlnm.Print_Area" localSheetId="5">'06 EKO PIŠČANČJE MESO'!$A$1:$I$26</definedName>
    <definedName name="_xlnm.Print_Area" localSheetId="6">'07 GOVEJE MESO - sheme'!$A$1:$I$29</definedName>
    <definedName name="_xlnm.Print_Area" localSheetId="7">'08 EKO GOV. TEL. MESO IZD.'!$A$1:$I$27</definedName>
    <definedName name="_xlnm.Print_Area" localSheetId="8">'09 SVINJSKO MESO in IZD.'!$A$1:$J$41</definedName>
    <definedName name="_xlnm.Print_Area" localSheetId="9">'10 DRUGE VRSTE MESA'!$A$1:$J$25</definedName>
    <definedName name="_xlnm.Print_Area" localSheetId="10">'11 ZAMRZNJENE RIBE'!$A$1:$J$23</definedName>
    <definedName name="_xlnm.Print_Area" localSheetId="11">'12 JAJCA'!$A$1:$J$22</definedName>
    <definedName name="_xlnm.Print_Area" localSheetId="12">'13 EKO JAJCA'!$A$1:$I$21</definedName>
    <definedName name="_xlnm.Print_Area" localSheetId="13">'14 SVEŽA ZELENJAVA '!$A$1:$J$71</definedName>
    <definedName name="_xlnm.Print_Area" localSheetId="14">'15 KROMPIR - sheme'!$A$1:$I$23</definedName>
    <definedName name="_xlnm.Print_Area" localSheetId="15">'16 SVEŽ OČIŠČEN KROMPIR - shema'!$A$1:$I$25</definedName>
    <definedName name="_xlnm.Print_Area" localSheetId="16">'17 SVEŽE SADJE'!$A$1:$J$45</definedName>
    <definedName name="_xlnm.Print_Area" localSheetId="17">'18 JABOLKA - sheme'!$A$1:$I$24</definedName>
    <definedName name="_xlnm.Print_Area" localSheetId="18">'19 EKO  ZELENJAVA'!$A$1:$I$41</definedName>
    <definedName name="_xlnm.Print_Area" localSheetId="19">'20 EKO SADJE'!$A$1:$I$30</definedName>
    <definedName name="_xlnm.Print_Area" localSheetId="20">'21 STROČNICE IN SUHO SADJE'!$A$1:$J$39</definedName>
    <definedName name="_xlnm.Print_Area" localSheetId="21">'22 ZAMRZNJENA ZEL. IN SADJE'!$A$1:$J$45</definedName>
    <definedName name="_xlnm.Print_Area" localSheetId="22">'23 KONZERVIRANA ZELENJAVA'!$A$1:$J$43</definedName>
    <definedName name="_xlnm.Print_Area" localSheetId="23">'24 SADNI SOKOVI IN SIRUPI'!$A$1:$J$37</definedName>
    <definedName name="_xlnm.Print_Area" localSheetId="24">'25 EKO SADNI SOKOVI'!$A$1:$I$25</definedName>
    <definedName name="_xlnm.Print_Area" localSheetId="26">'27 ŽITA IN MLEVSKI IZDELKI'!$A$1:$J$45</definedName>
    <definedName name="_xlnm.Print_Area" localSheetId="27">'28 EKO ŽITA IN MLEVSKI IZDELKI'!$A$1:$I$41</definedName>
    <definedName name="_xlnm.Print_Area" localSheetId="28">'29 TESTENINE'!$A$1:$J$41</definedName>
    <definedName name="_xlnm.Print_Area" localSheetId="29">'30 EKO TESTENINE'!$A$1:$I$30</definedName>
    <definedName name="_xlnm.Print_Area" localSheetId="30">'31 KRUH IN PEKOVSKO PECIVO'!$A$1:$J$53</definedName>
    <definedName name="_xlnm.Print_Area" localSheetId="31">'32 EKO KRUH IN PEKOVSKO P.'!$A$1:$I$40</definedName>
    <definedName name="_xlnm.Print_Area" localSheetId="32">'33 IZD.IZ TESTA, KEKSI, SLAŠČ.I'!$A$1:$J$52</definedName>
    <definedName name="_xlnm.Print_Area" localSheetId="37">'33 SPLOŠNO PREHR. BLAGO (2)'!$A$1:$J$153</definedName>
    <definedName name="_xlnm.Print_Area" localSheetId="33">'34 EKO IZD.IZ TESTA, KEKSI, SLA'!$A$1:$I$33</definedName>
    <definedName name="_xlnm.Print_Area" localSheetId="34">'35 SPLOŠNO PREHR. BLAGO'!$A$1:$J$150</definedName>
    <definedName name="_xlnm.Print_Area" localSheetId="35">'36 DIETNA ŽIVILA'!$A$1:$J$111</definedName>
    <definedName name="_xlnm.Print_Area" localSheetId="36">'37 BIO DŽEM'!$A$1:$I$22</definedName>
  </definedNames>
  <calcPr calcId="152511"/>
</workbook>
</file>

<file path=xl/calcChain.xml><?xml version="1.0" encoding="utf-8"?>
<calcChain xmlns="http://schemas.openxmlformats.org/spreadsheetml/2006/main">
  <c r="J25" i="37" l="1"/>
  <c r="J97" i="15" l="1"/>
  <c r="J137" i="64"/>
  <c r="J39" i="50"/>
  <c r="J28" i="46"/>
  <c r="J29" i="9"/>
  <c r="J22" i="41"/>
  <c r="J29" i="40"/>
  <c r="J56" i="6"/>
  <c r="G19" i="37"/>
  <c r="G20" i="37"/>
  <c r="G21" i="37"/>
  <c r="G22" i="37"/>
  <c r="G23" i="37"/>
  <c r="G24" i="37"/>
  <c r="J39" i="17"/>
  <c r="G15" i="2"/>
  <c r="H15" i="2"/>
  <c r="I15" i="2" s="1"/>
  <c r="G16" i="2"/>
  <c r="H16" i="2" s="1"/>
  <c r="G17" i="2"/>
  <c r="G18" i="2"/>
  <c r="H18" i="2"/>
  <c r="G19" i="2"/>
  <c r="H19" i="2" s="1"/>
  <c r="I19" i="2" s="1"/>
  <c r="G20" i="2"/>
  <c r="H20" i="2" s="1"/>
  <c r="G21" i="2"/>
  <c r="H21" i="2"/>
  <c r="G22" i="2"/>
  <c r="H22" i="2" s="1"/>
  <c r="G23" i="2"/>
  <c r="H23" i="2" s="1"/>
  <c r="G24" i="2"/>
  <c r="H24" i="2" s="1"/>
  <c r="G25" i="2"/>
  <c r="H25" i="2"/>
  <c r="I18" i="2" l="1"/>
  <c r="I25" i="2"/>
  <c r="I23" i="2"/>
  <c r="I22" i="2"/>
  <c r="I21" i="2"/>
  <c r="H17" i="2"/>
  <c r="I17" i="2" s="1"/>
  <c r="I24" i="2"/>
  <c r="I20" i="2"/>
  <c r="I16" i="2"/>
  <c r="G37" i="17"/>
  <c r="H37" i="17" s="1"/>
  <c r="I37" i="17" l="1"/>
  <c r="G34" i="64"/>
  <c r="H34" i="64" s="1"/>
  <c r="I34" i="64" s="1"/>
  <c r="G35" i="64"/>
  <c r="H35" i="64" s="1"/>
  <c r="G36" i="64"/>
  <c r="G37" i="64"/>
  <c r="H37" i="64"/>
  <c r="I37" i="64"/>
  <c r="G38" i="64"/>
  <c r="H38" i="64" s="1"/>
  <c r="G39" i="64"/>
  <c r="H39" i="64" s="1"/>
  <c r="G40" i="64"/>
  <c r="H40" i="64"/>
  <c r="G41" i="64"/>
  <c r="H41" i="64" s="1"/>
  <c r="G42" i="64"/>
  <c r="H42" i="64" s="1"/>
  <c r="I42" i="64" s="1"/>
  <c r="G43" i="64"/>
  <c r="H43" i="64" s="1"/>
  <c r="G44" i="64"/>
  <c r="H44" i="64" s="1"/>
  <c r="G45" i="64"/>
  <c r="G46" i="64"/>
  <c r="H46" i="64" s="1"/>
  <c r="G47" i="64"/>
  <c r="H47" i="64" s="1"/>
  <c r="G48" i="64"/>
  <c r="H48" i="64" s="1"/>
  <c r="G49" i="64"/>
  <c r="G50" i="64"/>
  <c r="H50" i="64"/>
  <c r="I50" i="64"/>
  <c r="G51" i="64"/>
  <c r="H51" i="64" s="1"/>
  <c r="G52" i="64"/>
  <c r="H52" i="64" s="1"/>
  <c r="G53" i="64"/>
  <c r="G54" i="64"/>
  <c r="H54" i="64" s="1"/>
  <c r="I54" i="64" s="1"/>
  <c r="G55" i="64"/>
  <c r="H55" i="64" s="1"/>
  <c r="G56" i="64"/>
  <c r="G57" i="64"/>
  <c r="H57" i="64"/>
  <c r="G58" i="64"/>
  <c r="H58" i="64" s="1"/>
  <c r="I58" i="64" s="1"/>
  <c r="G59" i="64"/>
  <c r="H59" i="64" s="1"/>
  <c r="G60" i="64"/>
  <c r="H60" i="64"/>
  <c r="G61" i="64"/>
  <c r="H61" i="64" s="1"/>
  <c r="G62" i="64"/>
  <c r="H62" i="64"/>
  <c r="I62" i="64"/>
  <c r="G63" i="64"/>
  <c r="H63" i="64" s="1"/>
  <c r="G64" i="64"/>
  <c r="G65" i="64"/>
  <c r="H65" i="64" s="1"/>
  <c r="G66" i="64"/>
  <c r="G67" i="64"/>
  <c r="H67" i="64" s="1"/>
  <c r="G68" i="64"/>
  <c r="G69" i="64"/>
  <c r="H69" i="64" s="1"/>
  <c r="I69" i="64" s="1"/>
  <c r="G70" i="64"/>
  <c r="H70" i="64" s="1"/>
  <c r="G71" i="64"/>
  <c r="H71" i="64" s="1"/>
  <c r="G72" i="64"/>
  <c r="H72" i="64" s="1"/>
  <c r="G73" i="64"/>
  <c r="H73" i="64" s="1"/>
  <c r="G74" i="64"/>
  <c r="H74" i="64" s="1"/>
  <c r="I74" i="64" s="1"/>
  <c r="G75" i="64"/>
  <c r="H75" i="64" s="1"/>
  <c r="G76" i="64"/>
  <c r="H76" i="64"/>
  <c r="G77" i="64"/>
  <c r="H77" i="64"/>
  <c r="G78" i="64"/>
  <c r="H78" i="64"/>
  <c r="G79" i="64"/>
  <c r="H79" i="64" s="1"/>
  <c r="G80" i="64"/>
  <c r="H80" i="64" s="1"/>
  <c r="G81" i="64"/>
  <c r="H81" i="64"/>
  <c r="G82" i="64"/>
  <c r="H82" i="64" s="1"/>
  <c r="G83" i="64"/>
  <c r="H83" i="64" s="1"/>
  <c r="G84" i="64"/>
  <c r="H84" i="64" s="1"/>
  <c r="G85" i="64"/>
  <c r="H85" i="64" s="1"/>
  <c r="G86" i="64"/>
  <c r="G87" i="64"/>
  <c r="H87" i="64" s="1"/>
  <c r="G88" i="64"/>
  <c r="G89" i="64"/>
  <c r="H89" i="64" s="1"/>
  <c r="G90" i="64"/>
  <c r="H90" i="64" s="1"/>
  <c r="G91" i="64"/>
  <c r="H91" i="64" s="1"/>
  <c r="G92" i="64"/>
  <c r="G93" i="64"/>
  <c r="G94" i="64"/>
  <c r="H94" i="64" s="1"/>
  <c r="G95" i="64"/>
  <c r="H95" i="64" s="1"/>
  <c r="G96" i="64"/>
  <c r="H96" i="64" s="1"/>
  <c r="G97" i="64"/>
  <c r="H97" i="64"/>
  <c r="G98" i="64"/>
  <c r="H98" i="64" s="1"/>
  <c r="G99" i="64"/>
  <c r="H99" i="64" s="1"/>
  <c r="G100" i="64"/>
  <c r="G101" i="64"/>
  <c r="I101" i="64" s="1"/>
  <c r="H101" i="64"/>
  <c r="G102" i="64"/>
  <c r="H102" i="64" s="1"/>
  <c r="G103" i="64"/>
  <c r="H103" i="64" s="1"/>
  <c r="G104" i="64"/>
  <c r="H104" i="64" s="1"/>
  <c r="G105" i="64"/>
  <c r="H105" i="64" s="1"/>
  <c r="G106" i="64"/>
  <c r="H106" i="64"/>
  <c r="G107" i="64"/>
  <c r="H107" i="64" s="1"/>
  <c r="G108" i="64"/>
  <c r="H108" i="64" s="1"/>
  <c r="G109" i="64"/>
  <c r="H109" i="64"/>
  <c r="G110" i="64"/>
  <c r="H110" i="64" s="1"/>
  <c r="G111" i="64"/>
  <c r="H111" i="64" s="1"/>
  <c r="G112" i="64"/>
  <c r="H112" i="64" s="1"/>
  <c r="G113" i="64"/>
  <c r="H113" i="64"/>
  <c r="G114" i="64"/>
  <c r="H114" i="64" s="1"/>
  <c r="G115" i="64"/>
  <c r="H115" i="64" s="1"/>
  <c r="G116" i="64"/>
  <c r="H116" i="64"/>
  <c r="G117" i="64"/>
  <c r="H117" i="64" s="1"/>
  <c r="G118" i="64"/>
  <c r="H118" i="64"/>
  <c r="I118" i="64"/>
  <c r="G119" i="64"/>
  <c r="H119" i="64" s="1"/>
  <c r="G120" i="64"/>
  <c r="H120" i="64"/>
  <c r="G121" i="64"/>
  <c r="H121" i="64" s="1"/>
  <c r="G122" i="64"/>
  <c r="H122" i="64" s="1"/>
  <c r="I122" i="64" s="1"/>
  <c r="G123" i="64"/>
  <c r="H123" i="64" s="1"/>
  <c r="G124" i="64"/>
  <c r="H124" i="64" s="1"/>
  <c r="G125" i="64"/>
  <c r="H125" i="64" s="1"/>
  <c r="G126" i="64"/>
  <c r="G127" i="64"/>
  <c r="H127" i="64" s="1"/>
  <c r="G128" i="64"/>
  <c r="H128" i="64" s="1"/>
  <c r="G129" i="64"/>
  <c r="H129" i="64" s="1"/>
  <c r="G130" i="64"/>
  <c r="H130" i="64" s="1"/>
  <c r="G131" i="64"/>
  <c r="H131" i="64" s="1"/>
  <c r="G132" i="64"/>
  <c r="H132" i="64" s="1"/>
  <c r="G133" i="64"/>
  <c r="H133" i="64" s="1"/>
  <c r="I133" i="64" s="1"/>
  <c r="G134" i="64"/>
  <c r="G135" i="64"/>
  <c r="H135" i="64" s="1"/>
  <c r="G136" i="64"/>
  <c r="H136" i="64"/>
  <c r="I57" i="64" l="1"/>
  <c r="I97" i="64"/>
  <c r="H134" i="64"/>
  <c r="I134" i="64" s="1"/>
  <c r="I126" i="64"/>
  <c r="I106" i="64"/>
  <c r="H93" i="64"/>
  <c r="I93" i="64" s="1"/>
  <c r="H86" i="64"/>
  <c r="I86" i="64" s="1"/>
  <c r="I82" i="64"/>
  <c r="I121" i="64"/>
  <c r="H126" i="64"/>
  <c r="I78" i="64"/>
  <c r="H66" i="64"/>
  <c r="I66" i="64" s="1"/>
  <c r="I65" i="64"/>
  <c r="I46" i="64"/>
  <c r="I125" i="64"/>
  <c r="I98" i="64"/>
  <c r="I89" i="64"/>
  <c r="I124" i="64"/>
  <c r="I102" i="64"/>
  <c r="H100" i="64"/>
  <c r="I100" i="64" s="1"/>
  <c r="I85" i="64"/>
  <c r="I81" i="64"/>
  <c r="I77" i="64"/>
  <c r="H53" i="64"/>
  <c r="I53" i="64" s="1"/>
  <c r="H49" i="64"/>
  <c r="I49" i="64" s="1"/>
  <c r="H45" i="64"/>
  <c r="I45" i="64" s="1"/>
  <c r="I130" i="64"/>
  <c r="I129" i="64"/>
  <c r="I128" i="64"/>
  <c r="I110" i="64"/>
  <c r="I109" i="64"/>
  <c r="I113" i="64"/>
  <c r="I114" i="64"/>
  <c r="I108" i="64"/>
  <c r="I120" i="64"/>
  <c r="I117" i="64"/>
  <c r="I116" i="64"/>
  <c r="I112" i="64"/>
  <c r="I132" i="64"/>
  <c r="I136" i="64"/>
  <c r="I105" i="64"/>
  <c r="I104" i="64"/>
  <c r="I96" i="64"/>
  <c r="I84" i="64"/>
  <c r="I94" i="64"/>
  <c r="H92" i="64"/>
  <c r="I92" i="64" s="1"/>
  <c r="I80" i="64"/>
  <c r="I76" i="64"/>
  <c r="I73" i="64"/>
  <c r="I72" i="64"/>
  <c r="I70" i="64"/>
  <c r="I90" i="64"/>
  <c r="H88" i="64"/>
  <c r="I88" i="64" s="1"/>
  <c r="H68" i="64"/>
  <c r="I68" i="64" s="1"/>
  <c r="H64" i="64"/>
  <c r="I64" i="64" s="1"/>
  <c r="H56" i="64"/>
  <c r="I56" i="64" s="1"/>
  <c r="I61" i="64"/>
  <c r="I60" i="64"/>
  <c r="I52" i="64"/>
  <c r="I48" i="64"/>
  <c r="I44" i="64"/>
  <c r="I41" i="64"/>
  <c r="I40" i="64"/>
  <c r="I38" i="64"/>
  <c r="H36" i="64"/>
  <c r="I36" i="64" s="1"/>
  <c r="I123" i="64"/>
  <c r="I115" i="64"/>
  <c r="I111" i="64"/>
  <c r="I107" i="64"/>
  <c r="I99" i="64"/>
  <c r="I95" i="64"/>
  <c r="I91" i="64"/>
  <c r="I87" i="64"/>
  <c r="I83" i="64"/>
  <c r="I79" i="64"/>
  <c r="I75" i="64"/>
  <c r="I71" i="64"/>
  <c r="I67" i="64"/>
  <c r="I63" i="64"/>
  <c r="I59" i="64"/>
  <c r="I55" i="64"/>
  <c r="I51" i="64"/>
  <c r="I47" i="64"/>
  <c r="I43" i="64"/>
  <c r="I39" i="64"/>
  <c r="I35" i="64"/>
  <c r="I135" i="64"/>
  <c r="I131" i="64"/>
  <c r="I127" i="64"/>
  <c r="I119" i="64"/>
  <c r="I103" i="64"/>
  <c r="G23" i="46" l="1"/>
  <c r="H23" i="46" s="1"/>
  <c r="I23" i="46" s="1"/>
  <c r="G8" i="7" l="1"/>
  <c r="H8" i="7" s="1"/>
  <c r="I8" i="7" s="1"/>
  <c r="G9" i="7"/>
  <c r="H9" i="7" s="1"/>
  <c r="G10" i="7"/>
  <c r="H10" i="7"/>
  <c r="G11" i="7"/>
  <c r="H11" i="7" s="1"/>
  <c r="G12" i="7"/>
  <c r="H12" i="7" s="1"/>
  <c r="G13" i="7"/>
  <c r="H13" i="7" s="1"/>
  <c r="G14" i="7"/>
  <c r="H14" i="7"/>
  <c r="G15" i="7"/>
  <c r="H15" i="7" s="1"/>
  <c r="G16" i="7"/>
  <c r="H16" i="7" s="1"/>
  <c r="I16" i="7" s="1"/>
  <c r="G17" i="7"/>
  <c r="H17" i="7" s="1"/>
  <c r="G18" i="7"/>
  <c r="H18" i="7" s="1"/>
  <c r="G19" i="7"/>
  <c r="H19" i="7" s="1"/>
  <c r="G20" i="7"/>
  <c r="G21" i="7"/>
  <c r="H21" i="7" s="1"/>
  <c r="G22" i="7"/>
  <c r="H22" i="7" s="1"/>
  <c r="G23" i="7"/>
  <c r="H23" i="7" s="1"/>
  <c r="G24" i="7"/>
  <c r="H24" i="7" s="1"/>
  <c r="I24" i="7" s="1"/>
  <c r="G25" i="7"/>
  <c r="H25" i="7" s="1"/>
  <c r="G26" i="7"/>
  <c r="H26" i="7" s="1"/>
  <c r="G27" i="7"/>
  <c r="H27" i="7" s="1"/>
  <c r="G28" i="7"/>
  <c r="H28" i="7" s="1"/>
  <c r="G29" i="7"/>
  <c r="H29" i="7" s="1"/>
  <c r="G30" i="7"/>
  <c r="G8" i="14"/>
  <c r="H8" i="14" s="1"/>
  <c r="G9" i="14"/>
  <c r="H9" i="14" s="1"/>
  <c r="G10" i="14"/>
  <c r="G11" i="14"/>
  <c r="H11" i="14"/>
  <c r="I11" i="14"/>
  <c r="G12" i="14"/>
  <c r="H12" i="14" s="1"/>
  <c r="G13" i="14"/>
  <c r="H13" i="14" s="1"/>
  <c r="G14" i="14"/>
  <c r="G15" i="14"/>
  <c r="H15" i="14" s="1"/>
  <c r="G16" i="14"/>
  <c r="G17" i="14"/>
  <c r="H17" i="14" s="1"/>
  <c r="G18" i="14"/>
  <c r="H18" i="14" s="1"/>
  <c r="G19" i="14"/>
  <c r="G20" i="14"/>
  <c r="H20" i="14" s="1"/>
  <c r="I20" i="14" s="1"/>
  <c r="G21" i="14"/>
  <c r="H21" i="14" s="1"/>
  <c r="G22" i="14"/>
  <c r="H22" i="14" s="1"/>
  <c r="G23" i="14"/>
  <c r="H23" i="14" s="1"/>
  <c r="G24" i="14"/>
  <c r="H24" i="14" s="1"/>
  <c r="G25" i="14"/>
  <c r="H25" i="14" s="1"/>
  <c r="G26" i="14"/>
  <c r="H26" i="14" s="1"/>
  <c r="G27" i="14"/>
  <c r="H27" i="14" s="1"/>
  <c r="I27" i="14" s="1"/>
  <c r="G28" i="14"/>
  <c r="G29" i="14"/>
  <c r="H29" i="14" s="1"/>
  <c r="G30" i="14"/>
  <c r="H30" i="14" s="1"/>
  <c r="G31" i="14"/>
  <c r="H31" i="14" s="1"/>
  <c r="G32" i="14"/>
  <c r="H32" i="14"/>
  <c r="G33" i="14"/>
  <c r="H33" i="14" s="1"/>
  <c r="G34" i="14"/>
  <c r="H34" i="14" s="1"/>
  <c r="G35" i="14"/>
  <c r="H35" i="14" s="1"/>
  <c r="G36" i="14"/>
  <c r="H36" i="14" s="1"/>
  <c r="G37" i="14"/>
  <c r="H37" i="14" s="1"/>
  <c r="G8" i="15"/>
  <c r="H8" i="15" s="1"/>
  <c r="G9" i="15"/>
  <c r="H9" i="15" s="1"/>
  <c r="G10" i="15"/>
  <c r="H10" i="15"/>
  <c r="G11" i="15"/>
  <c r="H11" i="15" s="1"/>
  <c r="G12" i="15"/>
  <c r="H12" i="15"/>
  <c r="I12" i="15" s="1"/>
  <c r="G13" i="15"/>
  <c r="H13" i="15" s="1"/>
  <c r="G14" i="15"/>
  <c r="H14" i="15" s="1"/>
  <c r="G15" i="15"/>
  <c r="H15" i="15" s="1"/>
  <c r="G16" i="15"/>
  <c r="G17" i="15"/>
  <c r="H17" i="15" s="1"/>
  <c r="G18" i="15"/>
  <c r="H18" i="15"/>
  <c r="G19" i="15"/>
  <c r="H19" i="15" s="1"/>
  <c r="I19" i="15" s="1"/>
  <c r="G20" i="15"/>
  <c r="H20" i="15" s="1"/>
  <c r="G21" i="15"/>
  <c r="H21" i="15" s="1"/>
  <c r="G22" i="15"/>
  <c r="G23" i="15"/>
  <c r="G24" i="15"/>
  <c r="H24" i="15" s="1"/>
  <c r="I24" i="15" s="1"/>
  <c r="G25" i="15"/>
  <c r="H25" i="15" s="1"/>
  <c r="G26" i="15"/>
  <c r="H26" i="15" s="1"/>
  <c r="G27" i="15"/>
  <c r="G28" i="15"/>
  <c r="H28" i="15" s="1"/>
  <c r="I28" i="15" s="1"/>
  <c r="G29" i="15"/>
  <c r="H29" i="15" s="1"/>
  <c r="G30" i="15"/>
  <c r="H30" i="15" s="1"/>
  <c r="G31" i="15"/>
  <c r="H31" i="15" s="1"/>
  <c r="G32" i="15"/>
  <c r="H32" i="15" s="1"/>
  <c r="G33" i="15"/>
  <c r="H33" i="15" s="1"/>
  <c r="G34" i="15"/>
  <c r="H34" i="15" s="1"/>
  <c r="G35" i="15"/>
  <c r="H35" i="15"/>
  <c r="G36" i="15"/>
  <c r="H36" i="15" s="1"/>
  <c r="G37" i="15"/>
  <c r="H37" i="15" s="1"/>
  <c r="G38" i="15"/>
  <c r="G39" i="15"/>
  <c r="H39" i="15" s="1"/>
  <c r="I39" i="15" s="1"/>
  <c r="G40" i="15"/>
  <c r="G41" i="15"/>
  <c r="H41" i="15" s="1"/>
  <c r="G42" i="15"/>
  <c r="H42" i="15" s="1"/>
  <c r="G43" i="15"/>
  <c r="H43" i="15" s="1"/>
  <c r="G44" i="15"/>
  <c r="G45" i="15"/>
  <c r="H45" i="15" s="1"/>
  <c r="G46" i="15"/>
  <c r="H46" i="15" s="1"/>
  <c r="G47" i="15"/>
  <c r="H47" i="15" s="1"/>
  <c r="G48" i="15"/>
  <c r="H48" i="15"/>
  <c r="G49" i="15"/>
  <c r="H49" i="15" s="1"/>
  <c r="G50" i="15"/>
  <c r="H50" i="15"/>
  <c r="G51" i="15"/>
  <c r="G52" i="15"/>
  <c r="H52" i="15" s="1"/>
  <c r="G53" i="15"/>
  <c r="H53" i="15" s="1"/>
  <c r="G54" i="15"/>
  <c r="G55" i="15"/>
  <c r="I55" i="15" s="1"/>
  <c r="H55" i="15"/>
  <c r="G56" i="15"/>
  <c r="H56" i="15" s="1"/>
  <c r="I56" i="15" s="1"/>
  <c r="G57" i="15"/>
  <c r="H57" i="15" s="1"/>
  <c r="G58" i="15"/>
  <c r="H58" i="15" s="1"/>
  <c r="G59" i="15"/>
  <c r="H59" i="15"/>
  <c r="G60" i="15"/>
  <c r="H60" i="15" s="1"/>
  <c r="I60" i="15" s="1"/>
  <c r="G61" i="15"/>
  <c r="H61" i="15" s="1"/>
  <c r="G62" i="15"/>
  <c r="H62" i="15" s="1"/>
  <c r="G63" i="15"/>
  <c r="H63" i="15" s="1"/>
  <c r="G64" i="15"/>
  <c r="G65" i="15"/>
  <c r="H65" i="15" s="1"/>
  <c r="G66" i="15"/>
  <c r="H66" i="15"/>
  <c r="G67" i="15"/>
  <c r="H67" i="15" s="1"/>
  <c r="I67" i="15" s="1"/>
  <c r="G68" i="15"/>
  <c r="H68" i="15" s="1"/>
  <c r="G69" i="15"/>
  <c r="H69" i="15" s="1"/>
  <c r="G70" i="15"/>
  <c r="G71" i="15"/>
  <c r="H71" i="15"/>
  <c r="G72" i="15"/>
  <c r="H72" i="15"/>
  <c r="I72" i="15"/>
  <c r="G73" i="15"/>
  <c r="H73" i="15" s="1"/>
  <c r="G74" i="15"/>
  <c r="H74" i="15"/>
  <c r="G75" i="15"/>
  <c r="G76" i="15"/>
  <c r="H76" i="15" s="1"/>
  <c r="G77" i="15"/>
  <c r="H77" i="15" s="1"/>
  <c r="G78" i="15"/>
  <c r="H78" i="15" s="1"/>
  <c r="G79" i="15"/>
  <c r="H79" i="15" s="1"/>
  <c r="G80" i="15"/>
  <c r="G81" i="15"/>
  <c r="H81" i="15" s="1"/>
  <c r="G82" i="15"/>
  <c r="H82" i="15" s="1"/>
  <c r="G83" i="15"/>
  <c r="H83" i="15"/>
  <c r="I83" i="15"/>
  <c r="G84" i="15"/>
  <c r="H84" i="15" s="1"/>
  <c r="G85" i="15"/>
  <c r="H85" i="15" s="1"/>
  <c r="G86" i="15"/>
  <c r="G87" i="15"/>
  <c r="G88" i="15"/>
  <c r="H88" i="15"/>
  <c r="G89" i="15"/>
  <c r="H89" i="15" s="1"/>
  <c r="G90" i="15"/>
  <c r="H90" i="15" s="1"/>
  <c r="G91" i="15"/>
  <c r="G92" i="15"/>
  <c r="H92" i="15"/>
  <c r="G93" i="15"/>
  <c r="H93" i="15" s="1"/>
  <c r="G94" i="15"/>
  <c r="H94" i="15"/>
  <c r="G95" i="15"/>
  <c r="H95" i="15" s="1"/>
  <c r="G96" i="15"/>
  <c r="H96" i="15"/>
  <c r="I35" i="15" l="1"/>
  <c r="I76" i="15"/>
  <c r="I88" i="15"/>
  <c r="I71" i="15"/>
  <c r="I92" i="15"/>
  <c r="I59" i="15"/>
  <c r="H87" i="15"/>
  <c r="I87" i="15" s="1"/>
  <c r="H75" i="15"/>
  <c r="I75" i="15" s="1"/>
  <c r="H64" i="15"/>
  <c r="I64" i="15" s="1"/>
  <c r="H51" i="15"/>
  <c r="I51" i="15" s="1"/>
  <c r="H44" i="15"/>
  <c r="I44" i="15" s="1"/>
  <c r="H40" i="15"/>
  <c r="I40" i="15" s="1"/>
  <c r="I48" i="15"/>
  <c r="I96" i="15"/>
  <c r="H91" i="15"/>
  <c r="I91" i="15" s="1"/>
  <c r="H80" i="15"/>
  <c r="I80" i="15" s="1"/>
  <c r="I43" i="15"/>
  <c r="H23" i="15"/>
  <c r="I23" i="15" s="1"/>
  <c r="I11" i="15"/>
  <c r="I32" i="15"/>
  <c r="H27" i="15"/>
  <c r="I27" i="15" s="1"/>
  <c r="H16" i="15"/>
  <c r="I16" i="15" s="1"/>
  <c r="I8" i="15"/>
  <c r="H16" i="14"/>
  <c r="I16" i="14" s="1"/>
  <c r="I36" i="14"/>
  <c r="I24" i="14"/>
  <c r="H19" i="14"/>
  <c r="I19" i="14" s="1"/>
  <c r="I12" i="7"/>
  <c r="I82" i="15"/>
  <c r="I66" i="15"/>
  <c r="I50" i="15"/>
  <c r="I34" i="15"/>
  <c r="I18" i="15"/>
  <c r="I95" i="15"/>
  <c r="I94" i="15"/>
  <c r="I84" i="15"/>
  <c r="I79" i="15"/>
  <c r="I78" i="15"/>
  <c r="I68" i="15"/>
  <c r="I63" i="15"/>
  <c r="I62" i="15"/>
  <c r="I52" i="15"/>
  <c r="I47" i="15"/>
  <c r="I46" i="15"/>
  <c r="I36" i="15"/>
  <c r="I31" i="15"/>
  <c r="I30" i="15"/>
  <c r="I20" i="15"/>
  <c r="I15" i="15"/>
  <c r="I14" i="15"/>
  <c r="I90" i="15"/>
  <c r="H86" i="15"/>
  <c r="I86" i="15" s="1"/>
  <c r="I74" i="15"/>
  <c r="H70" i="15"/>
  <c r="I70" i="15" s="1"/>
  <c r="I58" i="15"/>
  <c r="H54" i="15"/>
  <c r="I54" i="15" s="1"/>
  <c r="I42" i="15"/>
  <c r="H38" i="15"/>
  <c r="I38" i="15" s="1"/>
  <c r="I26" i="15"/>
  <c r="H22" i="15"/>
  <c r="I22" i="15" s="1"/>
  <c r="I10" i="15"/>
  <c r="I10" i="14"/>
  <c r="I35" i="14"/>
  <c r="I23" i="14"/>
  <c r="I8" i="14"/>
  <c r="I32" i="14"/>
  <c r="I31" i="14"/>
  <c r="H28" i="14"/>
  <c r="I28" i="14" s="1"/>
  <c r="H10" i="14"/>
  <c r="I28" i="7"/>
  <c r="I27" i="7"/>
  <c r="I20" i="7"/>
  <c r="H30" i="7"/>
  <c r="I30" i="7" s="1"/>
  <c r="H20" i="7"/>
  <c r="I18" i="14"/>
  <c r="I15" i="14"/>
  <c r="H14" i="14"/>
  <c r="I14" i="14" s="1"/>
  <c r="I34" i="14"/>
  <c r="I30" i="14"/>
  <c r="I26" i="14"/>
  <c r="I22" i="14"/>
  <c r="I12" i="14"/>
  <c r="I19" i="7"/>
  <c r="I15" i="7"/>
  <c r="I26" i="7"/>
  <c r="I23" i="7"/>
  <c r="I22" i="7"/>
  <c r="I18" i="7"/>
  <c r="I14" i="7"/>
  <c r="I11" i="7"/>
  <c r="I10" i="7"/>
  <c r="I29" i="7"/>
  <c r="I25" i="7"/>
  <c r="I21" i="7"/>
  <c r="I17" i="7"/>
  <c r="I13" i="7"/>
  <c r="I9" i="7"/>
  <c r="I33" i="14"/>
  <c r="I25" i="14"/>
  <c r="I21" i="14"/>
  <c r="I17" i="14"/>
  <c r="I13" i="14"/>
  <c r="I9" i="14"/>
  <c r="I37" i="14"/>
  <c r="I29" i="14"/>
  <c r="I21" i="15"/>
  <c r="I93" i="15"/>
  <c r="I89" i="15"/>
  <c r="I85" i="15"/>
  <c r="I81" i="15"/>
  <c r="I77" i="15"/>
  <c r="I73" i="15"/>
  <c r="I69" i="15"/>
  <c r="I65" i="15"/>
  <c r="I61" i="15"/>
  <c r="I57" i="15"/>
  <c r="I53" i="15"/>
  <c r="I49" i="15"/>
  <c r="I45" i="15"/>
  <c r="I41" i="15"/>
  <c r="I37" i="15"/>
  <c r="I33" i="15"/>
  <c r="I29" i="15"/>
  <c r="I25" i="15"/>
  <c r="I17" i="15"/>
  <c r="I13" i="15"/>
  <c r="I9" i="15"/>
  <c r="G9" i="54" l="1"/>
  <c r="H9" i="54"/>
  <c r="I9" i="54" s="1"/>
  <c r="G14" i="54"/>
  <c r="H14" i="54" s="1"/>
  <c r="I14" i="54" s="1"/>
  <c r="G12" i="32"/>
  <c r="H12" i="32" s="1"/>
  <c r="G8" i="17"/>
  <c r="G7" i="17"/>
  <c r="H7" i="17" s="1"/>
  <c r="I7" i="17" s="1"/>
  <c r="I12" i="32" l="1"/>
  <c r="H8" i="17"/>
  <c r="I8" i="17" s="1"/>
  <c r="G15" i="40" l="1"/>
  <c r="H15" i="40" s="1"/>
  <c r="G14" i="40"/>
  <c r="H14" i="40" s="1"/>
  <c r="G19" i="39"/>
  <c r="H19" i="39" s="1"/>
  <c r="I15" i="40" l="1"/>
  <c r="I19" i="39"/>
  <c r="I14" i="40"/>
  <c r="G35" i="50" l="1"/>
  <c r="G26" i="45"/>
  <c r="H26" i="45" s="1"/>
  <c r="I26" i="45" s="1"/>
  <c r="G8" i="45"/>
  <c r="H8" i="45" s="1"/>
  <c r="G9" i="45"/>
  <c r="H9" i="45" s="1"/>
  <c r="G10" i="45"/>
  <c r="G11" i="45"/>
  <c r="H11" i="45" s="1"/>
  <c r="I11" i="45" s="1"/>
  <c r="G12" i="45"/>
  <c r="H12" i="45" s="1"/>
  <c r="I12" i="45" s="1"/>
  <c r="G13" i="45"/>
  <c r="H13" i="45" s="1"/>
  <c r="G14" i="45"/>
  <c r="H14" i="45" s="1"/>
  <c r="G15" i="45"/>
  <c r="G16" i="45"/>
  <c r="H16" i="45" s="1"/>
  <c r="I16" i="45" s="1"/>
  <c r="G17" i="45"/>
  <c r="H17" i="45" s="1"/>
  <c r="G18" i="45"/>
  <c r="G19" i="45"/>
  <c r="H19" i="45" s="1"/>
  <c r="G20" i="45"/>
  <c r="H20" i="45" s="1"/>
  <c r="G21" i="45"/>
  <c r="H21" i="45" s="1"/>
  <c r="G22" i="45"/>
  <c r="H22" i="45" s="1"/>
  <c r="G23" i="45"/>
  <c r="H23" i="45" s="1"/>
  <c r="G24" i="45"/>
  <c r="H24" i="45" s="1"/>
  <c r="I24" i="45" s="1"/>
  <c r="G25" i="45"/>
  <c r="H25" i="45" s="1"/>
  <c r="G27" i="45"/>
  <c r="G7" i="48"/>
  <c r="G40" i="6"/>
  <c r="H40" i="6" s="1"/>
  <c r="I40" i="6" s="1"/>
  <c r="G55" i="6"/>
  <c r="H55" i="6" s="1"/>
  <c r="I55" i="6" s="1"/>
  <c r="G28" i="40"/>
  <c r="H28" i="40" s="1"/>
  <c r="H35" i="50" l="1"/>
  <c r="I35" i="50" s="1"/>
  <c r="H15" i="45"/>
  <c r="I15" i="45" s="1"/>
  <c r="I8" i="45"/>
  <c r="I14" i="45"/>
  <c r="H10" i="45"/>
  <c r="I10" i="45" s="1"/>
  <c r="I23" i="45"/>
  <c r="I22" i="45"/>
  <c r="H27" i="45"/>
  <c r="I27" i="45" s="1"/>
  <c r="I19" i="45"/>
  <c r="H18" i="45"/>
  <c r="I18" i="45" s="1"/>
  <c r="I20" i="45"/>
  <c r="I25" i="45"/>
  <c r="I21" i="45"/>
  <c r="I17" i="45"/>
  <c r="I13" i="45"/>
  <c r="I9" i="45"/>
  <c r="H7" i="48"/>
  <c r="I28" i="40"/>
  <c r="I7" i="48" l="1"/>
  <c r="G26" i="64"/>
  <c r="H26" i="64" s="1"/>
  <c r="G25" i="64"/>
  <c r="H25" i="64" s="1"/>
  <c r="G24" i="64"/>
  <c r="H24" i="64" s="1"/>
  <c r="G23" i="64"/>
  <c r="H23" i="64" s="1"/>
  <c r="G15" i="64"/>
  <c r="H15" i="64" s="1"/>
  <c r="G21" i="64"/>
  <c r="H21" i="64" s="1"/>
  <c r="I21" i="64" s="1"/>
  <c r="G20" i="64"/>
  <c r="H20" i="64" s="1"/>
  <c r="G19" i="64"/>
  <c r="H19" i="64" s="1"/>
  <c r="G18" i="64"/>
  <c r="H18" i="64" s="1"/>
  <c r="G13" i="64"/>
  <c r="H13" i="64" s="1"/>
  <c r="G8" i="64"/>
  <c r="H8" i="64" s="1"/>
  <c r="G9" i="64"/>
  <c r="H9" i="64" s="1"/>
  <c r="G10" i="64"/>
  <c r="H10" i="64" s="1"/>
  <c r="I26" i="64" l="1"/>
  <c r="I25" i="64"/>
  <c r="I24" i="64"/>
  <c r="I23" i="64"/>
  <c r="I15" i="64"/>
  <c r="I20" i="64"/>
  <c r="I19" i="64"/>
  <c r="I18" i="64"/>
  <c r="I13" i="64"/>
  <c r="I8" i="64"/>
  <c r="I10" i="64"/>
  <c r="I9" i="64"/>
  <c r="G7" i="64" l="1"/>
  <c r="G11" i="64"/>
  <c r="G12" i="64"/>
  <c r="H12" i="64" s="1"/>
  <c r="I12" i="64" s="1"/>
  <c r="G14" i="64"/>
  <c r="H14" i="64" s="1"/>
  <c r="G16" i="64"/>
  <c r="H16" i="64" s="1"/>
  <c r="I16" i="64" s="1"/>
  <c r="G17" i="64"/>
  <c r="H17" i="64" s="1"/>
  <c r="G22" i="64"/>
  <c r="H22" i="64" s="1"/>
  <c r="G27" i="64"/>
  <c r="H27" i="64" s="1"/>
  <c r="G28" i="64"/>
  <c r="H28" i="64" s="1"/>
  <c r="G29" i="64"/>
  <c r="H29" i="64" s="1"/>
  <c r="G30" i="64"/>
  <c r="H30" i="64" s="1"/>
  <c r="I30" i="64" s="1"/>
  <c r="G31" i="64"/>
  <c r="H31" i="64" s="1"/>
  <c r="G32" i="64"/>
  <c r="G33" i="64"/>
  <c r="H33" i="64" s="1"/>
  <c r="I33" i="64" s="1"/>
  <c r="H11" i="64" l="1"/>
  <c r="G137" i="64"/>
  <c r="I27" i="64"/>
  <c r="H7" i="64"/>
  <c r="I7" i="64" s="1"/>
  <c r="I29" i="64"/>
  <c r="H32" i="64"/>
  <c r="I32" i="64" s="1"/>
  <c r="I22" i="64"/>
  <c r="I31" i="64"/>
  <c r="I28" i="64"/>
  <c r="I17" i="64"/>
  <c r="I14" i="64"/>
  <c r="H137" i="64" l="1"/>
  <c r="I11" i="64"/>
  <c r="I137" i="64" s="1"/>
  <c r="G13" i="2"/>
  <c r="G14" i="2"/>
  <c r="H14" i="2" s="1"/>
  <c r="G12" i="2"/>
  <c r="H12" i="2" s="1"/>
  <c r="I12" i="2" s="1"/>
  <c r="H13" i="2" l="1"/>
  <c r="I14" i="2"/>
  <c r="I13" i="2" l="1"/>
  <c r="G22" i="46"/>
  <c r="H22" i="46" s="1"/>
  <c r="G24" i="46"/>
  <c r="H24" i="46" s="1"/>
  <c r="G25" i="46"/>
  <c r="G26" i="46"/>
  <c r="H26" i="46" s="1"/>
  <c r="I26" i="46" s="1"/>
  <c r="G27" i="46"/>
  <c r="H27" i="46" s="1"/>
  <c r="G9" i="19"/>
  <c r="H9" i="19" s="1"/>
  <c r="I9" i="19" s="1"/>
  <c r="G10" i="19"/>
  <c r="H10" i="19" s="1"/>
  <c r="G11" i="19"/>
  <c r="H11" i="19" s="1"/>
  <c r="G12" i="19"/>
  <c r="H12" i="19" s="1"/>
  <c r="G13" i="19"/>
  <c r="H13" i="19" s="1"/>
  <c r="G14" i="19"/>
  <c r="H14" i="19" s="1"/>
  <c r="G15" i="19"/>
  <c r="H15" i="19" s="1"/>
  <c r="G16" i="19"/>
  <c r="H16" i="19" s="1"/>
  <c r="G17" i="19"/>
  <c r="G18" i="19"/>
  <c r="H18" i="19" s="1"/>
  <c r="G19" i="19"/>
  <c r="H19" i="19"/>
  <c r="G20" i="19"/>
  <c r="H20" i="19" s="1"/>
  <c r="I20" i="19" s="1"/>
  <c r="G21" i="19"/>
  <c r="H21" i="19" s="1"/>
  <c r="G22" i="19"/>
  <c r="H22" i="19" s="1"/>
  <c r="G23" i="19"/>
  <c r="G24" i="19"/>
  <c r="H24" i="19" s="1"/>
  <c r="I24" i="19" s="1"/>
  <c r="G25" i="19"/>
  <c r="H25" i="19" s="1"/>
  <c r="I25" i="19" s="1"/>
  <c r="G26" i="19"/>
  <c r="H26" i="19" s="1"/>
  <c r="G27" i="19"/>
  <c r="H27" i="19" s="1"/>
  <c r="G28" i="19"/>
  <c r="H28" i="19" s="1"/>
  <c r="G8" i="19"/>
  <c r="G7" i="19"/>
  <c r="H7" i="19" s="1"/>
  <c r="I7" i="19" s="1"/>
  <c r="G9" i="48"/>
  <c r="H9" i="48" s="1"/>
  <c r="I9" i="48" s="1"/>
  <c r="G10" i="48"/>
  <c r="H10" i="48" s="1"/>
  <c r="G11" i="48"/>
  <c r="G12" i="48"/>
  <c r="H12" i="48" s="1"/>
  <c r="I12" i="48" s="1"/>
  <c r="G13" i="48"/>
  <c r="H13" i="48" s="1"/>
  <c r="I13" i="48" s="1"/>
  <c r="G14" i="48"/>
  <c r="H14" i="48" s="1"/>
  <c r="G15" i="48"/>
  <c r="H15" i="48" s="1"/>
  <c r="G16" i="48"/>
  <c r="H16" i="48" s="1"/>
  <c r="I16" i="48" s="1"/>
  <c r="G17" i="48"/>
  <c r="H17" i="48" s="1"/>
  <c r="G8" i="48"/>
  <c r="G14" i="65"/>
  <c r="H14" i="65" s="1"/>
  <c r="I14" i="65" s="1"/>
  <c r="G13" i="65"/>
  <c r="H13" i="65" s="1"/>
  <c r="I13" i="65" s="1"/>
  <c r="G12" i="65"/>
  <c r="G11" i="65"/>
  <c r="G10" i="65"/>
  <c r="H10" i="65" s="1"/>
  <c r="I10" i="65" s="1"/>
  <c r="G9" i="65"/>
  <c r="H9" i="65" s="1"/>
  <c r="I9" i="65" s="1"/>
  <c r="G8" i="65"/>
  <c r="G7" i="65"/>
  <c r="G8" i="27"/>
  <c r="H8" i="48" l="1"/>
  <c r="I8" i="48" s="1"/>
  <c r="G18" i="48"/>
  <c r="I13" i="19"/>
  <c r="H25" i="46"/>
  <c r="I25" i="46" s="1"/>
  <c r="H8" i="27"/>
  <c r="I8" i="27" s="1"/>
  <c r="I22" i="46"/>
  <c r="I24" i="46"/>
  <c r="G29" i="19"/>
  <c r="I12" i="19"/>
  <c r="H17" i="19"/>
  <c r="I17" i="19" s="1"/>
  <c r="I27" i="46"/>
  <c r="I28" i="19"/>
  <c r="I19" i="19"/>
  <c r="I21" i="19"/>
  <c r="I16" i="19"/>
  <c r="I15" i="19"/>
  <c r="I27" i="19"/>
  <c r="H23" i="19"/>
  <c r="I23" i="19" s="1"/>
  <c r="I11" i="19"/>
  <c r="I26" i="19"/>
  <c r="I22" i="19"/>
  <c r="I18" i="19"/>
  <c r="I14" i="19"/>
  <c r="I10" i="19"/>
  <c r="H8" i="19"/>
  <c r="I8" i="19" s="1"/>
  <c r="I15" i="48"/>
  <c r="I17" i="48"/>
  <c r="H11" i="48"/>
  <c r="I11" i="48" s="1"/>
  <c r="I14" i="48"/>
  <c r="I10" i="48"/>
  <c r="H8" i="65"/>
  <c r="I8" i="65" s="1"/>
  <c r="H12" i="65"/>
  <c r="I12" i="65" s="1"/>
  <c r="G15" i="65"/>
  <c r="H7" i="65"/>
  <c r="I7" i="65" s="1"/>
  <c r="H11" i="65"/>
  <c r="I11" i="65" s="1"/>
  <c r="I18" i="48" l="1"/>
  <c r="H18" i="48"/>
  <c r="H29" i="19"/>
  <c r="I29" i="19"/>
  <c r="I15" i="65"/>
  <c r="H15" i="65"/>
  <c r="G8" i="63" l="1"/>
  <c r="H8" i="63" s="1"/>
  <c r="G9" i="63"/>
  <c r="H9" i="63" s="1"/>
  <c r="G7" i="63"/>
  <c r="I9" i="63" l="1"/>
  <c r="G10" i="63"/>
  <c r="I8" i="63"/>
  <c r="H7" i="63"/>
  <c r="H10" i="63" s="1"/>
  <c r="G7" i="15"/>
  <c r="G97" i="15" s="1"/>
  <c r="G155" i="61"/>
  <c r="H155" i="61" s="1"/>
  <c r="I155" i="61" s="1"/>
  <c r="J141" i="61"/>
  <c r="G128" i="61"/>
  <c r="H128" i="61" s="1"/>
  <c r="I128" i="61" s="1"/>
  <c r="G127" i="61"/>
  <c r="G126" i="61"/>
  <c r="G125" i="61"/>
  <c r="H125" i="61" s="1"/>
  <c r="I125" i="61" s="1"/>
  <c r="G124" i="61"/>
  <c r="H124" i="61" s="1"/>
  <c r="I124" i="61" s="1"/>
  <c r="G123" i="61"/>
  <c r="G122" i="61"/>
  <c r="G121" i="61"/>
  <c r="H121" i="61" s="1"/>
  <c r="I121" i="61" s="1"/>
  <c r="G120" i="61"/>
  <c r="H120" i="61" s="1"/>
  <c r="I120" i="61" s="1"/>
  <c r="G119" i="61"/>
  <c r="G118" i="61"/>
  <c r="G117" i="61"/>
  <c r="H117" i="61" s="1"/>
  <c r="I117" i="61" s="1"/>
  <c r="H116" i="61"/>
  <c r="I116" i="61" s="1"/>
  <c r="G116" i="61"/>
  <c r="G115" i="61"/>
  <c r="G114" i="61"/>
  <c r="G113" i="61"/>
  <c r="H113" i="61" s="1"/>
  <c r="I113" i="61" s="1"/>
  <c r="G112" i="61"/>
  <c r="H112" i="61" s="1"/>
  <c r="I112" i="61" s="1"/>
  <c r="G111" i="61"/>
  <c r="G110" i="61"/>
  <c r="G109" i="61"/>
  <c r="H109" i="61" s="1"/>
  <c r="I109" i="61" s="1"/>
  <c r="G108" i="61"/>
  <c r="H108" i="61" s="1"/>
  <c r="I108" i="61" s="1"/>
  <c r="G107" i="61"/>
  <c r="H107" i="61" s="1"/>
  <c r="G106" i="61"/>
  <c r="G105" i="61"/>
  <c r="H105" i="61" s="1"/>
  <c r="I105" i="61" s="1"/>
  <c r="G104" i="61"/>
  <c r="H104" i="61" s="1"/>
  <c r="I104" i="61" s="1"/>
  <c r="G103" i="61"/>
  <c r="G102" i="61"/>
  <c r="G101" i="61"/>
  <c r="H101" i="61" s="1"/>
  <c r="I101" i="61" s="1"/>
  <c r="H100" i="61"/>
  <c r="I100" i="61" s="1"/>
  <c r="G100" i="61"/>
  <c r="G99" i="61"/>
  <c r="G98" i="61"/>
  <c r="G97" i="61"/>
  <c r="H97" i="61" s="1"/>
  <c r="I97" i="61" s="1"/>
  <c r="G96" i="61"/>
  <c r="H96" i="61" s="1"/>
  <c r="I96" i="61" s="1"/>
  <c r="G88" i="61"/>
  <c r="G87" i="61"/>
  <c r="G86" i="61"/>
  <c r="H86" i="61" s="1"/>
  <c r="G85" i="61"/>
  <c r="H85" i="61" s="1"/>
  <c r="I85" i="61" s="1"/>
  <c r="G84" i="61"/>
  <c r="G83" i="61"/>
  <c r="G81" i="61"/>
  <c r="H81" i="61" s="1"/>
  <c r="G80" i="61"/>
  <c r="H80" i="61" s="1"/>
  <c r="I80" i="61" s="1"/>
  <c r="G79" i="61"/>
  <c r="G78" i="61"/>
  <c r="G76" i="61"/>
  <c r="H76" i="61" s="1"/>
  <c r="G75" i="61"/>
  <c r="H75" i="61" s="1"/>
  <c r="I75" i="61" s="1"/>
  <c r="G74" i="61"/>
  <c r="G73" i="61"/>
  <c r="G72" i="61"/>
  <c r="H72" i="61" s="1"/>
  <c r="G71" i="61"/>
  <c r="G70" i="61"/>
  <c r="H70" i="61" s="1"/>
  <c r="G69" i="61"/>
  <c r="G68" i="61"/>
  <c r="H68" i="61" s="1"/>
  <c r="I68" i="61" s="1"/>
  <c r="G67" i="61"/>
  <c r="H67" i="61" s="1"/>
  <c r="I67" i="61" s="1"/>
  <c r="G66" i="61"/>
  <c r="H66" i="61" s="1"/>
  <c r="G65" i="61"/>
  <c r="G64" i="61"/>
  <c r="H64" i="61" s="1"/>
  <c r="G63" i="61"/>
  <c r="H63" i="61" s="1"/>
  <c r="I63" i="61" s="1"/>
  <c r="G62" i="61"/>
  <c r="H62" i="61" s="1"/>
  <c r="G61" i="61"/>
  <c r="G60" i="61"/>
  <c r="H60" i="61" s="1"/>
  <c r="G59" i="61"/>
  <c r="G58" i="61"/>
  <c r="G57" i="61"/>
  <c r="G56" i="61"/>
  <c r="H56" i="61" s="1"/>
  <c r="G55" i="61"/>
  <c r="G54" i="61"/>
  <c r="H54" i="61" s="1"/>
  <c r="G53" i="61"/>
  <c r="G52" i="61"/>
  <c r="H52" i="61" s="1"/>
  <c r="G51" i="61"/>
  <c r="H51" i="61" s="1"/>
  <c r="I51" i="61" s="1"/>
  <c r="G50" i="61"/>
  <c r="G49" i="61"/>
  <c r="G48" i="61"/>
  <c r="H48" i="61" s="1"/>
  <c r="G47" i="61"/>
  <c r="H47" i="61" s="1"/>
  <c r="I47" i="61" s="1"/>
  <c r="G46" i="61"/>
  <c r="H46" i="61" s="1"/>
  <c r="G45" i="61"/>
  <c r="G44" i="61"/>
  <c r="H44" i="61" s="1"/>
  <c r="G43" i="61"/>
  <c r="G42" i="61"/>
  <c r="G41" i="61"/>
  <c r="G40" i="61"/>
  <c r="H40" i="61" s="1"/>
  <c r="G39" i="61"/>
  <c r="G38" i="61"/>
  <c r="H38" i="61" s="1"/>
  <c r="G37" i="61"/>
  <c r="G36" i="61"/>
  <c r="H36" i="61" s="1"/>
  <c r="G35" i="61"/>
  <c r="H35" i="61" s="1"/>
  <c r="I35" i="61" s="1"/>
  <c r="G34" i="61"/>
  <c r="G33" i="61"/>
  <c r="G32" i="61"/>
  <c r="H32" i="61" s="1"/>
  <c r="G31" i="61"/>
  <c r="H31" i="61" s="1"/>
  <c r="I31" i="61" s="1"/>
  <c r="G30" i="61"/>
  <c r="H30" i="61" s="1"/>
  <c r="G29" i="61"/>
  <c r="G28" i="61"/>
  <c r="H28" i="61" s="1"/>
  <c r="G27" i="61"/>
  <c r="G26" i="61"/>
  <c r="G25" i="61"/>
  <c r="G24" i="61"/>
  <c r="H24" i="61" s="1"/>
  <c r="G23" i="61"/>
  <c r="G22" i="61"/>
  <c r="G21" i="61"/>
  <c r="G20" i="61"/>
  <c r="H20" i="61" s="1"/>
  <c r="G19" i="61"/>
  <c r="H19" i="61" s="1"/>
  <c r="I19" i="61" s="1"/>
  <c r="G18" i="61"/>
  <c r="H18" i="61" s="1"/>
  <c r="G17" i="61"/>
  <c r="G16" i="61"/>
  <c r="H16" i="61" s="1"/>
  <c r="H15" i="61"/>
  <c r="I15" i="61" s="1"/>
  <c r="G15" i="61"/>
  <c r="G14" i="61"/>
  <c r="G13" i="61"/>
  <c r="I12" i="61"/>
  <c r="G12" i="61"/>
  <c r="H12" i="61" s="1"/>
  <c r="G11" i="61"/>
  <c r="G10" i="61"/>
  <c r="H10" i="61" s="1"/>
  <c r="G9" i="61"/>
  <c r="G8" i="61"/>
  <c r="H8" i="61" s="1"/>
  <c r="G7" i="61"/>
  <c r="G15" i="50"/>
  <c r="H15" i="50" s="1"/>
  <c r="I15" i="50" s="1"/>
  <c r="G38" i="50"/>
  <c r="H38" i="50" s="1"/>
  <c r="I38" i="50" s="1"/>
  <c r="G37" i="50"/>
  <c r="H37" i="50" s="1"/>
  <c r="I37" i="50" s="1"/>
  <c r="G36" i="50"/>
  <c r="H36" i="50" s="1"/>
  <c r="G25" i="10"/>
  <c r="H25" i="10" s="1"/>
  <c r="I25" i="10" s="1"/>
  <c r="G28" i="9"/>
  <c r="H28" i="9" s="1"/>
  <c r="I28" i="9" s="1"/>
  <c r="G8" i="9"/>
  <c r="H8" i="9" s="1"/>
  <c r="G9" i="9"/>
  <c r="H9" i="9" s="1"/>
  <c r="G10" i="9"/>
  <c r="H10" i="9" s="1"/>
  <c r="G11" i="9"/>
  <c r="H11" i="9" s="1"/>
  <c r="I11" i="9" s="1"/>
  <c r="G12" i="9"/>
  <c r="H12" i="9" s="1"/>
  <c r="I12" i="9" s="1"/>
  <c r="G13" i="9"/>
  <c r="H13" i="9" s="1"/>
  <c r="I28" i="61" l="1"/>
  <c r="I55" i="61"/>
  <c r="H71" i="61"/>
  <c r="I71" i="61" s="1"/>
  <c r="I44" i="61"/>
  <c r="I60" i="61"/>
  <c r="H39" i="61"/>
  <c r="I39" i="61" s="1"/>
  <c r="I52" i="61"/>
  <c r="H55" i="61"/>
  <c r="I7" i="61"/>
  <c r="I8" i="61"/>
  <c r="H11" i="61"/>
  <c r="I11" i="61" s="1"/>
  <c r="I24" i="61"/>
  <c r="H27" i="61"/>
  <c r="I27" i="61" s="1"/>
  <c r="I40" i="61"/>
  <c r="H43" i="61"/>
  <c r="I43" i="61" s="1"/>
  <c r="I56" i="61"/>
  <c r="H59" i="61"/>
  <c r="I59" i="61" s="1"/>
  <c r="I72" i="61"/>
  <c r="I81" i="61"/>
  <c r="H7" i="61"/>
  <c r="I20" i="61"/>
  <c r="H23" i="61"/>
  <c r="I23" i="61" s="1"/>
  <c r="I36" i="61"/>
  <c r="I16" i="61"/>
  <c r="I32" i="61"/>
  <c r="I48" i="61"/>
  <c r="I64" i="61"/>
  <c r="I76" i="61"/>
  <c r="I86" i="61"/>
  <c r="I36" i="50"/>
  <c r="I7" i="63"/>
  <c r="I10" i="63" s="1"/>
  <c r="H7" i="15"/>
  <c r="I50" i="61"/>
  <c r="H99" i="61"/>
  <c r="I99" i="61" s="1"/>
  <c r="H14" i="61"/>
  <c r="I14" i="61" s="1"/>
  <c r="H22" i="61"/>
  <c r="I22" i="61" s="1"/>
  <c r="H26" i="61"/>
  <c r="I26" i="61" s="1"/>
  <c r="H34" i="61"/>
  <c r="I34" i="61" s="1"/>
  <c r="H42" i="61"/>
  <c r="I42" i="61" s="1"/>
  <c r="H50" i="61"/>
  <c r="H58" i="61"/>
  <c r="I58" i="61" s="1"/>
  <c r="I10" i="61"/>
  <c r="I38" i="61"/>
  <c r="I46" i="61"/>
  <c r="I54" i="61"/>
  <c r="I66" i="61"/>
  <c r="G141" i="61"/>
  <c r="H79" i="61"/>
  <c r="I79" i="61"/>
  <c r="H88" i="61"/>
  <c r="I88" i="61" s="1"/>
  <c r="I18" i="61"/>
  <c r="I30" i="61"/>
  <c r="I62" i="61"/>
  <c r="I70" i="61"/>
  <c r="H74" i="61"/>
  <c r="I74" i="61" s="1"/>
  <c r="H84" i="61"/>
  <c r="I84" i="61"/>
  <c r="H9" i="61"/>
  <c r="I9" i="61" s="1"/>
  <c r="H13" i="61"/>
  <c r="I13" i="61" s="1"/>
  <c r="H17" i="61"/>
  <c r="I17" i="61" s="1"/>
  <c r="H21" i="61"/>
  <c r="I21" i="61" s="1"/>
  <c r="H25" i="61"/>
  <c r="I25" i="61" s="1"/>
  <c r="H29" i="61"/>
  <c r="I29" i="61" s="1"/>
  <c r="H33" i="61"/>
  <c r="I33" i="61" s="1"/>
  <c r="H37" i="61"/>
  <c r="I37" i="61" s="1"/>
  <c r="H41" i="61"/>
  <c r="I41" i="61" s="1"/>
  <c r="H45" i="61"/>
  <c r="I45" i="61" s="1"/>
  <c r="H49" i="61"/>
  <c r="I49" i="61" s="1"/>
  <c r="H53" i="61"/>
  <c r="I53" i="61" s="1"/>
  <c r="H57" i="61"/>
  <c r="I57" i="61" s="1"/>
  <c r="H61" i="61"/>
  <c r="I61" i="61" s="1"/>
  <c r="H65" i="61"/>
  <c r="I65" i="61" s="1"/>
  <c r="H69" i="61"/>
  <c r="I69" i="61" s="1"/>
  <c r="H73" i="61"/>
  <c r="I73" i="61" s="1"/>
  <c r="H103" i="61"/>
  <c r="I103" i="61" s="1"/>
  <c r="H111" i="61"/>
  <c r="I111" i="61" s="1"/>
  <c r="H115" i="61"/>
  <c r="I115" i="61" s="1"/>
  <c r="H119" i="61"/>
  <c r="I119" i="61" s="1"/>
  <c r="H123" i="61"/>
  <c r="I123" i="61" s="1"/>
  <c r="H127" i="61"/>
  <c r="I127" i="61" s="1"/>
  <c r="H78" i="61"/>
  <c r="I78" i="61" s="1"/>
  <c r="H83" i="61"/>
  <c r="I83" i="61" s="1"/>
  <c r="H87" i="61"/>
  <c r="I87" i="61" s="1"/>
  <c r="H98" i="61"/>
  <c r="I98" i="61" s="1"/>
  <c r="H102" i="61"/>
  <c r="I102" i="61" s="1"/>
  <c r="H106" i="61"/>
  <c r="I106" i="61" s="1"/>
  <c r="I107" i="61"/>
  <c r="H110" i="61"/>
  <c r="I110" i="61" s="1"/>
  <c r="H114" i="61"/>
  <c r="I114" i="61" s="1"/>
  <c r="H118" i="61"/>
  <c r="I118" i="61" s="1"/>
  <c r="H122" i="61"/>
  <c r="I122" i="61" s="1"/>
  <c r="H126" i="61"/>
  <c r="I126" i="61" s="1"/>
  <c r="I10" i="9"/>
  <c r="I8" i="9"/>
  <c r="I13" i="9"/>
  <c r="I9" i="9"/>
  <c r="I7" i="15" l="1"/>
  <c r="I97" i="15" s="1"/>
  <c r="H97" i="15"/>
  <c r="I141" i="61"/>
  <c r="H141" i="61"/>
  <c r="G14" i="39"/>
  <c r="H14" i="39" s="1"/>
  <c r="G23" i="39"/>
  <c r="H23" i="39" s="1"/>
  <c r="G22" i="39"/>
  <c r="H22" i="39" s="1"/>
  <c r="G21" i="39"/>
  <c r="H21" i="39" s="1"/>
  <c r="I21" i="39" s="1"/>
  <c r="G20" i="39"/>
  <c r="H20" i="39" s="1"/>
  <c r="I20" i="39" s="1"/>
  <c r="G18" i="18"/>
  <c r="H18" i="18" s="1"/>
  <c r="I18" i="18" s="1"/>
  <c r="G9" i="2"/>
  <c r="G23" i="17"/>
  <c r="G22" i="17"/>
  <c r="H22" i="17" s="1"/>
  <c r="G21" i="17"/>
  <c r="H21" i="17" s="1"/>
  <c r="G8" i="54"/>
  <c r="H8" i="54" s="1"/>
  <c r="I8" i="54" s="1"/>
  <c r="G10" i="54"/>
  <c r="H10" i="54" s="1"/>
  <c r="G11" i="54"/>
  <c r="H11" i="54" s="1"/>
  <c r="G12" i="54"/>
  <c r="H12" i="54" s="1"/>
  <c r="I12" i="54" s="1"/>
  <c r="G13" i="54"/>
  <c r="H13" i="54" s="1"/>
  <c r="I13" i="54" s="1"/>
  <c r="G7" i="54"/>
  <c r="G10" i="35"/>
  <c r="G10" i="36"/>
  <c r="H10" i="36" s="1"/>
  <c r="I10" i="36" s="1"/>
  <c r="G15" i="54" l="1"/>
  <c r="H9" i="2"/>
  <c r="I9" i="2" s="1"/>
  <c r="H23" i="17"/>
  <c r="I23" i="17" s="1"/>
  <c r="I14" i="39"/>
  <c r="I23" i="39"/>
  <c r="I22" i="39"/>
  <c r="I22" i="17"/>
  <c r="I21" i="17"/>
  <c r="I11" i="54"/>
  <c r="I10" i="54"/>
  <c r="H7" i="54"/>
  <c r="H15" i="54" s="1"/>
  <c r="H10" i="35"/>
  <c r="G27" i="10"/>
  <c r="H27" i="10" s="1"/>
  <c r="G28" i="10"/>
  <c r="H28" i="10" s="1"/>
  <c r="G12" i="59"/>
  <c r="G11" i="59"/>
  <c r="H11" i="59" s="1"/>
  <c r="I11" i="59" s="1"/>
  <c r="G10" i="59"/>
  <c r="H10" i="59" s="1"/>
  <c r="I10" i="59" s="1"/>
  <c r="G9" i="59"/>
  <c r="G8" i="59"/>
  <c r="G7" i="59"/>
  <c r="H7" i="59" s="1"/>
  <c r="I7" i="59" s="1"/>
  <c r="G20" i="59"/>
  <c r="G19" i="59"/>
  <c r="H19" i="59" s="1"/>
  <c r="G18" i="59"/>
  <c r="H18" i="59" s="1"/>
  <c r="I18" i="59" s="1"/>
  <c r="G17" i="59"/>
  <c r="G16" i="59"/>
  <c r="G15" i="59"/>
  <c r="G14" i="59"/>
  <c r="H14" i="59" s="1"/>
  <c r="I14" i="59" s="1"/>
  <c r="G13" i="59"/>
  <c r="H13" i="59" s="1"/>
  <c r="G27" i="50"/>
  <c r="H27" i="50" s="1"/>
  <c r="G10" i="50"/>
  <c r="H10" i="50" s="1"/>
  <c r="G33" i="50"/>
  <c r="H33" i="50" s="1"/>
  <c r="H8" i="59" l="1"/>
  <c r="I8" i="59" s="1"/>
  <c r="G21" i="59"/>
  <c r="I7" i="54"/>
  <c r="I15" i="54" s="1"/>
  <c r="I10" i="35"/>
  <c r="I27" i="10"/>
  <c r="I28" i="10"/>
  <c r="H9" i="59"/>
  <c r="I9" i="59" s="1"/>
  <c r="H12" i="59"/>
  <c r="I12" i="59" s="1"/>
  <c r="I19" i="59"/>
  <c r="H17" i="59"/>
  <c r="I17" i="59" s="1"/>
  <c r="H15" i="59"/>
  <c r="I15" i="59" s="1"/>
  <c r="I13" i="59"/>
  <c r="H16" i="59"/>
  <c r="I16" i="59" s="1"/>
  <c r="H20" i="59"/>
  <c r="I20" i="59" s="1"/>
  <c r="I27" i="50"/>
  <c r="I10" i="50"/>
  <c r="I33" i="50"/>
  <c r="I21" i="59" l="1"/>
  <c r="H21" i="59"/>
  <c r="G27" i="9"/>
  <c r="G26" i="9"/>
  <c r="G25" i="9"/>
  <c r="H25" i="9" s="1"/>
  <c r="I25" i="9" l="1"/>
  <c r="H27" i="9"/>
  <c r="H26" i="9"/>
  <c r="I26" i="9" s="1"/>
  <c r="I27" i="9" l="1"/>
  <c r="G21" i="46" l="1"/>
  <c r="H21" i="46" s="1"/>
  <c r="G20" i="46"/>
  <c r="H20" i="46" s="1"/>
  <c r="G7" i="46"/>
  <c r="G8" i="46"/>
  <c r="H8" i="46" s="1"/>
  <c r="G17" i="46"/>
  <c r="H17" i="46" s="1"/>
  <c r="G18" i="46"/>
  <c r="H18" i="46" s="1"/>
  <c r="G9" i="46"/>
  <c r="G10" i="46"/>
  <c r="G11" i="46"/>
  <c r="H11" i="46" s="1"/>
  <c r="G12" i="46"/>
  <c r="H12" i="46" s="1"/>
  <c r="G13" i="46"/>
  <c r="H13" i="46" s="1"/>
  <c r="G14" i="46"/>
  <c r="H14" i="46" s="1"/>
  <c r="G15" i="46"/>
  <c r="H15" i="46" s="1"/>
  <c r="G16" i="46"/>
  <c r="H16" i="46" s="1"/>
  <c r="G19" i="46"/>
  <c r="H19" i="46" s="1"/>
  <c r="G15" i="10"/>
  <c r="H15" i="10" s="1"/>
  <c r="G14" i="10"/>
  <c r="H14" i="10" s="1"/>
  <c r="I14" i="10" s="1"/>
  <c r="G13" i="10"/>
  <c r="H13" i="10" s="1"/>
  <c r="G24" i="10"/>
  <c r="H24" i="10" s="1"/>
  <c r="I24" i="10" s="1"/>
  <c r="G19" i="10"/>
  <c r="H19" i="10" s="1"/>
  <c r="I19" i="10" s="1"/>
  <c r="G21" i="10"/>
  <c r="H21" i="10" s="1"/>
  <c r="I21" i="10" s="1"/>
  <c r="G22" i="10"/>
  <c r="H22" i="10" s="1"/>
  <c r="G16" i="9"/>
  <c r="H16" i="9" s="1"/>
  <c r="I16" i="9" s="1"/>
  <c r="G19" i="9"/>
  <c r="H19" i="9" s="1"/>
  <c r="G21" i="41"/>
  <c r="H21" i="41" s="1"/>
  <c r="I21" i="41" s="1"/>
  <c r="G20" i="41"/>
  <c r="H20" i="41" s="1"/>
  <c r="I20" i="41" s="1"/>
  <c r="G19" i="41"/>
  <c r="H19" i="41" s="1"/>
  <c r="I19" i="41" s="1"/>
  <c r="G18" i="41"/>
  <c r="H18" i="41" s="1"/>
  <c r="I18" i="41" s="1"/>
  <c r="G17" i="41"/>
  <c r="H17" i="41" s="1"/>
  <c r="I17" i="41" s="1"/>
  <c r="G16" i="41"/>
  <c r="H7" i="46" l="1"/>
  <c r="G28" i="46"/>
  <c r="I16" i="46"/>
  <c r="H10" i="46"/>
  <c r="I10" i="46" s="1"/>
  <c r="I8" i="46"/>
  <c r="I7" i="46"/>
  <c r="I14" i="46"/>
  <c r="H9" i="46"/>
  <c r="I9" i="46" s="1"/>
  <c r="I13" i="46"/>
  <c r="I12" i="46"/>
  <c r="I18" i="46"/>
  <c r="I20" i="46"/>
  <c r="I19" i="46"/>
  <c r="I15" i="46"/>
  <c r="I11" i="46"/>
  <c r="I17" i="46"/>
  <c r="I21" i="46"/>
  <c r="I15" i="10"/>
  <c r="I13" i="10"/>
  <c r="I22" i="10"/>
  <c r="I19" i="9"/>
  <c r="H16" i="41"/>
  <c r="G27" i="40"/>
  <c r="H27" i="40" s="1"/>
  <c r="I27" i="40" s="1"/>
  <c r="G26" i="40"/>
  <c r="H26" i="40" s="1"/>
  <c r="I26" i="40" s="1"/>
  <c r="G25" i="40"/>
  <c r="G24" i="40"/>
  <c r="H24" i="40" s="1"/>
  <c r="I24" i="40" s="1"/>
  <c r="G8" i="40"/>
  <c r="H8" i="40" s="1"/>
  <c r="G9" i="40"/>
  <c r="G10" i="40"/>
  <c r="H10" i="40" s="1"/>
  <c r="I10" i="40" s="1"/>
  <c r="G11" i="40"/>
  <c r="G12" i="40"/>
  <c r="H12" i="40" s="1"/>
  <c r="G13" i="40"/>
  <c r="H13" i="40" s="1"/>
  <c r="G16" i="40"/>
  <c r="H16" i="40" s="1"/>
  <c r="G17" i="40"/>
  <c r="H17" i="40" s="1"/>
  <c r="I17" i="40" s="1"/>
  <c r="G18" i="40"/>
  <c r="H18" i="40" s="1"/>
  <c r="G19" i="40"/>
  <c r="H19" i="40" s="1"/>
  <c r="G20" i="40"/>
  <c r="H20" i="40" s="1"/>
  <c r="G21" i="40"/>
  <c r="H21" i="40" s="1"/>
  <c r="G22" i="40"/>
  <c r="H22" i="40" s="1"/>
  <c r="G23" i="40"/>
  <c r="H23" i="40" s="1"/>
  <c r="G10" i="24"/>
  <c r="H10" i="24" s="1"/>
  <c r="G25" i="24"/>
  <c r="H25" i="24" s="1"/>
  <c r="I25" i="24" s="1"/>
  <c r="G24" i="24"/>
  <c r="H24" i="24" s="1"/>
  <c r="I24" i="24" s="1"/>
  <c r="G20" i="24"/>
  <c r="H20" i="24" s="1"/>
  <c r="G9" i="24"/>
  <c r="H9" i="24" s="1"/>
  <c r="G19" i="24"/>
  <c r="H19" i="24" s="1"/>
  <c r="G18" i="24"/>
  <c r="H18" i="24" s="1"/>
  <c r="I18" i="24" s="1"/>
  <c r="G15" i="24"/>
  <c r="H15" i="24" s="1"/>
  <c r="G24" i="21"/>
  <c r="H24" i="21" s="1"/>
  <c r="I24" i="21" s="1"/>
  <c r="G18" i="21"/>
  <c r="H18" i="21" s="1"/>
  <c r="G53" i="6"/>
  <c r="H53" i="6" s="1"/>
  <c r="I53" i="6" s="1"/>
  <c r="G50" i="6"/>
  <c r="H50" i="6" s="1"/>
  <c r="I50" i="6" s="1"/>
  <c r="H22" i="37"/>
  <c r="I22" i="37" s="1"/>
  <c r="H20" i="37"/>
  <c r="G18" i="37"/>
  <c r="H18" i="37" s="1"/>
  <c r="H21" i="37"/>
  <c r="I21" i="37" s="1"/>
  <c r="G17" i="37"/>
  <c r="H17" i="37" s="1"/>
  <c r="I17" i="37" s="1"/>
  <c r="G16" i="37"/>
  <c r="H16" i="37" s="1"/>
  <c r="I16" i="37" s="1"/>
  <c r="G15" i="37"/>
  <c r="G14" i="37"/>
  <c r="G13" i="37"/>
  <c r="H13" i="37" s="1"/>
  <c r="I13" i="37" s="1"/>
  <c r="G12" i="37"/>
  <c r="H12" i="37" s="1"/>
  <c r="I12" i="37" s="1"/>
  <c r="G11" i="37"/>
  <c r="H28" i="46" l="1"/>
  <c r="I28" i="46"/>
  <c r="H23" i="37"/>
  <c r="I23" i="37" s="1"/>
  <c r="I21" i="40"/>
  <c r="I16" i="40"/>
  <c r="H11" i="40"/>
  <c r="I11" i="40" s="1"/>
  <c r="I10" i="24"/>
  <c r="I20" i="40"/>
  <c r="I19" i="40"/>
  <c r="I13" i="40"/>
  <c r="H9" i="40"/>
  <c r="I9" i="40" s="1"/>
  <c r="I16" i="41"/>
  <c r="H25" i="40"/>
  <c r="I23" i="40"/>
  <c r="I22" i="40"/>
  <c r="I18" i="40"/>
  <c r="I12" i="40"/>
  <c r="I8" i="40"/>
  <c r="I20" i="24"/>
  <c r="I9" i="24"/>
  <c r="I19" i="24"/>
  <c r="I15" i="24"/>
  <c r="I18" i="21"/>
  <c r="I18" i="37"/>
  <c r="I20" i="37"/>
  <c r="H11" i="37"/>
  <c r="I11" i="37" s="1"/>
  <c r="H15" i="37"/>
  <c r="I15" i="37" s="1"/>
  <c r="H14" i="37"/>
  <c r="I14" i="37" s="1"/>
  <c r="H19" i="37"/>
  <c r="I19" i="37" s="1"/>
  <c r="H24" i="37"/>
  <c r="I24" i="37" s="1"/>
  <c r="G7" i="55"/>
  <c r="G9" i="37"/>
  <c r="H9" i="37" s="1"/>
  <c r="G10" i="37"/>
  <c r="J9" i="55"/>
  <c r="G8" i="55"/>
  <c r="H8" i="55" s="1"/>
  <c r="I8" i="55" s="1"/>
  <c r="I25" i="40" l="1"/>
  <c r="I9" i="37"/>
  <c r="H10" i="37"/>
  <c r="I10" i="37" s="1"/>
  <c r="G9" i="55"/>
  <c r="H7" i="55"/>
  <c r="H9" i="55" s="1"/>
  <c r="G11" i="36"/>
  <c r="G13" i="34"/>
  <c r="G8" i="35"/>
  <c r="G7" i="35"/>
  <c r="G9" i="35"/>
  <c r="G11" i="32"/>
  <c r="H11" i="32" s="1"/>
  <c r="G33" i="17"/>
  <c r="H33" i="17" s="1"/>
  <c r="G9" i="17"/>
  <c r="G10" i="17"/>
  <c r="H10" i="17" s="1"/>
  <c r="I10" i="17" s="1"/>
  <c r="G11" i="17"/>
  <c r="H11" i="17" s="1"/>
  <c r="G12" i="17"/>
  <c r="G14" i="17"/>
  <c r="H14" i="17" s="1"/>
  <c r="G15" i="17"/>
  <c r="H15" i="17" s="1"/>
  <c r="G16" i="17"/>
  <c r="H16" i="17" s="1"/>
  <c r="G17" i="17"/>
  <c r="G18" i="17"/>
  <c r="H18" i="17" s="1"/>
  <c r="G19" i="17"/>
  <c r="H19" i="17" s="1"/>
  <c r="G20" i="17"/>
  <c r="H20" i="17" s="1"/>
  <c r="G24" i="17"/>
  <c r="H24" i="17" s="1"/>
  <c r="I24" i="17" s="1"/>
  <c r="G25" i="17"/>
  <c r="H25" i="17" s="1"/>
  <c r="I25" i="17" s="1"/>
  <c r="G26" i="17"/>
  <c r="H26" i="17" s="1"/>
  <c r="G27" i="17"/>
  <c r="H27" i="17" s="1"/>
  <c r="G28" i="17"/>
  <c r="H28" i="17" s="1"/>
  <c r="G29" i="17"/>
  <c r="H29" i="17" s="1"/>
  <c r="I29" i="17" s="1"/>
  <c r="G30" i="17"/>
  <c r="H30" i="17" s="1"/>
  <c r="G31" i="17"/>
  <c r="G32" i="17"/>
  <c r="G34" i="17"/>
  <c r="G35" i="17"/>
  <c r="H35" i="17" s="1"/>
  <c r="G36" i="17"/>
  <c r="G38" i="17"/>
  <c r="G11" i="35" l="1"/>
  <c r="H31" i="17"/>
  <c r="I31" i="17" s="1"/>
  <c r="H34" i="17"/>
  <c r="I34" i="17" s="1"/>
  <c r="H38" i="17"/>
  <c r="I38" i="17" s="1"/>
  <c r="H17" i="17"/>
  <c r="I17" i="17" s="1"/>
  <c r="H32" i="17"/>
  <c r="I32" i="17" s="1"/>
  <c r="H9" i="17"/>
  <c r="I9" i="17" s="1"/>
  <c r="I7" i="55"/>
  <c r="I9" i="55" s="1"/>
  <c r="H11" i="36"/>
  <c r="H13" i="34"/>
  <c r="I11" i="32"/>
  <c r="H12" i="17"/>
  <c r="I12" i="17" s="1"/>
  <c r="I33" i="17"/>
  <c r="I11" i="17"/>
  <c r="I19" i="17"/>
  <c r="I28" i="17"/>
  <c r="I27" i="17"/>
  <c r="I20" i="17"/>
  <c r="I16" i="17"/>
  <c r="I15" i="17"/>
  <c r="H36" i="17"/>
  <c r="I36" i="17" s="1"/>
  <c r="I35" i="17"/>
  <c r="I30" i="17"/>
  <c r="I26" i="17"/>
  <c r="I18" i="17"/>
  <c r="I14" i="17"/>
  <c r="I11" i="36" l="1"/>
  <c r="I13" i="34"/>
  <c r="G12" i="18" l="1"/>
  <c r="H12" i="18" s="1"/>
  <c r="I12" i="18" s="1"/>
  <c r="G13" i="18"/>
  <c r="H13" i="18" s="1"/>
  <c r="G14" i="18"/>
  <c r="H14" i="18" s="1"/>
  <c r="G15" i="18"/>
  <c r="H15" i="18" s="1"/>
  <c r="G16" i="18"/>
  <c r="H16" i="18" s="1"/>
  <c r="H20" i="18" s="1"/>
  <c r="G17" i="18"/>
  <c r="H17" i="18" s="1"/>
  <c r="G19" i="18"/>
  <c r="H19" i="18" s="1"/>
  <c r="J18" i="32"/>
  <c r="G17" i="32"/>
  <c r="G16" i="32"/>
  <c r="H16" i="32" s="1"/>
  <c r="G15" i="32"/>
  <c r="H15" i="32" s="1"/>
  <c r="I15" i="32" s="1"/>
  <c r="G14" i="32"/>
  <c r="G13" i="32"/>
  <c r="G10" i="32"/>
  <c r="H10" i="32" s="1"/>
  <c r="G9" i="32"/>
  <c r="G8" i="32"/>
  <c r="G7" i="32"/>
  <c r="H7" i="32" l="1"/>
  <c r="I7" i="32" s="1"/>
  <c r="G18" i="32"/>
  <c r="I16" i="18"/>
  <c r="I20" i="18" s="1"/>
  <c r="I15" i="18"/>
  <c r="I19" i="18"/>
  <c r="I14" i="18"/>
  <c r="H17" i="32"/>
  <c r="I17" i="32" s="1"/>
  <c r="H13" i="32"/>
  <c r="I13" i="32" s="1"/>
  <c r="H8" i="32"/>
  <c r="I8" i="32" s="1"/>
  <c r="I13" i="18"/>
  <c r="I17" i="18"/>
  <c r="I10" i="32"/>
  <c r="I16" i="32"/>
  <c r="H9" i="32"/>
  <c r="I9" i="32" s="1"/>
  <c r="H14" i="32"/>
  <c r="I14" i="32" s="1"/>
  <c r="I18" i="32" l="1"/>
  <c r="H18" i="32"/>
  <c r="G7" i="2" l="1"/>
  <c r="G11" i="2"/>
  <c r="G10" i="2"/>
  <c r="G8" i="2"/>
  <c r="H8" i="2" s="1"/>
  <c r="G26" i="2" l="1"/>
  <c r="H11" i="2"/>
  <c r="I11" i="2" s="1"/>
  <c r="H7" i="2"/>
  <c r="I8" i="2"/>
  <c r="H10" i="2"/>
  <c r="G8" i="4"/>
  <c r="H8" i="4" l="1"/>
  <c r="I8" i="4" s="1"/>
  <c r="H26" i="2"/>
  <c r="I7" i="2"/>
  <c r="I10" i="2"/>
  <c r="I26" i="2" l="1"/>
  <c r="G23" i="50"/>
  <c r="G32" i="50"/>
  <c r="G34" i="50"/>
  <c r="H34" i="50" s="1"/>
  <c r="G7" i="50"/>
  <c r="G8" i="50"/>
  <c r="H8" i="50" s="1"/>
  <c r="G9" i="50"/>
  <c r="G11" i="50"/>
  <c r="G12" i="50"/>
  <c r="G13" i="50"/>
  <c r="H13" i="50" s="1"/>
  <c r="G14" i="50"/>
  <c r="H14" i="50" s="1"/>
  <c r="G16" i="50"/>
  <c r="G17" i="50"/>
  <c r="H17" i="50" s="1"/>
  <c r="G18" i="50"/>
  <c r="G19" i="50"/>
  <c r="G21" i="50"/>
  <c r="G22" i="50"/>
  <c r="G24" i="50"/>
  <c r="G25" i="50"/>
  <c r="H25" i="50" s="1"/>
  <c r="I25" i="50" s="1"/>
  <c r="G26" i="50"/>
  <c r="G29" i="50"/>
  <c r="G28" i="50"/>
  <c r="H28" i="50" s="1"/>
  <c r="I28" i="50" s="1"/>
  <c r="G30" i="50"/>
  <c r="H30" i="50" s="1"/>
  <c r="I30" i="50" s="1"/>
  <c r="G31" i="50"/>
  <c r="H31" i="50" s="1"/>
  <c r="G8" i="10"/>
  <c r="G9" i="10"/>
  <c r="H9" i="10" s="1"/>
  <c r="G10" i="10"/>
  <c r="H10" i="10" s="1"/>
  <c r="I10" i="10" s="1"/>
  <c r="G12" i="10"/>
  <c r="G16" i="10"/>
  <c r="G11" i="10"/>
  <c r="G18" i="10"/>
  <c r="H18" i="10" s="1"/>
  <c r="I18" i="10" s="1"/>
  <c r="G23" i="10"/>
  <c r="H23" i="10" s="1"/>
  <c r="I23" i="10" s="1"/>
  <c r="G20" i="10"/>
  <c r="G17" i="10"/>
  <c r="G29" i="10"/>
  <c r="H29" i="10" s="1"/>
  <c r="I29" i="10" s="1"/>
  <c r="G30" i="10"/>
  <c r="H30" i="10" s="1"/>
  <c r="G31" i="10"/>
  <c r="H31" i="10" s="1"/>
  <c r="G26" i="10"/>
  <c r="H26" i="10" s="1"/>
  <c r="I26" i="10" s="1"/>
  <c r="G14" i="9"/>
  <c r="H14" i="9" s="1"/>
  <c r="G15" i="9"/>
  <c r="G17" i="9"/>
  <c r="H17" i="9" s="1"/>
  <c r="G18" i="9"/>
  <c r="G20" i="9"/>
  <c r="G21" i="9"/>
  <c r="G22" i="9"/>
  <c r="H22" i="9" s="1"/>
  <c r="G23" i="9"/>
  <c r="G24" i="9"/>
  <c r="G8" i="8"/>
  <c r="G9" i="8"/>
  <c r="G10" i="8"/>
  <c r="G8" i="41"/>
  <c r="H8" i="41" s="1"/>
  <c r="G9" i="41"/>
  <c r="G10" i="41"/>
  <c r="G11" i="41"/>
  <c r="G12" i="41"/>
  <c r="G13" i="41"/>
  <c r="G14" i="41"/>
  <c r="G15" i="41"/>
  <c r="H15" i="41" s="1"/>
  <c r="I15" i="41" s="1"/>
  <c r="G8" i="39"/>
  <c r="G9" i="39"/>
  <c r="H9" i="39" s="1"/>
  <c r="I9" i="39" s="1"/>
  <c r="G10" i="39"/>
  <c r="G11" i="39"/>
  <c r="H11" i="39" s="1"/>
  <c r="G12" i="39"/>
  <c r="G13" i="39"/>
  <c r="H13" i="39" s="1"/>
  <c r="I13" i="39" s="1"/>
  <c r="G15" i="39"/>
  <c r="G16" i="39"/>
  <c r="G17" i="39"/>
  <c r="G18" i="39"/>
  <c r="G24" i="39"/>
  <c r="G25" i="39"/>
  <c r="H10" i="39" l="1"/>
  <c r="H18" i="50"/>
  <c r="I18" i="50" s="1"/>
  <c r="H7" i="50"/>
  <c r="I7" i="50" s="1"/>
  <c r="I14" i="50"/>
  <c r="I31" i="50"/>
  <c r="I13" i="50"/>
  <c r="I8" i="50"/>
  <c r="H11" i="50"/>
  <c r="I11" i="50" s="1"/>
  <c r="I17" i="50"/>
  <c r="H26" i="50"/>
  <c r="I26" i="50" s="1"/>
  <c r="H16" i="50"/>
  <c r="I16" i="50" s="1"/>
  <c r="H9" i="50"/>
  <c r="I9" i="50" s="1"/>
  <c r="H29" i="50"/>
  <c r="I29" i="50" s="1"/>
  <c r="H24" i="50"/>
  <c r="I24" i="50" s="1"/>
  <c r="H22" i="50"/>
  <c r="I22" i="50" s="1"/>
  <c r="H21" i="50"/>
  <c r="I21" i="50" s="1"/>
  <c r="H19" i="50"/>
  <c r="I19" i="50" s="1"/>
  <c r="H12" i="50"/>
  <c r="I12" i="50" s="1"/>
  <c r="I34" i="50"/>
  <c r="H32" i="50"/>
  <c r="I32" i="50" s="1"/>
  <c r="H23" i="50"/>
  <c r="I23" i="50" s="1"/>
  <c r="I31" i="10"/>
  <c r="I9" i="10"/>
  <c r="I30" i="10"/>
  <c r="H17" i="10"/>
  <c r="I17" i="10" s="1"/>
  <c r="H20" i="10"/>
  <c r="I20" i="10" s="1"/>
  <c r="H11" i="10"/>
  <c r="I11" i="10" s="1"/>
  <c r="H16" i="10"/>
  <c r="I16" i="10" s="1"/>
  <c r="H12" i="10"/>
  <c r="I12" i="10" s="1"/>
  <c r="H8" i="10"/>
  <c r="I8" i="10" s="1"/>
  <c r="I17" i="9"/>
  <c r="I22" i="9"/>
  <c r="I14" i="9"/>
  <c r="H21" i="9"/>
  <c r="I21" i="9" s="1"/>
  <c r="H20" i="9"/>
  <c r="I20" i="9" s="1"/>
  <c r="H24" i="9"/>
  <c r="I24" i="9" s="1"/>
  <c r="H23" i="9"/>
  <c r="I23" i="9" s="1"/>
  <c r="H18" i="9"/>
  <c r="I18" i="9" s="1"/>
  <c r="H15" i="9"/>
  <c r="I15" i="9" s="1"/>
  <c r="H10" i="8"/>
  <c r="I10" i="8" s="1"/>
  <c r="H9" i="8"/>
  <c r="I9" i="8" s="1"/>
  <c r="H8" i="8"/>
  <c r="I8" i="8" s="1"/>
  <c r="H14" i="41"/>
  <c r="I14" i="41" s="1"/>
  <c r="H13" i="41"/>
  <c r="I13" i="41" s="1"/>
  <c r="H12" i="41"/>
  <c r="I12" i="41" s="1"/>
  <c r="H11" i="41"/>
  <c r="I11" i="41" s="1"/>
  <c r="H10" i="41"/>
  <c r="I10" i="41" s="1"/>
  <c r="H9" i="41"/>
  <c r="I9" i="41" s="1"/>
  <c r="I8" i="41"/>
  <c r="H25" i="39"/>
  <c r="I25" i="39" s="1"/>
  <c r="H24" i="39"/>
  <c r="I24" i="39" s="1"/>
  <c r="H18" i="39"/>
  <c r="I18" i="39" s="1"/>
  <c r="H17" i="39"/>
  <c r="I17" i="39" s="1"/>
  <c r="H16" i="39"/>
  <c r="I16" i="39" s="1"/>
  <c r="H15" i="39"/>
  <c r="I15" i="39" s="1"/>
  <c r="H12" i="39"/>
  <c r="I12" i="39" s="1"/>
  <c r="I11" i="39"/>
  <c r="I10" i="39"/>
  <c r="H8" i="39"/>
  <c r="I8" i="39" s="1"/>
  <c r="G8" i="24"/>
  <c r="G11" i="24"/>
  <c r="G12" i="24"/>
  <c r="H12" i="24" s="1"/>
  <c r="I12" i="24" s="1"/>
  <c r="G13" i="24"/>
  <c r="H13" i="24" s="1"/>
  <c r="G14" i="24"/>
  <c r="G16" i="24"/>
  <c r="H16" i="24" s="1"/>
  <c r="I16" i="24" s="1"/>
  <c r="G17" i="24"/>
  <c r="G21" i="24"/>
  <c r="G22" i="24"/>
  <c r="G23" i="24"/>
  <c r="H23" i="24" s="1"/>
  <c r="J29" i="21"/>
  <c r="G7" i="21"/>
  <c r="G8" i="21"/>
  <c r="H8" i="21" s="1"/>
  <c r="I8" i="21" s="1"/>
  <c r="G9" i="21"/>
  <c r="H9" i="21" s="1"/>
  <c r="I9" i="21" s="1"/>
  <c r="G10" i="21"/>
  <c r="H10" i="21" s="1"/>
  <c r="I10" i="21" s="1"/>
  <c r="G11" i="21"/>
  <c r="H11" i="21" s="1"/>
  <c r="I11" i="21" s="1"/>
  <c r="G12" i="21"/>
  <c r="H12" i="21" s="1"/>
  <c r="I12" i="21" s="1"/>
  <c r="G13" i="21"/>
  <c r="G14" i="21"/>
  <c r="G15" i="21"/>
  <c r="H15" i="21" s="1"/>
  <c r="G16" i="21"/>
  <c r="G17" i="21"/>
  <c r="H17" i="21" s="1"/>
  <c r="G19" i="21"/>
  <c r="H19" i="21" s="1"/>
  <c r="G20" i="21"/>
  <c r="H20" i="21" s="1"/>
  <c r="G21" i="21"/>
  <c r="G22" i="21"/>
  <c r="H22" i="21" s="1"/>
  <c r="G23" i="21"/>
  <c r="H23" i="21" s="1"/>
  <c r="G25" i="21"/>
  <c r="G26" i="21"/>
  <c r="H26" i="21" s="1"/>
  <c r="I26" i="21" s="1"/>
  <c r="G27" i="21"/>
  <c r="G28" i="21"/>
  <c r="G8" i="25"/>
  <c r="G29" i="21" l="1"/>
  <c r="H7" i="21"/>
  <c r="H27" i="21"/>
  <c r="I27" i="21" s="1"/>
  <c r="H17" i="24"/>
  <c r="I17" i="24" s="1"/>
  <c r="I23" i="24"/>
  <c r="H22" i="24"/>
  <c r="I22" i="24" s="1"/>
  <c r="H21" i="24"/>
  <c r="I21" i="24" s="1"/>
  <c r="H14" i="24"/>
  <c r="I14" i="24" s="1"/>
  <c r="I13" i="24"/>
  <c r="H11" i="24"/>
  <c r="I11" i="24" s="1"/>
  <c r="H8" i="24"/>
  <c r="I8" i="24" s="1"/>
  <c r="H25" i="21"/>
  <c r="I25" i="21" s="1"/>
  <c r="I17" i="21"/>
  <c r="H14" i="21"/>
  <c r="I14" i="21" s="1"/>
  <c r="I23" i="21"/>
  <c r="I15" i="21"/>
  <c r="H16" i="21"/>
  <c r="I16" i="21" s="1"/>
  <c r="H28" i="21"/>
  <c r="I28" i="21" s="1"/>
  <c r="I22" i="21"/>
  <c r="H21" i="21"/>
  <c r="I21" i="21" s="1"/>
  <c r="I20" i="21"/>
  <c r="I19" i="21"/>
  <c r="H13" i="21"/>
  <c r="I13" i="21" s="1"/>
  <c r="I7" i="21"/>
  <c r="H8" i="25"/>
  <c r="I8" i="25" s="1"/>
  <c r="G7" i="22" l="1"/>
  <c r="G8" i="22"/>
  <c r="H8" i="22" s="1"/>
  <c r="I8" i="22" s="1"/>
  <c r="G9" i="22"/>
  <c r="H9" i="22" s="1"/>
  <c r="I9" i="22" s="1"/>
  <c r="G10" i="22"/>
  <c r="G8" i="6"/>
  <c r="H8" i="6" s="1"/>
  <c r="I8" i="6" s="1"/>
  <c r="G9" i="6"/>
  <c r="H9" i="6" s="1"/>
  <c r="G10" i="6"/>
  <c r="G11" i="6"/>
  <c r="G12" i="6"/>
  <c r="G13" i="6"/>
  <c r="G14" i="6"/>
  <c r="G15" i="6"/>
  <c r="H15" i="6" s="1"/>
  <c r="G16" i="6"/>
  <c r="H16" i="6" s="1"/>
  <c r="G17" i="6"/>
  <c r="H17" i="6" s="1"/>
  <c r="G18" i="6"/>
  <c r="H18" i="6" s="1"/>
  <c r="I18" i="6" s="1"/>
  <c r="G19" i="6"/>
  <c r="G20" i="6"/>
  <c r="H20" i="6" s="1"/>
  <c r="G21" i="6"/>
  <c r="G22" i="6"/>
  <c r="G23" i="6"/>
  <c r="H23" i="6" s="1"/>
  <c r="I23" i="6" s="1"/>
  <c r="G24" i="6"/>
  <c r="G25" i="6"/>
  <c r="H25" i="6" s="1"/>
  <c r="I25" i="6" s="1"/>
  <c r="G26" i="6"/>
  <c r="H26" i="6" s="1"/>
  <c r="I26" i="6" s="1"/>
  <c r="G27" i="6"/>
  <c r="H27" i="6" s="1"/>
  <c r="I27" i="6" s="1"/>
  <c r="G28" i="6"/>
  <c r="G29" i="6"/>
  <c r="G30" i="6"/>
  <c r="G31" i="6"/>
  <c r="G32" i="6"/>
  <c r="H32" i="6" s="1"/>
  <c r="G33" i="6"/>
  <c r="H33" i="6" s="1"/>
  <c r="I33" i="6" s="1"/>
  <c r="G34" i="6"/>
  <c r="H34" i="6" s="1"/>
  <c r="I34" i="6" s="1"/>
  <c r="G35" i="6"/>
  <c r="H35" i="6" s="1"/>
  <c r="G36" i="6"/>
  <c r="H36" i="6" s="1"/>
  <c r="I36" i="6" s="1"/>
  <c r="G37" i="6"/>
  <c r="H37" i="6" s="1"/>
  <c r="I37" i="6" s="1"/>
  <c r="G38" i="6"/>
  <c r="G39" i="6"/>
  <c r="H39" i="6" s="1"/>
  <c r="G41" i="6"/>
  <c r="H41" i="6" s="1"/>
  <c r="I41" i="6" s="1"/>
  <c r="G42" i="6"/>
  <c r="G43" i="6"/>
  <c r="H43" i="6" s="1"/>
  <c r="G44" i="6"/>
  <c r="H44" i="6" s="1"/>
  <c r="I44" i="6" s="1"/>
  <c r="G45" i="6"/>
  <c r="H45" i="6" s="1"/>
  <c r="I45" i="6" s="1"/>
  <c r="G46" i="6"/>
  <c r="G47" i="6"/>
  <c r="H47" i="6" s="1"/>
  <c r="G48" i="6"/>
  <c r="H48" i="6" s="1"/>
  <c r="G54" i="6"/>
  <c r="G49" i="6"/>
  <c r="H49" i="6" s="1"/>
  <c r="I49" i="6" s="1"/>
  <c r="G51" i="6"/>
  <c r="H51" i="6" s="1"/>
  <c r="I51" i="6" s="1"/>
  <c r="G52" i="6"/>
  <c r="H52" i="6" s="1"/>
  <c r="G8" i="37"/>
  <c r="G8" i="36"/>
  <c r="G9" i="36"/>
  <c r="G8" i="34"/>
  <c r="G9" i="34"/>
  <c r="G10" i="34"/>
  <c r="G11" i="34"/>
  <c r="G12" i="34"/>
  <c r="H9" i="35"/>
  <c r="G8" i="18"/>
  <c r="G9" i="18"/>
  <c r="H9" i="18" s="1"/>
  <c r="I9" i="18" s="1"/>
  <c r="G10" i="18"/>
  <c r="G11" i="18"/>
  <c r="G13" i="17"/>
  <c r="G39" i="17" s="1"/>
  <c r="H31" i="6" l="1"/>
  <c r="I31" i="6" s="1"/>
  <c r="H24" i="6"/>
  <c r="I24" i="6" s="1"/>
  <c r="H8" i="37"/>
  <c r="H12" i="34"/>
  <c r="I12" i="34" s="1"/>
  <c r="H13" i="17"/>
  <c r="H39" i="17" s="1"/>
  <c r="H10" i="22"/>
  <c r="I10" i="22" s="1"/>
  <c r="I52" i="6"/>
  <c r="I48" i="6"/>
  <c r="I32" i="6"/>
  <c r="I17" i="6"/>
  <c r="I9" i="6"/>
  <c r="H30" i="6"/>
  <c r="I30" i="6" s="1"/>
  <c r="H21" i="6"/>
  <c r="I21" i="6" s="1"/>
  <c r="I16" i="6"/>
  <c r="H29" i="6"/>
  <c r="I29" i="6" s="1"/>
  <c r="H19" i="6"/>
  <c r="I19" i="6" s="1"/>
  <c r="I15" i="6"/>
  <c r="H54" i="6"/>
  <c r="I54" i="6" s="1"/>
  <c r="H42" i="6"/>
  <c r="I42" i="6" s="1"/>
  <c r="H14" i="6"/>
  <c r="I47" i="6"/>
  <c r="H46" i="6"/>
  <c r="I46" i="6" s="1"/>
  <c r="I43" i="6"/>
  <c r="I39" i="6"/>
  <c r="H38" i="6"/>
  <c r="I38" i="6" s="1"/>
  <c r="I35" i="6"/>
  <c r="H28" i="6"/>
  <c r="I28" i="6" s="1"/>
  <c r="H22" i="6"/>
  <c r="I22" i="6" s="1"/>
  <c r="I20" i="6"/>
  <c r="H13" i="6"/>
  <c r="I13" i="6" s="1"/>
  <c r="H12" i="6"/>
  <c r="I12" i="6" s="1"/>
  <c r="H11" i="6"/>
  <c r="I11" i="6" s="1"/>
  <c r="H10" i="6"/>
  <c r="I10" i="6" s="1"/>
  <c r="H9" i="36"/>
  <c r="I9" i="36" s="1"/>
  <c r="H8" i="36"/>
  <c r="I8" i="36" s="1"/>
  <c r="H11" i="34"/>
  <c r="I11" i="34" s="1"/>
  <c r="H10" i="34"/>
  <c r="I10" i="34" s="1"/>
  <c r="H9" i="34"/>
  <c r="I9" i="34" s="1"/>
  <c r="H8" i="34"/>
  <c r="I8" i="34" s="1"/>
  <c r="I9" i="35"/>
  <c r="H8" i="35"/>
  <c r="I8" i="35" s="1"/>
  <c r="H11" i="18"/>
  <c r="I11" i="18" s="1"/>
  <c r="H10" i="18"/>
  <c r="I10" i="18" s="1"/>
  <c r="H8" i="18"/>
  <c r="I8" i="18" s="1"/>
  <c r="I8" i="37" l="1"/>
  <c r="I13" i="17"/>
  <c r="I39" i="17" s="1"/>
  <c r="I14" i="6"/>
  <c r="J38" i="14"/>
  <c r="J32" i="10" l="1"/>
  <c r="J31" i="7"/>
  <c r="J26" i="39" l="1"/>
  <c r="J8" i="5"/>
  <c r="J9" i="4"/>
  <c r="G20" i="50" l="1"/>
  <c r="G39" i="50" s="1"/>
  <c r="G7" i="45"/>
  <c r="G28" i="45" s="1"/>
  <c r="H20" i="50" l="1"/>
  <c r="H39" i="50" s="1"/>
  <c r="H7" i="45"/>
  <c r="H28" i="45" s="1"/>
  <c r="G7" i="14"/>
  <c r="G38" i="14" s="1"/>
  <c r="G7" i="10"/>
  <c r="G32" i="10" s="1"/>
  <c r="G7" i="9"/>
  <c r="G29" i="9" s="1"/>
  <c r="G7" i="8"/>
  <c r="G11" i="8" s="1"/>
  <c r="G7" i="41"/>
  <c r="G22" i="41" s="1"/>
  <c r="G7" i="40"/>
  <c r="G29" i="40" s="1"/>
  <c r="G7" i="7"/>
  <c r="G31" i="7" s="1"/>
  <c r="G7" i="39"/>
  <c r="G26" i="39" s="1"/>
  <c r="G7" i="24"/>
  <c r="G26" i="24" s="1"/>
  <c r="G7" i="27"/>
  <c r="G9" i="27" s="1"/>
  <c r="G7" i="25"/>
  <c r="G9" i="25" s="1"/>
  <c r="G11" i="22"/>
  <c r="G7" i="6"/>
  <c r="G56" i="6" s="1"/>
  <c r="G7" i="28"/>
  <c r="G8" i="28" s="1"/>
  <c r="G7" i="5"/>
  <c r="G8" i="5" s="1"/>
  <c r="G7" i="4"/>
  <c r="G9" i="4" s="1"/>
  <c r="G7" i="37"/>
  <c r="G25" i="37" s="1"/>
  <c r="G7" i="36"/>
  <c r="G12" i="36" s="1"/>
  <c r="G7" i="34"/>
  <c r="G14" i="34" s="1"/>
  <c r="G7" i="18"/>
  <c r="G20" i="18" l="1"/>
  <c r="H7" i="34"/>
  <c r="H14" i="34" s="1"/>
  <c r="H7" i="14"/>
  <c r="H38" i="14" s="1"/>
  <c r="I20" i="50"/>
  <c r="I39" i="50" s="1"/>
  <c r="H7" i="37"/>
  <c r="H25" i="37" s="1"/>
  <c r="H7" i="35"/>
  <c r="H11" i="35" s="1"/>
  <c r="H7" i="36"/>
  <c r="H12" i="36" s="1"/>
  <c r="H7" i="24"/>
  <c r="H26" i="24" s="1"/>
  <c r="H7" i="8"/>
  <c r="H11" i="8" s="1"/>
  <c r="H7" i="18"/>
  <c r="H7" i="6"/>
  <c r="H56" i="6" s="1"/>
  <c r="H7" i="10"/>
  <c r="H7" i="9"/>
  <c r="H29" i="9" s="1"/>
  <c r="I7" i="45"/>
  <c r="I28" i="45" s="1"/>
  <c r="H7" i="41"/>
  <c r="H22" i="41" s="1"/>
  <c r="H7" i="27"/>
  <c r="H9" i="27" s="1"/>
  <c r="H29" i="21"/>
  <c r="H7" i="25"/>
  <c r="H9" i="25" s="1"/>
  <c r="H7" i="22"/>
  <c r="H11" i="22" s="1"/>
  <c r="H7" i="28"/>
  <c r="H8" i="28" s="1"/>
  <c r="H7" i="5"/>
  <c r="H7" i="4"/>
  <c r="H9" i="4" s="1"/>
  <c r="H7" i="39"/>
  <c r="H7" i="40"/>
  <c r="H29" i="40" s="1"/>
  <c r="H7" i="7"/>
  <c r="H31" i="7" s="1"/>
  <c r="I7" i="37" l="1"/>
  <c r="I25" i="37" s="1"/>
  <c r="I7" i="34"/>
  <c r="I14" i="34" s="1"/>
  <c r="I7" i="10"/>
  <c r="I32" i="10" s="1"/>
  <c r="H32" i="10"/>
  <c r="I7" i="8"/>
  <c r="I11" i="8" s="1"/>
  <c r="I7" i="18"/>
  <c r="I7" i="14"/>
  <c r="I38" i="14" s="1"/>
  <c r="H26" i="39"/>
  <c r="I7" i="28"/>
  <c r="I8" i="28" s="1"/>
  <c r="I7" i="27"/>
  <c r="I9" i="27" s="1"/>
  <c r="I7" i="36"/>
  <c r="I12" i="36" s="1"/>
  <c r="I29" i="21"/>
  <c r="I7" i="9"/>
  <c r="I29" i="9" s="1"/>
  <c r="I7" i="25"/>
  <c r="I9" i="25" s="1"/>
  <c r="I7" i="6"/>
  <c r="I56" i="6" s="1"/>
  <c r="I7" i="4"/>
  <c r="I9" i="4" s="1"/>
  <c r="I7" i="22"/>
  <c r="I11" i="22" s="1"/>
  <c r="I7" i="40"/>
  <c r="I29" i="40" s="1"/>
  <c r="I7" i="5"/>
  <c r="I8" i="5" s="1"/>
  <c r="H8" i="5"/>
  <c r="I7" i="39"/>
  <c r="I7" i="7"/>
  <c r="I31" i="7" s="1"/>
  <c r="I7" i="24"/>
  <c r="I26" i="24" s="1"/>
  <c r="I7" i="35"/>
  <c r="I11" i="35" s="1"/>
  <c r="I7" i="41"/>
  <c r="I22" i="41" s="1"/>
  <c r="I26" i="39" l="1"/>
</calcChain>
</file>

<file path=xl/sharedStrings.xml><?xml version="1.0" encoding="utf-8"?>
<sst xmlns="http://schemas.openxmlformats.org/spreadsheetml/2006/main" count="3090" uniqueCount="995">
  <si>
    <t>L</t>
  </si>
  <si>
    <t>kg</t>
  </si>
  <si>
    <t xml:space="preserve">Naziv ponudnika: </t>
  </si>
  <si>
    <t xml:space="preserve">ZAP. ŠT. </t>
  </si>
  <si>
    <t xml:space="preserve">VRSTA BLAGA                                             </t>
  </si>
  <si>
    <t>OCENJENA KOLIČINA</t>
  </si>
  <si>
    <t>BLAGOVNA ZNAMKA</t>
  </si>
  <si>
    <t>/</t>
  </si>
  <si>
    <t>kos</t>
  </si>
  <si>
    <t>Paprika, zelena, razred I</t>
  </si>
  <si>
    <t>Paprika, rdeča, razred I</t>
  </si>
  <si>
    <t>Koromač, razred I</t>
  </si>
  <si>
    <t>Rdeča redkev, razred I</t>
  </si>
  <si>
    <t>Rukola, razred I</t>
  </si>
  <si>
    <t>Motovilec, razred I</t>
  </si>
  <si>
    <t>Lešniki praženi, razred I</t>
  </si>
  <si>
    <t>Indijski oreščki, razred I</t>
  </si>
  <si>
    <t>Orehova jedrca - polovice, razred I</t>
  </si>
  <si>
    <t>Suhe marelice brez konzervansov (nežveplane), razred I</t>
  </si>
  <si>
    <t>Rozine brez konzervansov (nežveplane), razred I</t>
  </si>
  <si>
    <t>Ribana kaša - jušna zakuha, pšenična z  jajci, pakiranje do 3 kg</t>
  </si>
  <si>
    <t>Rinčice - jušna zakuha, pšenična z jajci, pakiranje do 4 kg</t>
  </si>
  <si>
    <t>Rižek - jušna zakuha pšenična z jajci, pakiranje do 5 kg</t>
  </si>
  <si>
    <t>Vodni vlivanci – zakuha, pakiranje do 2 kg</t>
  </si>
  <si>
    <t>Vodni vlivanci – priloga, pakiranje do 2 kg</t>
  </si>
  <si>
    <t>Rdeča čebula, razred I</t>
  </si>
  <si>
    <t>Pšenično pecivo z različnimi posipi (mak, sezam, sončnice,…) 40 do 60 g, po potrebi prerezano</t>
  </si>
  <si>
    <t>Pekovsko pecivo posebnih oblik (parkelj, zajček,…), 80 do 120 g</t>
  </si>
  <si>
    <t>Kamilični čaj, filter vrečke, pakiranje do 1 kg</t>
  </si>
  <si>
    <t>Čokoladno lešnikov namaz, pakiranje 2 do 3 kg</t>
  </si>
  <si>
    <t>Koruzni škrob, pakiranje do 200 g</t>
  </si>
  <si>
    <t>Prašek za puding – vanilija, pakiranje do 1 kg</t>
  </si>
  <si>
    <t>Pecilni prašek, pakiranje do 15 g</t>
  </si>
  <si>
    <t>Rum, pakiranje do 1 L</t>
  </si>
  <si>
    <t>Kvas sveži, pakiranje 42 g</t>
  </si>
  <si>
    <t>Ajvar nepekoč, pakiranje do 1 kg</t>
  </si>
  <si>
    <t>Sončično olje 100 %, pakiranje 1 L</t>
  </si>
  <si>
    <t>Olivno olje hladno stiskano, pakiranje 1 L</t>
  </si>
  <si>
    <t>Majoneza, pakiranje 620 do 750 g</t>
  </si>
  <si>
    <t>Morska sol, drobno mleta, brez dodanih sredstev za sprijemanje, pakiranje  1 kg</t>
  </si>
  <si>
    <t>Zamrznjeno korenje – kockice, pakiranje do 2,5 kg</t>
  </si>
  <si>
    <t>Zamrznjena špinača (briketi), pakiranje do 2,5 kg</t>
  </si>
  <si>
    <t>Zamrznjeno baby korenje, pakiranje do 2,5 kg</t>
  </si>
  <si>
    <t>Zamrznjena čebula (rezana na lističe), pakiranje do 2,5kg</t>
  </si>
  <si>
    <t>Zamrznjene paradižnikove kocke, pakiranje do 2,5 kg</t>
  </si>
  <si>
    <t>Kumare razred I</t>
  </si>
  <si>
    <t>Mlad stročji fižol - maslenec</t>
  </si>
  <si>
    <t>Brokoli, razred I</t>
  </si>
  <si>
    <t>Rdeče zelje, razred I</t>
  </si>
  <si>
    <t>Blitva, razred I</t>
  </si>
  <si>
    <t>Melancani (jajčevci), razred I</t>
  </si>
  <si>
    <t>Radič štrucar, razred I</t>
  </si>
  <si>
    <t>Kitajsko zelje, razred I</t>
  </si>
  <si>
    <t>Cvetača, razred I</t>
  </si>
  <si>
    <t>Koleraba rumena (podzemna), razred I</t>
  </si>
  <si>
    <t>Koleraba (nadzemna), razred I</t>
  </si>
  <si>
    <t>Ohrovt v glavah, razred I</t>
  </si>
  <si>
    <t>Paprika (babura), razred I</t>
  </si>
  <si>
    <t>Bučke, razred I</t>
  </si>
  <si>
    <t>Čebula (srednje debela), razred I</t>
  </si>
  <si>
    <t>Česen, razred I</t>
  </si>
  <si>
    <t>Por, razred I</t>
  </si>
  <si>
    <t>Korenje, razred I</t>
  </si>
  <si>
    <t>Peteršilj listi, razred I</t>
  </si>
  <si>
    <t>Peteršilj gomolj, razred I</t>
  </si>
  <si>
    <t>Eko paradižnik, razred I</t>
  </si>
  <si>
    <t>Čičerika, razred I</t>
  </si>
  <si>
    <t>Fižol češnjevec, razred I</t>
  </si>
  <si>
    <t>Hruške do 120 g, razred I</t>
  </si>
  <si>
    <t>Breskve ustrezne teže do 100 g/kos, razred I</t>
  </si>
  <si>
    <t>Marelice ustrezne teže do 100 g/kos, razred I</t>
  </si>
  <si>
    <t>Nektarine ustrezne teže do 100 g/kos, ekstra kvalitete</t>
  </si>
  <si>
    <t>Grozdje, belo, ekstra kvalitete</t>
  </si>
  <si>
    <t>Grozdje, črno, ekstra kvalitete</t>
  </si>
  <si>
    <t>Kaki vanilija (Persimon), ustrezne teže do 120 g/kos</t>
  </si>
  <si>
    <t>Lubenica, razred I</t>
  </si>
  <si>
    <t>Melone, razred I</t>
  </si>
  <si>
    <t>Pomaranče ustrezne teže do 120 g/kos, brez pešk, razred I</t>
  </si>
  <si>
    <t>Klemenitne , razred I</t>
  </si>
  <si>
    <t>Kivi ustrezne teže do 100 g/kos razred I</t>
  </si>
  <si>
    <t>Limone razred I, ustrezne teže do 100 g/kos</t>
  </si>
  <si>
    <t>Banane, ustrezne teže do 150 g/kos</t>
  </si>
  <si>
    <t>Ananas, razred I</t>
  </si>
  <si>
    <t>Sveže fige, razred I</t>
  </si>
  <si>
    <t>Ringlo, razred I</t>
  </si>
  <si>
    <t>Suhe brusnice brez konzervansov, razred I</t>
  </si>
  <si>
    <t>Suhe fige, brez konzervansov, razred I</t>
  </si>
  <si>
    <t>Rastlinska smetana za stepanje, pakiranje 0,5 do 1 L</t>
  </si>
  <si>
    <t>Skuta, nepasirana, iz pasteriziranega mleka, min. 35 % m.m. v suhi snovi, pakiranje 3 do 5 kg</t>
  </si>
  <si>
    <t>Skuta, nepasirana, iz pasteriziranega mleka, min. 35 % m.m. v suhi snovi, pakiranje 0,5 do 1 kg</t>
  </si>
  <si>
    <t>Surovo maslo 1. vrste, min 82 % m.m., brez konzervansov in aditivov, pakiranje 125 do 250 g</t>
  </si>
  <si>
    <t>Riban sir za pizzo, pakiranje 300 do 500 g</t>
  </si>
  <si>
    <t>Pleskavice (oblikovane) iz mletega manj začinjenega in soljenega puranjega mesa I. kat. b.k., teža posameznega kosa mora imeti med 80 in 90 g</t>
  </si>
  <si>
    <t>Losos – file porcijski, brez kože, posamič zamrznjen, (max 10 % odstopanje od naročene teže),  1.kval., brez kosti</t>
  </si>
  <si>
    <t>Mandarine ustrezne teže do 100 g/kos, brez pešk, razred I</t>
  </si>
  <si>
    <t>Zamrznjen stročji fižol, pakiranje do 2,5 kg</t>
  </si>
  <si>
    <t>Zamrznjen grah, pakiranje do 2,5 kg</t>
  </si>
  <si>
    <t>Zamrznjen brokoli, do pakiranje 2,5 kg</t>
  </si>
  <si>
    <t>Zamrznjena cvetača, pakiranje do 2,5 kg</t>
  </si>
  <si>
    <t>Zamrznjena koruza v zrnju, pakiranje do 2,5 kg</t>
  </si>
  <si>
    <t>Zamrznjene bučke (kocke), pakiranje do 2,5 kg</t>
  </si>
  <si>
    <t>Zamrznjen por (rezan na lističe), pakiranje do 2,5 kg</t>
  </si>
  <si>
    <t>Zamrznjena paprika (rdeča, zelena) – kocke, pakiranje do 2,5 kg</t>
  </si>
  <si>
    <t>Skuta s podloženim ali nadloženim sadjem, min. 10 % m.m. v suhi snovi, do 20 % sadnega pripravka, pakiranje v lonček 110 do 150 g</t>
  </si>
  <si>
    <t>Kaša ajdova, pakiranje do 1 kg</t>
  </si>
  <si>
    <t>Ješprenj, pakiranje do 1 kg</t>
  </si>
  <si>
    <t>Pšenično belo pekovsko pecivo različnih oblik (žemlja, kajzerica, bombeta, štručka,…), 40 do 60 g, po potrebi prerezano</t>
  </si>
  <si>
    <t>Pšenično črno pekovsko pecivo različnih oblik (žemlja, kajzerica, bombeta, štručka,…), 40 do 60 g, po potrebi prerezano</t>
  </si>
  <si>
    <t>Pšenično polnozrnato (Graham) pekovsko pecivo različnih oblik (žemlja, kajzerica, bombeta, štručka,…), 40 do 60 g, po potrebi prerezano</t>
  </si>
  <si>
    <t>Koruzno pekovsko pecivo različnih oblik (žemlja, kajzerica, bombeta, štručka,…), 40 do 60 g, po potrebi prerezano</t>
  </si>
  <si>
    <t>Ajdovo pekovsko pecivo različnih oblik (žemlja, kajzerica, bombeta, štručka,…), 40 do 60 g, po potrebi prerezano</t>
  </si>
  <si>
    <t>Rženo pekovsko pecivo različnih oblik (žemlja, kajzerica, bombeta, štručka,…), 40 do 60 g, po potrebi prerezano</t>
  </si>
  <si>
    <t>Ovseno pekovsko pecivo različnih oblik (žemlja, kajzerica, bombeta, štručka,…), 40 do 60 g, po potrebi prerezano</t>
  </si>
  <si>
    <t xml:space="preserve">Mlečno pekovsko pecivo različnih oblik (štručka, rogljič, polžek,…), 40 do 60 g </t>
  </si>
  <si>
    <t>Sirova štručka, 40 do 60 g</t>
  </si>
  <si>
    <t>Prepečenec v rezinah (pš. moka tip 500), pakiranje 200 do 400 g</t>
  </si>
  <si>
    <t>Prepečenec v rezinah, polnozrnati, pakiranje 200 do 400 g</t>
  </si>
  <si>
    <t>Drobtine, krušne, bele, pakiranje do 1 kg</t>
  </si>
  <si>
    <t>Skutni zavitek, 100 g</t>
  </si>
  <si>
    <t>Potica orehova, razrezana in pakirana, pakiranje do 1 kg</t>
  </si>
  <si>
    <t>Planinski čaj, filter vrečke, gastro pakiranje do 1 kg</t>
  </si>
  <si>
    <t>Metin čaj, filter vrečke, gastro pakiranje do 1 kg</t>
  </si>
  <si>
    <t>Bezgov čaj, filter vrečke, gastro pakiranje do 1 kg</t>
  </si>
  <si>
    <t>Čaj borovnica, filter vrečke, gastro pakiranje do 1 kg</t>
  </si>
  <si>
    <t>Čaj divja češnja, filter vrečke, gastro pakiranje do 1,2 kg</t>
  </si>
  <si>
    <t>Čaj gozdni sadeži, filter vrečke, gastro pakiranje do 1,2 kg</t>
  </si>
  <si>
    <t>Čaj jagoda-vanilija, filter vrečke, gastro pakiranje do 1,3 kg</t>
  </si>
  <si>
    <t>Sladkor rjavi, pakiranje do 1 kg</t>
  </si>
  <si>
    <t>Sladkor mleti, pakiranje 500 g</t>
  </si>
  <si>
    <t>Vanilin sladkor, pakiranje 1 kg</t>
  </si>
  <si>
    <t>Zlate kroglice, pakiranje do 500 g</t>
  </si>
  <si>
    <t>Sojin napitek, pakiranje 1 L</t>
  </si>
  <si>
    <t>Ovseni napitek, pakiranje 1 L</t>
  </si>
  <si>
    <t>Sojin napitek – vanilijev, pakiranje do 0,25 L</t>
  </si>
  <si>
    <t>Sojin puding, vanilija, čokolada, pakiranje 110 do 140 g</t>
  </si>
  <si>
    <t xml:space="preserve">Moka brez glutena za pecivo (kakovost Schar ali enakovredno), pakiranje do 1 kg </t>
  </si>
  <si>
    <t>Večzrnati kruh brez glutena (kakovost Schar ali podobno)</t>
  </si>
  <si>
    <t>Krekerji brez glutena, mleka in jajc (kakovost Schar ali podobno)</t>
  </si>
  <si>
    <t>Preste brez glutena, mleka in jajc (kakovost Schar ali podobno)</t>
  </si>
  <si>
    <t xml:space="preserve">Prepečenec brez glutena, mleka in jajc (kakovost Schar ali podobno) </t>
  </si>
  <si>
    <t xml:space="preserve">Riževi kosmiči brez glutena, mleka in jajc  (kakovost Schar ali podobno) </t>
  </si>
  <si>
    <t xml:space="preserve">Koruzni kosmiči brez glutena, mleka in jajc  (kakovost Schar ali podobno) </t>
  </si>
  <si>
    <t xml:space="preserve">Koruzni zdrob brez glutena, mleka in jajc  (kakovost Schar ali podobno) </t>
  </si>
  <si>
    <t>CENA ZA ENOTO MERE BREZ DDV (EUR)</t>
  </si>
  <si>
    <t>VREDNOST ZA OCENJENO KOLIĆINO BREZ DDV (EUR)</t>
  </si>
  <si>
    <t>7 = 3 x 6</t>
  </si>
  <si>
    <t>8 = 7 x stopnja DDV</t>
  </si>
  <si>
    <t>VREDNOST ZA OCENJENO KOLIČINO Z DDV (EUR)</t>
  </si>
  <si>
    <t>9 = 7 + 8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</si>
  <si>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</si>
  <si>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</si>
  <si>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ENOTA MERE</t>
  </si>
  <si>
    <t>Hot dog štručka, 110 do 130 g, prerezana na pol in luknjana</t>
  </si>
  <si>
    <t>Pekovsko pecivo brez aditivov, različnih oblik (žemlja, bombeta, kajzerica, šrtučka,…), 40 do 60 g, po potrebi prerezano</t>
  </si>
  <si>
    <t>Riž dolgozrnati parboiled, ekstra kvalitete (kakovost ZLATO POLJE PARBOILED ali enakovredno), pakiranje 3 do 5 kg</t>
  </si>
  <si>
    <t>Riž bel, glaziran, okroglozrnati, 1. vrste (kakovost ZLATO POLJE SANTA ANDREA ali enakovredno), pakiranje 3 do 5 kg</t>
  </si>
  <si>
    <t>Rezanci – jušna zakuha, pšenični z jajci, pakiranje do 1 kg</t>
  </si>
  <si>
    <t>Piščančji file v kosu, razred kakovosti A (max skupno odstopanje 2 % naročene teže) (piščančja prsa BKK)</t>
  </si>
  <si>
    <t>Puranji file v kosu, razred kakovosti A (max skupno odstopanje 2 % naročene mase) (puranja prsa BKK)</t>
  </si>
  <si>
    <t>Puranji file, razred kakovosti A, narezan na kocke velikosti cca 2x2 cm (max odstopanje 10 % od velikosti kock, max skupno odstopanje 2 % naročene teže) (puranja prsa BKK)</t>
  </si>
  <si>
    <t>Puranja šunka v ovoju, najmanj 70 % puranjega mesa</t>
  </si>
  <si>
    <t>Steriilzirani koščki tune v oljčnem olju (večji koščki tune). Tuna minimalno 70 %, pakiranje 1700 do 2000 g</t>
  </si>
  <si>
    <t>Mešana zamrznjena zelenjava (cvetača, korenček, brokoli), pakiranje do 2,5 kg</t>
  </si>
  <si>
    <t>Zamrznjeno korenje – valovite rezine, pakiranje do 2,5 kg</t>
  </si>
  <si>
    <t>Solata Gentile, razred I</t>
  </si>
  <si>
    <t>Solata kristalka, razred I</t>
  </si>
  <si>
    <t>Solata ledenka, razred I</t>
  </si>
  <si>
    <t>Zelena solata - mehkolistna, razred I</t>
  </si>
  <si>
    <t>Solata endivja, razred I</t>
  </si>
  <si>
    <t>Radič rdeči, razred I</t>
  </si>
  <si>
    <t>Paprika, rumena, razred I</t>
  </si>
  <si>
    <t>Bela redkev, razred I</t>
  </si>
  <si>
    <t>Šampinjoni celi, razred I</t>
  </si>
  <si>
    <t>Mandore, razred I</t>
  </si>
  <si>
    <t>Eko jabolka ustrezne teže do 120 g/kos, razred I</t>
  </si>
  <si>
    <t>Eko jagode, razred I</t>
  </si>
  <si>
    <t xml:space="preserve">Drobtine brez glutena, mleka in jajc  (kakovost Orgran ali podobno) </t>
  </si>
  <si>
    <t xml:space="preserve">Rižev zdrob brez glutena, mleka in jajc </t>
  </si>
  <si>
    <t>Proseni zdrob brez glutena, mleka in jajc</t>
  </si>
  <si>
    <t>Ajdovi kosmiči brez glutena, mleka in jajc</t>
  </si>
  <si>
    <t>Piščančje nabodalo z zelenjavo (min 75 % mesa – piščančje stegno ali prsa in do 15 % zelenjave), brez konzervansov, 100 do 120 g</t>
  </si>
  <si>
    <t>Krompir olupljen - cel, razred I, vakuumsko pakiran</t>
  </si>
  <si>
    <t>Krompir olupljen - narezan na kocke, razred I, vakuumsko pakiran</t>
  </si>
  <si>
    <t>Krompir olupljen - narezan na kolute, razred I, vakuumsko pakiran</t>
  </si>
  <si>
    <t>Krompir olupljen - narezan na krhlje, razred I, vakuumsko pakiran</t>
  </si>
  <si>
    <t>Mladi krompir (maj, junij, julij), razred I</t>
  </si>
  <si>
    <t>Puranji file, razred kakovosti A, narezan na zrezke 60 do 70 g (puranja prsa bkk)</t>
  </si>
  <si>
    <t>Pečene puranje prsi v ovitku</t>
  </si>
  <si>
    <t>Pečena piščančja šunka v ovitku</t>
  </si>
  <si>
    <t>Zelena list, razred I</t>
  </si>
  <si>
    <t>Zelena gomolj, razred I</t>
  </si>
  <si>
    <t>Buče muškatne, razred I</t>
  </si>
  <si>
    <t>Buče Hokaido, razred I</t>
  </si>
  <si>
    <t>Eko koleraba (nadzemna), razred I</t>
  </si>
  <si>
    <t>Krompir (rdeč, bel, rumen, srednje debel), razred I</t>
  </si>
  <si>
    <t>Bazilika, sveža</t>
  </si>
  <si>
    <t>Drobnjak, svež</t>
  </si>
  <si>
    <t>Grenivke, razred I</t>
  </si>
  <si>
    <t>Riž integralni, parboiled, pakiranje do 1 kg</t>
  </si>
  <si>
    <t>3 žita - riž, pira in ječmen, pakiranje do 1 kg</t>
  </si>
  <si>
    <t>Piškoti različnih oblik, brez glutena (kakovost Schar ali enakovredno), pakiranje do 1 kg</t>
  </si>
  <si>
    <t>Piškoti različnih oblik, brez glutena, mleka, jajc, soje in čokolade (kakovost Schar ali Orgran ali podobno), pakiranje do 1 kg</t>
  </si>
  <si>
    <t>Testenine - polžki, brez glutena, mleka, jajc (kakovost Schar ali Orgran ali podobno), pakiranje do 1 kg</t>
  </si>
  <si>
    <t>Testenine - špageti, brez glutena, mleka, jajc (kakovost Schar ali Orgran ali podobno), pakiranje do 1 kg</t>
  </si>
  <si>
    <t>Testenine - svedri, brez glutena, mleka, jajc (kakovost Schar ali Orgran ali podobno), pakiranje do 1 kg</t>
  </si>
  <si>
    <t>Testenine - peresniki, brez glutena, mleka, jajc (kakovost Schar ali Orgran ali podobno), pakiranje do 1 kg</t>
  </si>
  <si>
    <t>Testenine - široki rezanci, brez glutena, mleka, jajc (kakovost Schar ali Orgran ali podobno), pakiranje do 1 kg</t>
  </si>
  <si>
    <t>Testenine za lazanjo, brez glutena, pakiranje do 500 g</t>
  </si>
  <si>
    <t>Njoki, brez glutena, mleka, jajc in soje, pakiranje do 500 g</t>
  </si>
  <si>
    <t>Bela polenta brez glutena, pakiranje do 0,5 kg</t>
  </si>
  <si>
    <t>Rumena polenta brez glutena, pakiranje do 0,5 kg</t>
  </si>
  <si>
    <t>Probiotični sadni jogurt, čvrst, 1,0  do 3,5 % m.m., lonček 150 do 180 g</t>
  </si>
  <si>
    <t>Kisla pasterizirana smetana, 20 do 35 % m.m., brez konzervansov in aditivov, pakiranje 400 do 600 g</t>
  </si>
  <si>
    <t>Kisla pasterizirana smetana, 20 do 25 % m.m., brez konzervansov in aditivov,  pakiranje 150 do 180 g</t>
  </si>
  <si>
    <t>Smetana za kuhanje, 20 do 25 % m.m., pakiranje 0,5 do 1 L</t>
  </si>
  <si>
    <t>Riban poltrdi sir, min. 45 % m.m. v suhi snovi,  pakiranje 3 do 5 kg</t>
  </si>
  <si>
    <t>Tekoči navadni jogurt,  3,2 do 3,5 % m.m., pakiranje 500 do 1000 g</t>
  </si>
  <si>
    <t>POSEBNE ZAHTEVE, KI JIH MORAJO IZPOLNJEVATI POSAMEZNA ŽIVILA</t>
  </si>
  <si>
    <t>Vsa živila iz te skupine izdelkov morajo biti brez ojačevalcev okusa in umetnih sladil</t>
  </si>
  <si>
    <t>V primeru, da je bilo živilo odtajano in ponovno zamrznjeno, bo naročnik tako živilo zavrnil - velja za sladoled</t>
  </si>
  <si>
    <t>Dobavitelj je dolžan na spremni dokumentaciji (dobavnici) označiti poreklo, lot in kategorijo dobavljenega mesa</t>
  </si>
  <si>
    <t>Naročnik bo naročal le sveže in ohlajeno meso - zamrznjeno, globoko zamrznjeno ali odmrznjeno meso bo naročnik zavrnil</t>
  </si>
  <si>
    <t>Naročnik si pridržuje pravico od dobavitelja zahtevati potrdila o zdravstveni ustreznosti živila (npr. mikrobiološka ustreznost jajc)</t>
  </si>
  <si>
    <t>Sadje mora biti sveže, primerne zrelosti, nepoškodovano in zahtevanega kalibra; naročnik zahteva porcijsko sadje, tako da teža posameznega sadeža ne prekorači normativa za prehrano otrok - 100 do 120 g (oz. za banane do 150 g); naročnik za porcijsko sadje, ki se naroča po kosih, zahteva dostavo po kosih</t>
  </si>
  <si>
    <t>Naročnik od ponudnikov zahteva dosledno odvažanje vse embalaže (tako povratne kot nepovratne)</t>
  </si>
  <si>
    <t>Vsa živila iz te skupine izdelkov morajo biti brez ojačevalcev okusa, umetnih barvil in umetnih arom</t>
  </si>
  <si>
    <t>Kumarice v kisu, pasterizirane, brez kemičnih konzervansov, pakiranje 3 do 4,5 kg</t>
  </si>
  <si>
    <t>Paprika fileti v kisu, pasterizirana, brez kemičnih konzervansov, pakiranje 3 do 4,5 kg</t>
  </si>
  <si>
    <t>Paprika fileti v kisu, pasterizirana, brez kemičnih konzervansov, pakiranje do 800 g</t>
  </si>
  <si>
    <t>Paradižnik pelati, pasterizirani, brez kemičnih konzervansov,  pakiranje 2 do 3 kg</t>
  </si>
  <si>
    <t>Rdeča pesa, pasterizirana, brez kemičnih konzervansov, pakiranje do 800 g</t>
  </si>
  <si>
    <t>Marmelada mešana, min 45 % sadne kaše,  brez kemičnih konzervansov in sladil, pakiranje do 1000 g</t>
  </si>
  <si>
    <t>Marmelada šipkova, min 40 % sadne kaše, brez kemičnih konzervansov in sladil, pakiranje do 1000 g</t>
  </si>
  <si>
    <t>Ananasov sok, 100 % sadni delež, brez dodanega sladkorja, umetnih sladil in arom ter kemičnih konzervansov, pakiranje 1 L</t>
  </si>
  <si>
    <t>Ananasov sok, 100 % sadni delež, brez dodanega sladkorja, umetnih sladil in arom ter kemičnih konzervansov, pakiranje 0,2 do 0,25 L</t>
  </si>
  <si>
    <t xml:space="preserve">Jabolčni sok, 100 % sadni delež, brez dodanega sladkorja, umetnih sladil in arom ter kemičnih konzervansov, pakiranje 1 L </t>
  </si>
  <si>
    <t>Jabolčni sok, 100 % sadni delež, brez dodanega sladkorja, umetnih sladil in arom ter kemičnih konzervansov, pakiranje 0,2 do 0,25 L</t>
  </si>
  <si>
    <t xml:space="preserve">Pomarančni sok, 100 % sadni delež, brez dodanega sladkorja, umetnih sladil in arom ter kemičnih konzervansov, pakiranje 1 L </t>
  </si>
  <si>
    <t xml:space="preserve">Pomarančni sok, 100 % sadni delež, brez dodanega sladkorja, umetnih sladil in arom ter kemičnih konzervansov, pakiranje 0,2 do 0,25 L </t>
  </si>
  <si>
    <t xml:space="preserve">Breskov sok, 100 % sadni delež, brez dodanega sladkorja, umetnih sladil in arom ter kemičnih konzervansov, pakiranje 0,5 do 1 L </t>
  </si>
  <si>
    <t>V primeru, da je bilo živilo odtajano in ponovno zamrznjeno, bo naročnik tako živilo zavrnil.</t>
  </si>
  <si>
    <t>Vsa živila iz te skupine izdelkov morajo biti brez ojačevalcev okusa, umetnih barvil in kemičnih konzervansov</t>
  </si>
  <si>
    <t>Vsa ponujena živila, ki ne smejo vsebovati ene ali več označenih sestavin (gluten, jajca, mleko, soja…) morajo biti certificirana</t>
  </si>
  <si>
    <t>ZNESEK DDV (EUR)</t>
  </si>
  <si>
    <r>
      <t xml:space="preserve">Zamrznjen brstični ohrovt, pakiranje </t>
    </r>
    <r>
      <rPr>
        <sz val="9"/>
        <rFont val="Arial Narrow"/>
        <family val="2"/>
        <charset val="238"/>
      </rPr>
      <t>do 2,5 kg</t>
    </r>
  </si>
  <si>
    <r>
      <t xml:space="preserve">Zamrznjene borovnice, pakiranje do 2,5 </t>
    </r>
    <r>
      <rPr>
        <sz val="9"/>
        <rFont val="Arial Narrow"/>
        <family val="2"/>
        <charset val="238"/>
      </rPr>
      <t>kg</t>
    </r>
  </si>
  <si>
    <r>
      <t xml:space="preserve">Zamrznjene jagode, pakiranje do 2,5 </t>
    </r>
    <r>
      <rPr>
        <sz val="9"/>
        <rFont val="Arial Narrow"/>
        <family val="2"/>
        <charset val="238"/>
      </rPr>
      <t>kg</t>
    </r>
  </si>
  <si>
    <r>
      <t xml:space="preserve">Zamrznjeni gozdni sadeži, pakiranje do 2,5 </t>
    </r>
    <r>
      <rPr>
        <sz val="9"/>
        <rFont val="Arial Narrow"/>
        <family val="2"/>
        <charset val="238"/>
      </rPr>
      <t>kg</t>
    </r>
  </si>
  <si>
    <r>
      <t xml:space="preserve">Zamrznjena maline, pakiranje do 2,5 </t>
    </r>
    <r>
      <rPr>
        <sz val="9"/>
        <rFont val="Arial Narrow"/>
        <family val="2"/>
        <charset val="238"/>
      </rPr>
      <t>kg</t>
    </r>
  </si>
  <si>
    <r>
      <t xml:space="preserve">Riževa smetana za kuhanje, pakiranje </t>
    </r>
    <r>
      <rPr>
        <sz val="9"/>
        <rFont val="Arial Narrow"/>
        <family val="2"/>
        <charset val="238"/>
      </rPr>
      <t>do</t>
    </r>
    <r>
      <rPr>
        <sz val="9"/>
        <color theme="1"/>
        <rFont val="Arial Narrow"/>
        <family val="2"/>
        <charset val="238"/>
      </rPr>
      <t xml:space="preserve"> 250 ml</t>
    </r>
  </si>
  <si>
    <r>
      <t xml:space="preserve">Dobavitelj mora zagotoviti, da odstopanja v teži posameznega kosa mesa (zrezki) niso večja od </t>
    </r>
    <r>
      <rPr>
        <sz val="10"/>
        <rFont val="Calibri"/>
        <family val="2"/>
        <charset val="238"/>
      </rPr>
      <t>±</t>
    </r>
    <r>
      <rPr>
        <sz val="10"/>
        <rFont val="Arial Narrow"/>
        <family val="2"/>
        <charset val="238"/>
      </rPr>
      <t xml:space="preserve"> 5 %; celotna dobavljena količina mesa oz. mesnih izdelkov lahko odstopa manj kot ± 2 %</t>
    </r>
  </si>
  <si>
    <t>Naziv ponudnika:</t>
  </si>
  <si>
    <t>Riževi vaflji, pakiranje do 100 g</t>
  </si>
  <si>
    <t xml:space="preserve">Musli sadni, pakiranje do 1 kg </t>
  </si>
  <si>
    <t>Bučno olje-100%, pakiranje do 1 L</t>
  </si>
  <si>
    <t>Čaj malina, filter vrečke, gastro pakiranje do 1,2 kg</t>
  </si>
  <si>
    <t>Čokolada v prahu (min. 36% kakavovih delcev), pakiranje do 1 kg</t>
  </si>
  <si>
    <t>Kokosova moka, pakiranje do 500 g</t>
  </si>
  <si>
    <t>Sojin desert navaden, pakiranje 125 do 160 g</t>
  </si>
  <si>
    <t>Sojin desert sadni, pakiranje 125 do 160 g</t>
  </si>
  <si>
    <t xml:space="preserve">Rižev puding, vanilija, čokolada, pakiranje 100 do 140 g </t>
  </si>
  <si>
    <t>Sojina krema za stepanje, pakiranje do 300 ml</t>
  </si>
  <si>
    <t>Zelenjavne pečenice, brez mleka in jajc</t>
  </si>
  <si>
    <t>Zelenjavne hrenovke, brez mleka in jajc</t>
  </si>
  <si>
    <t>Koruzni vaflji, pakiranje do 120 g</t>
  </si>
  <si>
    <t>Jušna zakuha, rezanci, brez glutena, mleka in jajc (kakovost Schar ali podobno), pakiranje do 1 kg</t>
  </si>
  <si>
    <t>Jušna zakuha, obročki, brez glutena, mleka in jajc (kakovost Schar ali podobno), pakiranje do 1 kg</t>
  </si>
  <si>
    <t>100% limonin sok brez dodanega sladkorja, umetnih sladil in arom ter kemičnih konzervansov, pakiran po 1L</t>
  </si>
  <si>
    <t>Meso mlade govedine I. kat., stegno brez bočnika b.k. v kosu, konfekcionirano, kosi težki 3 do 4 kg (max skupno odstopanje 2 % od naročene teže)</t>
  </si>
  <si>
    <t>Meso mlade govedine I. kat., stegno brez bočnika narezano na kocke velikosti cca 1,5 x 1,5 cm (max odstopanje 10 % od velikosti kock; max skupno odstopanje 2 % naročene teže)</t>
  </si>
  <si>
    <t>Meso mlade govedine I. kat., stegno, mleto (max skupno odstopanje 2 % naročene teže)</t>
  </si>
  <si>
    <t>Meso mlade govedine, roastbeaf I.kat b.k. (očiščen; max skupno odstopanje 2 % naročene teže)</t>
  </si>
  <si>
    <t>Meso eko mlade govedine I. kat., stegno brez bočnika b.k. v kosu, konfekcionirano, kosi težki 3 do 4 kg (max skupno odstopanje 2 % od naročene teže)</t>
  </si>
  <si>
    <t>Meso eko mlade govedine I. kat., stegno brez bočnika narezano na kocke velikosti cca 1,5 x 1,5 cm (max odstopanje 10 % od velikosti kock; max skupno odstopanje 2 % naročene teže)</t>
  </si>
  <si>
    <t>Meso eko mlade govedine I. kat., stegno, mleto (max skupno odstopanje 2 % naročene teže)</t>
  </si>
  <si>
    <t>Svinjsko meso I. kat, stegno b.k., konfekcionirano, kosi težki 3 do 4 kg (max skupno odstopanje 2 % naročene teže)</t>
  </si>
  <si>
    <t>Svinjsko meso I. kat, stegno b.k., narezano na kocke velikosti cca 1,5 x 1,5 cm (max odstopanje 10% od velikosti kock, max skupno odstopanje 2 % naročene teže)</t>
  </si>
  <si>
    <t xml:space="preserve">Kus kus rižev ali koruzni, brez glutena, mleka in jajc  (kakovost Schar ali podobno) </t>
  </si>
  <si>
    <t>3. SKLOP: EKO MLEKO IN MLEČNI IZDELKI</t>
  </si>
  <si>
    <t>Eko kisla pasterizirana smetana, 18 do 20 % m.m., pakiranje 150 - 200 g</t>
  </si>
  <si>
    <t>Eko skutni namaz, pakiranje 0,25 do 1 kg</t>
  </si>
  <si>
    <t>Eko skuta, nepasirana, iz pasteriziranega mleka, min. 35 % m.m. v suhi snovi, pakiranje 0,5 do 1 kg</t>
  </si>
  <si>
    <t>Eko surovo maslo 1.vrste, min 82% m.m., pakiranje 125 do 500 g</t>
  </si>
  <si>
    <t>Eko mleko, pasterizirano, nehomogenizirano, min. 3,5 m.m., pakiranje 5 do 10 L</t>
  </si>
  <si>
    <t>Eko kislo mleko, pasterizirano, pakiranje 150 do 200 ml</t>
  </si>
  <si>
    <t>Eko jogurt, navaden, 3,2 do 3,5 % m.m., pakiranje 120 do 180 g</t>
  </si>
  <si>
    <t>Eko jogurt, sadni, 3,2 do 3,5 % m.m., pakiranje 120 do 180 g</t>
  </si>
  <si>
    <t>Eko kefir, navaden, iz tradicionalnih kefirjevih zrn, 3,2 do 3,5 % m.m., pakiranje 150 do 200 g</t>
  </si>
  <si>
    <t>Eko kefir, sadni, iz tradicionalnih kefirjevih zrn, 3,2 do 3,5 % m.m., pakiranje 150 do 200 g</t>
  </si>
  <si>
    <t>Eko skuta, nepasirana, iz pasteriziranega mleka, min. 35 % m.m. v suhi snovi, pakiranje 3 do 5 kg</t>
  </si>
  <si>
    <t>Tekoči sadni jogurt, različni okusi, od 1,1 do 3,5 % m.m., pakiranje 500 do 1000 g</t>
  </si>
  <si>
    <t>Probiotični navadni jogurt, čvrst, 1,0  do 3,5 % m.m.,  lonček 150 do 180 g</t>
  </si>
  <si>
    <t>Navadni jogurt, DEKLARIRAN BREZ LAKTOZE, pakiranje do 500 g</t>
  </si>
  <si>
    <t>Kislo mleko, brez dodanega sladkorja ali umetnih sladil, 3,2 do 3,5 % m.m., pakiranje 150 do 500 g</t>
  </si>
  <si>
    <t>Poltrdi sir GAUDA, min. 45 % m.m. v suhi snovi, brez konzervansov, barvil in ostalih aditivov</t>
  </si>
  <si>
    <t>Poltrdi sir EDAMEC, min. 45 % m.m. v suhi snovi, brez konzervansov, barvil in ostalih aditivov</t>
  </si>
  <si>
    <t>Poltrdi sir TRAPIST, min. 45 % m.m. v suhi snovi, brez konzervansov, barvil in ostalih aditivov</t>
  </si>
  <si>
    <t xml:space="preserve">Poltrdi polnomastni sir brez lizocima iz jajc, primeren za alergike na jajca, 35 do 45 % m.m. v suhi snovi, pakiranje od 300 do 600 g </t>
  </si>
  <si>
    <t>Sirni smetanov namaz, 20 do 30 % m.m., pakiranje 120 do 200 g, brez konzervansov in barvil</t>
  </si>
  <si>
    <t>SKUPAJ VREDNOST SKLOPA 3</t>
  </si>
  <si>
    <t>Kokošja jajca iz talne reje, A razred, velikost M</t>
  </si>
  <si>
    <t>Eko kokošja jajca A razred, velikost M</t>
  </si>
  <si>
    <t>ŠT. ŽIVIL PO MERILU "SHEME KAKOVOSTI"</t>
  </si>
  <si>
    <t>SKUPAJ  VREDNOST SKLOPA 6</t>
  </si>
  <si>
    <t>SKUPAJ  VREDNOST SKLOPA 5</t>
  </si>
  <si>
    <t>SKUPAJ  VREDNOST SKLOPA 7</t>
  </si>
  <si>
    <t>SKUPAJ  VREDNOST SKLOPA 10</t>
  </si>
  <si>
    <t>SKUPAJ  VREDNOST SKLOPA 9</t>
  </si>
  <si>
    <t>SKUPAJ VREDNOST SKLOPA 12</t>
  </si>
  <si>
    <t>SKUPAJ  VREDNOST SKLOPA 15</t>
  </si>
  <si>
    <t>SKUPAJ  VREDNOST SKLOPA 17</t>
  </si>
  <si>
    <t>17. SKLOP: SVEŽE SADJE</t>
  </si>
  <si>
    <t>SKUPAJ  VREDNOST SKLOPA 22</t>
  </si>
  <si>
    <t>ŠT. ŽIVIL PO MERILU "VIŠJA KAKOVOST"</t>
  </si>
  <si>
    <t>SKUPAJ  VREDNOST SKLOPA 19</t>
  </si>
  <si>
    <t>SKUPAJ  VREDNOST SKLOPA 18</t>
  </si>
  <si>
    <t>V primeru, da je bilo živilo odtajano in ponovno zamrznjeno, bo naročnik tako živilo zavrnil. Dobavitelj mora na dobavnici navesti kakovostni razred dobavljenega blaga.</t>
  </si>
  <si>
    <r>
      <t xml:space="preserve">Dobavitelj mora zagotoviti, da odstopanja v teži posameznega kosa mesa (zrezki) niso večja od </t>
    </r>
    <r>
      <rPr>
        <sz val="10"/>
        <rFont val="Calibri"/>
        <family val="2"/>
        <charset val="238"/>
      </rPr>
      <t>±</t>
    </r>
    <r>
      <rPr>
        <sz val="10"/>
        <rFont val="Arial Narrow"/>
        <family val="2"/>
        <charset val="238"/>
      </rPr>
      <t xml:space="preserve"> 5 %; celotna dobavljena količina mesa lahko odstopa manj kot ± 2 %</t>
    </r>
  </si>
  <si>
    <t>Sadje mora biti sveže, primerne zrelosti, nepoškodovano in zahtevanega kalibra; naročnik zahteva porcijsko sadje, tako da teža posameznega sadeža ne prekorači normativa za prehrano otrok - 100 do 120 g; naročnik za porcijsko sadje, ki se naroča po kosih, zahteva dostavo po kosih</t>
  </si>
  <si>
    <t>Sokovom v pakiranju 0,2 do 0,25 L mora biti dodana slamica oziroma mora biti embalaža oblikovana tako, da omogoča higiensko ustrezno pitje neposredno iz embalaže (npr. pokrovček z navojem)</t>
  </si>
  <si>
    <t>SKUPAJ  VREDNOST SKLOPA 26</t>
  </si>
  <si>
    <t>SKUPAJ  VREDNOST SKLOPA 28</t>
  </si>
  <si>
    <t>SKUPAJ  VREDNOST SKLOPA 29</t>
  </si>
  <si>
    <t>Pšenični črni kruh (T-1100), 0,7 do 1,0 kg, štruca ali v modelu, rezan in pakiran</t>
  </si>
  <si>
    <t>Pšenični beli kruh (T-500), 0,7 do 1,0 kg, štruca ali v modelu, rezan in pakiran</t>
  </si>
  <si>
    <t>Pšenični mešani kruh brez aditivov, 0,7 do 1,0 kg, štruca ali v modelu, rezan in pakiran</t>
  </si>
  <si>
    <t>Pšenični polnozrnati kruh (Graham kruh) brez aditivov, 0,7 do 1,0 kg, štruca ali v modelu, rezan in pakiran</t>
  </si>
  <si>
    <t>Koruzni kruh brez aditivov, 0,7 do 1,0 kg, štruca ali v modelu, rezan in pakiran</t>
  </si>
  <si>
    <t>Ovseni kruh brez aditivov, 0,7 do 1,0 kg, štruca ali v modelu, rezan in pakiran</t>
  </si>
  <si>
    <t>Ajdov kruh, 0,7 do 1,0 kg, štruca ali v modelu, rezan in pakiran</t>
  </si>
  <si>
    <t>Ajdov kruh z orehi, 0,7 do 1,0 kg, štruca ali v modelu, rezan in pakiran</t>
  </si>
  <si>
    <t>Pšenični polnozrnati kruh (Graham kruh), 0,7 do 1,0 kg, štruca ali v modelu, rezan in pakiran</t>
  </si>
  <si>
    <t>Koruzni kruh, 0,7 do 1,0 kg, štruca ali v modelu, rezan in pakiran</t>
  </si>
  <si>
    <t>Ovseni kruh, 0,7 do 1,0 kg, štruca ali v modelu, rezan in pakiran</t>
  </si>
  <si>
    <t>Pisani kruh, 0,7 do 1,0 kg, štruca ali v modelu, rezan in pakiran</t>
  </si>
  <si>
    <t>Rženi kruh, 0,7 do 1,0 kg, štruca ali v modelu, rezan in pakiran</t>
  </si>
  <si>
    <t>Kruh s semeni (s posipom ali brez), 0,7 do 1,0 kg, štruca ali v modelu, rezan in pakiran</t>
  </si>
  <si>
    <t>Pirin kruh, 0,7 do 1,0 kg, štruca ali v modelu, rezan in pakiran</t>
  </si>
  <si>
    <t>SKUPAJ  VREDNOST SKLOPA 23</t>
  </si>
  <si>
    <t>SKUPAJ  VREDNOST SKLOPA 30</t>
  </si>
  <si>
    <t>Pekovsko pecivo mora biti tipičnih oblik, da je uporabnikom omogočeno razlikovanje (da nista žemlja in štručka enaki)</t>
  </si>
  <si>
    <t>SKUPAJ  VREDNOST SKLOPA 32</t>
  </si>
  <si>
    <t>33 SKLOP: SPLOŠNO PREHRAMBENO BLAGO</t>
  </si>
  <si>
    <t>SKUPAJ  VREDNOST SKLOPA 33</t>
  </si>
  <si>
    <t>SKUPAJ  VREDNOST SKLOPA 34</t>
  </si>
  <si>
    <t>SKUPAJ  VREDNOST SKLOPA 27</t>
  </si>
  <si>
    <t>18. SKLOP: SHEME KAKOVOSTI (brez eko živil): JABOLKA  (npr. integrirana pridelava, izbrana kakovost)</t>
  </si>
  <si>
    <t>Piščančja salama extra razreda, najmanj 70 %  piščančjega mesa, brez glutena, v kosu</t>
  </si>
  <si>
    <t>Piščančje prsi v ovoju, delež piščančjih prsi brez kosti je najmanj 80 %, brez glutena</t>
  </si>
  <si>
    <t>Pšenična moka T 850, pakiranje po 5 kg</t>
  </si>
  <si>
    <t>Vsa ponujena živila, morajo biti brez kemičnih konzervansov, umetnih barvil, umetnih arom in sladil</t>
  </si>
  <si>
    <t>Piščančji file, razred kakovosti A, narezan na kocke velikosti cca 2x2 cm (max odstopanje 10 % od velikosti kock, max skupno odstopanje 2 % naročene teže) (piščančja prsa BKK)</t>
  </si>
  <si>
    <t>Naročnik zahteva dostavo za vsa živila iz tega sklopa izdelkov med 6:30 in 7:30 uro</t>
  </si>
  <si>
    <t>Naročnik zahteva dostavo za vsa živila iz tega sklopa izdelkov med 6:30 in 7:00 uro</t>
  </si>
  <si>
    <t>Čas dostave za vsa živila iz tega sklopa izdelkov bo dogovorjen z naročnikom ob vsaki dobavi sproti, ker naročnik nima skladiščnih kapacitet za ta živila</t>
  </si>
  <si>
    <t>Naročnik zahteva dostavo za vsa živila iz tega sklopa izdelkov med 7:00 in 8:00 uro</t>
  </si>
  <si>
    <t>Pri vsaki dobavi artiklov iz te skupine, mora dobavitelj na dobavnici navesti poreklo, kakovostni razred in sorto dobavljenega blaga</t>
  </si>
  <si>
    <t>Sokovi in nektarji v pakiranju od 0,5 do 1 L morajo omogočati ponovno zaprtje embalaže - npr. pokrovček z navojem</t>
  </si>
  <si>
    <t>Sokovi in nektarji v pakiranju 1 L morajo omogočati ponovno zaprtje embalaže - npr. pokrovček z navojem</t>
  </si>
  <si>
    <t>Naročnik zahteva dostavo za vsa živila iz tega sklopa izdelkov med 6:30 in 7:30 uro ( za SLAŠČIČARSKE IZDELKE velja dogovor o času dostave z naročnikom - naročnik nima skladiščnih kapacitet za ta živila)</t>
  </si>
  <si>
    <t>Naročnik zahteva dostavo za vsa živila iz tega sklopa izdelkov med 7:00 in 9:00 uro</t>
  </si>
  <si>
    <t>Naročnik bo pri pekovskem pecivu naročal različne oblike peciva (žemlje, kajzerice, bombete, štručke,..) in zahteva, da dobavitelj naročeno obliko pekovskega peciva tudi dostavi (zamenjave brez odobritve naročnika niso dovoljene)</t>
  </si>
  <si>
    <r>
      <t xml:space="preserve">Riževa smetana, sladka, pakiranje </t>
    </r>
    <r>
      <rPr>
        <sz val="9"/>
        <rFont val="Arial Narrow"/>
        <family val="2"/>
        <charset val="238"/>
      </rPr>
      <t>do</t>
    </r>
    <r>
      <rPr>
        <sz val="9"/>
        <color theme="1"/>
        <rFont val="Arial Narrow"/>
        <family val="2"/>
        <charset val="238"/>
      </rPr>
      <t xml:space="preserve"> 300 ml</t>
    </r>
  </si>
  <si>
    <t>Temen kruh brez glutena (kakovost Schar ali podobno)</t>
  </si>
  <si>
    <t>Ponudnik mora ponuditi prehrambeno blago točno zahtevanih lastnosti, sicer bo njegova ponudba izločena kot nedopustna.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</si>
  <si>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 xml:space="preserve">blagovna ali trgovinska znamka ali vsaj proizvajalec ponujenih živil. 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</si>
  <si>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</t>
    </r>
  </si>
  <si>
    <r>
      <t xml:space="preserve">V </t>
    </r>
    <r>
      <rPr>
        <b/>
        <sz val="10"/>
        <rFont val="Arial Narrow"/>
        <family val="2"/>
        <charset val="238"/>
      </rPr>
      <t>stolpec 7</t>
    </r>
    <r>
      <rPr>
        <sz val="10"/>
        <rFont val="Arial Narrow"/>
        <family val="2"/>
        <charset val="238"/>
      </rPr>
      <t xml:space="preserve"> ponudnik vnese zmnožek cene za enoto mere brez DDV (iz stolpca 6) in ocenjene količine (iz stoplca 3).</t>
    </r>
  </si>
  <si>
    <r>
      <t xml:space="preserve">V </t>
    </r>
    <r>
      <rPr>
        <b/>
        <sz val="10"/>
        <rFont val="Arial Narrow"/>
        <family val="2"/>
        <charset val="238"/>
      </rPr>
      <t>stolpec 8</t>
    </r>
    <r>
      <rPr>
        <sz val="10"/>
        <rFont val="Arial Narrow"/>
        <family val="2"/>
        <charset val="238"/>
      </rPr>
      <t xml:space="preserve"> ponudnik vnese zmnožek vrednosti za ocenjeno količino brez DDV (iz stoplca 7) in stopnje DDV.</t>
    </r>
  </si>
  <si>
    <r>
      <t xml:space="preserve">V </t>
    </r>
    <r>
      <rPr>
        <b/>
        <sz val="10"/>
        <rFont val="Arial Narrow"/>
        <family val="2"/>
        <charset val="238"/>
      </rPr>
      <t>stoplec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stoplca 8). Vsoto ponudnik prepiše v ponudbeni predračun (priloga 2) pri ustreznem sklopu in merilu "Ponudbena vrednost".</t>
    </r>
  </si>
  <si>
    <r>
      <t>V</t>
    </r>
    <r>
      <rPr>
        <b/>
        <sz val="10"/>
        <rFont val="Arial Narrow"/>
        <family val="2"/>
        <charset val="238"/>
      </rPr>
      <t xml:space="preserve"> 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Vsoto ponudnik prepiše v predračun (priloga 2) v polje merilo "Shema kakovosti". 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</si>
  <si>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 xml:space="preserve">blagovna ali trgovinska znamka ali vsaj proizvajalec ponujenih živil. </t>
    </r>
    <r>
      <rPr>
        <sz val="10"/>
        <rFont val="Arial Narrow"/>
        <family val="2"/>
        <charset val="238"/>
      </rPr>
      <t>Stolpec ni potrebno izpolniti  pri artiklih kjer je to označeno (sveža zelenjava).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</si>
  <si>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ni potrebno izpolniti (sveže meso).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</si>
  <si>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ni potrebno izpolniti (sveža zelenjava).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</si>
  <si>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ni potrebno izpolniti (sveže sadje).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</si>
  <si>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ni potrebno izpolniti (sveže sadje in zelenjava).</t>
    </r>
  </si>
  <si>
    <t>Rižev toast (hrustljavi riževi kruhki) brez glutena, mleka in jajc (Schar ali podobno)</t>
  </si>
  <si>
    <t>Koruzni toast (hrustljavi koruzni kruhki)brez glutena, mleka in jajc (kakovost Schar ali podobno)</t>
  </si>
  <si>
    <t>Pekovsko pecivo - bombice,  brez glutena (kakovost Schar ali podobno), 40 do 75 g</t>
  </si>
  <si>
    <t>Mlinci, brez konzervansov, pakiranje do 2 kg</t>
  </si>
  <si>
    <t>Grisini brez glutena, pakiranje do 250 g</t>
  </si>
  <si>
    <t>Naročnik: Vrtec Mojca, Leičnikova 11, 1000 Ljubljana</t>
  </si>
  <si>
    <t>Naročnik: Vrtec Mojca, Levičnikova 11, 1000 Ljubljana</t>
  </si>
  <si>
    <t>Sirni smetanov namaz, lahki z manj maščobe, pakiranje 50 do 100g g, brez konzervansov in barvil (enakovredni Mu Vita sirni namaz in podobno)</t>
  </si>
  <si>
    <t>Mleko, pasterizirano, z najmanj 3,2 % m.m., nehomogenizirano, 10 L</t>
  </si>
  <si>
    <t>Navadni jogurt, DEKLARIRAN BREZ LAKTOZE, pakiranje do 150 do 180 g</t>
  </si>
  <si>
    <t>Sladoled kremni, mlečni, sadni okus, pakirano po 500 do 1000 ml</t>
  </si>
  <si>
    <t>Sladoled kremni brez umetnih sladil z različnimi okusi, kornet od 60 do 100 ml</t>
  </si>
  <si>
    <t>Sladoled kremni brez umetnih sladil z različnimi okusi, lučka od 60 do 100 ml</t>
  </si>
  <si>
    <t>Eko mleko z okusom vanilije, 3 - 3,5 % mm, pakiranje 150 do 200 ml</t>
  </si>
  <si>
    <t>4. SKLOP: PERUTNINA IN IZDELKI IZ PERUTNINSKEGA MESA</t>
  </si>
  <si>
    <t>SKUPAJ  VREDNOST SKLOPA 4</t>
  </si>
  <si>
    <t>Vsa živila iz te skupine izdelkov morajo biti brez ojačevalcev okusa</t>
  </si>
  <si>
    <t>Okus vseh mesnih izdelkov mora biti prilagojen starosti otrok (manj slani, mastni in začinjeni)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</si>
  <si>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 xml:space="preserve">blagovna ali trgovinska znamka ali vsaj proizvajalec ponujenih živil. </t>
    </r>
    <r>
      <rPr>
        <sz val="10"/>
        <rFont val="Arial Narrow"/>
        <family val="2"/>
        <charset val="238"/>
      </rPr>
      <t>Stolpec ni potrebno izpolniti  pri artiklih kjer je to označeno (sveže meso).</t>
    </r>
  </si>
  <si>
    <t>Sterilizirano mleko (kratkotrajna sterilizacija), 3,2 do 3,5 % m.m., 1 L</t>
  </si>
  <si>
    <t>Sterilizirano mleko (kratkotrajna sterilizacija), 1,5 do 1,6 % m.m., 1 L</t>
  </si>
  <si>
    <t>2. SKLOP: MLEKO IN MLEČNI IZDELKI</t>
  </si>
  <si>
    <t>Sladka smetana, 30 do 35 % m.m., brez konzervansov in aditivov,  pakiranje 0,5 do 1 L</t>
  </si>
  <si>
    <t>Poltrdi sir (tipa GAUDA, EDAMEC ali TRAPIST), DEKLARIRANO BREZ LAKTOZE, min. 45 % m.m. v suhi snovi, brez konzervansov, barvil in ostalih aditivov, pakiranje od 300 do 600 g</t>
  </si>
  <si>
    <t>Poltrdi lahki sir, 25 - 35 % m.m. v suhi snovi, brez konzervansov, barvil i ostalih aditivov, pakiranje od 300 do 600 g</t>
  </si>
  <si>
    <t>Sadni jogurt, DEKLARIRAN BREZ LAKTOZE, pakiranje do 150 do 180 g</t>
  </si>
  <si>
    <t>Sadni jogurt, DEKLARIRAN BREZ LAKTOZE, pakiranje do 500 g</t>
  </si>
  <si>
    <t>Riban, trdi polnomastn sir  (tipa ZBRINC ali enakvredno), pakiranje od 0,5 do 1 kg</t>
  </si>
  <si>
    <t>Topljeni sir, polnomastni, pakiranje 140 do 200 g</t>
  </si>
  <si>
    <t>Sveži beli polnomastni sir v slanici (tipa FETA ali enakovredno), pakiranje od 200 do 500 g</t>
  </si>
  <si>
    <t>Sladka smetana, v spreju, 30 - 35 % mm, pakirano po 250 ml</t>
  </si>
  <si>
    <t>Piščančji file, razred kakovosti A, narezan na zrezke 60 do 80 g (piščančja prsa bkk)</t>
  </si>
  <si>
    <t>Čevapčiči iz mletega puranjega mesa I. kat. b.k., teža posameznega čevapčiča 20 do 30 g</t>
  </si>
  <si>
    <t>Meso mlade govedine I. kat., stegno brez bočnika narezano na zrezke 60 do 80 g in potolčene</t>
  </si>
  <si>
    <t>Meso mlade govedine, roastbeaf I.kat b.k. narezano na zrezke 60 do 80 g</t>
  </si>
  <si>
    <t>6. SKLOP: EKO PIŠČANČJE MESO IN IZDELKI</t>
  </si>
  <si>
    <t>Svinjsko meso I. kat, stegno b.k., narezano na zrezke 60 do 80 g in potolčene</t>
  </si>
  <si>
    <t>Svinjsko meso I. kat, stegno, mleto, brez slanine in brez dodane soli in ostalih aditivov</t>
  </si>
  <si>
    <t>Kunčji file, I. kat., HLAM, narezan na kocke 1 cm, brez kosti</t>
  </si>
  <si>
    <t>Žrebičkovo stegno bk I. kat., očiščeno, narezano na kocke 1 x 1 cm</t>
  </si>
  <si>
    <t>Ocvirki iz svinjine suhi, brez masti, pakirano od 0,5 do 1 kg</t>
  </si>
  <si>
    <t>Ocvirki iz svinjine suhi, zaliti z mastjo, pakirano od 0,5 do 1 kg</t>
  </si>
  <si>
    <t>Kuhan pršut, I. kat. narezan konzervansov., rezan na rezine 20 g</t>
  </si>
  <si>
    <t>Pršut delikatesni, rezan na rezine po 20 g</t>
  </si>
  <si>
    <t>Pečen pršut, I. kat. narezan konzervansov., rezan na rezine 20 g</t>
  </si>
  <si>
    <t>Suha salama, v kosu, pakiranje od 250 do 500 g</t>
  </si>
  <si>
    <t>Pršut delikatesni, v kosu, od 250 do 500 g</t>
  </si>
  <si>
    <t>Pečena, poltrajna hamburška slanina, v kosu, pakiranje od 250 do 500 g</t>
  </si>
  <si>
    <t>Pečenice iz svinjskega mesa v naravnem ovoju, manj začinjena, primerno za otroke, teža posamezne pečenice od 80 do 100 g</t>
  </si>
  <si>
    <t>Poltrajna klobasa (tipa: šunkarica ali enakovredno), rezana na rezine 15 - 20 g</t>
  </si>
  <si>
    <t>Poltrajna klobasa (tipa: šunkarica ali enakovredno), v kosu, pakiranje od  250 do 1000 g</t>
  </si>
  <si>
    <t>Prekajena svinjska vratovina, suhi mesnati izdelek, v kosu, pakiranje od 250 do 500 g</t>
  </si>
  <si>
    <t>Sušena svinjska vratovina, budjola, v kosu, pakiranje od 250 do 500 g</t>
  </si>
  <si>
    <t>Morski list - file brez kosti (max 10 % odstopanje od naročene teže), 1.kval., brez kosti</t>
  </si>
  <si>
    <t>Korenje, rumeno, razred I</t>
  </si>
  <si>
    <t>Zelje (belo) v glavah, razred I</t>
  </si>
  <si>
    <t>Zelje (belo) mlado, razred I</t>
  </si>
  <si>
    <t>Beluši (beli), razred I</t>
  </si>
  <si>
    <t>Beluši (zelen), razred I</t>
  </si>
  <si>
    <t>15. SKLOP: SHEME KAKOVOSTI (brez eko živil): KROMPIR  (npr. integrirana pridelava, izbrana kakovost)</t>
  </si>
  <si>
    <t>Pomaranče, rdeče, ustrezne teže do 120 g/kos, brez pešk, razred I</t>
  </si>
  <si>
    <t>Limete razred I</t>
  </si>
  <si>
    <t>Eko glavnata solata, razred I</t>
  </si>
  <si>
    <t>Eko mlada čebula, razred I</t>
  </si>
  <si>
    <t>Eko bučke, razred I</t>
  </si>
  <si>
    <t>Eko ohrovt - listnati, razred I</t>
  </si>
  <si>
    <t>Eko blitva, razred I</t>
  </si>
  <si>
    <t>Eko koromač</t>
  </si>
  <si>
    <t>Eko mešana solata, razred I</t>
  </si>
  <si>
    <t>Eko mlada špinača, razred I</t>
  </si>
  <si>
    <t>EKO rukola, razred I.</t>
  </si>
  <si>
    <t>Eko, rdeča redkvica, razred I</t>
  </si>
  <si>
    <t>Eko, rdeča pesa, razred I</t>
  </si>
  <si>
    <t>Eko peteršilj - listi, razred I</t>
  </si>
  <si>
    <t>Eko stročji fižol, razred I</t>
  </si>
  <si>
    <t>Eko bazilika, razred I</t>
  </si>
  <si>
    <t>Eko kitajsko zelje, razred I</t>
  </si>
  <si>
    <t>Čičerika, sterilizirana, brez kemičnih konzervansov, pakiranje do 700 do 5000 g</t>
  </si>
  <si>
    <t>Fižol, steriliziran, brez kemičnih konzervansov, pakiranje do 700 do 5000 g</t>
  </si>
  <si>
    <t>Čičerika, sterilizirana, brez kemičnih konzervansov, pakiranje do 150 do 500 g</t>
  </si>
  <si>
    <t>Fižol, steriliziran, brez kemičnih konzervansov, pakiranje do 150 do 500 g</t>
  </si>
  <si>
    <t>Koruza – sladka, zrnje, sterilizirana, brez kemičnih konzervansov, pakiranje do 800 g</t>
  </si>
  <si>
    <t>Paprika rdeča pečena, pasterizirana, brez kemičnih konzervansov, pakiranje do 800 g</t>
  </si>
  <si>
    <t>Paradižnik pelati, pasterizirani, brez kemičnih konzervansov,  pakiranje do 1 kg</t>
  </si>
  <si>
    <t>Paradižnikov koncentrat – dvojni, pasteriziran, min. 28 % suhe snovi, brez kemičnih konzervansov, pakiranje do 1 kg</t>
  </si>
  <si>
    <t>Rdeča pesa, pasterizirana, brez kemičnih konzervansov, pakiranje 3 do 10 kg</t>
  </si>
  <si>
    <t>Kisla repa, rezano, brez kem. konzervansov, pakiranje do 1 kg</t>
  </si>
  <si>
    <t>Kisla repa, rezano, brez kem. konzervansov, pakiranje od 3 do 10 kg ali rinfuza</t>
  </si>
  <si>
    <t>Kislo zelje, rezano, brez kem. konzervansov, pakiranje do 1 kg</t>
  </si>
  <si>
    <t>Kislo zelje, rezano, brez kem. konzervansov, pakiranje od 3 do 10 kg ali rinfuza</t>
  </si>
  <si>
    <r>
      <t xml:space="preserve">Zamrznjene višnje, pakiranje do 2,5 </t>
    </r>
    <r>
      <rPr>
        <sz val="9"/>
        <rFont val="Arial Narrow"/>
        <family val="2"/>
        <charset val="238"/>
      </rPr>
      <t>kg</t>
    </r>
  </si>
  <si>
    <t>Zamrznjeni beluši (zeleni), pakiranje do 2,5 kg</t>
  </si>
  <si>
    <t>Mešana zamrznjena zelenjava za juho (korenje, cvetača, stročji fižol, grah, č.koren, repa, zelena, por), pakiranje do 2,5 kg</t>
  </si>
  <si>
    <t xml:space="preserve">Bezeg, sadni sirup za razrečitev, pakiranje 1L </t>
  </si>
  <si>
    <t xml:space="preserve">Borovnica, sadni sirup za razrečitev, pakiranje 1L </t>
  </si>
  <si>
    <t xml:space="preserve">Gozdni sadeži, sadni sirup za razrečitev, pakiranje 1L </t>
  </si>
  <si>
    <t xml:space="preserve">Jabolko, sadni sirup za razrečitev, pakiranje 1L </t>
  </si>
  <si>
    <t xml:space="preserve">Jagoda, sadni sirup za razrečitev, pakiranje 1L </t>
  </si>
  <si>
    <t xml:space="preserve">Višnja, sadni sirup za razrečitev, pakiranje 1L </t>
  </si>
  <si>
    <t>Zdrob pšenični, pakiranje do 1 kg</t>
  </si>
  <si>
    <t>Zdrob pirin, pakiranje do 1 kg</t>
  </si>
  <si>
    <t>Zdrob koruzni, pakiranje 1 kg</t>
  </si>
  <si>
    <t>Kaša prosena, pakiranej do 1 kg</t>
  </si>
  <si>
    <t>Kus kus,  pakiranje do 1 kg</t>
  </si>
  <si>
    <t>Kus kus polnozrnati,  pakiranje do 1 kg</t>
  </si>
  <si>
    <t>Moka ajdova pakiranje od 1 kg</t>
  </si>
  <si>
    <t>Moka pšenična polnozrnata (graham), pakiranje do 1 kg</t>
  </si>
  <si>
    <t>Moka koruzna, pakiranje do 1 kg</t>
  </si>
  <si>
    <t>Moka pirina, pakiranje do 1 kg</t>
  </si>
  <si>
    <t>Moka namenska pšenična za vlečeno testo T 500, pakiranje po 1 kg</t>
  </si>
  <si>
    <t>Moka namenska pšenična za kvašeno testo T 500, pakiranje po 1 kg</t>
  </si>
  <si>
    <t>Moka pšenična moka T 400 - ostra, pakiranje po 1 kg</t>
  </si>
  <si>
    <t>Moka pirina polnozrnata, pakiranje do 1 kg</t>
  </si>
  <si>
    <t>Moka ržena, pakiranje do 1 kg</t>
  </si>
  <si>
    <t>Moka ržena polnozrnata, pakiranje do 1 kg</t>
  </si>
  <si>
    <t>Jajčni bleki, pšenični z jajci, pakiranje  do 5 kg</t>
  </si>
  <si>
    <t>Polžki, drobni - pšenični z jajci, pakiranje do 5 kg</t>
  </si>
  <si>
    <t>Polžki, drobni - pšenični polnozrnati z jajci, pakiranje do 5 kg</t>
  </si>
  <si>
    <t>Široki rezanci - pšenični z jajci, pakiranje do 5 kg</t>
  </si>
  <si>
    <t>Fuži, valjani, pšenični z jajci, pakiranje  do 5 kg</t>
  </si>
  <si>
    <t>Špageti št. 7 - pšenični z jajci, pakiranje do 5 kg</t>
  </si>
  <si>
    <t>Špageti št. 7 - polnozrnati pšenični z jajci, pakiranje do 5 kg</t>
  </si>
  <si>
    <t>Svedrčki - pšenični z jajci, pakiranje do 5 kg</t>
  </si>
  <si>
    <t>Svedrčki - polnozrnati pšenični z jajci, pakiranje do 5 kg</t>
  </si>
  <si>
    <t>Metuljčki večji - pšenični z jajci, pakiranje do 5 kg</t>
  </si>
  <si>
    <t>Metuljčki drobni - pšenični z  jajci, pakiranje do 5 kg</t>
  </si>
  <si>
    <t>Široki rezanci - polnozrnati pšenični z jajci, pakiranje do 5 kg</t>
  </si>
  <si>
    <t>Široki rezanci - pšenični z špinačo, pakiranje do 5 kg</t>
  </si>
  <si>
    <t>Testenine za lazanjo z jajci, suha, pakiranje do 10 kg</t>
  </si>
  <si>
    <t>Pirine testenine (široki rezanci), pakiranje do 1 kg</t>
  </si>
  <si>
    <t>Krompirjevi svaljki, pakiranje do 2 kg, zamrznjeni</t>
  </si>
  <si>
    <t>Krompirjevi svaljki z doatkom ržene moke, pakiranje do 2 kg, zamrznjeni</t>
  </si>
  <si>
    <t>Krompirjevi svaljki z doatkom pirine moke, pakiranje do 2 kg, zamrznjeni</t>
  </si>
  <si>
    <t>Cmoki zdrobovi za prilogo, pakiranje do 2 kg, zamrznjeni</t>
  </si>
  <si>
    <t>Borovničevi cmoki,  pakiranje do 2 kg, zamrznjeni</t>
  </si>
  <si>
    <t>Jagodni cmoki, pakiranje do 2 kg, zamrznjeni</t>
  </si>
  <si>
    <t>Borovničevi cmoki, pakiranje do 2 kg, zamrznjeni</t>
  </si>
  <si>
    <t>Slivovi cmoki,  pakiranje do 2 kg, zamrznjeni</t>
  </si>
  <si>
    <t>Marelični cmoki, pakiranje do 2 kg, zamrznjeni</t>
  </si>
  <si>
    <t>Cmoki pirini z mareličnim madevom, pakiranje do 2 kg, zamrznjeni</t>
  </si>
  <si>
    <t>Skutini štruklji – slani,  brez konzervansov, porcijski (teža 100 do 150 g), pakiranje do 2 kg, zamrznjeni</t>
  </si>
  <si>
    <t>Kaneloni sirovi, porcijski (teža do 100 g), pakiranje do 2 kg, zamrznjeni</t>
  </si>
  <si>
    <t>Kaneloni špinačni z belim sirom, porcijski (teža do 100 g), pakiranje do 2 kg, zamrznjeni</t>
  </si>
  <si>
    <t>Kruhovi cmoki porcijski (teža do 100 g), pakiranje do 2 kg, zamrznjeni</t>
  </si>
  <si>
    <t>Pečene zamrznjene palačinke, porcijske (teža do 60 g), pakiranje od 1 do 1,5 kg, zamrznjeni</t>
  </si>
  <si>
    <t>Pečene zamrznjene ajdove palačinke, porcijske (teža do 60 g), pakiranje od 1 do 1,5 kg, zamrznjeni</t>
  </si>
  <si>
    <t>Testo za lazanjo (predpripravljeno - termično obdelano), dimenzije cca 30 x 50 cm, pakiranje do 5 kg, zamrznjeni</t>
  </si>
  <si>
    <t>Listnato testo, razvaljano, dimenzije cca 30 x 50 cm, teža kosa do 0,5 kg, pakiranje do 6 kg, zamrznjeni</t>
  </si>
  <si>
    <t>Polnjene testenine s špinačnim nadevom (kapelati ali tortelini), pakirani od 0,5 do 5 kg</t>
  </si>
  <si>
    <t>Pšenični polbeli kruh (T-850), 0,7 do 1,0 kg, štruca ali v modelu, rezan in pakiran</t>
  </si>
  <si>
    <t>Pšenično polbelo pekovsko pecivo različnih oblik (žemlja, kajzerica, bombeta, štručka,…), 40 do 60 g, po potrebi prerezano</t>
  </si>
  <si>
    <t>Krof z marelično marmelado, 60-80g</t>
  </si>
  <si>
    <t>Čokoladni navihančki, 60 g</t>
  </si>
  <si>
    <t>Orehova potica, rezana, pakirana, 60-80g/kos</t>
  </si>
  <si>
    <t>Pehtranova potica, rezana, pakirana, 60-80g/kos</t>
  </si>
  <si>
    <t>Francoski masleni (min 10 % masla) rogljič brez marmelade, 50-80g</t>
  </si>
  <si>
    <t>Francoski rogljič z marmelado, 50-80g</t>
  </si>
  <si>
    <t>Polnozrnat francoski rogljič z mrmelado, 50-80g</t>
  </si>
  <si>
    <t>Temna kraljeva štručka s sezamom, 50-80g</t>
  </si>
  <si>
    <t>Kokosova rezina, 80 do 100 g</t>
  </si>
  <si>
    <t>Mufin iz pšenične bele moke z dodatkom sadja, 50-80g</t>
  </si>
  <si>
    <t>Mufin iz pšenične bele moke s čokolado, 50-80g</t>
  </si>
  <si>
    <t>Minijoni s sadjem, 30 g</t>
  </si>
  <si>
    <t>Minijoni s čokolado, 30 g</t>
  </si>
  <si>
    <t>Biskvitni kolač s sadjem, 80 g</t>
  </si>
  <si>
    <t>Marmorni kolač, 80 g</t>
  </si>
  <si>
    <t>Buhtelj z marmelado,50-80g</t>
  </si>
  <si>
    <t>Žepek z jabolčnim nadevom, 60 - 80 g</t>
  </si>
  <si>
    <t>Pica s sirom, do 120 g</t>
  </si>
  <si>
    <t>Slana skutina blazinica, 60 - 80 g</t>
  </si>
  <si>
    <t>Sirov burek s skuto, 60-130g</t>
  </si>
  <si>
    <t>Polžek s sirom, 60-80g</t>
  </si>
  <si>
    <t>Burek s sirom in špinačo, 60 - 130 g</t>
  </si>
  <si>
    <t>Makova potica, rezana, pakirana, 60-80g/kos</t>
  </si>
  <si>
    <t>Polnozrnat francoski rogljič brez mrmelade, 50-80g</t>
  </si>
  <si>
    <t>Burek mesni (goveje meso), 60-130g</t>
  </si>
  <si>
    <t>Vanilijevi rogljički,  pakiranje do 1 kg</t>
  </si>
  <si>
    <t>Linški keksi, pakiranje do 1 kg</t>
  </si>
  <si>
    <t>Kokosovi keksi, pakiranje do 1 kg</t>
  </si>
  <si>
    <t>Bomboni mehki, žele sadni s čokoladnim prelivom, pakirano do 1 kg</t>
  </si>
  <si>
    <t>Bomboni mehki sadni žele, pakirano do 1 kg</t>
  </si>
  <si>
    <t>Cimet mleti, pakiranje do 600 g, gastro pakiranje v embalažo, ki omogoča neprodušno zapiranje</t>
  </si>
  <si>
    <t>Curry, pakiranje do 60 g</t>
  </si>
  <si>
    <t>Česen zrnasti, granulat, pakiranje do 1000 g, gastro pakiranje v embalažo, ki omogoča neprodušno zapiranje</t>
  </si>
  <si>
    <t>Drobnjak, pakiranje do 10 g</t>
  </si>
  <si>
    <t>Kardamom, pakiranje do 40 g</t>
  </si>
  <si>
    <t>Kumina mleta, pakiranje do 500 g, gastro pakiranje v embalažo, ki omogoča neprodušno zapiranje</t>
  </si>
  <si>
    <t>Jušna zelenjava,brez kemičnih konzervansov, pakirano 200-300 g</t>
  </si>
  <si>
    <t>Klinčki celi, pakirano 100-200 g</t>
  </si>
  <si>
    <t>Klinčki mleti, pakirano 100-200 g</t>
  </si>
  <si>
    <t>Koper, zdrobljen, sušen z zamrzovanjem, pakiran do 100 g</t>
  </si>
  <si>
    <t>Kumina cela, pakirano do 100 g</t>
  </si>
  <si>
    <t>Kurkuma, pakiranje do 200 g</t>
  </si>
  <si>
    <t>Muškatni orešček mleti, pakiranje do 200 g, gastro pakiranje v embalažo, ki omogoča neprodušno zapiranje</t>
  </si>
  <si>
    <t>Origano, zamrznjeno sušen, pakiranje do 200 g, gastro pakiranje v embalažo, ki omogoča neprodušno zapiranje</t>
  </si>
  <si>
    <t>Paprika rdeča mleta sladka, pakiranje 500 - 700 g, gastro pakiranje v embalažo, ki omogoča neprodušno zapiranje</t>
  </si>
  <si>
    <t>Rožmarin, listi, pakiranje 250 - 600 g</t>
  </si>
  <si>
    <t>Šetraj, zdrobljeni, pakiranje 150 - 250 g</t>
  </si>
  <si>
    <t>Timijan, zdrobljeni, pakiranje 150 - 250 g</t>
  </si>
  <si>
    <t>Lovorjev list, pakiranje do 100 g, gastro pakiranje v embalažo, ki omogoča neprodušno zapiranje</t>
  </si>
  <si>
    <r>
      <t>Majaron, zamrznjeno sušen</t>
    </r>
    <r>
      <rPr>
        <u/>
        <sz val="9"/>
        <color theme="1"/>
        <rFont val="Arial Narrow"/>
        <family val="2"/>
        <charset val="238"/>
      </rPr>
      <t>,</t>
    </r>
    <r>
      <rPr>
        <sz val="9"/>
        <color theme="1"/>
        <rFont val="Arial Narrow"/>
        <family val="2"/>
        <charset val="238"/>
      </rPr>
      <t xml:space="preserve">  pakiranje do 250 g, gastro pakiranje v embalažo, ki omogoča neprodušno zapiranje</t>
    </r>
  </si>
  <si>
    <t>Pehtran, pakiranje do 300 g, gastro pakiranje v embalažo, ki omogoča neprodušno zapiranje</t>
  </si>
  <si>
    <t>Poper, črni, celi, pakiran 500-600 g</t>
  </si>
  <si>
    <t>Poper, črni, mleti, pakiran 500-600 g</t>
  </si>
  <si>
    <t>Poper beli, mleti, pakiran 500-600 g</t>
  </si>
  <si>
    <t>Žafranika, pakirana do 20 g</t>
  </si>
  <si>
    <t>Začimbna mešanica (sušen paradižnik, sušena zelišča, sušen česen, sol), pakiran do 500 g</t>
  </si>
  <si>
    <t>Prašek za puding – čokolada, pakiranje do 1 kg</t>
  </si>
  <si>
    <t>Naravna izvirska pitna voda, negazirana, pakiranje 0,5 L</t>
  </si>
  <si>
    <t>Naravna izvirska pitna voda, gazirana, plastenka do 1 liter</t>
  </si>
  <si>
    <t>Posodica za sladoled, skuto iz vaflja, okvirne velikosti: premer posodice spodaj od 4-6 cm, zgoraj 6-8 cm, višina 5-7 cm, debelina vaflja min 3 mm</t>
  </si>
  <si>
    <t>Koruzno olje, pakiranje 1 L</t>
  </si>
  <si>
    <t>Repično olje</t>
  </si>
  <si>
    <t>Konoplino olje</t>
  </si>
  <si>
    <t>Marmelada slivova (tipa PEKMEZ) pakiranje do 1000 g</t>
  </si>
  <si>
    <t>Baby otroški čaj, filter vrečke, 30 do 100 g</t>
  </si>
  <si>
    <t>Bezgov čaj, filter vrečke, 30 do 100 g</t>
  </si>
  <si>
    <t>Hibiskus čaj, filter vrečke, 30 do 100 g</t>
  </si>
  <si>
    <t>Kamilični čaj, filter vrečke, 30 do 100 g</t>
  </si>
  <si>
    <t>Metin čaj, filter vrečke, 30 do 100 g</t>
  </si>
  <si>
    <t>Šipkov, filter vrečke, gastro pakiranje do 1,5 kg</t>
  </si>
  <si>
    <t>Baby otroški čaj, filter vrečke, gastro pakiranje do 1 kg</t>
  </si>
  <si>
    <t>Bazilika, pakiranje do 250 g v embalažo, ki omogoča neprodušno zapiranje</t>
  </si>
  <si>
    <t xml:space="preserve">Brinove jagode, pakirano do 40 g </t>
  </si>
  <si>
    <t>Čebula zrnata, pakirano od 500 do 650 g gastro pakiranje, v embalažo, ki omogoča neprodušno zapiranje</t>
  </si>
  <si>
    <t>Peteršilj rezani, sušen z zamrzovanjem pakiran do 100 g</t>
  </si>
  <si>
    <t>Cimet mleti, celi, pakiranje do 250 g</t>
  </si>
  <si>
    <t>Kurkuma, pakiranje do 150 g</t>
  </si>
  <si>
    <t>Kosmići iz keksov in mleka (keksolino in enakovredno),  pakiranje do 500</t>
  </si>
  <si>
    <t>Kosmiči iz pšeničnega zdroba (grisolino in enakovredno), pakiranje do 500</t>
  </si>
  <si>
    <t>Kosmiči  riževi (rižolino in enakovredno), brez glutena, pakiranje do 500 g</t>
  </si>
  <si>
    <t>Kosmiči iz sedem žit (pšenični drobljenec,  ovsena moka, rženi drobljenec, koruzna moka, ječemnov drobljenec, proseni drobljenec, riževa moka), brez mleka, brez konzervansov, aditivov in dodanega sladkorjal, pakiranje do 500 g</t>
  </si>
  <si>
    <t>Kosmići iz žitaric, čokolade in lešnikov (čokolino in enakovredno), pakiranje od 500 do 2000'g</t>
  </si>
  <si>
    <t>Koruzni kosmiči brez dodanega sladkorja, pakiranje do 1000 g</t>
  </si>
  <si>
    <t>Ovseni kosmiči, pakiranje do 1kg</t>
  </si>
  <si>
    <t>Grisini klasični, porcijsko pakiranje 25-30g</t>
  </si>
  <si>
    <t>Grisini polnozrnati, pakiranje do 400 g</t>
  </si>
  <si>
    <t>Grisini s sezamom, pakiranje do 400 g</t>
  </si>
  <si>
    <t>Krispi kruhki, extrudiran žitni izdelek v rezinah, pakiranje  do 200 g</t>
  </si>
  <si>
    <t>Drobtine, krušne, polnozrnate, pakiranje do 1 kg</t>
  </si>
  <si>
    <t>Grisini klasični, pakiranje do 400 g</t>
  </si>
  <si>
    <t>Slani fileji inčunov v oljčnem olju, v pločevinki ali steklu, neto plod od 50 do 100 g</t>
  </si>
  <si>
    <t>Steriilzirani koščki tune v rastlinskem olju (večji koščki tune), pločevinka od 1,5 - 2 kg</t>
  </si>
  <si>
    <t>Sardele  v oljčnem olju (pločevinka) pakiranje do 250 g</t>
  </si>
  <si>
    <t>Skuše v oljčnem olju, pločevinka od pakiranje do 250 g</t>
  </si>
  <si>
    <t>Gorčica, kariranje do 1 kg</t>
  </si>
  <si>
    <t>Vinski kis, 4 %, pakiranje 1 L</t>
  </si>
  <si>
    <t>Alkoholni kis, 9 %, pakiranje 1 L</t>
  </si>
  <si>
    <t xml:space="preserve">Jabolčni kis 5 %,  pakiranje 1 L </t>
  </si>
  <si>
    <t>Kakao v prahu (min 20% kakava) (tipa: KAKO PRAH KRAŠ) pakiranje do 100 g</t>
  </si>
  <si>
    <t>Instant bela kava, pakiranje  do 1 kg (kvaliteta Benquick ali enakovredno)</t>
  </si>
  <si>
    <t>Instant kakavov napitek (min. 25% kakava), pakiranje do 1 kg (kvaliteta Benquick ali enakovredno)</t>
  </si>
  <si>
    <t>Čokolada , bela, pakiranje do 1 kg</t>
  </si>
  <si>
    <t>Čokolada za kuhanje, min. 40 % kakava, pakiranje do 1 kg</t>
  </si>
  <si>
    <t>Čokolada, mlečna, s celimi lešniki  (tipa: Gorenjka), pakirana od 200 do 300</t>
  </si>
  <si>
    <t>Čokolada, temna, z brusnico in jabolkom (tipa: Gorenjka, Mistica) pakiranje do 100 g</t>
  </si>
  <si>
    <t>Čokolada, temna s steio (tipa: Doina), pakiranje do 200 g</t>
  </si>
  <si>
    <t>Kava pražena (tipa: BARCAFE), pakriana vakuumsko po 250 do 500 g</t>
  </si>
  <si>
    <t>Nadomestek za belo kavo pražen ječmenov slad, (Tipa: KNEP) , pakirano po 250 g</t>
  </si>
  <si>
    <t>Nadomestek za belo kavo, pražen ječmen, pražena korenina cikorje (Tipa: DIVKA), pakirano po 250 g</t>
  </si>
  <si>
    <t>Nadomestek za belo kavo, pražen ječmen, pražena korenina cikorje (Tipa: PROJA) , pakirano po 250 g</t>
  </si>
  <si>
    <t>Nadomestek za belo kavo,pražena korenina cikorje (Tipa: FRANCK), pakirano po 250 g</t>
  </si>
  <si>
    <t>Sladkor beli, pakiranje do 1 kg</t>
  </si>
  <si>
    <t>Fritati, pakiranje do 500 g</t>
  </si>
  <si>
    <t>Soda bikarbona, pakiranje do 500 g</t>
  </si>
  <si>
    <t>Rožičeva moka, pakiranje do 1 kg</t>
  </si>
  <si>
    <t xml:space="preserve"> kg</t>
  </si>
  <si>
    <t>Mleti mak, pakiranej do 500 g</t>
  </si>
  <si>
    <t>Vinski kamen, pakiranje 10 do 20 g</t>
  </si>
  <si>
    <t>Suhi kvas, pakiranje do 15 g</t>
  </si>
  <si>
    <t>Masleni keksi navadni iz pšenične moke (tipa: Albet ali Leibnez), 200-500g</t>
  </si>
  <si>
    <t>Masleni keksi iz polnozrnate pšenične moke (tipa Leibnez), 200-500g</t>
  </si>
  <si>
    <t>Otroški piškoti obogateni z vitamini (tipa: PLAZMA), pakirani do 1000 g</t>
  </si>
  <si>
    <t>Polnozrnati piškoti iz ovsenih komiče, pšenične polnozrnate moke in maščobe (tipa: GRAN CEREALE CLASICO)</t>
  </si>
  <si>
    <t>Keksi otroške figure mešano čajno pecivo (Tipa: PEČJAK) iz pšenične moke in maščobe v obliki otroških motivov, pakirani po cca. 1kg ali več.</t>
  </si>
  <si>
    <t>KeksiI ovseni s sadjem (tipa: PEČJAK) iz pšenične in polnozrnate moke, ovsenih kosmičev, lešniki, sadje, krhki piškoti, pakirani po cca. 1kg.</t>
  </si>
  <si>
    <t>Pirini keksi z ovsenimi kosmiči (tipa: PEČJAK), izdelek iz polnozrnate pirine moke in ovsenih kosmičev, pakirani po cca. 0,3kg ali več.</t>
  </si>
  <si>
    <t>Keksi Čebelica Maja (Tipa: Pečjak), pakirani po cca. 1kg ali več.</t>
  </si>
  <si>
    <r>
      <t xml:space="preserve">Sadna rezina z žiti in jogurtom (Tipa: FRUTABELA), </t>
    </r>
    <r>
      <rPr>
        <b/>
        <sz val="9"/>
        <color indexed="8"/>
        <rFont val="Arial Narrow"/>
        <family val="2"/>
        <charset val="238"/>
      </rPr>
      <t>min 30 % sadni delež</t>
    </r>
    <r>
      <rPr>
        <sz val="9"/>
        <color indexed="8"/>
        <rFont val="Arial Narrow"/>
        <family val="2"/>
        <charset val="238"/>
      </rPr>
      <t>, 25-35g, pakirana</t>
    </r>
  </si>
  <si>
    <r>
      <t>Sadna rezina z žiti in temno čokolado (TIPA FRUTABELA),</t>
    </r>
    <r>
      <rPr>
        <b/>
        <sz val="9"/>
        <color indexed="8"/>
        <rFont val="Arial Narrow"/>
        <family val="2"/>
        <charset val="238"/>
      </rPr>
      <t xml:space="preserve"> z min 60 % sadnim deležem</t>
    </r>
    <r>
      <rPr>
        <sz val="9"/>
        <color indexed="8"/>
        <rFont val="Arial Narrow"/>
        <family val="2"/>
        <charset val="238"/>
      </rPr>
      <t>, brez mlečnih sestavin, 25-35g, pakirana</t>
    </r>
  </si>
  <si>
    <t>Med, cvetlični, pakiran do 1 kg</t>
  </si>
  <si>
    <t>SKUPAJ  VREDNOST SKLOPA 1</t>
  </si>
  <si>
    <t>Ovseni napitek, pakiranje do 0,25 L</t>
  </si>
  <si>
    <t>Amarant, brez glutena, pakiranje do 0,5 kg</t>
  </si>
  <si>
    <t>Hrustljavi musli, brez glutena, pakiranje do 0,5 kg</t>
  </si>
  <si>
    <t>Kamutov napitek, pakiranje do 1 L</t>
  </si>
  <si>
    <t>Agavin sirup, pakiranje do 0,5 L</t>
  </si>
  <si>
    <t>Javorjev sirup, pakiranje do 0,5 L</t>
  </si>
  <si>
    <t>Rižev napitek z dodanim kalcijem, pakiranje 1 L</t>
  </si>
  <si>
    <t>Rižev napitek z dodatkom kalcija, pakiranje do 0,25 L</t>
  </si>
  <si>
    <t>Kokosov napitek - mleko, pakiranje do 1 L</t>
  </si>
  <si>
    <t>Napitek iz pšenice horosan, pakiranje do 1 L</t>
  </si>
  <si>
    <t>Pirin napitek, pakiranje do 1 L</t>
  </si>
  <si>
    <t>Kokosova smetana za stepanje, brez alergenov, pakiranje do 500 ml</t>
  </si>
  <si>
    <t>Kokosova smetana za kuhanje, brez alergenov, pakiranje do 500 ml</t>
  </si>
  <si>
    <t>Čokolada, nemlečni nadomestek za mlečno čokolado, pakirana do 100 g</t>
  </si>
  <si>
    <t>Čokolada brez mleka, jajc, oreškov, okus čokolada, meta, pakirana do 100 g</t>
  </si>
  <si>
    <t>Temna čokolada, 80 % kakavovih delčkov, do 150 g</t>
  </si>
  <si>
    <t>Rižev sladoled brez glutena (okus vanilija, brez dodanega okusa sadja in čokolade), pakiranje do 0,5 kg</t>
  </si>
  <si>
    <t>Rižev sladoled brez glutena (nevtralen, brez dodanih okusov sadja ali čokolade), pakiranje do 0,5 kg</t>
  </si>
  <si>
    <t>Marmelada, sladkana s stevijo, primerna za bolnike s sladkorno boleznijo, do 500 g</t>
  </si>
  <si>
    <t>Rožičeva moka deklarirana brez glutena ali z izjavo proizvajalca, da ne vsebuje glutena, oreškov, arašidov, mleka, pakiranje 200 do 1000 g</t>
  </si>
  <si>
    <t>Kokosova moka, deklarirana brez alergenov (gluten, arašidi, mleko, soja …) ali z izjavo proizvajalca, pakiranje do 1000 g</t>
  </si>
  <si>
    <t>Poltrdi polnomastni dimljen sir, min. od 35 do 45 % m.m. v suhi snovi, pakiranje o 300 do 600 g</t>
  </si>
  <si>
    <t>Eko korenje, razred I</t>
  </si>
  <si>
    <t>Eko šparglji zeleni, razred I</t>
  </si>
  <si>
    <t>Lanena semena, pakirano do 1 kg</t>
  </si>
  <si>
    <t>Sezamova semena, pakirano o 1 kg</t>
  </si>
  <si>
    <t>Semena bučna (golica), pakirano do 1 kg</t>
  </si>
  <si>
    <t>Sončnična semena, luščene, pakirano do 1 kg</t>
  </si>
  <si>
    <t>Orehova jedrca - mleta, razred I</t>
  </si>
  <si>
    <t>Mandlji, celi, razred I</t>
  </si>
  <si>
    <t>Zamrznjena blitva (briketi), pakiranje do 2,5 kg</t>
  </si>
  <si>
    <t>Polnjene testenine s siroim nadevom (kapelati ali tortelini), pakirani od 0,5 do 5 kg, sveže</t>
  </si>
  <si>
    <t>Vlečeno testo, pakirano do 1 kg, sveže</t>
  </si>
  <si>
    <t>Vlečeno testo, polnozrnato, pakirano do 1 kg, sveže</t>
  </si>
  <si>
    <t>Bulgur, polnozrnati, pakiranje do 1kg</t>
  </si>
  <si>
    <t>Mufin iz pirine polnozrnate moke z dodatkom sadja, 50-80g</t>
  </si>
  <si>
    <t>Agar Agar, brez mleka, brez jajc in glutena, pakirano do 50 g</t>
  </si>
  <si>
    <t>Čičerikina moka, deklarirana brez alergenov (gluten, arašidi, mleko, soja …) ali z izjavo proizvajalca, pakiranje do 1000 g</t>
  </si>
  <si>
    <t>Rižev napitek s kakavom, pakiranje pakiranje do 0,25 L</t>
  </si>
  <si>
    <t>Kvinoja, brez glutena, pakiranje do 0,5 kg</t>
  </si>
  <si>
    <t>Margarina z olivnim oljem, brez mleka, oreškov, glutena, umetnih barvil, umetnih arom in konzervansov (Tipa: Vitaquell mOlivo), pakiranje do 250 g</t>
  </si>
  <si>
    <t>Margarina  iz 60% naravnega sončničnega olja brez citronske kisline, emulgatorjev, mlečnih beljakovin in laktoze (tipa: Vitaquell BIO Vitagen), pakiranje do 250 g</t>
  </si>
  <si>
    <t>Margarina vsebuje 60% repičnega olja ter je bogata z vitaminom E in omega 3 maščobnimi kislinami (Tipa: Vitaguell Extra Vital), pakiranje do 250 g</t>
  </si>
  <si>
    <t>Rožičev namaz brez kakava (Tipa: Molenaartje Carobella), pakiranje do 350 g</t>
  </si>
  <si>
    <t>Čokoladni namaz brez jajc, mleka, oreškov, (Tipa: Palmil) pakiranje 250 do 300 g</t>
  </si>
  <si>
    <t>Zelenjavna pašteta, brez jajc, mleka, ml. sestavin, različni okusi, pakiranje do 50 g (Tipa: Zwergenwiese Streich)</t>
  </si>
  <si>
    <t>Rastlinska pašteta z zelišči (Tipa: Tartex Herb), brez alergenov, pakiranje do 300 g</t>
  </si>
  <si>
    <t>Rastlinska pašteta (Tipa: Tartex Clasic), brez alergenov pakiranje do 300 g</t>
  </si>
  <si>
    <t>Zelenjavni namaz s porom in bučkami (Tipa GranoVita) brez alergenov, pakiranje do 300 g</t>
  </si>
  <si>
    <t>Zelenjavni namaz s hrenom (Tipa GranoVita) brez alergenov, pakiranje do 300 g</t>
  </si>
  <si>
    <t>Zelenjavni namaz z črnimi olivami (Tipa GranoVita) brez alergenov, pakiranje do 300 g</t>
  </si>
  <si>
    <t>Džem raznih okusov primeren za bolnike s sladkorno boleznijo, do 500 g</t>
  </si>
  <si>
    <t>Kokosovo olje, pakiranje do 0,5 L</t>
  </si>
  <si>
    <t>Majoneza brez alergenov, neto količina do 500g</t>
  </si>
  <si>
    <t>Nadomestek jajc, deklariran brez alergenov, pakiranje do 500 g</t>
  </si>
  <si>
    <t>Puding, prašek čokolada (Tipa: Byodo), deklariran brez glutena, pakiran do 50 g oz. za pripravo pudiga do 0,5 l</t>
  </si>
  <si>
    <t>Puding, prašek vanilija (Tipa: Byodo), deklariran brez glutena, pakiran do 50 g oz. za pripravo pudiga do 0,5 l</t>
  </si>
  <si>
    <t>SKUPAJ VREDNOST SKLOPA 2</t>
  </si>
  <si>
    <t>5. SKLOP: ŽIVILA IZ SHEM KAKOVOSTI  (brez eko živil): PERUTNINA (npr.: višja kakovost ali izbrana kakovost)</t>
  </si>
  <si>
    <t>7. SKLOP: ŽIVILA IZ SHEM KAKOVOSTI  (brez eko živil): GOVEJE MESO (npr.: višja kakovost ali izbrana kakovost)</t>
  </si>
  <si>
    <t>Jabolka (gala, jonagold, idared, zlati delišes,…), do 120 g / kos,  razred I</t>
  </si>
  <si>
    <t>Jabolka nova (gala, jonagold, idared, zlati delišes,…), do 120 g / kos, razred I</t>
  </si>
  <si>
    <t>Leča, suha, rdeča in zelena, razred I</t>
  </si>
  <si>
    <t xml:space="preserve">1. SKLOP: ŽIVILA IZ SHEM KAKOVOSTI (brez eko živil): MLEKO IN MLEČNI IZDELKI (npr.: izbrana kakovost) </t>
  </si>
  <si>
    <t>8. SKLOP: EKO GOVEJE IN TELEČJE MESO IN IZDELKI</t>
  </si>
  <si>
    <t>SKUPAJ  VREDNOST SKLOPA 8</t>
  </si>
  <si>
    <t>9. SKLOP: SVINJSKO MESO IN IZDELKI</t>
  </si>
  <si>
    <t>10. SKLOP: DRUGE VRSTE MESA</t>
  </si>
  <si>
    <t>11. SKLOP: ZAMRZNJENE RIBE</t>
  </si>
  <si>
    <t>SKUPAJ  VREDNOST SKLOPA 11</t>
  </si>
  <si>
    <t>SKUPAJ VREDNOST SKLOPA 13</t>
  </si>
  <si>
    <t>SKUPAJ  VREDNOST SKLOPA 16</t>
  </si>
  <si>
    <t>SKUPAJ VREDNOST SKLOPA 21</t>
  </si>
  <si>
    <t>SKUPAJ  VREDNOST SKLOPA 24</t>
  </si>
  <si>
    <t>SKUPAJ VREDNOST SKLOPA 25</t>
  </si>
  <si>
    <t>27. SKLOP: ŽITA IN MLEVSKI IZDELKI</t>
  </si>
  <si>
    <t>28. SKLOP: EKO ŽITA IN MLEVSKI IZDELKI</t>
  </si>
  <si>
    <t>30. SKLOP: EKO TESTNINE BREZ JAJC (primerne za alergike)</t>
  </si>
  <si>
    <t>31. SKLOP: KRUH IN PEKOVSKO PECIVO</t>
  </si>
  <si>
    <t>SKUPAJ  VREDNOST SKLOPA 31</t>
  </si>
  <si>
    <t>Čokolada v prahu, min 36% kakav.delež, pakiranje 200 - 1000 g</t>
  </si>
  <si>
    <t>Jedilna žlahtna čokolada, min. 70 % kakava. Pakirana do 1 kg.</t>
  </si>
  <si>
    <t>Mlečna čokolada z lešniki, min 30 % kakav. Deleža, pakirana do 300 g</t>
  </si>
  <si>
    <t>Jedilna čokolada, min. 40 % kakavov delež, pakiranje do 1 kg</t>
  </si>
  <si>
    <t>Čaj šipek - hibiskus, filter vrečke, gastro pakiranje do 1,5 kg</t>
  </si>
  <si>
    <t>Čaj šipek, filter vrečke, gastro pakiranje do 1,5 kg</t>
  </si>
  <si>
    <t>Otroški čaj (janež, komarček, kamilica, kumina), gastro pakiranje do 1 kg</t>
  </si>
  <si>
    <t>Bazilika, pakiranje do 20 g</t>
  </si>
  <si>
    <t>Brinove jagode, pakirano do 40 g</t>
  </si>
  <si>
    <t>Majaron, zamrznjeno sušen,  pakiranje do 250 g, gastro pakiranje v embalažo, ki omogoča neprodušno zapiranje</t>
  </si>
  <si>
    <t>Oljčno olje 100 %, ekstra deviško, hladno stiskano, pakiranje do 1 L v stekleni embalaži</t>
  </si>
  <si>
    <t>Jabolčni kis 5 %, pakiranje 1 L</t>
  </si>
  <si>
    <t>Vinski kis 4 %, pakiranje 10 L</t>
  </si>
  <si>
    <t>Balzamični kis, steklenica do 1L</t>
  </si>
  <si>
    <t>Alkoholni kis 9 %, pakiranje 1 L</t>
  </si>
  <si>
    <t>Morska sol, drobno mleta, brez dodanih sredstev za sprijemanje, pakiranje 1 kg</t>
  </si>
  <si>
    <t>Groba morska sol, brez sredstev proti strjevanju, pakirana po 1 kg</t>
  </si>
  <si>
    <t>Nadomestek za belo kavo pražen ječmenov slad, (Knep ali enakovredno) , pakirano po 250 g</t>
  </si>
  <si>
    <t>Nadomestek za belo kavo, pražen ječmen, pražena korenina cikorje (Divka ali enakovredno), pakirano po 250 g</t>
  </si>
  <si>
    <t>Nadomestek za belo kavo, pražen ječmen, pražena korenina cikorje (Proja ali enakovredno) , pakirano po 250 g</t>
  </si>
  <si>
    <t>Nadomestek za belo kavo,pražena korenina cikorje (Franck ali enakovredno), pakirano po 250 g</t>
  </si>
  <si>
    <t>Kava, pražena, mleta, kot Barkafe in enakovredno, pakirano po 100 g</t>
  </si>
  <si>
    <t>Čokoladno lešnikov namaz (min. 13 % lešnikov, min. 7 % manj masten kakav v prahu), enobarvni, pakiranje od 0,4 do 1 kg</t>
  </si>
  <si>
    <t>Koruzni škrob, brez glutena, pakiranje do 200 g</t>
  </si>
  <si>
    <t>Pecilni prašek, pakiranje do 1 kg</t>
  </si>
  <si>
    <t>Vinski kamen, pakiranje 15 g</t>
  </si>
  <si>
    <t>Sladkor kristalni, pakiranje 1 kg</t>
  </si>
  <si>
    <t>Sladkor mleti, pakiranje 0,5 - 1 kg</t>
  </si>
  <si>
    <t>Kokosova moka, pakiranje 200 - 1000 g</t>
  </si>
  <si>
    <t>Rožičeva moka, pakiranje 200 - 1000 g</t>
  </si>
  <si>
    <t>Mleti mak, pakiranje 200 - 500 g</t>
  </si>
  <si>
    <t>Kvas suhi, pakiranje do 15 g</t>
  </si>
  <si>
    <t>Gorčica, mešanica semen bele in črne gorčice, voda, kis, sladkor, sol, začimbe, brez konzervansov, nepekoča od 680 do 1050 g</t>
  </si>
  <si>
    <t>Hren, delikatesni, pakiran do 1000 g</t>
  </si>
  <si>
    <t>Sadna rezina z žiti in jogurtom, min 30 % sadni delež, 25-35g, pakirana</t>
  </si>
  <si>
    <t>Sadna rezina z žiti in temno čokolado, z min 60 % sadnim deležem, brez mlečnih sestavin, 25-35g, pakirana</t>
  </si>
  <si>
    <t>Koruzni kosmiči brez dodanega sladkorja, pakiranje do 1 1kg</t>
  </si>
  <si>
    <t>Žitni kosmiči s čokolado in lešniki (kot čokolešnik ali podobno), pakiranje do 1 kg</t>
  </si>
  <si>
    <t>Ajvar, pakiran do 1000 g</t>
  </si>
  <si>
    <t>SKUPAJ  VREDNOST SKLOPA 36</t>
  </si>
  <si>
    <t>33. SKLOP: IZDELKI IZ TESTA, KEKSI IN SLAŠČIČARSKI IZDELKI</t>
  </si>
  <si>
    <t>34. SKLOP: EKO IZDELKI IZ TESTA, KEKSI IN SLAŠČIČARSKI IZDELKI</t>
  </si>
  <si>
    <t>35. SKLOP: SPLOŠNO PREHRAMBENO BLAGO</t>
  </si>
  <si>
    <t>36. SKLOP: DIETNA ŽIVILA</t>
  </si>
  <si>
    <t>12. SKLOP: JAJCA</t>
  </si>
  <si>
    <t>13. SKLOP: EKO JAJCA</t>
  </si>
  <si>
    <t xml:space="preserve">14. SKLOP: SVEŽA ZELENJAVA IN ZELIŠČA </t>
  </si>
  <si>
    <t>16. SKLOP: SHEME KAKOVOSTI (brez eko živil): SVEŽ OČIŠČEN KROMPIR (npr. integrirana pridelava, izbrana kakovost)</t>
  </si>
  <si>
    <t>21. SKLOP: STROČNICE IN SUHO SADJE</t>
  </si>
  <si>
    <t>22. SKLOP: ZAMRZNJENA ZELENJAVA IN SADJE</t>
  </si>
  <si>
    <t>25. SKLOP: EKO SADNI SOKOVI</t>
  </si>
  <si>
    <t>26. SKLOP: ZAMRZNJENI N SVEŽI IZDELKI IZ TESTA</t>
  </si>
  <si>
    <t>29. SKLOP: TESTNINE</t>
  </si>
  <si>
    <t>32. SKLOP: EKO KRUH IN PEKOVSKO PECIVO</t>
  </si>
  <si>
    <t>Instant bela kava, pakiranje 0,4 do 0,5 kg (kvaliteta Benquick ali enakovredno)</t>
  </si>
  <si>
    <t>Instant kakavov napitek (min. 25% kakava), pakiranje do 2,5 kg (kvaliteta Benquick ali enakovredno)</t>
  </si>
  <si>
    <t>Temna čokolada, min 50 % kakavov delež, s koščki sadja (Tipa: Mistica), pakirano do 100 g</t>
  </si>
  <si>
    <t>Soda bikarbona, JEDILNA, pakirana od 500 do 1000 g</t>
  </si>
  <si>
    <t>Ocvrte kroglice, pakiranje od  0,5 do 1 kg</t>
  </si>
  <si>
    <t>Fritati, pakiranje od 0,5 do 1 kg</t>
  </si>
  <si>
    <t>Polnozrnati piškoti z ovsenimi kosmiči (enakovredni gran cereale clasico), pakiranje do 250 g</t>
  </si>
  <si>
    <t>Piškoti z musliji (enakovredni Gran Cereale Ffrutta), pakiranje do 250 g</t>
  </si>
  <si>
    <r>
      <t xml:space="preserve">Keksi obogateni z vlakninami </t>
    </r>
    <r>
      <rPr>
        <sz val="9"/>
        <color indexed="8"/>
        <rFont val="Calibri"/>
        <family val="2"/>
        <charset val="238"/>
        <scheme val="minor"/>
      </rPr>
      <t>(enakovredni plazma), pakiranje do 300 g</t>
    </r>
  </si>
  <si>
    <t>Masleni keksi (Tipa: Albert, Leibnez), 200-500g</t>
  </si>
  <si>
    <t>Masleni polnozrnati keksi (Tipa: Albert, Leibnez), 200-500g</t>
  </si>
  <si>
    <t>Majoneza brez mlečnih sestavin in konzervansov, pakiranje do 1 kg</t>
  </si>
  <si>
    <t xml:space="preserve">Oljčno olje 100 %, ekstra deviško, pakiranje do 1 L </t>
  </si>
  <si>
    <t>Ekstra sončnično olje, pakiranje so 1 L</t>
  </si>
  <si>
    <t>Kašica iz pšeničnega zdroba z okusom vanilje  (Tipa: Grisolino), pakiranje do 200 g</t>
  </si>
  <si>
    <t>Riževa kašica z vitamini, deklarirana brez glutena (Tipa: Rižolino), pakiranje od 200 do 500 g</t>
  </si>
  <si>
    <t>Žitna kašica iz  7 žit, brez mleka, brez dodanega sladkorja, barvil, arom in konzervansov  (Tipa: Milupa), pakiranje do 250 g</t>
  </si>
  <si>
    <t>Planinski čaj, filter vrečke, gastro pakiranje do 1,5 kg</t>
  </si>
  <si>
    <t>Kamilični čaj, filter vrečke, pakiranje do 1,5 kg</t>
  </si>
  <si>
    <t>Bezgov čaj, filter vrečke, gastro pakiranje do 1,5 kg</t>
  </si>
  <si>
    <t>Sadni čaj divja češnja, pakiranje do 1,5 kg</t>
  </si>
  <si>
    <t>Sadni čaj gozdni sasdeži, pakiranje do 1,5 kg</t>
  </si>
  <si>
    <t>Sadni čaj jagoda - vanilija, pakiranje do 1,5 kg</t>
  </si>
  <si>
    <t>Sadni čaj malina, pakiranje do 1,5 kg</t>
  </si>
  <si>
    <t>Otroški čaj (janež, komarček, kamilica, kumina), pakiranje od 30 do 100 g</t>
  </si>
  <si>
    <t>Bezgov čaj, pakiranje od 30 do 100 g</t>
  </si>
  <si>
    <t>Hibiskus, pakiranje od 30 do 100 g</t>
  </si>
  <si>
    <t>Malina aromatizirani čaj, pakiranje od 30 do 100 g</t>
  </si>
  <si>
    <t>Metin čaj, pakiranje od 30 do 100 g</t>
  </si>
  <si>
    <t>Cimet mleti, pakiranje do 300 g</t>
  </si>
  <si>
    <t>Čebula zrnata, pakirano od 500 do 650 g, gastro pakiranje v embalažo, ki omogoča neprodušno zapiranje</t>
  </si>
  <si>
    <t>Klinčki celi, pakirano 100 do 200 g</t>
  </si>
  <si>
    <t>Klinčki mleti, pakirano 100 do 200 g</t>
  </si>
  <si>
    <t>Timijan, zdrobljeni, pakiranje do 250 g, gastro pakiranje v embalažo, ki omogoča neprodušno zapiranje</t>
  </si>
  <si>
    <t>Šetraj, zdrobljeni, pakiranje do 250 g, gastro pakiranje v embalažo, ki omogoča neprodušno zapiranje</t>
  </si>
  <si>
    <t>Rožmarin, listi, pakiranje do 250 g, gastro pakiranje v embalažo, ki omogoča neprodušno zapiranje</t>
  </si>
  <si>
    <t>Peteršilj rezani, sušen z zamrzovanjem, pakiranje do 800 g, gastro pakiranje v embalažo, ki omogoča neprodušno zapiranje</t>
  </si>
  <si>
    <t>Muškatni orešček mleti, pakiranje do 250 g, gastro pakiranje v embalažo, ki omogoča neprodušno zapiranje</t>
  </si>
  <si>
    <t>Origano, zamrznjeno sušen, pakiranje do 250 g, gastro pakiranje v embalažo, ki omogoča neprodušno zapiranje</t>
  </si>
  <si>
    <t>Pehtran, pakiranje do 250 g, gastro pakiranje v embalažo, ki omogoča neprodušno zapiranje</t>
  </si>
  <si>
    <t>Poper, črni, celi, pakiranje do 600 g, gastro pakiranje v embalažo, ki omogoča neprodušno zapiranje</t>
  </si>
  <si>
    <t>Poper, črni, mleti, pakiranje do 600 g, gastro pakiranje v embalažo, ki omogoča neprodušno zapiranje</t>
  </si>
  <si>
    <t>Poper beli, mleti, pakiranje do 600 g, gastro pakiranje v embalažo, ki omogoča neprodušno zapiranje</t>
  </si>
  <si>
    <t>Kakav v prahu, min. 20 % kakavovega masla (Tipa: Kraš), pakiranje do 200 g</t>
  </si>
  <si>
    <t>Koruzno olje, hladno stiskano, pakiranje do 1 L</t>
  </si>
  <si>
    <t>Repično olje, 100 %, pakiranje do 1 L</t>
  </si>
  <si>
    <t>File tune v oljčnem olju, pakiranje 1 do 2 kg</t>
  </si>
  <si>
    <t>Skuše v oljčnem olju, pakiranje 100 do 200g</t>
  </si>
  <si>
    <t>Tuna v rastlinskem olju, pakiranje 1 do 2 kg</t>
  </si>
  <si>
    <t>Tuna v oljčnem olju, pakiranje do 100 g</t>
  </si>
  <si>
    <t>23. SKLOP: KONZERVIRANA ZELENJAVA IN SADJE</t>
  </si>
  <si>
    <t>Breskov kompot, manj sladek, pakiranje do 4,5 kg</t>
  </si>
  <si>
    <t>Marmelda mešana, pakiranje od 1 do 5 kg</t>
  </si>
  <si>
    <t>Marmelada šipkova, pakiranje do 1 kg</t>
  </si>
  <si>
    <t>Grisini klasik, pakiranje 30 g ali 120 g</t>
  </si>
  <si>
    <t>Grisini polnozrnati, pakiranje 30 g ali 120 g</t>
  </si>
  <si>
    <t>Grisini s sezamomi, pakiranje 30 g ali 120 g</t>
  </si>
  <si>
    <t>Prepečenec, pakiranje do 1 kg</t>
  </si>
  <si>
    <t>Pastinjak, razred I</t>
  </si>
  <si>
    <t>Paradižnik, srednje debel, razred I</t>
  </si>
  <si>
    <t>Pirino pekovsko pecivo različnih oblik (žemlja, kajzerica, bombeta, štručka,…), 40 do 60 g, po potrebi prerezano</t>
  </si>
  <si>
    <t>Medenjaki, pakirani do 1 kg do 3 kg</t>
  </si>
  <si>
    <t>Pirini keksi z ovsenimi kosmiči, pakirani od 1 do 3 kg (Tipa Pečjak)</t>
  </si>
  <si>
    <t>Otroški keksi iz pšenične moke (Tipa: Čebelica Maja, Pečjak), pakiranje od 1 do 3 kg</t>
  </si>
  <si>
    <t>Otroški navadni keksi ali  v obliki živali, pakiranje od 1 kg do 3 kg (Tipa: Otroško veselje, Pečjak)</t>
  </si>
  <si>
    <t>Keksi iz polnozrnate moke, ovsenih kosmičev in suhega sadja, pakirani od 1 do 3 kg (Tipa: Pečjak)</t>
  </si>
  <si>
    <t>Keksi polnjeni s čokoladnim polnilom</t>
  </si>
  <si>
    <t>SKUPAJ  VREDNOST SKLOPA 14</t>
  </si>
  <si>
    <t>Cvetlični med, pakiranje do 1 kg</t>
  </si>
  <si>
    <t>Naravna pitna voda, negazirana, pakiranje 0,5 L</t>
  </si>
  <si>
    <t>Naravna pitna pitna voda, gazirana, plastenka od 1 do 1,5  L</t>
  </si>
  <si>
    <t>Posodica za sladoled iz vaflja, okvirne velikosti: premer posodice spodaj od 4-6 cm, zgoraj 6-8 cm, višina 5-7 cm, debelina vaflja min 3 mm</t>
  </si>
  <si>
    <t>Bučno olje 100 %, pakiranje do 1 L v stekleni embalaži</t>
  </si>
  <si>
    <t xml:space="preserve">Bučno olje 100 %, pakiranje do 1 L </t>
  </si>
  <si>
    <t>Suho sadje oblito z mlečno čokolado (Tupa:Gorenjka), pakiranje do 200 g</t>
  </si>
  <si>
    <t>Zelenjavno - sadni sok (korenček, jabolko pomaranča), brez dodanega sladkorja, umetnih sladil in arom ter kemičnih konzervansov, pakirano od 0,5 do 1 L</t>
  </si>
  <si>
    <t>Sojin jogurt, navadni, pakiranje do 250 g</t>
  </si>
  <si>
    <t>Sojin jogurt, sadni, pakiranje do 250 g</t>
  </si>
  <si>
    <t>Stevia, v prahu, pakiranje do 100 g</t>
  </si>
  <si>
    <t>Suhe banane, razred I</t>
  </si>
  <si>
    <t>Suhi datlji brez koščic, brez konzervansov (nežveplani), razred I</t>
  </si>
  <si>
    <t>Suhe slive brez koščic in konzervansov (nežveplane), razred I</t>
  </si>
  <si>
    <t>Kumarice, delikatesne, v kisu, pasterizirane, brez kemičnih konzervansov, pakiranje do 1200 g</t>
  </si>
  <si>
    <t>Olive zelene brez koščic, pasterizirane, pasterizirane, brez kemičnih konzervansov, pakiranje do 1200 g</t>
  </si>
  <si>
    <t>Olive črne, pasterizirane, brez kemičnih konzervansov, pakiranje do 600 g</t>
  </si>
  <si>
    <t>24. SKLOP: SADNI SOKOVI IN SIRUPI</t>
  </si>
  <si>
    <t>37. SKLOP: BIO DŽEM</t>
  </si>
  <si>
    <t>SKUPAJ  VREDNOST SKLOPA 37</t>
  </si>
  <si>
    <t>Mleko, DEKLARIRANO BREZ LAKTOZE, sterilizirano, 1,6  % m.m., pakiranje do 1 L</t>
  </si>
  <si>
    <t>Mleko, DEKLARIRANO BREZ LAKTOZE, sterilizirano, 1,6  % m.m., pakiranje do 250 ml</t>
  </si>
  <si>
    <t>Kefir, 3,2 do 3,5 % m.m., lonček 150 do 500 g</t>
  </si>
  <si>
    <t>Kefir, 1,1 do 1,8 % m.m., lonček 150 do 500 g</t>
  </si>
  <si>
    <t>Sveži sir mastni v slanici (Tipa MOZZARELA ali enakovredno), kroglice ali v kosu, pakiranje od 250 do 1000 g</t>
  </si>
  <si>
    <t>Eko albuminska skuta, pakiranje do 1 kg</t>
  </si>
  <si>
    <t>Navadni jogurt,  3,2 do 3,5 % m.m., pakiranje 150 do 250 g</t>
  </si>
  <si>
    <t>Sadni jogurt, različni okusi, od 1,1 do 3,5 % m.m., pakiranje 150 do 250 g</t>
  </si>
  <si>
    <t>Navadni jogurt,  1.1 do 1,6 % m.m., pakiranje 150 do 250 g</t>
  </si>
  <si>
    <t xml:space="preserve">Piščančje krače (spodnji del), razred kakovosti A, 110 - 120 g/ kos </t>
  </si>
  <si>
    <t>Piščančja stegna (zgornji del), razred kakovosti A,(piščančja stegna BKK)</t>
  </si>
  <si>
    <t>Piščančje hrenovke brez ovoja iz piščančjega mesa (brez glutena), teha posamezne hrenovke cca 50 g</t>
  </si>
  <si>
    <t>Mlada kokoš, cela, sveže meso</t>
  </si>
  <si>
    <t>Piščančji file, razred kakovosti A, narezan na trakce (max skupno odstopanje 2 % naročene teže) (piščančja prsa BKK)</t>
  </si>
  <si>
    <t>Eko Piščančje krače (spodnji del), razred kakovosti A, 110 - 120 g/ kos</t>
  </si>
  <si>
    <t>Narezane kosti mladega goveda - cevaste kosti (primerne za juho), sveže</t>
  </si>
  <si>
    <t>19. SKLOP: EKO SVEŽA ZELENJAVA</t>
  </si>
  <si>
    <t>20. SKLOP: EKO SVEŽE SADJE</t>
  </si>
  <si>
    <t>Marmelada slivova (Tipa: Pekmez), pakiranje do 1 kg</t>
  </si>
  <si>
    <t>Sladoled brez laktoze, pakiranje do 1 kg</t>
  </si>
  <si>
    <t>Eko malinov džem, pakiranje do 1 kg</t>
  </si>
  <si>
    <t>Eko marelični džem, pakiranje do 1 kg</t>
  </si>
  <si>
    <t>Eko jagodni džem, pakiranje do 1 kg</t>
  </si>
  <si>
    <t>Eko pirini keksi s proseno kašo (brez mleka, jajc, arašidov, soje)</t>
  </si>
  <si>
    <t>Eko pirini keksi z Eko marmelado, žepki (brez jajc, arašidov, soje)</t>
  </si>
  <si>
    <t>Eko khorosan(kamut) keksi z marmelado  (brez mleka, jajc, arašidov, soje)</t>
  </si>
  <si>
    <t>Eko khorosan(kamut) keksi (brez mleka, jajc, arašidov, soje)</t>
  </si>
  <si>
    <t>Eko čokoladni keksi (brez jajc, arašidov)</t>
  </si>
  <si>
    <t>Eko skutino pecivo, 40-60g, z izjavo, da je brez soje, oreškov in arašidov</t>
  </si>
  <si>
    <t>Eko mufin, sadni, 40-60g,  z izjavo, da je brez soje, oreškov in arašidov</t>
  </si>
  <si>
    <t>Eko mufin, čokoladni, 40-60g,  z izjavo, da je brez MLEKA, JAJC, soje, oreškov in arašidov</t>
  </si>
  <si>
    <t>Eko pica (s pelati in s sirom), 60 - 80g, z izjavo, da je brez jajc, soje, oreškov in arašidov</t>
  </si>
  <si>
    <t>Eko pica (s pelati, šunko in sirom), 60 - 80g, z izjavo, da je brez jajc, soje, oreškov in arašidov</t>
  </si>
  <si>
    <t>Eko buhtelj z marmelado, do 80 g, z izjavo, da je brez soje, oreškov in arašidov</t>
  </si>
  <si>
    <t>Eko keksi z medom (brez mleka, jajc, arašidov, soje)</t>
  </si>
  <si>
    <t>Eko keksi brez sladkorja (brez mleka, jajc, arašidov, soje)</t>
  </si>
  <si>
    <t>Eko keksi z ovsenimi kosmiči (brez mleka, jajc, arašidov, soje)</t>
  </si>
  <si>
    <t>Eko rženo mešano pecivo, 40-60 g, z izjavo, da je brez mleka, jajc, soje, oreškov in arašidov</t>
  </si>
  <si>
    <t>Eko pecivo s sirom, 40-60 g, z izjavo, da je brez jajc, soje, oreškov in arašidov</t>
  </si>
  <si>
    <t>Eko pirin mešani polnozrnat kruh, rezan, pakiran 0,7-1 kg, z izjavo, da je brez mleka, jajc, soje, oreškov in arašidov</t>
  </si>
  <si>
    <t>Eko pirin mešani kruh, rezan, pakiran 0,7-1 kg, z izjavo, da je brez mleka, jajc, soje, oreškov in arašidov</t>
  </si>
  <si>
    <t>Eko ržen mešani kruh, rezan, pakiran 0,7-1 kg,  z izjavo, da je brez mleka, jajc, soje, oreškov in arašidov</t>
  </si>
  <si>
    <t>Eko pšenični polnozrnat  kruh, rezan, pakiran 0,7-1 kg,  z izjavo, da je brez mleka, jajc, soje, oreškov in arašidov</t>
  </si>
  <si>
    <t>Eko koruzni mešani kruh, rezan, pakiran 0,7-1 kg, z izjavo, da je brez mleka, jajc, soje,oreškov in arašidov</t>
  </si>
  <si>
    <t>Eko pšenični mešani kruh z dodatkom zelenjave rezan, pakiran 0,7-1 kg, z izjavo, da je brez mleka, jajc, soje, oreškov in arašidov</t>
  </si>
  <si>
    <t>Eko pisan kruh, rezan, pakiran 0,7-1 kg,  z izjavo, da je brez mleka, jajc, soje, oreškov in arašidov</t>
  </si>
  <si>
    <t>Eko kruh z rozinami, rezan, pakiran 0,7-1 kg,  z izjavo, da je brez mleka, jajc, soje, oreškov in arašidov</t>
  </si>
  <si>
    <t>Eko ovseni mešani kruh, rezan, pakiran 0,7-1 kg,  z izjavo, da je brez mleka, jajc, soje, oreškov in arašidov</t>
  </si>
  <si>
    <t>Eko kruh s semeni, rezan, pakiran 0,7-1 kg,  z izjavo, da je brez mleka, jajc, soje, oreškov in arašidov</t>
  </si>
  <si>
    <t>Eko ajdov mešani kruh, rezan, pakiran 0,7-1 kg,  z izjavo, da je brez mleka, jajc, soje, oreškov in arašidov</t>
  </si>
  <si>
    <t>Eko ajdovo mešano pecivo, 40-60 g,  z izjavo, da je brez mleka, jajc, soje, oreškov in arašidov</t>
  </si>
  <si>
    <t>Eko pecivo s semeni, 40-60 g,  z izjavo, da je brez mleka, jajc, soje, oreškov in arašidov</t>
  </si>
  <si>
    <t>Eko pirino mešano pecivo z ovsenimi kosmiči, 40-60 g,  z izjavo, da je brez mleka, jajc, soje, oreškov in arašidov</t>
  </si>
  <si>
    <t>Eko pšenično pecivo z ovsenimi kosmiči, 40-60 g,  z izjavo, da je brez mleka, jajc, soje, oreškov in arašidov</t>
  </si>
  <si>
    <t>Eko pirino mešano pecivo,  40-60 g,  z izjavo, da je brez mleka, jajc, soje, oreškov in arašidov</t>
  </si>
  <si>
    <t>Eko pšenično polnozrnato pecivo, 40-60 g,  z izjavo, da je brez mleka, jajc, soje, oreškov in arašidov</t>
  </si>
  <si>
    <t>Eko pecivo z makom, 40-60 g, z izjavo, da je brez mleka, jajc, soje, oreškov in arašidov</t>
  </si>
  <si>
    <t>Eko pirini beli rezanci, od 0,5 do 3 kg</t>
  </si>
  <si>
    <t>Eko  pšenični polnozrnati rezanci, od 0,5 do 3 kg</t>
  </si>
  <si>
    <t xml:space="preserve">Eko pirina zakuha, do 1 kg </t>
  </si>
  <si>
    <t>Eko ajdovi rezanci,  od 0,5 do 3 kg</t>
  </si>
  <si>
    <t>Eko polnjene testenine s sirovim nadevom, 1/3 nadeva, 2/3 testa, od 1 - 5 kg</t>
  </si>
  <si>
    <t>Eko polnozrnate testenine, široki rezanci, pakiranje do 1 kg</t>
  </si>
  <si>
    <t>Eko testenine, široki rezanci, pakiranje do 1 kg</t>
  </si>
  <si>
    <t>Eko pšenične testenine (svedri, polžki), od 0,5 do 3 kg</t>
  </si>
  <si>
    <t>Eko pirine polnozrnate testenine (svedri, polžki), od 0,5 do 3 kg</t>
  </si>
  <si>
    <t>Eko durum jušni rezanci, od 0,5 do 3 kg</t>
  </si>
  <si>
    <t>Eko pirina polnozrnata moka, pakiranje do 5 kg</t>
  </si>
  <si>
    <t>Eko pšenična črna moka TIP 1100, pakiranje do 5 kg</t>
  </si>
  <si>
    <t>Eko pšenična polbela moka TIP 800, pakiranje do 5 kg</t>
  </si>
  <si>
    <t>Eko pšenična polnozrnata moka, pakiranje do 5 kg</t>
  </si>
  <si>
    <t>Eko pirina črna moka, TIP 1000, pakiranje do 5 kg</t>
  </si>
  <si>
    <t>Eko prosena moka, pakiranje do 5 kg</t>
  </si>
  <si>
    <t>Eko koruzna moka, pakiranje do 5 kg</t>
  </si>
  <si>
    <t>Eko khorosan (kamut) moka, pakiranje do 5 kg</t>
  </si>
  <si>
    <t>Eko ajdova moka, pakiranje do 5 kg</t>
  </si>
  <si>
    <t>Eko ješprenj, pakiranje do 5 kg</t>
  </si>
  <si>
    <t>Eko prosena kaša, pakiranje do 5 kg</t>
  </si>
  <si>
    <t>Eko ajdova kaša, pakiranje do 5 kg</t>
  </si>
  <si>
    <t>Eko proseni kosmiči, pakiranje  0,5 do 1 kg</t>
  </si>
  <si>
    <t>Eko ječmenovi kosmiči, pakiranje  0,5 do 1 kg</t>
  </si>
  <si>
    <t>Eko ovseni kosmiči, pakiranje do 5 kg</t>
  </si>
  <si>
    <t>Eko pirini kosmiči, pakiranje  0,5 do 1 kg</t>
  </si>
  <si>
    <t>Eko pirin zdrob, pakiranje do 5 kg</t>
  </si>
  <si>
    <t>Eko pšenični zdrob, pakiranje do 5 kg</t>
  </si>
  <si>
    <t>Eko koruzni zdrob, pakiranje do 5 kg</t>
  </si>
  <si>
    <t>Eko khorosan (kamut) zdrob, pakiranje do 5 kg</t>
  </si>
  <si>
    <t>Eko ječmenovi kosmiči, pakiranje do 5 kg</t>
  </si>
  <si>
    <t>Eko pšenična moka tipa 500, pakiranje do 5 kg</t>
  </si>
  <si>
    <t>Eko jabolčni sok, 100 % sadni delež, pakiranje 0,2 do 0,25 L</t>
  </si>
  <si>
    <t>Eko 100% sadno zelenjavni sok iz sadja in korenja, pakiranje 1 L</t>
  </si>
  <si>
    <t>Eko 100% sadno zelenjavni sok iz sadja in korenja, pakiranje 0,2 do 0,25 L</t>
  </si>
  <si>
    <t>Eko jabolčni sok, 100 % sadni delež, pakiranje 1 L</t>
  </si>
  <si>
    <t>Eko slive, razred I</t>
  </si>
  <si>
    <t>Eko banane, do 150 g / kos, razred I</t>
  </si>
  <si>
    <t>Eko limone, do 100 g / kos, razred I</t>
  </si>
  <si>
    <t>Eko pomaranče, do 120 g/ kos, razred I</t>
  </si>
  <si>
    <t>Eko breskve, do 120 g / kos,  razred I</t>
  </si>
  <si>
    <t>Eko kivi, do 100 g / kos, razred I</t>
  </si>
  <si>
    <t>Eko goveje hrenovke brez alergenov, brez svinjine, brez aditivov, teža 60 do 80 g</t>
  </si>
  <si>
    <t>Eko telečje hrenovke brez alergenov, brez svinjine, brez aditivov, teža 60 do 80 g</t>
  </si>
  <si>
    <t>Eko Piščančji file v kosu, razred kakovosti A (max skupno odstopanje 2 % naročene teže) (piščančja prsa BKK)</t>
  </si>
  <si>
    <t>Eko Piščančja stegna (zgornji del), razred kakovosti A, (piščančja stegna BKK)</t>
  </si>
  <si>
    <t>Eko piščančja hrenovka, 90 % piščanca z rastlinskim oljem v naravnem ovoju, teža posamezne hrenovke cca 60 g</t>
  </si>
  <si>
    <r>
      <t xml:space="preserve">V </t>
    </r>
    <r>
      <rPr>
        <b/>
        <sz val="10"/>
        <rFont val="Arial Narrow"/>
        <family val="2"/>
        <charset val="238"/>
      </rPr>
      <t xml:space="preserve">stolpec 5 </t>
    </r>
    <r>
      <rPr>
        <sz val="10"/>
        <rFont val="Arial Narrow"/>
        <family val="2"/>
        <charset val="238"/>
      </rPr>
      <t>se OBVEZNO navede blagovna ali trgovinska znamka ali vsaj proizvajalec ponujenih živil. Stolpec ni potrebno izpolniti  pri artiklih kjer je to označeno (sveže meso).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</si>
  <si>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 Stolpec ni potrebno izpolniti  pri artiklih kjer je to označeno (sveže meso).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</si>
  <si>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 se OBVEZNO navede blagovna ali trgovinska znamka ali vsaj proizvajalec ponujenih živil. Stolpec ni potrebno izpolniti  pri artiklih kjer je to označeno (sveže meso).</t>
    </r>
  </si>
  <si>
    <t>SKUPAJ  VREDNOST SKLOPA 20</t>
  </si>
  <si>
    <t>SKUPAJ  VREDNOST SKLOPA 35</t>
  </si>
  <si>
    <t>Naročnik zahteva dostavo za vsa živila iz tega sklopa izdelkov med 5:30 in 6:30 uro</t>
  </si>
  <si>
    <t>Sterilizirano mleko (kratkotrajna sterilizacija), 3,2 do 3,5 % m.m., 0,2 L, s slamico ali embalaža, ki omogoča enostavno pitje</t>
  </si>
  <si>
    <t>Sterilizirano mleko (kratkotrajna sterilizacija), 1,5 do 1,6 % m.m., 0,2 L, s slamico ali embalaža, ki omogoča enostavno pitje</t>
  </si>
  <si>
    <t>Sladoled kremni brez umetnih sladil z različnimi okusi, lonček od 60 do 100 ml, žlička za zaužitje</t>
  </si>
  <si>
    <t>Klobasa za kuhanje (Tipa: Kranjska klobasa), 75 - 80 % svinjskega mesa I in II. kategorije in največ 20 % slanine in za kranjsko klobaso dovoljeni dodatki (sol, nitratna sol, poper, česen)</t>
  </si>
  <si>
    <t>Eko pirino mešano pecivo z rozinami,  40-60 g,  z izjavo, da je brez mleka, jajc, soje, oreškov in arašidov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</si>
</sst>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6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indexed="8"/>
      <name val="Calibri"/>
      <family val="2"/>
      <charset val="238"/>
    </font>
    <font>
      <sz val="4"/>
      <color theme="1"/>
      <name val="Calibri"/>
      <family val="2"/>
      <charset val="238"/>
      <scheme val="minor"/>
    </font>
    <font>
      <sz val="4"/>
      <color theme="1"/>
      <name val="Arial Narrow"/>
      <family val="2"/>
      <charset val="238"/>
    </font>
    <font>
      <b/>
      <sz val="4"/>
      <color theme="1"/>
      <name val="Calibri"/>
      <family val="2"/>
      <charset val="238"/>
      <scheme val="minor"/>
    </font>
    <font>
      <sz val="7"/>
      <color theme="1"/>
      <name val="Arial Narrow"/>
      <family val="2"/>
      <charset val="238"/>
    </font>
    <font>
      <b/>
      <sz val="7"/>
      <color theme="1"/>
      <name val="Arial Narrow"/>
      <family val="2"/>
      <charset val="238"/>
    </font>
    <font>
      <sz val="7"/>
      <color theme="1"/>
      <name val="Calibri"/>
      <family val="2"/>
      <charset val="238"/>
      <scheme val="minor"/>
    </font>
    <font>
      <b/>
      <sz val="7"/>
      <name val="Arial Narrow"/>
      <family val="2"/>
      <charset val="238"/>
    </font>
    <font>
      <b/>
      <sz val="9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indexed="8"/>
      <name val="Arial Narrow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u/>
      <sz val="10"/>
      <name val="Arial Narrow"/>
      <family val="2"/>
      <charset val="238"/>
    </font>
    <font>
      <sz val="10"/>
      <name val="Calibri"/>
      <family val="2"/>
      <charset val="238"/>
    </font>
    <font>
      <sz val="9"/>
      <color rgb="FFFF0000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u/>
      <sz val="9"/>
      <color theme="1"/>
      <name val="Arial Narrow"/>
      <family val="2"/>
      <charset val="238"/>
    </font>
    <font>
      <sz val="10"/>
      <color indexed="8"/>
      <name val="Arial"/>
      <family val="2"/>
      <charset val="238"/>
    </font>
    <font>
      <sz val="6"/>
      <name val="Arial Narrow"/>
      <family val="2"/>
      <charset val="238"/>
    </font>
    <font>
      <sz val="8"/>
      <name val="Tahoma"/>
      <family val="2"/>
      <charset val="238"/>
    </font>
    <font>
      <sz val="10"/>
      <name val="Tahoma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65"/>
        <bgColor theme="1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999999"/>
      </left>
      <right/>
      <top/>
      <bottom/>
      <diagonal/>
    </border>
  </borders>
  <cellStyleXfs count="10">
    <xf numFmtId="0" fontId="0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9" fontId="33" fillId="0" borderId="0" applyFont="0" applyFill="0" applyBorder="0" applyAlignment="0" applyProtection="0"/>
  </cellStyleXfs>
  <cellXfs count="207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5" fillId="0" borderId="0" xfId="0" applyFont="1"/>
    <xf numFmtId="0" fontId="4" fillId="0" borderId="0" xfId="0" applyFont="1"/>
    <xf numFmtId="0" fontId="12" fillId="0" borderId="0" xfId="0" applyFont="1"/>
    <xf numFmtId="0" fontId="12" fillId="0" borderId="0" xfId="0" applyFont="1" applyAlignment="1">
      <alignment horizontal="center" vertical="center"/>
    </xf>
    <xf numFmtId="3" fontId="12" fillId="0" borderId="0" xfId="0" applyNumberFormat="1" applyFont="1"/>
    <xf numFmtId="0" fontId="11" fillId="0" borderId="0" xfId="0" applyFont="1"/>
    <xf numFmtId="0" fontId="16" fillId="0" borderId="0" xfId="0" applyFont="1"/>
    <xf numFmtId="0" fontId="18" fillId="0" borderId="0" xfId="0" applyFont="1"/>
    <xf numFmtId="0" fontId="19" fillId="0" borderId="0" xfId="0" applyFont="1"/>
    <xf numFmtId="0" fontId="19" fillId="0" borderId="0" xfId="0" applyFont="1" applyAlignment="1">
      <alignment horizontal="center" vertical="center"/>
    </xf>
    <xf numFmtId="3" fontId="19" fillId="0" borderId="0" xfId="0" applyNumberFormat="1" applyFont="1"/>
    <xf numFmtId="0" fontId="20" fillId="0" borderId="0" xfId="0" applyFont="1" applyAlignment="1">
      <alignment horizontal="left" vertical="center" wrapText="1"/>
    </xf>
    <xf numFmtId="0" fontId="3" fillId="0" borderId="0" xfId="0" applyFont="1"/>
    <xf numFmtId="0" fontId="4" fillId="0" borderId="0" xfId="0" applyFont="1" applyAlignment="1">
      <alignment horizontal="center" vertical="center"/>
    </xf>
    <xf numFmtId="3" fontId="4" fillId="0" borderId="0" xfId="0" applyNumberFormat="1" applyFont="1"/>
    <xf numFmtId="3" fontId="5" fillId="0" borderId="0" xfId="0" applyNumberFormat="1" applyFont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Alignment="1">
      <alignment vertical="center"/>
    </xf>
    <xf numFmtId="3" fontId="20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0" applyFont="1" applyAlignment="1">
      <alignment horizontal="justify" vertical="center" wrapText="1"/>
    </xf>
    <xf numFmtId="0" fontId="15" fillId="0" borderId="0" xfId="0" applyFont="1" applyAlignment="1">
      <alignment horizontal="justify" vertical="center" wrapText="1"/>
    </xf>
    <xf numFmtId="3" fontId="17" fillId="0" borderId="0" xfId="0" quotePrefix="1" applyNumberFormat="1" applyFont="1" applyAlignment="1">
      <alignment horizontal="center" vertical="center"/>
    </xf>
    <xf numFmtId="0" fontId="0" fillId="0" borderId="0" xfId="0" applyAlignment="1">
      <alignment vertical="center"/>
    </xf>
    <xf numFmtId="3" fontId="17" fillId="5" borderId="0" xfId="0" quotePrefix="1" applyNumberFormat="1" applyFont="1" applyFill="1" applyAlignment="1">
      <alignment horizontal="center" vertical="center"/>
    </xf>
    <xf numFmtId="0" fontId="1" fillId="0" borderId="0" xfId="0" applyFont="1"/>
    <xf numFmtId="3" fontId="11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3" fontId="5" fillId="0" borderId="0" xfId="0" applyNumberFormat="1" applyFont="1" applyAlignment="1" applyProtection="1">
      <alignment horizontal="center" vertical="center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justify"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4" fontId="19" fillId="0" borderId="1" xfId="0" applyNumberFormat="1" applyFont="1" applyBorder="1" applyAlignment="1" applyProtection="1">
      <alignment horizontal="center" vertical="center" wrapText="1"/>
      <protection locked="0"/>
    </xf>
    <xf numFmtId="4" fontId="19" fillId="4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>
      <alignment horizontal="justify" vertical="center" wrapText="1"/>
    </xf>
    <xf numFmtId="3" fontId="18" fillId="0" borderId="1" xfId="0" quotePrefix="1" applyNumberFormat="1" applyFont="1" applyBorder="1" applyAlignment="1">
      <alignment horizontal="center" vertical="center"/>
    </xf>
    <xf numFmtId="3" fontId="18" fillId="5" borderId="1" xfId="0" quotePrefix="1" applyNumberFormat="1" applyFont="1" applyFill="1" applyBorder="1" applyAlignment="1">
      <alignment horizontal="center" vertical="center"/>
    </xf>
    <xf numFmtId="4" fontId="21" fillId="4" borderId="1" xfId="0" applyNumberFormat="1" applyFont="1" applyFill="1" applyBorder="1" applyAlignment="1">
      <alignment horizontal="center" vertical="center"/>
    </xf>
    <xf numFmtId="3" fontId="21" fillId="4" borderId="1" xfId="0" applyNumberFormat="1" applyFont="1" applyFill="1" applyBorder="1" applyAlignment="1">
      <alignment horizontal="center" vertical="center"/>
    </xf>
    <xf numFmtId="0" fontId="22" fillId="0" borderId="1" xfId="3" applyFont="1" applyBorder="1" applyAlignment="1">
      <alignment vertical="center" wrapText="1"/>
    </xf>
    <xf numFmtId="0" fontId="19" fillId="2" borderId="1" xfId="0" applyFont="1" applyFill="1" applyBorder="1" applyAlignment="1">
      <alignment horizontal="justify" vertical="center" wrapText="1"/>
    </xf>
    <xf numFmtId="3" fontId="18" fillId="0" borderId="1" xfId="0" quotePrefix="1" applyNumberFormat="1" applyFont="1" applyBorder="1" applyAlignment="1" applyProtection="1">
      <alignment horizontal="center" vertical="center"/>
      <protection locked="0"/>
    </xf>
    <xf numFmtId="0" fontId="23" fillId="0" borderId="0" xfId="0" applyFont="1"/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vertical="center" wrapText="1"/>
    </xf>
    <xf numFmtId="0" fontId="24" fillId="0" borderId="0" xfId="0" applyFont="1"/>
    <xf numFmtId="0" fontId="19" fillId="0" borderId="1" xfId="0" applyFont="1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8" fillId="0" borderId="0" xfId="0" applyFont="1"/>
    <xf numFmtId="0" fontId="1" fillId="0" borderId="0" xfId="0" applyFont="1" applyAlignment="1">
      <alignment vertical="center"/>
    </xf>
    <xf numFmtId="0" fontId="9" fillId="0" borderId="0" xfId="0" applyFont="1"/>
    <xf numFmtId="0" fontId="5" fillId="0" borderId="0" xfId="0" applyFont="1" applyAlignment="1">
      <alignment horizontal="center" vertical="center"/>
    </xf>
    <xf numFmtId="3" fontId="5" fillId="0" borderId="0" xfId="0" applyNumberFormat="1" applyFont="1"/>
    <xf numFmtId="0" fontId="25" fillId="0" borderId="0" xfId="0" applyFont="1"/>
    <xf numFmtId="0" fontId="5" fillId="0" borderId="0" xfId="0" applyFont="1" applyAlignment="1">
      <alignment vertical="center"/>
    </xf>
    <xf numFmtId="3" fontId="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9" fillId="0" borderId="0" xfId="0" applyFont="1" applyProtection="1">
      <protection locked="0"/>
    </xf>
    <xf numFmtId="0" fontId="0" fillId="0" borderId="0" xfId="0" applyProtection="1">
      <protection locked="0"/>
    </xf>
    <xf numFmtId="0" fontId="19" fillId="0" borderId="0" xfId="0" applyFont="1" applyAlignment="1">
      <alignment horizontal="justify" vertical="center" wrapText="1"/>
    </xf>
    <xf numFmtId="0" fontId="21" fillId="0" borderId="0" xfId="0" applyFont="1" applyAlignment="1">
      <alignment horizontal="justify" vertical="center" wrapText="1"/>
    </xf>
    <xf numFmtId="3" fontId="18" fillId="0" borderId="0" xfId="0" quotePrefix="1" applyNumberFormat="1" applyFont="1" applyAlignment="1">
      <alignment horizontal="center" vertical="center"/>
    </xf>
    <xf numFmtId="3" fontId="18" fillId="5" borderId="0" xfId="0" quotePrefix="1" applyNumberFormat="1" applyFont="1" applyFill="1" applyAlignment="1">
      <alignment horizontal="center" vertical="center"/>
    </xf>
    <xf numFmtId="0" fontId="3" fillId="5" borderId="0" xfId="0" applyFont="1" applyFill="1"/>
    <xf numFmtId="4" fontId="21" fillId="0" borderId="0" xfId="0" applyNumberFormat="1" applyFont="1" applyAlignment="1">
      <alignment horizontal="center" vertical="center"/>
    </xf>
    <xf numFmtId="3" fontId="21" fillId="0" borderId="0" xfId="0" applyNumberFormat="1" applyFont="1" applyAlignment="1">
      <alignment horizontal="center" vertical="center"/>
    </xf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left" vertical="center"/>
    </xf>
    <xf numFmtId="0" fontId="17" fillId="3" borderId="1" xfId="1" applyFont="1" applyFill="1" applyBorder="1" applyAlignment="1">
      <alignment horizontal="center" vertical="center" wrapText="1"/>
    </xf>
    <xf numFmtId="3" fontId="17" fillId="3" borderId="1" xfId="1" applyNumberFormat="1" applyFont="1" applyFill="1" applyBorder="1" applyAlignment="1">
      <alignment horizontal="center" vertical="center" wrapText="1"/>
    </xf>
    <xf numFmtId="4" fontId="17" fillId="3" borderId="1" xfId="1" applyNumberFormat="1" applyFont="1" applyFill="1" applyBorder="1" applyAlignment="1">
      <alignment horizontal="center" vertical="center" wrapText="1"/>
    </xf>
    <xf numFmtId="0" fontId="17" fillId="3" borderId="2" xfId="1" applyFont="1" applyFill="1" applyBorder="1" applyAlignment="1">
      <alignment horizontal="center" vertical="center" wrapText="1"/>
    </xf>
    <xf numFmtId="3" fontId="17" fillId="3" borderId="2" xfId="1" applyNumberFormat="1" applyFont="1" applyFill="1" applyBorder="1" applyAlignment="1">
      <alignment horizontal="center" vertical="center" wrapText="1"/>
    </xf>
    <xf numFmtId="4" fontId="17" fillId="3" borderId="2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4" fontId="21" fillId="5" borderId="0" xfId="0" applyNumberFormat="1" applyFont="1" applyFill="1" applyAlignment="1">
      <alignment horizontal="center" vertical="center"/>
    </xf>
    <xf numFmtId="2" fontId="0" fillId="0" borderId="0" xfId="0" applyNumberFormat="1" applyProtection="1"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1" fontId="19" fillId="0" borderId="1" xfId="0" applyNumberFormat="1" applyFont="1" applyBorder="1" applyAlignment="1" applyProtection="1">
      <alignment horizontal="center" vertical="center"/>
      <protection locked="0"/>
    </xf>
    <xf numFmtId="1" fontId="21" fillId="4" borderId="1" xfId="0" applyNumberFormat="1" applyFont="1" applyFill="1" applyBorder="1" applyAlignment="1">
      <alignment horizontal="center" vertical="center"/>
    </xf>
    <xf numFmtId="3" fontId="21" fillId="4" borderId="1" xfId="0" applyNumberFormat="1" applyFont="1" applyFill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19" fillId="6" borderId="1" xfId="0" applyFont="1" applyFill="1" applyBorder="1" applyAlignment="1">
      <alignment horizontal="justify" vertical="center" wrapText="1"/>
    </xf>
    <xf numFmtId="3" fontId="17" fillId="0" borderId="2" xfId="1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justify" vertical="center" wrapText="1"/>
    </xf>
    <xf numFmtId="3" fontId="2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7" borderId="0" xfId="0" applyFont="1" applyFill="1"/>
    <xf numFmtId="0" fontId="20" fillId="0" borderId="1" xfId="0" applyFont="1" applyBorder="1" applyAlignment="1">
      <alignment horizontal="justify" vertical="center" wrapText="1"/>
    </xf>
    <xf numFmtId="0" fontId="20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justify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justify" wrapText="1"/>
    </xf>
    <xf numFmtId="3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justify" wrapText="1"/>
    </xf>
    <xf numFmtId="3" fontId="20" fillId="8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22" fillId="0" borderId="1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center" wrapText="1"/>
    </xf>
    <xf numFmtId="3" fontId="3" fillId="0" borderId="0" xfId="0" applyNumberFormat="1" applyFont="1"/>
    <xf numFmtId="0" fontId="27" fillId="0" borderId="5" xfId="0" applyFont="1" applyBorder="1" applyAlignment="1">
      <alignment horizontal="center" vertical="center" wrapText="1"/>
    </xf>
    <xf numFmtId="3" fontId="27" fillId="0" borderId="1" xfId="0" applyNumberFormat="1" applyFont="1" applyBorder="1" applyAlignment="1">
      <alignment horizontal="center" wrapText="1"/>
    </xf>
    <xf numFmtId="0" fontId="20" fillId="0" borderId="1" xfId="3" applyFont="1" applyBorder="1" applyAlignment="1">
      <alignment vertical="center" wrapText="1"/>
    </xf>
    <xf numFmtId="0" fontId="30" fillId="0" borderId="6" xfId="0" applyFont="1" applyBorder="1"/>
    <xf numFmtId="0" fontId="8" fillId="0" borderId="0" xfId="0" applyFont="1" applyAlignment="1">
      <alignment horizontal="left" vertical="center"/>
    </xf>
    <xf numFmtId="0" fontId="20" fillId="0" borderId="1" xfId="0" applyFont="1" applyFill="1" applyBorder="1" applyAlignment="1">
      <alignment horizontal="justify" vertical="center" wrapText="1"/>
    </xf>
    <xf numFmtId="0" fontId="8" fillId="0" borderId="0" xfId="0" applyFont="1" applyAlignment="1">
      <alignment horizontal="left" vertical="center"/>
    </xf>
    <xf numFmtId="0" fontId="19" fillId="0" borderId="1" xfId="0" applyFont="1" applyFill="1" applyBorder="1" applyAlignment="1">
      <alignment horizontal="justify" vertical="center" wrapText="1"/>
    </xf>
    <xf numFmtId="3" fontId="20" fillId="0" borderId="1" xfId="0" quotePrefix="1" applyNumberFormat="1" applyFont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justify" vertical="center" wrapText="1"/>
    </xf>
    <xf numFmtId="3" fontId="17" fillId="0" borderId="2" xfId="1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22" fillId="5" borderId="1" xfId="0" applyFont="1" applyFill="1" applyBorder="1" applyAlignment="1">
      <alignment wrapText="1"/>
    </xf>
    <xf numFmtId="3" fontId="22" fillId="5" borderId="1" xfId="0" applyNumberFormat="1" applyFont="1" applyFill="1" applyBorder="1" applyAlignment="1">
      <alignment horizontal="center" wrapText="1"/>
    </xf>
    <xf numFmtId="0" fontId="19" fillId="0" borderId="0" xfId="0" applyFont="1" applyBorder="1" applyAlignment="1">
      <alignment horizontal="justify" vertical="center" wrapText="1"/>
    </xf>
    <xf numFmtId="3" fontId="2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Border="1" applyAlignment="1">
      <alignment horizontal="center" vertical="center" wrapText="1"/>
    </xf>
    <xf numFmtId="3" fontId="20" fillId="2" borderId="1" xfId="0" applyNumberFormat="1" applyFont="1" applyFill="1" applyBorder="1" applyAlignment="1">
      <alignment horizontal="center" vertical="center" wrapText="1"/>
    </xf>
    <xf numFmtId="3" fontId="20" fillId="0" borderId="3" xfId="0" applyNumberFormat="1" applyFont="1" applyBorder="1" applyAlignment="1">
      <alignment horizontal="center" vertical="center" wrapText="1"/>
    </xf>
    <xf numFmtId="3" fontId="20" fillId="0" borderId="4" xfId="0" applyNumberFormat="1" applyFont="1" applyBorder="1" applyAlignment="1">
      <alignment horizontal="center" vertical="center" wrapText="1"/>
    </xf>
    <xf numFmtId="0" fontId="32" fillId="0" borderId="1" xfId="6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3" fontId="32" fillId="0" borderId="1" xfId="6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justify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19" fillId="0" borderId="1" xfId="0" applyFont="1" applyFill="1" applyBorder="1" applyAlignment="1" applyProtection="1">
      <alignment horizontal="justify" vertical="center" wrapText="1"/>
    </xf>
    <xf numFmtId="3" fontId="20" fillId="0" borderId="1" xfId="0" applyNumberFormat="1" applyFont="1" applyBorder="1" applyAlignment="1" applyProtection="1">
      <alignment horizontal="center" vertical="center" wrapText="1"/>
    </xf>
    <xf numFmtId="3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0" fillId="0" borderId="0" xfId="0" applyNumberFormat="1"/>
    <xf numFmtId="0" fontId="19" fillId="5" borderId="1" xfId="0" applyFont="1" applyFill="1" applyBorder="1" applyAlignment="1">
      <alignment horizontal="justify" vertical="center" wrapText="1"/>
    </xf>
    <xf numFmtId="0" fontId="19" fillId="5" borderId="1" xfId="0" applyFont="1" applyFill="1" applyBorder="1" applyAlignment="1">
      <alignment horizontal="left" vertical="center" wrapText="1"/>
    </xf>
    <xf numFmtId="3" fontId="31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4" fontId="20" fillId="0" borderId="1" xfId="0" applyNumberFormat="1" applyFont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justify" vertical="center" wrapText="1"/>
    </xf>
    <xf numFmtId="0" fontId="21" fillId="0" borderId="0" xfId="0" applyFont="1" applyFill="1" applyBorder="1" applyAlignment="1">
      <alignment horizontal="justify" vertical="center" wrapText="1"/>
    </xf>
    <xf numFmtId="3" fontId="18" fillId="0" borderId="0" xfId="0" quotePrefix="1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>
      <alignment horizontal="center" vertical="center"/>
    </xf>
    <xf numFmtId="3" fontId="2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9" fillId="0" borderId="0" xfId="0" applyFont="1" applyAlignment="1">
      <alignment horizontal="left" vertical="center" wrapText="1"/>
    </xf>
    <xf numFmtId="0" fontId="20" fillId="0" borderId="2" xfId="1" applyFont="1" applyFill="1" applyBorder="1" applyAlignment="1">
      <alignment horizontal="center" vertical="center" wrapText="1"/>
    </xf>
    <xf numFmtId="0" fontId="20" fillId="0" borderId="2" xfId="1" applyFont="1" applyBorder="1" applyAlignment="1">
      <alignment horizontal="center" vertical="center" wrapText="1"/>
    </xf>
    <xf numFmtId="0" fontId="19" fillId="5" borderId="0" xfId="0" applyFont="1" applyFill="1" applyBorder="1" applyAlignment="1">
      <alignment horizontal="justify" vertical="center" wrapText="1"/>
    </xf>
    <xf numFmtId="0" fontId="21" fillId="5" borderId="0" xfId="0" applyFont="1" applyFill="1" applyBorder="1" applyAlignment="1">
      <alignment horizontal="justify" vertical="center" wrapText="1"/>
    </xf>
    <xf numFmtId="3" fontId="18" fillId="5" borderId="0" xfId="0" quotePrefix="1" applyNumberFormat="1" applyFont="1" applyFill="1" applyBorder="1" applyAlignment="1">
      <alignment horizontal="center" vertical="center"/>
    </xf>
    <xf numFmtId="4" fontId="21" fillId="5" borderId="0" xfId="0" applyNumberFormat="1" applyFont="1" applyFill="1" applyBorder="1" applyAlignment="1">
      <alignment horizontal="center" vertical="center"/>
    </xf>
    <xf numFmtId="3" fontId="21" fillId="5" borderId="0" xfId="0" applyNumberFormat="1" applyFont="1" applyFill="1" applyBorder="1" applyAlignment="1">
      <alignment horizontal="center" vertical="center"/>
    </xf>
    <xf numFmtId="3" fontId="19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/>
      <protection locked="0"/>
    </xf>
    <xf numFmtId="0" fontId="25" fillId="5" borderId="0" xfId="0" applyFont="1" applyFill="1"/>
    <xf numFmtId="0" fontId="5" fillId="5" borderId="0" xfId="0" applyFont="1" applyFill="1"/>
    <xf numFmtId="0" fontId="5" fillId="5" borderId="0" xfId="0" applyFont="1" applyFill="1" applyAlignment="1">
      <alignment horizontal="center" vertical="center"/>
    </xf>
    <xf numFmtId="3" fontId="5" fillId="5" borderId="0" xfId="0" applyNumberFormat="1" applyFont="1" applyFill="1"/>
    <xf numFmtId="0" fontId="1" fillId="5" borderId="0" xfId="0" applyFont="1" applyFill="1"/>
    <xf numFmtId="0" fontId="8" fillId="5" borderId="0" xfId="0" applyFont="1" applyFill="1" applyAlignment="1">
      <alignment horizontal="center" vertical="center"/>
    </xf>
    <xf numFmtId="0" fontId="25" fillId="5" borderId="0" xfId="0" applyFont="1" applyFill="1" applyAlignment="1">
      <alignment vertical="center"/>
    </xf>
    <xf numFmtId="0" fontId="5" fillId="5" borderId="0" xfId="0" applyFont="1" applyFill="1" applyAlignment="1">
      <alignment vertical="center"/>
    </xf>
    <xf numFmtId="3" fontId="5" fillId="5" borderId="0" xfId="0" applyNumberFormat="1" applyFont="1" applyFill="1" applyAlignment="1">
      <alignment vertical="center"/>
    </xf>
    <xf numFmtId="0" fontId="1" fillId="5" borderId="0" xfId="0" applyFont="1" applyFill="1" applyAlignment="1" applyProtection="1">
      <alignment vertical="center"/>
      <protection locked="0"/>
    </xf>
    <xf numFmtId="0" fontId="0" fillId="5" borderId="0" xfId="0" applyFill="1" applyAlignment="1">
      <alignment vertical="center"/>
    </xf>
    <xf numFmtId="0" fontId="0" fillId="5" borderId="0" xfId="0" applyFill="1"/>
    <xf numFmtId="0" fontId="3" fillId="5" borderId="0" xfId="0" applyFont="1" applyFill="1" applyAlignment="1">
      <alignment vertical="center"/>
    </xf>
    <xf numFmtId="3" fontId="17" fillId="0" borderId="2" xfId="1" applyNumberFormat="1" applyFont="1" applyBorder="1" applyAlignment="1" applyProtection="1">
      <alignment horizontal="center" vertical="center" wrapText="1"/>
      <protection locked="0"/>
    </xf>
    <xf numFmtId="3" fontId="17" fillId="0" borderId="2" xfId="1" applyNumberFormat="1" applyFont="1" applyFill="1" applyBorder="1" applyAlignment="1" applyProtection="1">
      <alignment horizontal="center" vertical="center" wrapText="1"/>
      <protection locked="0"/>
    </xf>
    <xf numFmtId="3" fontId="20" fillId="0" borderId="2" xfId="1" applyNumberFormat="1" applyFont="1" applyFill="1" applyBorder="1" applyAlignment="1" applyProtection="1">
      <alignment horizontal="center" vertical="center" wrapText="1"/>
      <protection locked="0"/>
    </xf>
    <xf numFmtId="3" fontId="20" fillId="0" borderId="2" xfId="1" applyNumberFormat="1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2" fontId="20" fillId="0" borderId="2" xfId="1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left" vertical="center" wrapText="1"/>
    </xf>
    <xf numFmtId="0" fontId="6" fillId="3" borderId="0" xfId="0" applyFont="1" applyFill="1" applyAlignment="1">
      <alignment horizontal="center"/>
    </xf>
    <xf numFmtId="0" fontId="25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5" borderId="0" xfId="0" applyFont="1" applyFill="1" applyAlignment="1">
      <alignment horizontal="left" vertical="center" wrapText="1"/>
    </xf>
    <xf numFmtId="0" fontId="5" fillId="0" borderId="0" xfId="0" applyFont="1" applyAlignment="1" applyProtection="1">
      <alignment horizontal="left"/>
      <protection locked="0"/>
    </xf>
    <xf numFmtId="0" fontId="8" fillId="0" borderId="0" xfId="0" applyFont="1" applyAlignment="1">
      <alignment horizontal="left" vertical="center"/>
    </xf>
    <xf numFmtId="0" fontId="8" fillId="5" borderId="0" xfId="0" applyFont="1" applyFill="1" applyAlignment="1">
      <alignment horizontal="left" vertical="center" wrapText="1"/>
    </xf>
    <xf numFmtId="2" fontId="5" fillId="0" borderId="0" xfId="0" applyNumberFormat="1" applyFont="1" applyAlignment="1" applyProtection="1">
      <alignment horizontal="left"/>
      <protection locked="0"/>
    </xf>
    <xf numFmtId="0" fontId="7" fillId="3" borderId="0" xfId="0" applyFont="1" applyFill="1" applyAlignment="1">
      <alignment horizontal="center"/>
    </xf>
    <xf numFmtId="0" fontId="0" fillId="0" borderId="0" xfId="0" applyAlignment="1">
      <alignment horizontal="left" vertical="center" wrapText="1"/>
    </xf>
    <xf numFmtId="0" fontId="25" fillId="5" borderId="0" xfId="0" applyFont="1" applyFill="1" applyAlignment="1">
      <alignment horizontal="left" vertical="center" wrapText="1"/>
    </xf>
    <xf numFmtId="0" fontId="8" fillId="0" borderId="0" xfId="0" applyFont="1" applyAlignment="1" applyProtection="1">
      <alignment horizontal="left" vertical="center" wrapText="1"/>
      <protection locked="0"/>
    </xf>
    <xf numFmtId="0" fontId="35" fillId="3" borderId="0" xfId="0" applyFont="1" applyFill="1" applyAlignment="1">
      <alignment horizontal="center"/>
    </xf>
  </cellXfs>
  <cellStyles count="10">
    <cellStyle name="Navadno" xfId="0" builtinId="0"/>
    <cellStyle name="Navadno 2" xfId="1"/>
    <cellStyle name="Navadno 2 2" xfId="6"/>
    <cellStyle name="Navadno 2 3" xfId="7"/>
    <cellStyle name="Navadno 2 4" xfId="8"/>
    <cellStyle name="Navadno 3" xfId="4"/>
    <cellStyle name="Navadno 4" xfId="5"/>
    <cellStyle name="Normal_radmila-MESO IN MESNI" xfId="2"/>
    <cellStyle name="Normal_renata - vse-MLEKO-IN-MLECNI" xfId="3"/>
    <cellStyle name="Odstotek 2" xfId="9"/>
  </cellStyles>
  <dxfs count="0"/>
  <tableStyles count="0" defaultTableStyle="TableStyleMedium9" defaultPivotStyle="PivotStyleLight16"/>
  <colors>
    <mruColors>
      <color rgb="FFFFFF99"/>
      <color rgb="FFCCFFCC"/>
      <color rgb="FFBEBE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39"/>
  <sheetViews>
    <sheetView view="pageBreakPreview" zoomScale="120" zoomScaleNormal="100" zoomScaleSheetLayoutView="120" workbookViewId="0">
      <pane ySplit="6" topLeftCell="A7" activePane="bottomLeft" state="frozen"/>
      <selection activeCell="F1" sqref="F1:J1"/>
      <selection pane="bottomLeft" activeCell="B11" sqref="B11"/>
    </sheetView>
  </sheetViews>
  <sheetFormatPr defaultColWidth="9.28515625" defaultRowHeight="15.75" x14ac:dyDescent="0.3"/>
  <cols>
    <col min="1" max="1" width="4.140625" style="4" customWidth="1"/>
    <col min="2" max="2" width="35.5703125" style="4" customWidth="1"/>
    <col min="3" max="3" width="7" style="16" customWidth="1"/>
    <col min="4" max="4" width="4.42578125" style="17" customWidth="1"/>
    <col min="5" max="5" width="20.85546875" style="4" customWidth="1"/>
    <col min="6" max="8" width="10.85546875" style="4" customWidth="1"/>
    <col min="9" max="9" width="13" style="4" customWidth="1"/>
  </cols>
  <sheetData>
    <row r="1" spans="1:9" s="70" customFormat="1" ht="15.75" customHeight="1" x14ac:dyDescent="0.25">
      <c r="A1" s="198" t="s">
        <v>2</v>
      </c>
      <c r="B1" s="198"/>
      <c r="C1" s="198"/>
      <c r="D1" s="198"/>
      <c r="E1" s="198"/>
      <c r="F1" s="198" t="s">
        <v>382</v>
      </c>
      <c r="G1" s="198"/>
      <c r="H1" s="198"/>
      <c r="I1" s="198"/>
    </row>
    <row r="2" spans="1:9" s="8" customFormat="1" ht="6" customHeight="1" x14ac:dyDescent="0.15">
      <c r="A2" s="5"/>
      <c r="B2" s="5"/>
      <c r="C2" s="6"/>
      <c r="D2" s="7"/>
      <c r="E2" s="5"/>
      <c r="F2" s="5"/>
      <c r="G2" s="5"/>
      <c r="H2" s="5"/>
      <c r="I2" s="5"/>
    </row>
    <row r="3" spans="1:9" x14ac:dyDescent="0.25">
      <c r="A3" s="194" t="s">
        <v>721</v>
      </c>
      <c r="B3" s="194"/>
      <c r="C3" s="194"/>
      <c r="D3" s="194"/>
      <c r="E3" s="194"/>
      <c r="F3" s="194"/>
      <c r="G3" s="194"/>
      <c r="H3" s="194"/>
      <c r="I3" s="194"/>
    </row>
    <row r="4" spans="1:9" s="8" customFormat="1" ht="6" customHeight="1" x14ac:dyDescent="0.15">
      <c r="A4" s="5"/>
      <c r="B4" s="5"/>
      <c r="C4" s="6"/>
      <c r="D4" s="7"/>
      <c r="E4" s="5"/>
      <c r="F4" s="5"/>
      <c r="G4" s="5"/>
      <c r="H4" s="5"/>
      <c r="I4" s="5"/>
    </row>
    <row r="5" spans="1:9" s="9" customFormat="1" ht="45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</row>
    <row r="6" spans="1:9" s="9" customFormat="1" ht="11.25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</row>
    <row r="7" spans="1:9" s="9" customFormat="1" ht="27" x14ac:dyDescent="0.15">
      <c r="A7" s="165">
        <v>1</v>
      </c>
      <c r="B7" s="39" t="s">
        <v>384</v>
      </c>
      <c r="C7" s="109">
        <v>37000</v>
      </c>
      <c r="D7" s="97" t="s">
        <v>0</v>
      </c>
      <c r="E7" s="186"/>
      <c r="F7" s="42"/>
      <c r="G7" s="43">
        <f t="shared" ref="G7" si="0">C7*F7</f>
        <v>0</v>
      </c>
      <c r="H7" s="43">
        <f t="shared" ref="H7" si="1">G7*0.095</f>
        <v>0</v>
      </c>
      <c r="I7" s="43">
        <f t="shared" ref="I7" si="2">G7+H7</f>
        <v>0</v>
      </c>
    </row>
    <row r="8" spans="1:9" s="9" customFormat="1" ht="27" x14ac:dyDescent="0.15">
      <c r="A8" s="165">
        <v>2</v>
      </c>
      <c r="B8" s="39" t="s">
        <v>395</v>
      </c>
      <c r="C8" s="109">
        <v>300</v>
      </c>
      <c r="D8" s="97" t="s">
        <v>0</v>
      </c>
      <c r="E8" s="186"/>
      <c r="F8" s="42"/>
      <c r="G8" s="43">
        <f t="shared" ref="G8:G10" si="3">C8*F8</f>
        <v>0</v>
      </c>
      <c r="H8" s="43">
        <f t="shared" ref="H8:H10" si="4">G8*0.095</f>
        <v>0</v>
      </c>
      <c r="I8" s="43">
        <f t="shared" ref="I8:I10" si="5">G8+H8</f>
        <v>0</v>
      </c>
    </row>
    <row r="9" spans="1:9" s="9" customFormat="1" ht="40.5" x14ac:dyDescent="0.15">
      <c r="A9" s="165">
        <v>3</v>
      </c>
      <c r="B9" s="39" t="s">
        <v>990</v>
      </c>
      <c r="C9" s="109">
        <v>150</v>
      </c>
      <c r="D9" s="97" t="s">
        <v>0</v>
      </c>
      <c r="E9" s="186"/>
      <c r="F9" s="42"/>
      <c r="G9" s="43">
        <f t="shared" ref="G9" si="6">C9*F9</f>
        <v>0</v>
      </c>
      <c r="H9" s="43">
        <f t="shared" ref="H9" si="7">G9*0.095</f>
        <v>0</v>
      </c>
      <c r="I9" s="43">
        <f t="shared" ref="I9" si="8">G9+H9</f>
        <v>0</v>
      </c>
    </row>
    <row r="10" spans="1:9" s="9" customFormat="1" ht="27" x14ac:dyDescent="0.15">
      <c r="A10" s="165">
        <v>4</v>
      </c>
      <c r="B10" s="39" t="s">
        <v>396</v>
      </c>
      <c r="C10" s="109">
        <v>700</v>
      </c>
      <c r="D10" s="97" t="s">
        <v>0</v>
      </c>
      <c r="E10" s="186"/>
      <c r="F10" s="42"/>
      <c r="G10" s="43">
        <f t="shared" si="3"/>
        <v>0</v>
      </c>
      <c r="H10" s="43">
        <f t="shared" si="4"/>
        <v>0</v>
      </c>
      <c r="I10" s="43">
        <f t="shared" si="5"/>
        <v>0</v>
      </c>
    </row>
    <row r="11" spans="1:9" s="9" customFormat="1" ht="40.5" x14ac:dyDescent="0.15">
      <c r="A11" s="165">
        <v>5</v>
      </c>
      <c r="B11" s="39" t="s">
        <v>991</v>
      </c>
      <c r="C11" s="109">
        <v>150</v>
      </c>
      <c r="D11" s="97" t="s">
        <v>0</v>
      </c>
      <c r="E11" s="186"/>
      <c r="F11" s="42"/>
      <c r="G11" s="43">
        <f t="shared" ref="G11:G12" si="9">C11*F11</f>
        <v>0</v>
      </c>
      <c r="H11" s="43">
        <f t="shared" ref="H11:H12" si="10">G11*0.095</f>
        <v>0</v>
      </c>
      <c r="I11" s="43">
        <f t="shared" ref="I11:I12" si="11">G11+H11</f>
        <v>0</v>
      </c>
    </row>
    <row r="12" spans="1:9" s="9" customFormat="1" ht="27" x14ac:dyDescent="0.15">
      <c r="A12" s="165">
        <v>6</v>
      </c>
      <c r="B12" s="39" t="s">
        <v>90</v>
      </c>
      <c r="C12" s="109">
        <v>2300</v>
      </c>
      <c r="D12" s="40" t="s">
        <v>1</v>
      </c>
      <c r="E12" s="186"/>
      <c r="F12" s="42"/>
      <c r="G12" s="43">
        <f t="shared" si="9"/>
        <v>0</v>
      </c>
      <c r="H12" s="43">
        <f t="shared" si="10"/>
        <v>0</v>
      </c>
      <c r="I12" s="43">
        <f t="shared" si="11"/>
        <v>0</v>
      </c>
    </row>
    <row r="13" spans="1:9" s="9" customFormat="1" ht="27" x14ac:dyDescent="0.15">
      <c r="A13" s="165">
        <v>7</v>
      </c>
      <c r="B13" s="39" t="s">
        <v>290</v>
      </c>
      <c r="C13" s="109">
        <v>2000</v>
      </c>
      <c r="D13" s="40" t="s">
        <v>1</v>
      </c>
      <c r="E13" s="186"/>
      <c r="F13" s="42"/>
      <c r="G13" s="43">
        <f t="shared" ref="G13:G14" si="12">C13*F13</f>
        <v>0</v>
      </c>
      <c r="H13" s="43">
        <f t="shared" ref="H13:H14" si="13">G13*0.095</f>
        <v>0</v>
      </c>
      <c r="I13" s="43">
        <f t="shared" ref="I13:I14" si="14">G13+H13</f>
        <v>0</v>
      </c>
    </row>
    <row r="14" spans="1:9" s="9" customFormat="1" ht="27" x14ac:dyDescent="0.15">
      <c r="A14" s="165">
        <v>8</v>
      </c>
      <c r="B14" s="39" t="s">
        <v>216</v>
      </c>
      <c r="C14" s="109">
        <v>8500</v>
      </c>
      <c r="D14" s="40" t="s">
        <v>1</v>
      </c>
      <c r="E14" s="186"/>
      <c r="F14" s="42"/>
      <c r="G14" s="43">
        <f t="shared" si="12"/>
        <v>0</v>
      </c>
      <c r="H14" s="43">
        <f t="shared" si="13"/>
        <v>0</v>
      </c>
      <c r="I14" s="43">
        <f t="shared" si="14"/>
        <v>0</v>
      </c>
    </row>
    <row r="15" spans="1:9" s="9" customFormat="1" ht="27" x14ac:dyDescent="0.15">
      <c r="A15" s="165">
        <v>9</v>
      </c>
      <c r="B15" s="128" t="s">
        <v>886</v>
      </c>
      <c r="C15" s="109">
        <v>1500</v>
      </c>
      <c r="D15" s="40" t="s">
        <v>1</v>
      </c>
      <c r="E15" s="186"/>
      <c r="F15" s="42"/>
      <c r="G15" s="43">
        <f t="shared" ref="G15:G25" si="15">C15*F15</f>
        <v>0</v>
      </c>
      <c r="H15" s="43">
        <f t="shared" ref="H15:H25" si="16">G15*0.095</f>
        <v>0</v>
      </c>
      <c r="I15" s="43">
        <f t="shared" ref="I15:I25" si="17">G15+H15</f>
        <v>0</v>
      </c>
    </row>
    <row r="16" spans="1:9" s="9" customFormat="1" ht="27" x14ac:dyDescent="0.15">
      <c r="A16" s="165">
        <v>10</v>
      </c>
      <c r="B16" s="39" t="s">
        <v>887</v>
      </c>
      <c r="C16" s="109">
        <v>1500</v>
      </c>
      <c r="D16" s="40" t="s">
        <v>1</v>
      </c>
      <c r="E16" s="186"/>
      <c r="F16" s="42"/>
      <c r="G16" s="43">
        <f t="shared" si="15"/>
        <v>0</v>
      </c>
      <c r="H16" s="43">
        <f t="shared" si="16"/>
        <v>0</v>
      </c>
      <c r="I16" s="43">
        <f t="shared" si="17"/>
        <v>0</v>
      </c>
    </row>
    <row r="17" spans="1:12" s="9" customFormat="1" ht="18" customHeight="1" x14ac:dyDescent="0.15">
      <c r="A17" s="165">
        <v>11</v>
      </c>
      <c r="B17" s="128" t="s">
        <v>888</v>
      </c>
      <c r="C17" s="109">
        <v>500</v>
      </c>
      <c r="D17" s="40" t="s">
        <v>1</v>
      </c>
      <c r="E17" s="186"/>
      <c r="F17" s="42"/>
      <c r="G17" s="43">
        <f t="shared" si="15"/>
        <v>0</v>
      </c>
      <c r="H17" s="43">
        <f t="shared" si="16"/>
        <v>0</v>
      </c>
      <c r="I17" s="43">
        <f t="shared" si="17"/>
        <v>0</v>
      </c>
    </row>
    <row r="18" spans="1:12" s="9" customFormat="1" ht="27" x14ac:dyDescent="0.15">
      <c r="A18" s="165">
        <v>12</v>
      </c>
      <c r="B18" s="103" t="s">
        <v>291</v>
      </c>
      <c r="C18" s="109">
        <v>1000</v>
      </c>
      <c r="D18" s="40" t="s">
        <v>1</v>
      </c>
      <c r="E18" s="186"/>
      <c r="F18" s="42"/>
      <c r="G18" s="43">
        <f t="shared" si="15"/>
        <v>0</v>
      </c>
      <c r="H18" s="43">
        <f t="shared" si="16"/>
        <v>0</v>
      </c>
      <c r="I18" s="43">
        <f t="shared" si="17"/>
        <v>0</v>
      </c>
    </row>
    <row r="19" spans="1:12" s="9" customFormat="1" ht="27" x14ac:dyDescent="0.15">
      <c r="A19" s="165">
        <v>13</v>
      </c>
      <c r="B19" s="103" t="s">
        <v>211</v>
      </c>
      <c r="C19" s="109">
        <v>1000</v>
      </c>
      <c r="D19" s="40" t="s">
        <v>1</v>
      </c>
      <c r="E19" s="186"/>
      <c r="F19" s="42"/>
      <c r="G19" s="43">
        <f t="shared" si="15"/>
        <v>0</v>
      </c>
      <c r="H19" s="43">
        <f t="shared" si="16"/>
        <v>0</v>
      </c>
      <c r="I19" s="43">
        <f t="shared" si="17"/>
        <v>0</v>
      </c>
    </row>
    <row r="20" spans="1:12" s="9" customFormat="1" ht="27" x14ac:dyDescent="0.15">
      <c r="A20" s="165">
        <v>14</v>
      </c>
      <c r="B20" s="39" t="s">
        <v>89</v>
      </c>
      <c r="C20" s="109">
        <v>1000</v>
      </c>
      <c r="D20" s="40" t="s">
        <v>1</v>
      </c>
      <c r="E20" s="186"/>
      <c r="F20" s="42"/>
      <c r="G20" s="43">
        <f t="shared" si="15"/>
        <v>0</v>
      </c>
      <c r="H20" s="43">
        <f t="shared" si="16"/>
        <v>0</v>
      </c>
      <c r="I20" s="43">
        <f t="shared" si="17"/>
        <v>0</v>
      </c>
    </row>
    <row r="21" spans="1:12" s="9" customFormat="1" ht="27" x14ac:dyDescent="0.15">
      <c r="A21" s="165">
        <v>15</v>
      </c>
      <c r="B21" s="39" t="s">
        <v>88</v>
      </c>
      <c r="C21" s="109">
        <v>500</v>
      </c>
      <c r="D21" s="40" t="s">
        <v>1</v>
      </c>
      <c r="E21" s="186"/>
      <c r="F21" s="42"/>
      <c r="G21" s="43">
        <f t="shared" si="15"/>
        <v>0</v>
      </c>
      <c r="H21" s="43">
        <f t="shared" si="16"/>
        <v>0</v>
      </c>
      <c r="I21" s="43">
        <f t="shared" si="17"/>
        <v>0</v>
      </c>
    </row>
    <row r="22" spans="1:12" s="9" customFormat="1" ht="40.5" x14ac:dyDescent="0.15">
      <c r="A22" s="165">
        <v>16</v>
      </c>
      <c r="B22" s="39" t="s">
        <v>103</v>
      </c>
      <c r="C22" s="109">
        <v>900</v>
      </c>
      <c r="D22" s="40" t="s">
        <v>1</v>
      </c>
      <c r="E22" s="186"/>
      <c r="F22" s="42"/>
      <c r="G22" s="43">
        <f t="shared" si="15"/>
        <v>0</v>
      </c>
      <c r="H22" s="43">
        <f t="shared" si="16"/>
        <v>0</v>
      </c>
      <c r="I22" s="43">
        <f t="shared" si="17"/>
        <v>0</v>
      </c>
    </row>
    <row r="23" spans="1:12" s="9" customFormat="1" ht="27" x14ac:dyDescent="0.15">
      <c r="A23" s="165">
        <v>17</v>
      </c>
      <c r="B23" s="39" t="s">
        <v>298</v>
      </c>
      <c r="C23" s="109">
        <v>600</v>
      </c>
      <c r="D23" s="40" t="s">
        <v>1</v>
      </c>
      <c r="E23" s="186"/>
      <c r="F23" s="42"/>
      <c r="G23" s="43">
        <f t="shared" si="15"/>
        <v>0</v>
      </c>
      <c r="H23" s="43">
        <f t="shared" si="16"/>
        <v>0</v>
      </c>
      <c r="I23" s="43">
        <f t="shared" si="17"/>
        <v>0</v>
      </c>
    </row>
    <row r="24" spans="1:12" s="9" customFormat="1" ht="40.5" x14ac:dyDescent="0.15">
      <c r="A24" s="165">
        <v>18</v>
      </c>
      <c r="B24" s="39" t="s">
        <v>383</v>
      </c>
      <c r="C24" s="109">
        <v>30</v>
      </c>
      <c r="D24" s="40" t="s">
        <v>1</v>
      </c>
      <c r="E24" s="186"/>
      <c r="F24" s="42"/>
      <c r="G24" s="43">
        <f t="shared" si="15"/>
        <v>0</v>
      </c>
      <c r="H24" s="43">
        <f t="shared" si="16"/>
        <v>0</v>
      </c>
      <c r="I24" s="43">
        <f t="shared" si="17"/>
        <v>0</v>
      </c>
    </row>
    <row r="25" spans="1:12" s="9" customFormat="1" ht="27" x14ac:dyDescent="0.15">
      <c r="A25" s="165">
        <v>19</v>
      </c>
      <c r="B25" s="39" t="s">
        <v>398</v>
      </c>
      <c r="C25" s="109">
        <v>900</v>
      </c>
      <c r="D25" s="40" t="s">
        <v>0</v>
      </c>
      <c r="E25" s="186"/>
      <c r="F25" s="42"/>
      <c r="G25" s="43">
        <f t="shared" si="15"/>
        <v>0</v>
      </c>
      <c r="H25" s="43">
        <f t="shared" si="16"/>
        <v>0</v>
      </c>
      <c r="I25" s="43">
        <f t="shared" si="17"/>
        <v>0</v>
      </c>
      <c r="J25" s="136"/>
      <c r="K25" s="137"/>
      <c r="L25" s="138"/>
    </row>
    <row r="26" spans="1:12" s="15" customFormat="1" ht="30" customHeight="1" x14ac:dyDescent="0.2">
      <c r="A26" s="39"/>
      <c r="B26" s="45" t="s">
        <v>657</v>
      </c>
      <c r="C26" s="46" t="s">
        <v>7</v>
      </c>
      <c r="D26" s="46" t="s">
        <v>7</v>
      </c>
      <c r="E26" s="46" t="s">
        <v>7</v>
      </c>
      <c r="F26" s="47" t="s">
        <v>7</v>
      </c>
      <c r="G26" s="48">
        <f>SUM(G7:G25)</f>
        <v>0</v>
      </c>
      <c r="H26" s="48">
        <f>SUM(H7:H25)</f>
        <v>0</v>
      </c>
      <c r="I26" s="48">
        <f>SUM(I7:I25)</f>
        <v>0</v>
      </c>
    </row>
    <row r="27" spans="1:12" ht="18.95" customHeight="1" x14ac:dyDescent="0.3">
      <c r="C27" s="155"/>
    </row>
    <row r="28" spans="1:12" s="177" customFormat="1" ht="18.95" customHeight="1" x14ac:dyDescent="0.2">
      <c r="A28" s="173" t="s">
        <v>217</v>
      </c>
      <c r="B28" s="174"/>
      <c r="C28" s="175"/>
      <c r="D28" s="176"/>
      <c r="E28" s="174"/>
      <c r="F28" s="174"/>
      <c r="G28" s="174"/>
      <c r="H28" s="174"/>
      <c r="I28" s="174"/>
    </row>
    <row r="29" spans="1:12" s="177" customFormat="1" ht="12.95" customHeight="1" x14ac:dyDescent="0.2">
      <c r="A29" s="197" t="s">
        <v>989</v>
      </c>
      <c r="B29" s="197"/>
      <c r="C29" s="197"/>
      <c r="D29" s="197"/>
      <c r="E29" s="197"/>
      <c r="F29" s="197"/>
      <c r="G29" s="197"/>
      <c r="H29" s="197"/>
      <c r="I29" s="197"/>
    </row>
    <row r="30" spans="1:12" s="177" customFormat="1" ht="12.95" customHeight="1" x14ac:dyDescent="0.2">
      <c r="A30" s="197" t="s">
        <v>350</v>
      </c>
      <c r="B30" s="197"/>
      <c r="C30" s="197"/>
      <c r="D30" s="197"/>
      <c r="E30" s="197"/>
      <c r="F30" s="197"/>
      <c r="G30" s="197"/>
      <c r="H30" s="197"/>
      <c r="I30" s="197"/>
    </row>
    <row r="31" spans="1:12" ht="17.100000000000001" customHeight="1" x14ac:dyDescent="0.25">
      <c r="A31" s="11"/>
      <c r="B31" s="11"/>
      <c r="C31" s="12"/>
      <c r="D31" s="13"/>
      <c r="E31" s="11"/>
      <c r="F31" s="11"/>
      <c r="G31" s="11"/>
      <c r="H31" s="11"/>
      <c r="I31" s="11"/>
    </row>
    <row r="32" spans="1:12" s="60" customFormat="1" ht="15" customHeight="1" x14ac:dyDescent="0.2">
      <c r="A32" s="195" t="s">
        <v>149</v>
      </c>
      <c r="B32" s="196"/>
    </row>
    <row r="33" spans="1:10" s="31" customFormat="1" ht="25.5" customHeight="1" x14ac:dyDescent="0.25">
      <c r="A33" s="193" t="s">
        <v>150</v>
      </c>
      <c r="B33" s="193"/>
      <c r="C33" s="193"/>
      <c r="D33" s="193"/>
      <c r="E33" s="193"/>
      <c r="F33" s="193"/>
      <c r="G33" s="193"/>
      <c r="H33" s="193"/>
      <c r="I33" s="193"/>
      <c r="J33" s="88"/>
    </row>
    <row r="34" spans="1:10" s="31" customFormat="1" ht="14.25" customHeight="1" x14ac:dyDescent="0.25">
      <c r="A34" s="193" t="s">
        <v>364</v>
      </c>
      <c r="B34" s="193"/>
      <c r="C34" s="193"/>
      <c r="D34" s="193"/>
      <c r="E34" s="193"/>
      <c r="F34" s="193"/>
      <c r="G34" s="193"/>
      <c r="H34" s="193"/>
      <c r="I34" s="193"/>
      <c r="J34" s="193"/>
    </row>
    <row r="35" spans="1:10" s="31" customFormat="1" ht="15" x14ac:dyDescent="0.25">
      <c r="A35" s="199" t="s">
        <v>365</v>
      </c>
      <c r="B35" s="199"/>
      <c r="C35" s="199"/>
      <c r="D35" s="199"/>
      <c r="E35" s="199"/>
      <c r="F35" s="199"/>
      <c r="G35" s="199"/>
      <c r="H35" s="199"/>
      <c r="I35" s="199"/>
      <c r="J35" s="199"/>
    </row>
    <row r="36" spans="1:10" s="60" customFormat="1" ht="12.75" x14ac:dyDescent="0.2">
      <c r="A36" s="199" t="s">
        <v>366</v>
      </c>
      <c r="B36" s="199"/>
      <c r="C36" s="199"/>
      <c r="D36" s="199"/>
      <c r="E36" s="199"/>
      <c r="F36" s="199"/>
      <c r="G36" s="199"/>
      <c r="H36" s="199"/>
      <c r="I36" s="199"/>
      <c r="J36" s="199"/>
    </row>
    <row r="37" spans="1:10" s="69" customFormat="1" ht="15" x14ac:dyDescent="0.2">
      <c r="A37" s="80" t="s">
        <v>367</v>
      </c>
      <c r="B37" s="31"/>
      <c r="C37" s="31"/>
      <c r="D37" s="31"/>
      <c r="E37" s="31"/>
      <c r="F37" s="31"/>
      <c r="G37" s="31"/>
      <c r="H37" s="31"/>
      <c r="I37" s="31"/>
      <c r="J37" s="31"/>
    </row>
    <row r="38" spans="1:10" ht="15" x14ac:dyDescent="0.25">
      <c r="A38" s="80" t="s">
        <v>368</v>
      </c>
      <c r="B38" s="31"/>
      <c r="C38" s="31"/>
      <c r="D38" s="31"/>
      <c r="E38" s="31"/>
      <c r="F38" s="31"/>
      <c r="G38" s="31"/>
      <c r="H38" s="31"/>
      <c r="I38" s="31"/>
      <c r="J38" s="31"/>
    </row>
    <row r="39" spans="1:10" ht="29.25" customHeight="1" x14ac:dyDescent="0.25">
      <c r="A39" s="193" t="s">
        <v>369</v>
      </c>
      <c r="B39" s="193"/>
      <c r="C39" s="193"/>
      <c r="D39" s="193"/>
      <c r="E39" s="193"/>
      <c r="F39" s="193"/>
      <c r="G39" s="193"/>
      <c r="H39" s="193"/>
      <c r="I39" s="193"/>
      <c r="J39" s="88"/>
    </row>
  </sheetData>
  <sheetProtection algorithmName="SHA-512" hashValue="wsmZYPoTrSrwpeT9xLjEq3vg0ageqrVBujVxy6uaH8rX84ZIwLVYhxH7Sb0GMHSHDYA+3/JWlAhAYrU2rSnv6g==" saltValue="0bUjejXRcFb7Auyw0V06SA==" spinCount="100000" sheet="1" objects="1" scenarios="1"/>
  <mergeCells count="11">
    <mergeCell ref="F1:I1"/>
    <mergeCell ref="A1:E1"/>
    <mergeCell ref="A34:J34"/>
    <mergeCell ref="A35:J35"/>
    <mergeCell ref="A36:J36"/>
    <mergeCell ref="A39:I39"/>
    <mergeCell ref="A3:I3"/>
    <mergeCell ref="A33:I33"/>
    <mergeCell ref="A32:B32"/>
    <mergeCell ref="A29:I29"/>
    <mergeCell ref="A30:I30"/>
  </mergeCells>
  <pageMargins left="0.43307086614173229" right="0.23622047244094491" top="0.55118110236220474" bottom="0.35433070866141736" header="0.31496062992125984" footer="0.31496062992125984"/>
  <pageSetup paperSize="9" fitToHeight="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28"/>
  <sheetViews>
    <sheetView view="pageBreakPreview" zoomScale="120" zoomScaleNormal="120" zoomScaleSheetLayoutView="120" workbookViewId="0">
      <pane ySplit="6" topLeftCell="A7" activePane="bottomLeft" state="frozen"/>
      <selection activeCell="F1" sqref="F1:J1"/>
      <selection pane="bottomLeft" activeCellId="2" sqref="F7:F8 J7:J8 A1:XFD1"/>
    </sheetView>
  </sheetViews>
  <sheetFormatPr defaultColWidth="9.140625" defaultRowHeight="15" x14ac:dyDescent="0.25"/>
  <cols>
    <col min="1" max="1" width="2.85546875" customWidth="1"/>
    <col min="2" max="2" width="32" customWidth="1"/>
    <col min="3" max="3" width="7.5703125" customWidth="1"/>
    <col min="4" max="4" width="4.42578125" customWidth="1"/>
    <col min="5" max="5" width="7.140625" customWidth="1"/>
    <col min="6" max="6" width="10.7109375" customWidth="1"/>
    <col min="7" max="7" width="10" customWidth="1"/>
    <col min="8" max="8" width="11" customWidth="1"/>
    <col min="9" max="9" width="9.7109375" customWidth="1"/>
    <col min="10" max="10" width="8.140625" customWidth="1"/>
  </cols>
  <sheetData>
    <row r="1" spans="1:13" s="70" customFormat="1" x14ac:dyDescent="0.25">
      <c r="A1" s="198" t="s">
        <v>251</v>
      </c>
      <c r="B1" s="198"/>
      <c r="C1" s="198"/>
      <c r="D1" s="198"/>
      <c r="E1" s="172"/>
      <c r="F1" s="19" t="s">
        <v>381</v>
      </c>
      <c r="H1" s="19"/>
    </row>
    <row r="2" spans="1:13" s="8" customFormat="1" ht="6" customHeight="1" x14ac:dyDescent="0.15"/>
    <row r="3" spans="1:13" s="53" customFormat="1" ht="17.25" customHeight="1" x14ac:dyDescent="0.3">
      <c r="A3" s="202" t="s">
        <v>725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3" s="8" customFormat="1" ht="6" customHeight="1" x14ac:dyDescent="0.15"/>
    <row r="5" spans="1:13" s="9" customFormat="1" ht="49.5" customHeight="1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  <c r="J5" s="83" t="s">
        <v>302</v>
      </c>
    </row>
    <row r="6" spans="1:13" s="9" customFormat="1" ht="11.25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  <c r="J6" s="85">
        <v>10</v>
      </c>
    </row>
    <row r="7" spans="1:13" s="15" customFormat="1" ht="32.25" customHeight="1" x14ac:dyDescent="0.2">
      <c r="A7" s="38">
        <v>1</v>
      </c>
      <c r="B7" s="39" t="s">
        <v>414</v>
      </c>
      <c r="C7" s="40">
        <v>445</v>
      </c>
      <c r="D7" s="38" t="s">
        <v>1</v>
      </c>
      <c r="E7" s="46" t="s">
        <v>7</v>
      </c>
      <c r="F7" s="156"/>
      <c r="G7" s="43">
        <f t="shared" ref="G7:G8" si="0">C7*F7</f>
        <v>0</v>
      </c>
      <c r="H7" s="43">
        <f t="shared" ref="H7:H8" si="1">G7*0.095</f>
        <v>0</v>
      </c>
      <c r="I7" s="43">
        <f t="shared" ref="I7:I8" si="2">G7+H7</f>
        <v>0</v>
      </c>
      <c r="J7" s="44"/>
      <c r="M7" s="102"/>
    </row>
    <row r="8" spans="1:13" s="15" customFormat="1" ht="27" x14ac:dyDescent="0.2">
      <c r="A8" s="38">
        <v>2</v>
      </c>
      <c r="B8" s="39" t="s">
        <v>415</v>
      </c>
      <c r="C8" s="40">
        <v>850</v>
      </c>
      <c r="D8" s="38" t="s">
        <v>1</v>
      </c>
      <c r="E8" s="46" t="s">
        <v>7</v>
      </c>
      <c r="F8" s="156"/>
      <c r="G8" s="43">
        <f t="shared" si="0"/>
        <v>0</v>
      </c>
      <c r="H8" s="43">
        <f t="shared" si="1"/>
        <v>0</v>
      </c>
      <c r="I8" s="43">
        <f t="shared" si="2"/>
        <v>0</v>
      </c>
      <c r="J8" s="44"/>
    </row>
    <row r="9" spans="1:13" s="15" customFormat="1" ht="15" customHeight="1" x14ac:dyDescent="0.2">
      <c r="A9" s="39"/>
      <c r="B9" s="45" t="s">
        <v>306</v>
      </c>
      <c r="C9" s="46" t="s">
        <v>7</v>
      </c>
      <c r="D9" s="46" t="s">
        <v>7</v>
      </c>
      <c r="E9" s="46" t="s">
        <v>7</v>
      </c>
      <c r="F9" s="46" t="s">
        <v>7</v>
      </c>
      <c r="G9" s="48">
        <f>SUM(G7:G8)</f>
        <v>0</v>
      </c>
      <c r="H9" s="48">
        <f>SUM(H7:H8)</f>
        <v>0</v>
      </c>
      <c r="I9" s="48">
        <f>SUM(I7:I8)</f>
        <v>0</v>
      </c>
      <c r="J9" s="49">
        <f>SUM(J7:J8)</f>
        <v>0</v>
      </c>
    </row>
    <row r="10" spans="1:13" s="162" customFormat="1" ht="15" customHeight="1" x14ac:dyDescent="0.2">
      <c r="A10" s="157"/>
      <c r="B10" s="158"/>
      <c r="C10" s="159"/>
      <c r="D10" s="159"/>
      <c r="E10" s="159"/>
      <c r="F10" s="159"/>
      <c r="G10" s="160"/>
      <c r="H10" s="160"/>
      <c r="I10" s="160"/>
      <c r="J10" s="161"/>
    </row>
    <row r="11" spans="1:13" s="185" customFormat="1" ht="17.25" customHeight="1" x14ac:dyDescent="0.25">
      <c r="A11" s="204" t="s">
        <v>217</v>
      </c>
      <c r="B11" s="204"/>
      <c r="C11" s="204"/>
      <c r="D11" s="204"/>
      <c r="E11" s="204"/>
      <c r="F11" s="204"/>
      <c r="G11" s="204"/>
      <c r="H11" s="204"/>
      <c r="I11" s="204"/>
      <c r="J11" s="204"/>
    </row>
    <row r="12" spans="1:13" s="182" customFormat="1" ht="17.25" customHeight="1" x14ac:dyDescent="0.25">
      <c r="A12" s="197" t="s">
        <v>353</v>
      </c>
      <c r="B12" s="197"/>
      <c r="C12" s="197"/>
      <c r="D12" s="197"/>
      <c r="E12" s="197"/>
      <c r="F12" s="197"/>
      <c r="G12" s="197"/>
      <c r="H12" s="197"/>
      <c r="I12" s="197"/>
      <c r="J12" s="197"/>
    </row>
    <row r="13" spans="1:13" s="183" customFormat="1" ht="17.25" customHeight="1" x14ac:dyDescent="0.25">
      <c r="A13" s="200" t="s">
        <v>221</v>
      </c>
      <c r="B13" s="200"/>
      <c r="C13" s="200"/>
      <c r="D13" s="200"/>
      <c r="E13" s="200"/>
      <c r="F13" s="200"/>
      <c r="G13" s="200"/>
      <c r="H13" s="200"/>
      <c r="I13" s="200"/>
      <c r="J13" s="200"/>
    </row>
    <row r="14" spans="1:13" s="184" customFormat="1" ht="14.25" customHeight="1" x14ac:dyDescent="0.25">
      <c r="A14" s="200" t="s">
        <v>220</v>
      </c>
      <c r="B14" s="200"/>
      <c r="C14" s="200"/>
      <c r="D14" s="200"/>
      <c r="E14" s="200"/>
      <c r="F14" s="200"/>
      <c r="G14" s="200"/>
      <c r="H14" s="200"/>
      <c r="I14" s="200"/>
      <c r="J14" s="200"/>
    </row>
    <row r="15" spans="1:13" s="184" customFormat="1" ht="28.15" customHeight="1" x14ac:dyDescent="0.25">
      <c r="A15" s="200" t="s">
        <v>317</v>
      </c>
      <c r="B15" s="200"/>
      <c r="C15" s="200"/>
      <c r="D15" s="200"/>
      <c r="E15" s="200"/>
      <c r="F15" s="200"/>
      <c r="G15" s="200"/>
      <c r="H15" s="200"/>
      <c r="I15" s="200"/>
      <c r="J15" s="200"/>
    </row>
    <row r="16" spans="1:13" x14ac:dyDescent="0.25">
      <c r="A16" s="14"/>
      <c r="B16" s="14"/>
      <c r="C16" s="14"/>
      <c r="D16" s="14"/>
      <c r="E16" s="14"/>
      <c r="F16" s="14"/>
      <c r="G16" s="14"/>
      <c r="H16" s="14"/>
      <c r="I16" s="14"/>
      <c r="J16" s="14"/>
    </row>
    <row r="17" spans="1:10" ht="14.25" customHeight="1" x14ac:dyDescent="0.25">
      <c r="A17" s="195" t="s">
        <v>149</v>
      </c>
      <c r="B17" s="196"/>
      <c r="C17" s="79"/>
      <c r="D17" s="79"/>
      <c r="E17" s="79"/>
      <c r="F17" s="79"/>
      <c r="G17" s="79"/>
      <c r="H17" s="79"/>
      <c r="I17" s="79"/>
      <c r="J17" s="79"/>
    </row>
    <row r="18" spans="1:10" s="31" customFormat="1" ht="25.5" customHeight="1" x14ac:dyDescent="0.25">
      <c r="A18" s="193" t="s">
        <v>150</v>
      </c>
      <c r="B18" s="203"/>
      <c r="C18" s="203"/>
      <c r="D18" s="203"/>
      <c r="E18" s="203"/>
      <c r="F18" s="203"/>
      <c r="G18" s="203"/>
      <c r="H18" s="203"/>
      <c r="I18" s="203"/>
      <c r="J18" s="203"/>
    </row>
    <row r="19" spans="1:10" s="31" customFormat="1" ht="14.25" customHeight="1" x14ac:dyDescent="0.25">
      <c r="A19" s="193" t="s">
        <v>364</v>
      </c>
      <c r="B19" s="193"/>
      <c r="C19" s="193"/>
      <c r="D19" s="193"/>
      <c r="E19" s="193"/>
      <c r="F19" s="193"/>
      <c r="G19" s="193"/>
      <c r="H19" s="193"/>
      <c r="I19" s="193"/>
      <c r="J19" s="193"/>
    </row>
    <row r="20" spans="1:10" s="31" customFormat="1" ht="14.25" customHeight="1" x14ac:dyDescent="0.25">
      <c r="A20" s="193" t="s">
        <v>372</v>
      </c>
      <c r="B20" s="193"/>
      <c r="C20" s="193"/>
      <c r="D20" s="193"/>
      <c r="E20" s="193"/>
      <c r="F20" s="193"/>
      <c r="G20" s="193"/>
      <c r="H20" s="193"/>
      <c r="I20" s="193"/>
      <c r="J20" s="193"/>
    </row>
    <row r="21" spans="1:10" s="60" customFormat="1" ht="12.75" x14ac:dyDescent="0.2">
      <c r="A21" s="199" t="s">
        <v>366</v>
      </c>
      <c r="B21" s="199"/>
      <c r="C21" s="199"/>
      <c r="D21" s="199"/>
      <c r="E21" s="199"/>
      <c r="F21" s="199"/>
      <c r="G21" s="199"/>
      <c r="H21" s="199"/>
      <c r="I21" s="199"/>
      <c r="J21" s="199"/>
    </row>
    <row r="22" spans="1:10" s="69" customFormat="1" x14ac:dyDescent="0.2">
      <c r="A22" s="80" t="s">
        <v>367</v>
      </c>
      <c r="B22" s="31"/>
      <c r="C22" s="31"/>
      <c r="D22" s="31"/>
      <c r="E22" s="31"/>
      <c r="F22" s="31"/>
      <c r="G22" s="31"/>
      <c r="H22" s="31"/>
      <c r="I22" s="31"/>
      <c r="J22" s="31"/>
    </row>
    <row r="23" spans="1:10" x14ac:dyDescent="0.25">
      <c r="A23" s="80" t="s">
        <v>368</v>
      </c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29.25" customHeight="1" x14ac:dyDescent="0.25">
      <c r="A24" s="193" t="s">
        <v>369</v>
      </c>
      <c r="B24" s="203"/>
      <c r="C24" s="203"/>
      <c r="D24" s="203"/>
      <c r="E24" s="203"/>
      <c r="F24" s="203"/>
      <c r="G24" s="203"/>
      <c r="H24" s="203"/>
      <c r="I24" s="203"/>
      <c r="J24" s="203"/>
    </row>
    <row r="25" spans="1:10" ht="39.75" customHeight="1" x14ac:dyDescent="0.25">
      <c r="A25" s="200" t="s">
        <v>370</v>
      </c>
      <c r="B25" s="200"/>
      <c r="C25" s="200"/>
      <c r="D25" s="200"/>
      <c r="E25" s="200"/>
      <c r="F25" s="200"/>
      <c r="G25" s="200"/>
      <c r="H25" s="200"/>
      <c r="I25" s="200"/>
      <c r="J25" s="200"/>
    </row>
    <row r="27" spans="1:10" x14ac:dyDescent="0.25">
      <c r="J27" s="60"/>
    </row>
    <row r="28" spans="1:10" x14ac:dyDescent="0.25">
      <c r="J28" s="69"/>
    </row>
  </sheetData>
  <sheetProtection algorithmName="SHA-512" hashValue="DUxSZEVZwT+a07LXbck2b+NwLJdytwJH5f4DNqla8BXee79alAuyfgNa8sB1TzzNrZBbUugVmqzLxZ7/tZqHwA==" saltValue="eUNPM6A303esn084JyUw7A==" spinCount="100000" sheet="1" objects="1" scenarios="1" selectLockedCells="1"/>
  <mergeCells count="14">
    <mergeCell ref="A24:J24"/>
    <mergeCell ref="A25:J25"/>
    <mergeCell ref="A15:J15"/>
    <mergeCell ref="A17:B17"/>
    <mergeCell ref="A18:J18"/>
    <mergeCell ref="A19:J19"/>
    <mergeCell ref="A20:J20"/>
    <mergeCell ref="A21:J21"/>
    <mergeCell ref="A14:J14"/>
    <mergeCell ref="A1:D1"/>
    <mergeCell ref="A3:J3"/>
    <mergeCell ref="A11:J11"/>
    <mergeCell ref="A12:J12"/>
    <mergeCell ref="A13:J13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8">
      <formula1>1</formula1>
    </dataValidation>
  </dataValidations>
  <pageMargins left="0.43307086614173229" right="0.23622047244094491" top="0.55118110236220474" bottom="0.35433070866141736" header="0.31496062992125984" footer="0.31496062992125984"/>
  <pageSetup paperSize="9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7"/>
  <sheetViews>
    <sheetView view="pageBreakPreview" zoomScale="120" zoomScaleNormal="120" zoomScaleSheetLayoutView="120" workbookViewId="0">
      <pane ySplit="6" topLeftCell="A7" activePane="bottomLeft" state="frozen"/>
      <selection activeCell="F1" sqref="F1:J1"/>
      <selection pane="bottomLeft" activeCellId="2" sqref="E7:F8 J7:J8 A1:XFD1"/>
    </sheetView>
  </sheetViews>
  <sheetFormatPr defaultColWidth="9.28515625" defaultRowHeight="15" x14ac:dyDescent="0.25"/>
  <cols>
    <col min="1" max="1" width="3.42578125" customWidth="1"/>
    <col min="2" max="2" width="31.7109375" customWidth="1"/>
    <col min="3" max="3" width="7.28515625" customWidth="1"/>
    <col min="4" max="4" width="4.7109375" customWidth="1"/>
    <col min="5" max="5" width="18.7109375" customWidth="1"/>
    <col min="6" max="9" width="10.140625" customWidth="1"/>
    <col min="10" max="10" width="8.140625" customWidth="1"/>
  </cols>
  <sheetData>
    <row r="1" spans="1:10" s="70" customFormat="1" x14ac:dyDescent="0.25">
      <c r="A1" s="198" t="s">
        <v>2</v>
      </c>
      <c r="B1" s="198"/>
      <c r="C1" s="198"/>
      <c r="D1" s="198"/>
      <c r="E1" s="19"/>
      <c r="F1" s="19" t="s">
        <v>381</v>
      </c>
      <c r="H1" s="19"/>
    </row>
    <row r="2" spans="1:10" s="8" customFormat="1" ht="6" customHeight="1" x14ac:dyDescent="0.15"/>
    <row r="3" spans="1:10" ht="18" customHeight="1" x14ac:dyDescent="0.25">
      <c r="A3" s="202" t="s">
        <v>726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0" s="8" customFormat="1" ht="6" customHeight="1" x14ac:dyDescent="0.15"/>
    <row r="5" spans="1:10" s="9" customFormat="1" ht="51" customHeight="1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  <c r="J5" s="83" t="s">
        <v>302</v>
      </c>
    </row>
    <row r="6" spans="1:10" s="9" customFormat="1" ht="22.5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  <c r="J6" s="85">
        <v>10</v>
      </c>
    </row>
    <row r="7" spans="1:10" s="15" customFormat="1" ht="39.75" customHeight="1" x14ac:dyDescent="0.2">
      <c r="A7" s="38">
        <v>1</v>
      </c>
      <c r="B7" s="39" t="s">
        <v>93</v>
      </c>
      <c r="C7" s="104">
        <v>1300</v>
      </c>
      <c r="D7" s="38" t="s">
        <v>1</v>
      </c>
      <c r="E7" s="41"/>
      <c r="F7" s="42"/>
      <c r="G7" s="43">
        <f t="shared" ref="G7" si="0">C7*F7</f>
        <v>0</v>
      </c>
      <c r="H7" s="43">
        <f t="shared" ref="H7" si="1">G7*0.095</f>
        <v>0</v>
      </c>
      <c r="I7" s="43">
        <f t="shared" ref="I7" si="2">G7+H7</f>
        <v>0</v>
      </c>
      <c r="J7" s="44"/>
    </row>
    <row r="8" spans="1:10" s="15" customFormat="1" ht="26.25" customHeight="1" x14ac:dyDescent="0.2">
      <c r="A8" s="38">
        <v>2</v>
      </c>
      <c r="B8" s="39" t="s">
        <v>429</v>
      </c>
      <c r="C8" s="104">
        <v>1530</v>
      </c>
      <c r="D8" s="38" t="s">
        <v>1</v>
      </c>
      <c r="E8" s="41"/>
      <c r="F8" s="42"/>
      <c r="G8" s="43">
        <f t="shared" ref="G8" si="3">C8*F8</f>
        <v>0</v>
      </c>
      <c r="H8" s="43">
        <f t="shared" ref="H8" si="4">G8*0.095</f>
        <v>0</v>
      </c>
      <c r="I8" s="43">
        <f t="shared" ref="I8" si="5">G8+H8</f>
        <v>0</v>
      </c>
      <c r="J8" s="44"/>
    </row>
    <row r="9" spans="1:10" s="15" customFormat="1" ht="15" customHeight="1" x14ac:dyDescent="0.2">
      <c r="A9" s="39"/>
      <c r="B9" s="45" t="s">
        <v>727</v>
      </c>
      <c r="C9" s="46" t="s">
        <v>7</v>
      </c>
      <c r="D9" s="46" t="s">
        <v>7</v>
      </c>
      <c r="E9" s="46" t="s">
        <v>7</v>
      </c>
      <c r="F9" s="47" t="s">
        <v>7</v>
      </c>
      <c r="G9" s="48">
        <f>SUM(G7:G8)</f>
        <v>0</v>
      </c>
      <c r="H9" s="48">
        <f>SUM(H7:H8)</f>
        <v>0</v>
      </c>
      <c r="I9" s="48">
        <f>SUM(I7:I8)</f>
        <v>0</v>
      </c>
      <c r="J9" s="49">
        <f>SUM(J7:J8)</f>
        <v>0</v>
      </c>
    </row>
    <row r="10" spans="1:10" s="15" customFormat="1" ht="15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</row>
    <row r="11" spans="1:10" s="75" customFormat="1" ht="12.75" x14ac:dyDescent="0.2">
      <c r="A11" s="173" t="s">
        <v>217</v>
      </c>
      <c r="B11" s="174"/>
      <c r="C11" s="175"/>
      <c r="D11" s="176"/>
      <c r="E11" s="174"/>
      <c r="F11" s="174"/>
      <c r="G11" s="174"/>
      <c r="H11" s="174"/>
      <c r="I11" s="174"/>
      <c r="J11" s="174"/>
    </row>
    <row r="12" spans="1:10" s="75" customFormat="1" ht="12.75" x14ac:dyDescent="0.2">
      <c r="A12" s="197" t="s">
        <v>354</v>
      </c>
      <c r="B12" s="197"/>
      <c r="C12" s="197"/>
      <c r="D12" s="197"/>
      <c r="E12" s="197"/>
      <c r="F12" s="197"/>
      <c r="G12" s="197"/>
      <c r="H12" s="197"/>
      <c r="I12" s="197"/>
      <c r="J12" s="197"/>
    </row>
    <row r="13" spans="1:10" s="75" customFormat="1" ht="23.25" customHeight="1" x14ac:dyDescent="0.2">
      <c r="A13" s="200" t="s">
        <v>316</v>
      </c>
      <c r="B13" s="200"/>
      <c r="C13" s="200"/>
      <c r="D13" s="200"/>
      <c r="E13" s="200"/>
      <c r="F13" s="200"/>
      <c r="G13" s="200"/>
      <c r="H13" s="200"/>
      <c r="I13" s="200"/>
      <c r="J13" s="200"/>
    </row>
    <row r="14" spans="1:10" s="33" customFormat="1" ht="12.95" customHeight="1" x14ac:dyDescent="0.2">
      <c r="A14" s="9"/>
      <c r="B14" s="9"/>
      <c r="C14" s="9"/>
      <c r="D14" s="9"/>
      <c r="E14" s="9"/>
      <c r="F14" s="9"/>
      <c r="G14" s="9"/>
      <c r="H14" s="9"/>
      <c r="I14" s="9"/>
      <c r="J14" s="9"/>
    </row>
    <row r="15" spans="1:10" s="33" customFormat="1" ht="12.95" customHeight="1" x14ac:dyDescent="0.2">
      <c r="A15" s="195" t="s">
        <v>149</v>
      </c>
      <c r="B15" s="196"/>
      <c r="C15" s="60"/>
      <c r="D15" s="60"/>
      <c r="E15" s="60"/>
      <c r="F15" s="60"/>
      <c r="G15" s="60"/>
      <c r="H15" s="60"/>
      <c r="I15" s="60"/>
      <c r="J15" s="60"/>
    </row>
    <row r="16" spans="1:10" s="31" customFormat="1" ht="25.5" customHeight="1" x14ac:dyDescent="0.25">
      <c r="A16" s="193" t="s">
        <v>150</v>
      </c>
      <c r="B16" s="203"/>
      <c r="C16" s="203"/>
      <c r="D16" s="203"/>
      <c r="E16" s="203"/>
      <c r="F16" s="203"/>
      <c r="G16" s="203"/>
      <c r="H16" s="203"/>
      <c r="I16" s="203"/>
      <c r="J16" s="203"/>
    </row>
    <row r="17" spans="1:10" s="31" customFormat="1" ht="14.25" customHeight="1" x14ac:dyDescent="0.25">
      <c r="A17" s="193" t="s">
        <v>364</v>
      </c>
      <c r="B17" s="193"/>
      <c r="C17" s="193"/>
      <c r="D17" s="193"/>
      <c r="E17" s="193"/>
      <c r="F17" s="193"/>
      <c r="G17" s="193"/>
      <c r="H17" s="193"/>
      <c r="I17" s="193"/>
      <c r="J17" s="193"/>
    </row>
    <row r="18" spans="1:10" s="31" customFormat="1" ht="16.5" customHeight="1" x14ac:dyDescent="0.25">
      <c r="A18" s="193" t="s">
        <v>365</v>
      </c>
      <c r="B18" s="193"/>
      <c r="C18" s="193"/>
      <c r="D18" s="193"/>
      <c r="E18" s="193"/>
      <c r="F18" s="193"/>
      <c r="G18" s="193"/>
      <c r="H18" s="193"/>
      <c r="I18" s="193"/>
      <c r="J18" s="193"/>
    </row>
    <row r="19" spans="1:10" s="60" customFormat="1" ht="12.75" x14ac:dyDescent="0.2">
      <c r="A19" s="199" t="s">
        <v>366</v>
      </c>
      <c r="B19" s="199"/>
      <c r="C19" s="199"/>
      <c r="D19" s="199"/>
      <c r="E19" s="199"/>
      <c r="F19" s="199"/>
      <c r="G19" s="199"/>
      <c r="H19" s="199"/>
      <c r="I19" s="199"/>
      <c r="J19" s="199"/>
    </row>
    <row r="20" spans="1:10" s="69" customFormat="1" x14ac:dyDescent="0.2">
      <c r="A20" s="80" t="s">
        <v>367</v>
      </c>
      <c r="B20" s="31"/>
      <c r="C20" s="31"/>
      <c r="D20" s="31"/>
      <c r="E20" s="31"/>
      <c r="F20" s="31"/>
      <c r="G20" s="31"/>
      <c r="H20" s="31"/>
      <c r="I20" s="31"/>
      <c r="J20" s="31"/>
    </row>
    <row r="21" spans="1:10" x14ac:dyDescent="0.25">
      <c r="A21" s="80" t="s">
        <v>368</v>
      </c>
      <c r="B21" s="31"/>
      <c r="C21" s="31"/>
      <c r="D21" s="31"/>
      <c r="E21" s="31"/>
      <c r="F21" s="31"/>
      <c r="G21" s="31"/>
      <c r="H21" s="31"/>
      <c r="I21" s="31"/>
      <c r="J21" s="31"/>
    </row>
    <row r="22" spans="1:10" ht="29.25" customHeight="1" x14ac:dyDescent="0.25">
      <c r="A22" s="193" t="s">
        <v>369</v>
      </c>
      <c r="B22" s="203"/>
      <c r="C22" s="203"/>
      <c r="D22" s="203"/>
      <c r="E22" s="203"/>
      <c r="F22" s="203"/>
      <c r="G22" s="203"/>
      <c r="H22" s="203"/>
      <c r="I22" s="203"/>
      <c r="J22" s="203"/>
    </row>
    <row r="23" spans="1:10" ht="30.75" customHeight="1" x14ac:dyDescent="0.25">
      <c r="A23" s="200" t="s">
        <v>370</v>
      </c>
      <c r="B23" s="200"/>
      <c r="C23" s="200"/>
      <c r="D23" s="200"/>
      <c r="E23" s="200"/>
      <c r="F23" s="200"/>
      <c r="G23" s="200"/>
      <c r="H23" s="200"/>
      <c r="I23" s="200"/>
      <c r="J23" s="200"/>
    </row>
    <row r="24" spans="1:10" s="60" customFormat="1" ht="25.5" customHeight="1" x14ac:dyDescent="0.25">
      <c r="A24"/>
      <c r="B24"/>
      <c r="C24"/>
      <c r="D24"/>
      <c r="E24"/>
      <c r="F24"/>
      <c r="G24"/>
      <c r="H24"/>
      <c r="I24"/>
      <c r="J24"/>
    </row>
    <row r="25" spans="1:10" s="60" customFormat="1" ht="24.75" customHeight="1" x14ac:dyDescent="0.25">
      <c r="A25"/>
      <c r="B25"/>
      <c r="C25"/>
      <c r="D25"/>
      <c r="E25"/>
      <c r="F25"/>
      <c r="G25"/>
      <c r="H25"/>
      <c r="I25"/>
      <c r="J25"/>
    </row>
    <row r="26" spans="1:10" s="60" customFormat="1" ht="17.25" customHeight="1" x14ac:dyDescent="0.25">
      <c r="A26"/>
      <c r="B26"/>
      <c r="C26"/>
      <c r="D26"/>
      <c r="E26"/>
      <c r="F26"/>
      <c r="G26"/>
      <c r="H26"/>
      <c r="I26"/>
      <c r="J26"/>
    </row>
    <row r="27" spans="1:10" s="69" customFormat="1" x14ac:dyDescent="0.25">
      <c r="A27"/>
      <c r="B27"/>
      <c r="C27"/>
      <c r="D27"/>
      <c r="E27"/>
      <c r="F27"/>
      <c r="G27"/>
      <c r="H27"/>
      <c r="I27"/>
      <c r="J27"/>
    </row>
  </sheetData>
  <sheetProtection algorithmName="SHA-512" hashValue="/9NEPISPgTPqy8NeISmNEGcXDautvQmV/fsk8EzpDDxnvvBnLNNXyDVFpHYJ/5pS2U2+2oiz0ZFzAmMi/86QpA==" saltValue="c63sUIbHbutSPwpOhKjCXw==" spinCount="100000" sheet="1" objects="1" scenarios="1"/>
  <mergeCells count="11">
    <mergeCell ref="A23:J23"/>
    <mergeCell ref="A15:B15"/>
    <mergeCell ref="A16:J16"/>
    <mergeCell ref="A22:J22"/>
    <mergeCell ref="A1:D1"/>
    <mergeCell ref="A3:J3"/>
    <mergeCell ref="A12:J12"/>
    <mergeCell ref="A13:J13"/>
    <mergeCell ref="A17:J17"/>
    <mergeCell ref="A18:J18"/>
    <mergeCell ref="A19:J19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8">
      <formula1>1</formula1>
    </dataValidation>
  </dataValidations>
  <pageMargins left="0.62992125984251968" right="0.23622047244094491" top="0.74803149606299213" bottom="0.55118110236220474" header="0.31496062992125984" footer="0.31496062992125984"/>
  <pageSetup paperSize="9" orientation="landscape" horizontalDpi="300" verticalDpi="300" r:id="rId1"/>
  <rowBreaks count="1" manualBreakCount="1">
    <brk id="10" max="9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2"/>
  <sheetViews>
    <sheetView view="pageBreakPreview" zoomScale="120" zoomScaleNormal="120" zoomScaleSheetLayoutView="120" workbookViewId="0">
      <pane ySplit="6" topLeftCell="A7" activePane="bottomLeft" state="frozen"/>
      <selection activeCell="F1" sqref="F1:J1"/>
      <selection pane="bottomLeft" activeCellId="2" sqref="E7:F7 J7 A1:XFD1"/>
    </sheetView>
  </sheetViews>
  <sheetFormatPr defaultColWidth="9.28515625" defaultRowHeight="15" x14ac:dyDescent="0.25"/>
  <cols>
    <col min="1" max="1" width="4.42578125" customWidth="1"/>
    <col min="2" max="2" width="23.140625" customWidth="1"/>
    <col min="3" max="3" width="7" customWidth="1"/>
    <col min="4" max="4" width="5" customWidth="1"/>
    <col min="5" max="5" width="16.42578125" customWidth="1"/>
    <col min="6" max="9" width="10.5703125" customWidth="1"/>
    <col min="10" max="10" width="9" customWidth="1"/>
  </cols>
  <sheetData>
    <row r="1" spans="1:10" s="70" customFormat="1" x14ac:dyDescent="0.25">
      <c r="A1" s="198" t="s">
        <v>2</v>
      </c>
      <c r="B1" s="198"/>
      <c r="C1" s="198"/>
      <c r="D1" s="198"/>
      <c r="E1" s="198"/>
      <c r="F1" s="198" t="s">
        <v>381</v>
      </c>
      <c r="G1" s="198"/>
      <c r="H1" s="198"/>
      <c r="I1" s="198"/>
      <c r="J1" s="198"/>
    </row>
    <row r="2" spans="1:10" s="8" customFormat="1" ht="6" customHeight="1" x14ac:dyDescent="0.15">
      <c r="A2" s="5"/>
      <c r="B2" s="5"/>
      <c r="C2" s="5"/>
      <c r="D2" s="7"/>
      <c r="E2" s="5"/>
      <c r="F2" s="5"/>
      <c r="G2" s="5"/>
      <c r="H2" s="5"/>
      <c r="I2" s="5"/>
      <c r="J2" s="5"/>
    </row>
    <row r="3" spans="1:10" ht="16.5" customHeight="1" x14ac:dyDescent="0.25">
      <c r="A3" s="202" t="s">
        <v>782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0" s="8" customFormat="1" ht="6" customHeight="1" x14ac:dyDescent="0.15">
      <c r="B4" s="27"/>
      <c r="C4" s="27"/>
    </row>
    <row r="5" spans="1:10" s="9" customFormat="1" ht="49.5" customHeight="1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  <c r="J5" s="83" t="s">
        <v>302</v>
      </c>
    </row>
    <row r="6" spans="1:10" s="9" customFormat="1" ht="11.25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  <c r="J6" s="85">
        <v>10</v>
      </c>
    </row>
    <row r="7" spans="1:10" s="15" customFormat="1" ht="27" x14ac:dyDescent="0.2">
      <c r="A7" s="38">
        <v>1</v>
      </c>
      <c r="B7" s="39" t="s">
        <v>300</v>
      </c>
      <c r="C7" s="38">
        <v>67500</v>
      </c>
      <c r="D7" s="38" t="s">
        <v>8</v>
      </c>
      <c r="E7" s="52"/>
      <c r="F7" s="156"/>
      <c r="G7" s="43">
        <f>C7*F7</f>
        <v>0</v>
      </c>
      <c r="H7" s="43">
        <f>G7*0.095</f>
        <v>0</v>
      </c>
      <c r="I7" s="43">
        <f>G7+H7</f>
        <v>0</v>
      </c>
      <c r="J7" s="44"/>
    </row>
    <row r="8" spans="1:10" s="15" customFormat="1" ht="15" customHeight="1" x14ac:dyDescent="0.2">
      <c r="A8" s="39"/>
      <c r="B8" s="45" t="s">
        <v>308</v>
      </c>
      <c r="C8" s="46" t="s">
        <v>7</v>
      </c>
      <c r="D8" s="46" t="s">
        <v>7</v>
      </c>
      <c r="E8" s="46" t="s">
        <v>7</v>
      </c>
      <c r="F8" s="46" t="s">
        <v>7</v>
      </c>
      <c r="G8" s="48">
        <f>SUM(G7:G7)</f>
        <v>0</v>
      </c>
      <c r="H8" s="48">
        <f>SUM(H7:H7)</f>
        <v>0</v>
      </c>
      <c r="I8" s="48">
        <f>SUM(I7:I7)</f>
        <v>0</v>
      </c>
      <c r="J8" s="49">
        <f>SUM(J7:J7)</f>
        <v>0</v>
      </c>
    </row>
    <row r="9" spans="1:10" s="9" customFormat="1" ht="15" customHeight="1" x14ac:dyDescent="0.15">
      <c r="A9" s="28"/>
      <c r="B9" s="29"/>
      <c r="C9" s="30"/>
      <c r="D9" s="30"/>
      <c r="E9" s="30"/>
      <c r="F9" s="30"/>
    </row>
    <row r="10" spans="1:10" s="33" customFormat="1" ht="12.95" customHeight="1" x14ac:dyDescent="0.2">
      <c r="A10" s="65" t="s">
        <v>217</v>
      </c>
      <c r="B10" s="3"/>
      <c r="C10" s="63"/>
      <c r="D10" s="64"/>
      <c r="E10" s="3"/>
      <c r="F10" s="3"/>
      <c r="G10" s="3"/>
      <c r="H10" s="3"/>
      <c r="I10" s="3"/>
      <c r="J10" s="3"/>
    </row>
    <row r="11" spans="1:10" s="33" customFormat="1" ht="12.95" customHeight="1" x14ac:dyDescent="0.2">
      <c r="A11" s="196" t="s">
        <v>355</v>
      </c>
      <c r="B11" s="196"/>
      <c r="C11" s="196"/>
      <c r="D11" s="196"/>
      <c r="E11" s="196"/>
      <c r="F11" s="196"/>
      <c r="G11" s="196"/>
      <c r="H11" s="196"/>
      <c r="I11" s="196"/>
      <c r="J11" s="196"/>
    </row>
    <row r="12" spans="1:10" s="33" customFormat="1" ht="12.95" customHeight="1" x14ac:dyDescent="0.2">
      <c r="A12" s="193" t="s">
        <v>222</v>
      </c>
      <c r="B12" s="193"/>
      <c r="C12" s="193"/>
      <c r="D12" s="193"/>
      <c r="E12" s="193"/>
      <c r="F12" s="193"/>
      <c r="G12" s="193"/>
      <c r="H12" s="193"/>
      <c r="I12" s="193"/>
      <c r="J12" s="193"/>
    </row>
    <row r="13" spans="1:10" s="20" customFormat="1" ht="17.100000000000001" customHeight="1" x14ac:dyDescent="0.25"/>
    <row r="14" spans="1:10" s="60" customFormat="1" ht="15" customHeight="1" x14ac:dyDescent="0.2">
      <c r="A14" s="195" t="s">
        <v>149</v>
      </c>
      <c r="B14" s="196"/>
    </row>
    <row r="15" spans="1:10" s="60" customFormat="1" ht="27" customHeight="1" x14ac:dyDescent="0.2">
      <c r="A15" s="193" t="s">
        <v>150</v>
      </c>
      <c r="B15" s="203"/>
      <c r="C15" s="203"/>
      <c r="D15" s="203"/>
      <c r="E15" s="203"/>
      <c r="F15" s="203"/>
      <c r="G15" s="203"/>
      <c r="H15" s="203"/>
      <c r="I15" s="203"/>
      <c r="J15" s="203"/>
    </row>
    <row r="16" spans="1:10" s="60" customFormat="1" ht="12.75" x14ac:dyDescent="0.2">
      <c r="A16" s="193" t="s">
        <v>364</v>
      </c>
      <c r="B16" s="193"/>
      <c r="C16" s="193"/>
      <c r="D16" s="193"/>
      <c r="E16" s="193"/>
      <c r="F16" s="193"/>
      <c r="G16" s="193"/>
      <c r="H16" s="193"/>
      <c r="I16" s="193"/>
      <c r="J16" s="193"/>
    </row>
    <row r="17" spans="1:10" s="60" customFormat="1" ht="12.75" x14ac:dyDescent="0.2">
      <c r="A17" s="193" t="s">
        <v>365</v>
      </c>
      <c r="B17" s="193"/>
      <c r="C17" s="193"/>
      <c r="D17" s="193"/>
      <c r="E17" s="193"/>
      <c r="F17" s="193"/>
      <c r="G17" s="193"/>
      <c r="H17" s="193"/>
      <c r="I17" s="193"/>
      <c r="J17" s="193"/>
    </row>
    <row r="18" spans="1:10" s="60" customFormat="1" ht="12.75" x14ac:dyDescent="0.2">
      <c r="A18" s="199" t="s">
        <v>366</v>
      </c>
      <c r="B18" s="199"/>
      <c r="C18" s="199"/>
      <c r="D18" s="199"/>
      <c r="E18" s="199"/>
      <c r="F18" s="199"/>
      <c r="G18" s="199"/>
      <c r="H18" s="199"/>
      <c r="I18" s="199"/>
      <c r="J18" s="199"/>
    </row>
    <row r="19" spans="1:10" s="60" customFormat="1" x14ac:dyDescent="0.2">
      <c r="A19" s="80" t="s">
        <v>367</v>
      </c>
      <c r="B19" s="31"/>
      <c r="C19" s="31"/>
      <c r="D19" s="31"/>
      <c r="E19" s="31"/>
      <c r="F19" s="31"/>
      <c r="G19" s="31"/>
      <c r="H19" s="31"/>
      <c r="I19" s="31"/>
      <c r="J19" s="31"/>
    </row>
    <row r="20" spans="1:10" s="60" customFormat="1" x14ac:dyDescent="0.2">
      <c r="A20" s="80" t="s">
        <v>368</v>
      </c>
      <c r="B20" s="31"/>
      <c r="C20" s="31"/>
      <c r="D20" s="31"/>
      <c r="E20" s="31"/>
      <c r="F20" s="31"/>
      <c r="G20" s="31"/>
      <c r="H20" s="31"/>
      <c r="I20" s="31"/>
      <c r="J20" s="31"/>
    </row>
    <row r="21" spans="1:10" s="60" customFormat="1" ht="25.5" customHeight="1" x14ac:dyDescent="0.2">
      <c r="A21" s="193" t="s">
        <v>369</v>
      </c>
      <c r="B21" s="203"/>
      <c r="C21" s="203"/>
      <c r="D21" s="203"/>
      <c r="E21" s="203"/>
      <c r="F21" s="203"/>
      <c r="G21" s="203"/>
      <c r="H21" s="203"/>
      <c r="I21" s="203"/>
      <c r="J21" s="203"/>
    </row>
    <row r="22" spans="1:10" ht="38.25" customHeight="1" x14ac:dyDescent="0.25">
      <c r="A22" s="200" t="s">
        <v>370</v>
      </c>
      <c r="B22" s="200"/>
      <c r="C22" s="200"/>
      <c r="D22" s="200"/>
      <c r="E22" s="200"/>
      <c r="F22" s="200"/>
      <c r="G22" s="200"/>
      <c r="H22" s="200"/>
      <c r="I22" s="200"/>
      <c r="J22" s="200"/>
    </row>
  </sheetData>
  <sheetProtection algorithmName="SHA-512" hashValue="ejhYCi4Yjb+PhWM1B8o/O5zE+VWXtjhqeN3RKcZXKh3iRvV1nIWuWMg9/36yKluMIywHqlN5xkJzyt+6cH7qRw==" saltValue="gR194uhv/O1VvVHEQHyedg==" spinCount="100000" sheet="1" objects="1" scenarios="1"/>
  <mergeCells count="12">
    <mergeCell ref="F1:J1"/>
    <mergeCell ref="A1:E1"/>
    <mergeCell ref="A16:J16"/>
    <mergeCell ref="A17:J17"/>
    <mergeCell ref="A18:J18"/>
    <mergeCell ref="A22:J22"/>
    <mergeCell ref="A14:B14"/>
    <mergeCell ref="A15:J15"/>
    <mergeCell ref="A21:J21"/>
    <mergeCell ref="A3:J3"/>
    <mergeCell ref="A11:J11"/>
    <mergeCell ref="A12:J12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fitToHeight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1"/>
  <sheetViews>
    <sheetView view="pageBreakPreview" zoomScale="130" zoomScaleNormal="120" zoomScaleSheetLayoutView="130" workbookViewId="0">
      <pane ySplit="6" topLeftCell="A7" activePane="bottomLeft" state="frozen"/>
      <selection activeCell="F1" sqref="F1:J1"/>
      <selection pane="bottomLeft" sqref="A1:D1"/>
    </sheetView>
  </sheetViews>
  <sheetFormatPr defaultColWidth="9.28515625" defaultRowHeight="15" x14ac:dyDescent="0.25"/>
  <cols>
    <col min="1" max="1" width="4.42578125" customWidth="1"/>
    <col min="2" max="2" width="27.140625" customWidth="1"/>
    <col min="3" max="3" width="7" customWidth="1"/>
    <col min="4" max="4" width="5" customWidth="1"/>
    <col min="5" max="5" width="13.5703125" customWidth="1"/>
    <col min="6" max="9" width="10.5703125" customWidth="1"/>
  </cols>
  <sheetData>
    <row r="1" spans="1:10" s="70" customFormat="1" x14ac:dyDescent="0.25">
      <c r="A1" s="198" t="s">
        <v>2</v>
      </c>
      <c r="B1" s="198"/>
      <c r="C1" s="198"/>
      <c r="D1" s="198"/>
      <c r="E1" s="19"/>
      <c r="F1" s="19" t="s">
        <v>382</v>
      </c>
      <c r="H1" s="19"/>
    </row>
    <row r="2" spans="1:10" s="8" customFormat="1" ht="6" customHeight="1" x14ac:dyDescent="0.15">
      <c r="A2" s="5"/>
      <c r="B2" s="5"/>
      <c r="C2" s="5"/>
      <c r="D2" s="7"/>
      <c r="E2" s="5"/>
      <c r="F2" s="5"/>
      <c r="G2" s="5"/>
      <c r="H2" s="5"/>
      <c r="I2" s="5"/>
    </row>
    <row r="3" spans="1:10" ht="16.5" customHeight="1" x14ac:dyDescent="0.25">
      <c r="A3" s="202" t="s">
        <v>783</v>
      </c>
      <c r="B3" s="202"/>
      <c r="C3" s="202"/>
      <c r="D3" s="202"/>
      <c r="E3" s="202"/>
      <c r="F3" s="202"/>
      <c r="G3" s="202"/>
      <c r="H3" s="202"/>
      <c r="I3" s="202"/>
    </row>
    <row r="4" spans="1:10" s="8" customFormat="1" ht="6" customHeight="1" x14ac:dyDescent="0.15">
      <c r="B4" s="27"/>
      <c r="C4" s="27"/>
    </row>
    <row r="5" spans="1:10" s="9" customFormat="1" ht="49.5" customHeight="1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</row>
    <row r="6" spans="1:10" s="9" customFormat="1" ht="11.25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</row>
    <row r="7" spans="1:10" s="15" customFormat="1" ht="21" customHeight="1" x14ac:dyDescent="0.2">
      <c r="A7" s="38">
        <v>1</v>
      </c>
      <c r="B7" s="39" t="s">
        <v>301</v>
      </c>
      <c r="C7" s="38">
        <v>25000</v>
      </c>
      <c r="D7" s="38" t="s">
        <v>8</v>
      </c>
      <c r="E7" s="52"/>
      <c r="F7" s="156"/>
      <c r="G7" s="43">
        <f>C7*F7</f>
        <v>0</v>
      </c>
      <c r="H7" s="43">
        <f>G7*0.095</f>
        <v>0</v>
      </c>
      <c r="I7" s="43">
        <f>G7+H7</f>
        <v>0</v>
      </c>
    </row>
    <row r="8" spans="1:10" s="15" customFormat="1" ht="15" customHeight="1" x14ac:dyDescent="0.2">
      <c r="A8" s="39"/>
      <c r="B8" s="45" t="s">
        <v>728</v>
      </c>
      <c r="C8" s="46" t="s">
        <v>7</v>
      </c>
      <c r="D8" s="46" t="s">
        <v>7</v>
      </c>
      <c r="E8" s="46" t="s">
        <v>7</v>
      </c>
      <c r="F8" s="46" t="s">
        <v>7</v>
      </c>
      <c r="G8" s="48">
        <f>SUM(G7)</f>
        <v>0</v>
      </c>
      <c r="H8" s="48">
        <f>SUM(H7)</f>
        <v>0</v>
      </c>
      <c r="I8" s="48">
        <f>SUM(I7)</f>
        <v>0</v>
      </c>
    </row>
    <row r="9" spans="1:10" s="9" customFormat="1" ht="15" customHeight="1" x14ac:dyDescent="0.15">
      <c r="A9" s="28"/>
      <c r="B9" s="29"/>
      <c r="C9" s="30"/>
      <c r="D9" s="30"/>
      <c r="E9" s="30"/>
      <c r="F9" s="30"/>
    </row>
    <row r="10" spans="1:10" s="33" customFormat="1" ht="12.95" customHeight="1" x14ac:dyDescent="0.2">
      <c r="A10" s="65" t="s">
        <v>217</v>
      </c>
      <c r="B10" s="3"/>
      <c r="C10" s="63"/>
      <c r="D10" s="64"/>
      <c r="E10" s="3"/>
      <c r="F10" s="3"/>
      <c r="G10" s="3"/>
      <c r="H10" s="3"/>
      <c r="I10" s="3"/>
    </row>
    <row r="11" spans="1:10" s="33" customFormat="1" ht="12.95" customHeight="1" x14ac:dyDescent="0.2">
      <c r="A11" s="196" t="s">
        <v>355</v>
      </c>
      <c r="B11" s="196"/>
      <c r="C11" s="196"/>
      <c r="D11" s="196"/>
      <c r="E11" s="196"/>
      <c r="F11" s="196"/>
      <c r="G11" s="196"/>
      <c r="H11" s="196"/>
      <c r="I11" s="196"/>
    </row>
    <row r="12" spans="1:10" s="33" customFormat="1" ht="12.95" customHeight="1" x14ac:dyDescent="0.2">
      <c r="A12" s="193" t="s">
        <v>222</v>
      </c>
      <c r="B12" s="193"/>
      <c r="C12" s="193"/>
      <c r="D12" s="193"/>
      <c r="E12" s="193"/>
      <c r="F12" s="193"/>
      <c r="G12" s="193"/>
      <c r="H12" s="193"/>
      <c r="I12" s="193"/>
    </row>
    <row r="13" spans="1:10" s="20" customFormat="1" ht="17.100000000000001" customHeight="1" x14ac:dyDescent="0.25"/>
    <row r="14" spans="1:10" s="60" customFormat="1" ht="15" customHeight="1" x14ac:dyDescent="0.2">
      <c r="A14" s="195" t="s">
        <v>149</v>
      </c>
      <c r="B14" s="196"/>
    </row>
    <row r="15" spans="1:10" s="31" customFormat="1" ht="25.5" customHeight="1" x14ac:dyDescent="0.25">
      <c r="A15" s="193" t="s">
        <v>150</v>
      </c>
      <c r="B15" s="193"/>
      <c r="C15" s="193"/>
      <c r="D15" s="193"/>
      <c r="E15" s="193"/>
      <c r="F15" s="193"/>
      <c r="G15" s="193"/>
      <c r="H15" s="193"/>
      <c r="I15" s="193"/>
      <c r="J15" s="88"/>
    </row>
    <row r="16" spans="1:10" s="31" customFormat="1" ht="14.25" customHeight="1" x14ac:dyDescent="0.25">
      <c r="A16" s="193" t="s">
        <v>364</v>
      </c>
      <c r="B16" s="193"/>
      <c r="C16" s="193"/>
      <c r="D16" s="193"/>
      <c r="E16" s="193"/>
      <c r="F16" s="193"/>
      <c r="G16" s="193"/>
      <c r="H16" s="193"/>
      <c r="I16" s="193"/>
      <c r="J16" s="193"/>
    </row>
    <row r="17" spans="1:10" s="31" customFormat="1" ht="15" customHeight="1" x14ac:dyDescent="0.25">
      <c r="A17" s="193" t="s">
        <v>365</v>
      </c>
      <c r="B17" s="193"/>
      <c r="C17" s="193"/>
      <c r="D17" s="193"/>
      <c r="E17" s="193"/>
      <c r="F17" s="193"/>
      <c r="G17" s="193"/>
      <c r="H17" s="193"/>
      <c r="I17" s="193"/>
      <c r="J17" s="87"/>
    </row>
    <row r="18" spans="1:10" s="60" customFormat="1" ht="12.75" x14ac:dyDescent="0.2">
      <c r="A18" s="199" t="s">
        <v>366</v>
      </c>
      <c r="B18" s="199"/>
      <c r="C18" s="199"/>
      <c r="D18" s="199"/>
      <c r="E18" s="199"/>
      <c r="F18" s="199"/>
      <c r="G18" s="199"/>
      <c r="H18" s="199"/>
      <c r="I18" s="199"/>
      <c r="J18" s="199"/>
    </row>
    <row r="19" spans="1:10" s="69" customFormat="1" x14ac:dyDescent="0.2">
      <c r="A19" s="80" t="s">
        <v>367</v>
      </c>
      <c r="B19" s="31"/>
      <c r="C19" s="31"/>
      <c r="D19" s="31"/>
      <c r="E19" s="31"/>
      <c r="F19" s="31"/>
      <c r="G19" s="31"/>
      <c r="H19" s="31"/>
      <c r="I19" s="31"/>
      <c r="J19" s="31"/>
    </row>
    <row r="20" spans="1:10" x14ac:dyDescent="0.25">
      <c r="A20" s="80" t="s">
        <v>368</v>
      </c>
      <c r="B20" s="31"/>
      <c r="C20" s="31"/>
      <c r="D20" s="31"/>
      <c r="E20" s="31"/>
      <c r="F20" s="31"/>
      <c r="G20" s="31"/>
      <c r="H20" s="31"/>
      <c r="I20" s="31"/>
      <c r="J20" s="31"/>
    </row>
    <row r="21" spans="1:10" ht="29.25" customHeight="1" x14ac:dyDescent="0.25">
      <c r="A21" s="193" t="s">
        <v>369</v>
      </c>
      <c r="B21" s="193"/>
      <c r="C21" s="193"/>
      <c r="D21" s="193"/>
      <c r="E21" s="193"/>
      <c r="F21" s="193"/>
      <c r="G21" s="193"/>
      <c r="H21" s="193"/>
      <c r="I21" s="193"/>
      <c r="J21" s="88"/>
    </row>
  </sheetData>
  <sheetProtection algorithmName="SHA-512" hashValue="RzJhowtOGfB0RQcJosUBp+YXevUpuvFf8VsBh23wr8paYSZcqwAH/HSz1uoyt3WmNNGcd2RvHmGXX7c7Omm5rQ==" saltValue="Dms/uu0Ed8Ranxkpju8Omw==" spinCount="100000" sheet="1" objects="1" scenarios="1"/>
  <mergeCells count="10">
    <mergeCell ref="A1:D1"/>
    <mergeCell ref="A3:I3"/>
    <mergeCell ref="A11:I11"/>
    <mergeCell ref="A12:I12"/>
    <mergeCell ref="A16:J16"/>
    <mergeCell ref="A17:I17"/>
    <mergeCell ref="A18:J18"/>
    <mergeCell ref="A21:I21"/>
    <mergeCell ref="A14:B14"/>
    <mergeCell ref="A15:I15"/>
  </mergeCells>
  <pageMargins left="0.62992125984251968" right="0.23622047244094491" top="0.74803149606299213" bottom="0.35433070866141736" header="0.31496062992125984" footer="0.31496062992125984"/>
  <pageSetup paperSize="9" fitToHeight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71"/>
  <sheetViews>
    <sheetView view="pageBreakPreview" zoomScale="120" zoomScaleNormal="120" zoomScaleSheetLayoutView="120" workbookViewId="0">
      <pane ySplit="6" topLeftCell="A10" activePane="bottomLeft" state="frozen"/>
      <selection activeCell="F1" sqref="F1:J1"/>
      <selection pane="bottomLeft" activeCell="G11" sqref="G11"/>
    </sheetView>
  </sheetViews>
  <sheetFormatPr defaultColWidth="9.28515625" defaultRowHeight="15" x14ac:dyDescent="0.25"/>
  <cols>
    <col min="1" max="1" width="2.85546875" customWidth="1"/>
    <col min="2" max="2" width="24.28515625" customWidth="1"/>
    <col min="3" max="3" width="7.5703125" customWidth="1"/>
    <col min="4" max="4" width="4.42578125" customWidth="1"/>
    <col min="5" max="5" width="15.7109375" customWidth="1"/>
    <col min="6" max="7" width="10.7109375" customWidth="1"/>
    <col min="8" max="8" width="11.28515625" customWidth="1"/>
    <col min="9" max="9" width="10.7109375" customWidth="1"/>
    <col min="10" max="10" width="9.140625" customWidth="1"/>
  </cols>
  <sheetData>
    <row r="1" spans="1:10" s="70" customFormat="1" x14ac:dyDescent="0.25">
      <c r="A1" s="198" t="s">
        <v>251</v>
      </c>
      <c r="B1" s="198"/>
      <c r="C1" s="198"/>
      <c r="D1" s="198"/>
      <c r="E1" s="19"/>
      <c r="F1" s="198" t="s">
        <v>382</v>
      </c>
      <c r="G1" s="198"/>
      <c r="H1" s="198"/>
      <c r="I1" s="198"/>
      <c r="J1" s="198"/>
    </row>
    <row r="2" spans="1:10" s="8" customFormat="1" ht="6" customHeight="1" x14ac:dyDescent="0.15"/>
    <row r="3" spans="1:10" s="53" customFormat="1" ht="17.25" customHeight="1" x14ac:dyDescent="0.3">
      <c r="A3" s="202" t="s">
        <v>784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0" s="8" customFormat="1" ht="6" customHeight="1" x14ac:dyDescent="0.15"/>
    <row r="5" spans="1:10" s="9" customFormat="1" ht="49.5" customHeight="1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  <c r="J5" s="83" t="s">
        <v>302</v>
      </c>
    </row>
    <row r="6" spans="1:10" s="9" customFormat="1" ht="12" customHeight="1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  <c r="J6" s="85">
        <v>10</v>
      </c>
    </row>
    <row r="7" spans="1:10" s="15" customFormat="1" ht="15" customHeight="1" x14ac:dyDescent="0.2">
      <c r="A7" s="38">
        <v>1</v>
      </c>
      <c r="B7" s="39" t="s">
        <v>167</v>
      </c>
      <c r="C7" s="109">
        <v>700</v>
      </c>
      <c r="D7" s="38" t="s">
        <v>1</v>
      </c>
      <c r="E7" s="38" t="s">
        <v>7</v>
      </c>
      <c r="F7" s="42"/>
      <c r="G7" s="43">
        <f>C7*F7</f>
        <v>0</v>
      </c>
      <c r="H7" s="43">
        <f>G7*0.095</f>
        <v>0</v>
      </c>
      <c r="I7" s="43">
        <f>G7+H7</f>
        <v>0</v>
      </c>
      <c r="J7" s="44"/>
    </row>
    <row r="8" spans="1:10" s="15" customFormat="1" ht="15" customHeight="1" x14ac:dyDescent="0.2">
      <c r="A8" s="38">
        <v>2</v>
      </c>
      <c r="B8" s="39" t="s">
        <v>164</v>
      </c>
      <c r="C8" s="109">
        <v>4000</v>
      </c>
      <c r="D8" s="38" t="s">
        <v>1</v>
      </c>
      <c r="E8" s="38" t="s">
        <v>7</v>
      </c>
      <c r="F8" s="42"/>
      <c r="G8" s="43">
        <f t="shared" ref="G8:G53" si="0">C8*F8</f>
        <v>0</v>
      </c>
      <c r="H8" s="43">
        <f t="shared" ref="H8:H53" si="1">G8*0.095</f>
        <v>0</v>
      </c>
      <c r="I8" s="43">
        <f t="shared" ref="I8:I53" si="2">G8+H8</f>
        <v>0</v>
      </c>
      <c r="J8" s="44"/>
    </row>
    <row r="9" spans="1:10" s="15" customFormat="1" ht="15" customHeight="1" x14ac:dyDescent="0.2">
      <c r="A9" s="38">
        <v>3</v>
      </c>
      <c r="B9" s="39" t="s">
        <v>165</v>
      </c>
      <c r="C9" s="109">
        <v>1000</v>
      </c>
      <c r="D9" s="38" t="s">
        <v>1</v>
      </c>
      <c r="E9" s="38" t="s">
        <v>7</v>
      </c>
      <c r="F9" s="42"/>
      <c r="G9" s="43">
        <f t="shared" si="0"/>
        <v>0</v>
      </c>
      <c r="H9" s="43">
        <f t="shared" si="1"/>
        <v>0</v>
      </c>
      <c r="I9" s="43">
        <f t="shared" si="2"/>
        <v>0</v>
      </c>
      <c r="J9" s="44"/>
    </row>
    <row r="10" spans="1:10" s="15" customFormat="1" ht="15" customHeight="1" x14ac:dyDescent="0.2">
      <c r="A10" s="38">
        <v>4</v>
      </c>
      <c r="B10" s="39" t="s">
        <v>166</v>
      </c>
      <c r="C10" s="109">
        <v>280</v>
      </c>
      <c r="D10" s="38" t="s">
        <v>1</v>
      </c>
      <c r="E10" s="38" t="s">
        <v>7</v>
      </c>
      <c r="F10" s="42"/>
      <c r="G10" s="43">
        <f t="shared" si="0"/>
        <v>0</v>
      </c>
      <c r="H10" s="43">
        <f t="shared" si="1"/>
        <v>0</v>
      </c>
      <c r="I10" s="43">
        <f t="shared" si="2"/>
        <v>0</v>
      </c>
      <c r="J10" s="44"/>
    </row>
    <row r="11" spans="1:10" s="15" customFormat="1" ht="15" customHeight="1" x14ac:dyDescent="0.2">
      <c r="A11" s="38">
        <v>5</v>
      </c>
      <c r="B11" s="39" t="s">
        <v>168</v>
      </c>
      <c r="C11" s="109">
        <v>300</v>
      </c>
      <c r="D11" s="38" t="s">
        <v>1</v>
      </c>
      <c r="E11" s="38" t="s">
        <v>7</v>
      </c>
      <c r="F11" s="42"/>
      <c r="G11" s="43">
        <f t="shared" si="0"/>
        <v>0</v>
      </c>
      <c r="H11" s="43">
        <f t="shared" si="1"/>
        <v>0</v>
      </c>
      <c r="I11" s="43">
        <f t="shared" si="2"/>
        <v>0</v>
      </c>
      <c r="J11" s="44"/>
    </row>
    <row r="12" spans="1:10" s="15" customFormat="1" ht="15" customHeight="1" x14ac:dyDescent="0.2">
      <c r="A12" s="38">
        <v>6</v>
      </c>
      <c r="B12" s="39" t="s">
        <v>169</v>
      </c>
      <c r="C12" s="109">
        <v>150</v>
      </c>
      <c r="D12" s="38" t="s">
        <v>1</v>
      </c>
      <c r="E12" s="38" t="s">
        <v>7</v>
      </c>
      <c r="F12" s="42"/>
      <c r="G12" s="43">
        <f t="shared" si="0"/>
        <v>0</v>
      </c>
      <c r="H12" s="43">
        <f t="shared" si="1"/>
        <v>0</v>
      </c>
      <c r="I12" s="43">
        <f t="shared" si="2"/>
        <v>0</v>
      </c>
      <c r="J12" s="44"/>
    </row>
    <row r="13" spans="1:10" s="15" customFormat="1" ht="15" customHeight="1" x14ac:dyDescent="0.2">
      <c r="A13" s="38">
        <v>7</v>
      </c>
      <c r="B13" s="39" t="s">
        <v>51</v>
      </c>
      <c r="C13" s="109">
        <v>100</v>
      </c>
      <c r="D13" s="38" t="s">
        <v>1</v>
      </c>
      <c r="E13" s="38" t="s">
        <v>7</v>
      </c>
      <c r="F13" s="42"/>
      <c r="G13" s="43">
        <f t="shared" si="0"/>
        <v>0</v>
      </c>
      <c r="H13" s="43">
        <f t="shared" si="1"/>
        <v>0</v>
      </c>
      <c r="I13" s="43">
        <f t="shared" si="2"/>
        <v>0</v>
      </c>
      <c r="J13" s="44"/>
    </row>
    <row r="14" spans="1:10" s="15" customFormat="1" ht="15" customHeight="1" x14ac:dyDescent="0.2">
      <c r="A14" s="38">
        <v>8</v>
      </c>
      <c r="B14" s="39" t="s">
        <v>52</v>
      </c>
      <c r="C14" s="109">
        <v>950</v>
      </c>
      <c r="D14" s="38" t="s">
        <v>1</v>
      </c>
      <c r="E14" s="38" t="s">
        <v>7</v>
      </c>
      <c r="F14" s="42"/>
      <c r="G14" s="43">
        <f t="shared" si="0"/>
        <v>0</v>
      </c>
      <c r="H14" s="43">
        <f t="shared" si="1"/>
        <v>0</v>
      </c>
      <c r="I14" s="43">
        <f t="shared" si="2"/>
        <v>0</v>
      </c>
      <c r="J14" s="44"/>
    </row>
    <row r="15" spans="1:10" s="15" customFormat="1" ht="15" customHeight="1" x14ac:dyDescent="0.2">
      <c r="A15" s="38">
        <v>9</v>
      </c>
      <c r="B15" s="39" t="s">
        <v>431</v>
      </c>
      <c r="C15" s="109">
        <v>900</v>
      </c>
      <c r="D15" s="38" t="s">
        <v>1</v>
      </c>
      <c r="E15" s="38" t="s">
        <v>7</v>
      </c>
      <c r="F15" s="42"/>
      <c r="G15" s="43">
        <f t="shared" si="0"/>
        <v>0</v>
      </c>
      <c r="H15" s="43">
        <f t="shared" si="1"/>
        <v>0</v>
      </c>
      <c r="I15" s="43">
        <f t="shared" si="2"/>
        <v>0</v>
      </c>
      <c r="J15" s="44"/>
    </row>
    <row r="16" spans="1:10" s="15" customFormat="1" ht="15" customHeight="1" x14ac:dyDescent="0.2">
      <c r="A16" s="38">
        <v>10</v>
      </c>
      <c r="B16" s="39" t="s">
        <v>432</v>
      </c>
      <c r="C16" s="109">
        <v>900</v>
      </c>
      <c r="D16" s="38" t="s">
        <v>1</v>
      </c>
      <c r="E16" s="38" t="s">
        <v>7</v>
      </c>
      <c r="F16" s="42"/>
      <c r="G16" s="43">
        <f t="shared" si="0"/>
        <v>0</v>
      </c>
      <c r="H16" s="43">
        <f t="shared" si="1"/>
        <v>0</v>
      </c>
      <c r="I16" s="43">
        <f t="shared" si="2"/>
        <v>0</v>
      </c>
      <c r="J16" s="44"/>
    </row>
    <row r="17" spans="1:10" s="15" customFormat="1" ht="15" customHeight="1" x14ac:dyDescent="0.2">
      <c r="A17" s="38">
        <v>11</v>
      </c>
      <c r="B17" s="54" t="s">
        <v>53</v>
      </c>
      <c r="C17" s="109">
        <v>700</v>
      </c>
      <c r="D17" s="38" t="s">
        <v>1</v>
      </c>
      <c r="E17" s="38" t="s">
        <v>7</v>
      </c>
      <c r="F17" s="42"/>
      <c r="G17" s="43">
        <f t="shared" si="0"/>
        <v>0</v>
      </c>
      <c r="H17" s="43">
        <f t="shared" si="1"/>
        <v>0</v>
      </c>
      <c r="I17" s="43">
        <f t="shared" si="2"/>
        <v>0</v>
      </c>
      <c r="J17" s="44"/>
    </row>
    <row r="18" spans="1:10" s="15" customFormat="1" ht="15" customHeight="1" x14ac:dyDescent="0.2">
      <c r="A18" s="38">
        <v>12</v>
      </c>
      <c r="B18" s="39" t="s">
        <v>54</v>
      </c>
      <c r="C18" s="109">
        <v>500</v>
      </c>
      <c r="D18" s="38" t="s">
        <v>1</v>
      </c>
      <c r="E18" s="38" t="s">
        <v>7</v>
      </c>
      <c r="F18" s="42"/>
      <c r="G18" s="43">
        <f t="shared" si="0"/>
        <v>0</v>
      </c>
      <c r="H18" s="43">
        <f t="shared" si="1"/>
        <v>0</v>
      </c>
      <c r="I18" s="43">
        <f t="shared" si="2"/>
        <v>0</v>
      </c>
      <c r="J18" s="44"/>
    </row>
    <row r="19" spans="1:10" s="15" customFormat="1" ht="15" customHeight="1" x14ac:dyDescent="0.2">
      <c r="A19" s="38">
        <v>13</v>
      </c>
      <c r="B19" s="39" t="s">
        <v>55</v>
      </c>
      <c r="C19" s="109">
        <v>350</v>
      </c>
      <c r="D19" s="38" t="s">
        <v>1</v>
      </c>
      <c r="E19" s="38" t="s">
        <v>7</v>
      </c>
      <c r="F19" s="42"/>
      <c r="G19" s="43">
        <f t="shared" si="0"/>
        <v>0</v>
      </c>
      <c r="H19" s="43">
        <f t="shared" si="1"/>
        <v>0</v>
      </c>
      <c r="I19" s="43">
        <f t="shared" si="2"/>
        <v>0</v>
      </c>
      <c r="J19" s="44"/>
    </row>
    <row r="20" spans="1:10" s="15" customFormat="1" ht="15" customHeight="1" x14ac:dyDescent="0.2">
      <c r="A20" s="38">
        <v>14</v>
      </c>
      <c r="B20" s="39" t="s">
        <v>56</v>
      </c>
      <c r="C20" s="109">
        <v>400</v>
      </c>
      <c r="D20" s="38" t="s">
        <v>1</v>
      </c>
      <c r="E20" s="38" t="s">
        <v>7</v>
      </c>
      <c r="F20" s="42"/>
      <c r="G20" s="43">
        <f t="shared" si="0"/>
        <v>0</v>
      </c>
      <c r="H20" s="43">
        <f t="shared" si="1"/>
        <v>0</v>
      </c>
      <c r="I20" s="43">
        <f t="shared" si="2"/>
        <v>0</v>
      </c>
      <c r="J20" s="44"/>
    </row>
    <row r="21" spans="1:10" s="15" customFormat="1" ht="15" customHeight="1" x14ac:dyDescent="0.2">
      <c r="A21" s="38">
        <v>15</v>
      </c>
      <c r="B21" s="39" t="s">
        <v>57</v>
      </c>
      <c r="C21" s="109">
        <v>100</v>
      </c>
      <c r="D21" s="38" t="s">
        <v>1</v>
      </c>
      <c r="E21" s="38" t="s">
        <v>7</v>
      </c>
      <c r="F21" s="42"/>
      <c r="G21" s="43">
        <f t="shared" si="0"/>
        <v>0</v>
      </c>
      <c r="H21" s="43">
        <f t="shared" si="1"/>
        <v>0</v>
      </c>
      <c r="I21" s="43">
        <f t="shared" si="2"/>
        <v>0</v>
      </c>
      <c r="J21" s="44"/>
    </row>
    <row r="22" spans="1:10" s="15" customFormat="1" ht="15" customHeight="1" x14ac:dyDescent="0.2">
      <c r="A22" s="38">
        <v>16</v>
      </c>
      <c r="B22" s="39" t="s">
        <v>45</v>
      </c>
      <c r="C22" s="109">
        <v>300</v>
      </c>
      <c r="D22" s="38" t="s">
        <v>1</v>
      </c>
      <c r="E22" s="38" t="s">
        <v>7</v>
      </c>
      <c r="F22" s="42"/>
      <c r="G22" s="43">
        <f t="shared" si="0"/>
        <v>0</v>
      </c>
      <c r="H22" s="43">
        <f t="shared" si="1"/>
        <v>0</v>
      </c>
      <c r="I22" s="43">
        <f t="shared" si="2"/>
        <v>0</v>
      </c>
      <c r="J22" s="44"/>
    </row>
    <row r="23" spans="1:10" s="15" customFormat="1" ht="15" customHeight="1" x14ac:dyDescent="0.2">
      <c r="A23" s="38">
        <v>17</v>
      </c>
      <c r="B23" s="39" t="s">
        <v>58</v>
      </c>
      <c r="C23" s="109">
        <v>3000</v>
      </c>
      <c r="D23" s="38" t="s">
        <v>1</v>
      </c>
      <c r="E23" s="38" t="s">
        <v>7</v>
      </c>
      <c r="F23" s="42"/>
      <c r="G23" s="43">
        <f t="shared" si="0"/>
        <v>0</v>
      </c>
      <c r="H23" s="43">
        <f t="shared" si="1"/>
        <v>0</v>
      </c>
      <c r="I23" s="43">
        <f t="shared" si="2"/>
        <v>0</v>
      </c>
      <c r="J23" s="44"/>
    </row>
    <row r="24" spans="1:10" s="15" customFormat="1" ht="15" customHeight="1" x14ac:dyDescent="0.2">
      <c r="A24" s="38">
        <v>18</v>
      </c>
      <c r="B24" s="39" t="s">
        <v>59</v>
      </c>
      <c r="C24" s="109">
        <v>6000</v>
      </c>
      <c r="D24" s="38" t="s">
        <v>1</v>
      </c>
      <c r="E24" s="38" t="s">
        <v>7</v>
      </c>
      <c r="F24" s="42"/>
      <c r="G24" s="43">
        <f t="shared" si="0"/>
        <v>0</v>
      </c>
      <c r="H24" s="43">
        <f t="shared" si="1"/>
        <v>0</v>
      </c>
      <c r="I24" s="43">
        <f t="shared" si="2"/>
        <v>0</v>
      </c>
      <c r="J24" s="44"/>
    </row>
    <row r="25" spans="1:10" s="15" customFormat="1" ht="15" customHeight="1" x14ac:dyDescent="0.2">
      <c r="A25" s="38">
        <v>19</v>
      </c>
      <c r="B25" s="39" t="s">
        <v>60</v>
      </c>
      <c r="C25" s="109">
        <v>450</v>
      </c>
      <c r="D25" s="38" t="s">
        <v>1</v>
      </c>
      <c r="E25" s="38" t="s">
        <v>7</v>
      </c>
      <c r="F25" s="42"/>
      <c r="G25" s="43">
        <f t="shared" si="0"/>
        <v>0</v>
      </c>
      <c r="H25" s="43">
        <f t="shared" si="1"/>
        <v>0</v>
      </c>
      <c r="I25" s="43">
        <f t="shared" si="2"/>
        <v>0</v>
      </c>
      <c r="J25" s="44"/>
    </row>
    <row r="26" spans="1:10" s="15" customFormat="1" ht="15" customHeight="1" x14ac:dyDescent="0.2">
      <c r="A26" s="38">
        <v>20</v>
      </c>
      <c r="B26" s="39" t="s">
        <v>61</v>
      </c>
      <c r="C26" s="109">
        <v>2000</v>
      </c>
      <c r="D26" s="38" t="s">
        <v>1</v>
      </c>
      <c r="E26" s="38" t="s">
        <v>7</v>
      </c>
      <c r="F26" s="42"/>
      <c r="G26" s="43">
        <f t="shared" si="0"/>
        <v>0</v>
      </c>
      <c r="H26" s="43">
        <f t="shared" si="1"/>
        <v>0</v>
      </c>
      <c r="I26" s="43">
        <f t="shared" si="2"/>
        <v>0</v>
      </c>
      <c r="J26" s="44"/>
    </row>
    <row r="27" spans="1:10" s="15" customFormat="1" ht="15" customHeight="1" x14ac:dyDescent="0.2">
      <c r="A27" s="38">
        <v>21</v>
      </c>
      <c r="B27" s="39" t="s">
        <v>62</v>
      </c>
      <c r="C27" s="109">
        <v>500</v>
      </c>
      <c r="D27" s="38" t="s">
        <v>1</v>
      </c>
      <c r="E27" s="38" t="s">
        <v>7</v>
      </c>
      <c r="F27" s="42"/>
      <c r="G27" s="43">
        <f t="shared" si="0"/>
        <v>0</v>
      </c>
      <c r="H27" s="43">
        <f t="shared" si="1"/>
        <v>0</v>
      </c>
      <c r="I27" s="43">
        <f t="shared" si="2"/>
        <v>0</v>
      </c>
      <c r="J27" s="44"/>
    </row>
    <row r="28" spans="1:10" s="15" customFormat="1" ht="15" customHeight="1" x14ac:dyDescent="0.2">
      <c r="A28" s="38">
        <v>22</v>
      </c>
      <c r="B28" s="39" t="s">
        <v>63</v>
      </c>
      <c r="C28" s="109">
        <v>50</v>
      </c>
      <c r="D28" s="38" t="s">
        <v>1</v>
      </c>
      <c r="E28" s="38" t="s">
        <v>7</v>
      </c>
      <c r="F28" s="42"/>
      <c r="G28" s="43">
        <f t="shared" si="0"/>
        <v>0</v>
      </c>
      <c r="H28" s="43">
        <f t="shared" si="1"/>
        <v>0</v>
      </c>
      <c r="I28" s="43">
        <f t="shared" si="2"/>
        <v>0</v>
      </c>
      <c r="J28" s="44"/>
    </row>
    <row r="29" spans="1:10" s="15" customFormat="1" ht="15" customHeight="1" x14ac:dyDescent="0.2">
      <c r="A29" s="38">
        <v>23</v>
      </c>
      <c r="B29" s="39" t="s">
        <v>64</v>
      </c>
      <c r="C29" s="109">
        <v>100</v>
      </c>
      <c r="D29" s="38" t="s">
        <v>1</v>
      </c>
      <c r="E29" s="38" t="s">
        <v>7</v>
      </c>
      <c r="F29" s="42"/>
      <c r="G29" s="43">
        <f t="shared" si="0"/>
        <v>0</v>
      </c>
      <c r="H29" s="43">
        <f t="shared" si="1"/>
        <v>0</v>
      </c>
      <c r="I29" s="43">
        <f t="shared" si="2"/>
        <v>0</v>
      </c>
      <c r="J29" s="44"/>
    </row>
    <row r="30" spans="1:10" s="15" customFormat="1" ht="15" customHeight="1" x14ac:dyDescent="0.2">
      <c r="A30" s="38">
        <v>24</v>
      </c>
      <c r="B30" s="39" t="s">
        <v>189</v>
      </c>
      <c r="C30" s="109">
        <v>80</v>
      </c>
      <c r="D30" s="38" t="s">
        <v>1</v>
      </c>
      <c r="E30" s="38" t="s">
        <v>7</v>
      </c>
      <c r="F30" s="42"/>
      <c r="G30" s="43">
        <f t="shared" si="0"/>
        <v>0</v>
      </c>
      <c r="H30" s="43">
        <f t="shared" si="1"/>
        <v>0</v>
      </c>
      <c r="I30" s="43">
        <f t="shared" si="2"/>
        <v>0</v>
      </c>
      <c r="J30" s="44"/>
    </row>
    <row r="31" spans="1:10" s="15" customFormat="1" ht="15" customHeight="1" x14ac:dyDescent="0.2">
      <c r="A31" s="38">
        <v>25</v>
      </c>
      <c r="B31" s="39" t="s">
        <v>190</v>
      </c>
      <c r="C31" s="109">
        <v>400</v>
      </c>
      <c r="D31" s="38" t="s">
        <v>1</v>
      </c>
      <c r="E31" s="38" t="s">
        <v>7</v>
      </c>
      <c r="F31" s="42"/>
      <c r="G31" s="43">
        <f t="shared" si="0"/>
        <v>0</v>
      </c>
      <c r="H31" s="43">
        <f t="shared" si="1"/>
        <v>0</v>
      </c>
      <c r="I31" s="43">
        <f t="shared" si="2"/>
        <v>0</v>
      </c>
      <c r="J31" s="44"/>
    </row>
    <row r="32" spans="1:10" s="15" customFormat="1" ht="15" customHeight="1" x14ac:dyDescent="0.2">
      <c r="A32" s="38">
        <v>26</v>
      </c>
      <c r="B32" s="39" t="s">
        <v>50</v>
      </c>
      <c r="C32" s="109">
        <v>720</v>
      </c>
      <c r="D32" s="38" t="s">
        <v>1</v>
      </c>
      <c r="E32" s="38" t="s">
        <v>7</v>
      </c>
      <c r="F32" s="42"/>
      <c r="G32" s="43">
        <f t="shared" si="0"/>
        <v>0</v>
      </c>
      <c r="H32" s="43">
        <f t="shared" si="1"/>
        <v>0</v>
      </c>
      <c r="I32" s="43">
        <f t="shared" si="2"/>
        <v>0</v>
      </c>
      <c r="J32" s="44"/>
    </row>
    <row r="33" spans="1:10" s="15" customFormat="1" ht="15" customHeight="1" x14ac:dyDescent="0.2">
      <c r="A33" s="38">
        <v>27</v>
      </c>
      <c r="B33" s="39" t="s">
        <v>49</v>
      </c>
      <c r="C33" s="109">
        <v>1000</v>
      </c>
      <c r="D33" s="38" t="s">
        <v>1</v>
      </c>
      <c r="E33" s="38" t="s">
        <v>7</v>
      </c>
      <c r="F33" s="42"/>
      <c r="G33" s="43">
        <f t="shared" si="0"/>
        <v>0</v>
      </c>
      <c r="H33" s="43">
        <f t="shared" si="1"/>
        <v>0</v>
      </c>
      <c r="I33" s="43">
        <f t="shared" si="2"/>
        <v>0</v>
      </c>
      <c r="J33" s="44"/>
    </row>
    <row r="34" spans="1:10" s="15" customFormat="1" ht="15" customHeight="1" x14ac:dyDescent="0.2">
      <c r="A34" s="38">
        <v>28</v>
      </c>
      <c r="B34" s="39" t="s">
        <v>46</v>
      </c>
      <c r="C34" s="109">
        <v>10</v>
      </c>
      <c r="D34" s="38" t="s">
        <v>1</v>
      </c>
      <c r="E34" s="38" t="s">
        <v>7</v>
      </c>
      <c r="F34" s="42"/>
      <c r="G34" s="43">
        <f t="shared" si="0"/>
        <v>0</v>
      </c>
      <c r="H34" s="43">
        <f t="shared" si="1"/>
        <v>0</v>
      </c>
      <c r="I34" s="43">
        <f t="shared" si="2"/>
        <v>0</v>
      </c>
      <c r="J34" s="44"/>
    </row>
    <row r="35" spans="1:10" s="15" customFormat="1" ht="15" customHeight="1" x14ac:dyDescent="0.2">
      <c r="A35" s="38">
        <v>29</v>
      </c>
      <c r="B35" s="39" t="s">
        <v>47</v>
      </c>
      <c r="C35" s="109">
        <v>100</v>
      </c>
      <c r="D35" s="38" t="s">
        <v>1</v>
      </c>
      <c r="E35" s="38" t="s">
        <v>7</v>
      </c>
      <c r="F35" s="42"/>
      <c r="G35" s="43">
        <f t="shared" si="0"/>
        <v>0</v>
      </c>
      <c r="H35" s="43">
        <f t="shared" si="1"/>
        <v>0</v>
      </c>
      <c r="I35" s="43">
        <f t="shared" si="2"/>
        <v>0</v>
      </c>
      <c r="J35" s="44"/>
    </row>
    <row r="36" spans="1:10" s="15" customFormat="1" ht="15" customHeight="1" x14ac:dyDescent="0.2">
      <c r="A36" s="38">
        <v>30</v>
      </c>
      <c r="B36" s="39" t="s">
        <v>48</v>
      </c>
      <c r="C36" s="109">
        <v>350</v>
      </c>
      <c r="D36" s="38" t="s">
        <v>1</v>
      </c>
      <c r="E36" s="38" t="s">
        <v>7</v>
      </c>
      <c r="F36" s="42"/>
      <c r="G36" s="43">
        <f t="shared" si="0"/>
        <v>0</v>
      </c>
      <c r="H36" s="43">
        <f t="shared" si="1"/>
        <v>0</v>
      </c>
      <c r="I36" s="43">
        <f t="shared" si="2"/>
        <v>0</v>
      </c>
      <c r="J36" s="44"/>
    </row>
    <row r="37" spans="1:10" s="15" customFormat="1" ht="15" customHeight="1" x14ac:dyDescent="0.2">
      <c r="A37" s="38">
        <v>31</v>
      </c>
      <c r="B37" s="39" t="s">
        <v>9</v>
      </c>
      <c r="C37" s="109">
        <v>950</v>
      </c>
      <c r="D37" s="38" t="s">
        <v>1</v>
      </c>
      <c r="E37" s="38" t="s">
        <v>7</v>
      </c>
      <c r="F37" s="42"/>
      <c r="G37" s="43">
        <f t="shared" si="0"/>
        <v>0</v>
      </c>
      <c r="H37" s="43">
        <f t="shared" si="1"/>
        <v>0</v>
      </c>
      <c r="I37" s="43">
        <f t="shared" si="2"/>
        <v>0</v>
      </c>
      <c r="J37" s="44"/>
    </row>
    <row r="38" spans="1:10" s="15" customFormat="1" ht="15" customHeight="1" x14ac:dyDescent="0.2">
      <c r="A38" s="38">
        <v>32</v>
      </c>
      <c r="B38" s="39" t="s">
        <v>10</v>
      </c>
      <c r="C38" s="109">
        <v>1000</v>
      </c>
      <c r="D38" s="38" t="s">
        <v>1</v>
      </c>
      <c r="E38" s="38" t="s">
        <v>7</v>
      </c>
      <c r="F38" s="42"/>
      <c r="G38" s="43">
        <f t="shared" si="0"/>
        <v>0</v>
      </c>
      <c r="H38" s="43">
        <f t="shared" si="1"/>
        <v>0</v>
      </c>
      <c r="I38" s="43">
        <f t="shared" si="2"/>
        <v>0</v>
      </c>
      <c r="J38" s="44"/>
    </row>
    <row r="39" spans="1:10" s="15" customFormat="1" ht="15" customHeight="1" x14ac:dyDescent="0.2">
      <c r="A39" s="38">
        <v>33</v>
      </c>
      <c r="B39" s="39" t="s">
        <v>170</v>
      </c>
      <c r="C39" s="109">
        <v>500</v>
      </c>
      <c r="D39" s="38" t="s">
        <v>1</v>
      </c>
      <c r="E39" s="38" t="s">
        <v>7</v>
      </c>
      <c r="F39" s="42"/>
      <c r="G39" s="43">
        <f t="shared" si="0"/>
        <v>0</v>
      </c>
      <c r="H39" s="43">
        <f t="shared" si="1"/>
        <v>0</v>
      </c>
      <c r="I39" s="43">
        <f t="shared" si="2"/>
        <v>0</v>
      </c>
      <c r="J39" s="44"/>
    </row>
    <row r="40" spans="1:10" s="15" customFormat="1" ht="15" customHeight="1" x14ac:dyDescent="0.2">
      <c r="A40" s="38">
        <v>34</v>
      </c>
      <c r="B40" s="39" t="s">
        <v>851</v>
      </c>
      <c r="C40" s="109">
        <v>2000</v>
      </c>
      <c r="D40" s="38" t="s">
        <v>1</v>
      </c>
      <c r="E40" s="38" t="s">
        <v>7</v>
      </c>
      <c r="F40" s="42"/>
      <c r="G40" s="43">
        <f t="shared" ref="G40" si="3">C40*F40</f>
        <v>0</v>
      </c>
      <c r="H40" s="43">
        <f t="shared" ref="H40" si="4">G40*0.095</f>
        <v>0</v>
      </c>
      <c r="I40" s="43">
        <f t="shared" ref="I40" si="5">G40+H40</f>
        <v>0</v>
      </c>
      <c r="J40" s="44"/>
    </row>
    <row r="41" spans="1:10" s="15" customFormat="1" ht="15" customHeight="1" x14ac:dyDescent="0.2">
      <c r="A41" s="38">
        <v>35</v>
      </c>
      <c r="B41" s="39" t="s">
        <v>25</v>
      </c>
      <c r="C41" s="109">
        <v>1000</v>
      </c>
      <c r="D41" s="38" t="s">
        <v>1</v>
      </c>
      <c r="E41" s="38" t="s">
        <v>7</v>
      </c>
      <c r="F41" s="42"/>
      <c r="G41" s="43">
        <f t="shared" si="0"/>
        <v>0</v>
      </c>
      <c r="H41" s="43">
        <f t="shared" si="1"/>
        <v>0</v>
      </c>
      <c r="I41" s="43">
        <f t="shared" si="2"/>
        <v>0</v>
      </c>
      <c r="J41" s="44"/>
    </row>
    <row r="42" spans="1:10" s="15" customFormat="1" ht="15" customHeight="1" x14ac:dyDescent="0.2">
      <c r="A42" s="38">
        <v>36</v>
      </c>
      <c r="B42" s="39" t="s">
        <v>11</v>
      </c>
      <c r="C42" s="109">
        <v>50</v>
      </c>
      <c r="D42" s="38" t="s">
        <v>1</v>
      </c>
      <c r="E42" s="38" t="s">
        <v>7</v>
      </c>
      <c r="F42" s="42"/>
      <c r="G42" s="43">
        <f t="shared" si="0"/>
        <v>0</v>
      </c>
      <c r="H42" s="43">
        <f t="shared" si="1"/>
        <v>0</v>
      </c>
      <c r="I42" s="43">
        <f t="shared" si="2"/>
        <v>0</v>
      </c>
      <c r="J42" s="44"/>
    </row>
    <row r="43" spans="1:10" s="15" customFormat="1" ht="15" customHeight="1" x14ac:dyDescent="0.2">
      <c r="A43" s="38">
        <v>37</v>
      </c>
      <c r="B43" s="39" t="s">
        <v>12</v>
      </c>
      <c r="C43" s="109">
        <v>90</v>
      </c>
      <c r="D43" s="38" t="s">
        <v>1</v>
      </c>
      <c r="E43" s="38" t="s">
        <v>7</v>
      </c>
      <c r="F43" s="42"/>
      <c r="G43" s="43">
        <f t="shared" si="0"/>
        <v>0</v>
      </c>
      <c r="H43" s="43">
        <f t="shared" si="1"/>
        <v>0</v>
      </c>
      <c r="I43" s="43">
        <f t="shared" si="2"/>
        <v>0</v>
      </c>
      <c r="J43" s="44"/>
    </row>
    <row r="44" spans="1:10" s="15" customFormat="1" ht="15" customHeight="1" x14ac:dyDescent="0.2">
      <c r="A44" s="38">
        <v>38</v>
      </c>
      <c r="B44" s="39" t="s">
        <v>171</v>
      </c>
      <c r="C44" s="109">
        <v>10</v>
      </c>
      <c r="D44" s="38" t="s">
        <v>1</v>
      </c>
      <c r="E44" s="38" t="s">
        <v>7</v>
      </c>
      <c r="F44" s="42"/>
      <c r="G44" s="43">
        <f t="shared" si="0"/>
        <v>0</v>
      </c>
      <c r="H44" s="43">
        <f t="shared" si="1"/>
        <v>0</v>
      </c>
      <c r="I44" s="43">
        <f t="shared" si="2"/>
        <v>0</v>
      </c>
      <c r="J44" s="44"/>
    </row>
    <row r="45" spans="1:10" s="15" customFormat="1" ht="15" customHeight="1" x14ac:dyDescent="0.2">
      <c r="A45" s="38">
        <v>39</v>
      </c>
      <c r="B45" s="39" t="s">
        <v>14</v>
      </c>
      <c r="C45" s="109">
        <v>160</v>
      </c>
      <c r="D45" s="38" t="s">
        <v>1</v>
      </c>
      <c r="E45" s="38" t="s">
        <v>7</v>
      </c>
      <c r="F45" s="42"/>
      <c r="G45" s="43">
        <f t="shared" si="0"/>
        <v>0</v>
      </c>
      <c r="H45" s="43">
        <f t="shared" si="1"/>
        <v>0</v>
      </c>
      <c r="I45" s="43">
        <f t="shared" si="2"/>
        <v>0</v>
      </c>
      <c r="J45" s="44"/>
    </row>
    <row r="46" spans="1:10" s="15" customFormat="1" ht="15" customHeight="1" x14ac:dyDescent="0.2">
      <c r="A46" s="38">
        <v>40</v>
      </c>
      <c r="B46" s="39" t="s">
        <v>13</v>
      </c>
      <c r="C46" s="109">
        <v>20</v>
      </c>
      <c r="D46" s="38" t="s">
        <v>1</v>
      </c>
      <c r="E46" s="38" t="s">
        <v>7</v>
      </c>
      <c r="F46" s="42"/>
      <c r="G46" s="43">
        <f t="shared" si="0"/>
        <v>0</v>
      </c>
      <c r="H46" s="43">
        <f t="shared" si="1"/>
        <v>0</v>
      </c>
      <c r="I46" s="43">
        <f t="shared" si="2"/>
        <v>0</v>
      </c>
      <c r="J46" s="44"/>
    </row>
    <row r="47" spans="1:10" s="15" customFormat="1" ht="15" customHeight="1" x14ac:dyDescent="0.2">
      <c r="A47" s="38">
        <v>41</v>
      </c>
      <c r="B47" s="39" t="s">
        <v>191</v>
      </c>
      <c r="C47" s="109">
        <v>100</v>
      </c>
      <c r="D47" s="38" t="s">
        <v>1</v>
      </c>
      <c r="E47" s="38" t="s">
        <v>7</v>
      </c>
      <c r="F47" s="42"/>
      <c r="G47" s="43">
        <f t="shared" si="0"/>
        <v>0</v>
      </c>
      <c r="H47" s="43">
        <f t="shared" si="1"/>
        <v>0</v>
      </c>
      <c r="I47" s="43">
        <f t="shared" si="2"/>
        <v>0</v>
      </c>
      <c r="J47" s="44"/>
    </row>
    <row r="48" spans="1:10" s="15" customFormat="1" ht="15" customHeight="1" x14ac:dyDescent="0.2">
      <c r="A48" s="38">
        <v>42</v>
      </c>
      <c r="B48" s="39" t="s">
        <v>192</v>
      </c>
      <c r="C48" s="109">
        <v>200</v>
      </c>
      <c r="D48" s="38" t="s">
        <v>1</v>
      </c>
      <c r="E48" s="38" t="s">
        <v>7</v>
      </c>
      <c r="F48" s="42"/>
      <c r="G48" s="43">
        <f t="shared" si="0"/>
        <v>0</v>
      </c>
      <c r="H48" s="43">
        <f t="shared" si="1"/>
        <v>0</v>
      </c>
      <c r="I48" s="43">
        <f t="shared" si="2"/>
        <v>0</v>
      </c>
      <c r="J48" s="44"/>
    </row>
    <row r="49" spans="1:10" s="15" customFormat="1" ht="15" customHeight="1" x14ac:dyDescent="0.2">
      <c r="A49" s="38">
        <v>43</v>
      </c>
      <c r="B49" s="39" t="s">
        <v>433</v>
      </c>
      <c r="C49" s="109">
        <v>150</v>
      </c>
      <c r="D49" s="38" t="s">
        <v>1</v>
      </c>
      <c r="E49" s="38" t="s">
        <v>7</v>
      </c>
      <c r="F49" s="42"/>
      <c r="G49" s="43">
        <f t="shared" si="0"/>
        <v>0</v>
      </c>
      <c r="H49" s="43">
        <f t="shared" si="1"/>
        <v>0</v>
      </c>
      <c r="I49" s="43">
        <f t="shared" si="2"/>
        <v>0</v>
      </c>
      <c r="J49" s="44"/>
    </row>
    <row r="50" spans="1:10" s="15" customFormat="1" ht="15" customHeight="1" x14ac:dyDescent="0.2">
      <c r="A50" s="38">
        <v>44</v>
      </c>
      <c r="B50" s="39" t="s">
        <v>434</v>
      </c>
      <c r="C50" s="109">
        <v>150</v>
      </c>
      <c r="D50" s="38" t="s">
        <v>1</v>
      </c>
      <c r="E50" s="38" t="s">
        <v>7</v>
      </c>
      <c r="F50" s="42"/>
      <c r="G50" s="43">
        <f t="shared" si="0"/>
        <v>0</v>
      </c>
      <c r="H50" s="43">
        <f t="shared" si="1"/>
        <v>0</v>
      </c>
      <c r="I50" s="43">
        <f t="shared" si="2"/>
        <v>0</v>
      </c>
      <c r="J50" s="44"/>
    </row>
    <row r="51" spans="1:10" s="15" customFormat="1" ht="15" customHeight="1" x14ac:dyDescent="0.2">
      <c r="A51" s="38">
        <v>45</v>
      </c>
      <c r="B51" s="39" t="s">
        <v>195</v>
      </c>
      <c r="C51" s="109">
        <v>10</v>
      </c>
      <c r="D51" s="38" t="s">
        <v>1</v>
      </c>
      <c r="E51" s="38" t="s">
        <v>7</v>
      </c>
      <c r="F51" s="42"/>
      <c r="G51" s="43">
        <f t="shared" si="0"/>
        <v>0</v>
      </c>
      <c r="H51" s="43">
        <f t="shared" si="1"/>
        <v>0</v>
      </c>
      <c r="I51" s="43">
        <f t="shared" si="2"/>
        <v>0</v>
      </c>
      <c r="J51" s="44"/>
    </row>
    <row r="52" spans="1:10" s="15" customFormat="1" ht="15" customHeight="1" x14ac:dyDescent="0.2">
      <c r="A52" s="38">
        <v>46</v>
      </c>
      <c r="B52" s="39" t="s">
        <v>196</v>
      </c>
      <c r="C52" s="109">
        <v>5</v>
      </c>
      <c r="D52" s="38" t="s">
        <v>1</v>
      </c>
      <c r="E52" s="38" t="s">
        <v>7</v>
      </c>
      <c r="F52" s="42"/>
      <c r="G52" s="43">
        <f t="shared" si="0"/>
        <v>0</v>
      </c>
      <c r="H52" s="43">
        <f t="shared" si="1"/>
        <v>0</v>
      </c>
      <c r="I52" s="43">
        <f t="shared" si="2"/>
        <v>0</v>
      </c>
      <c r="J52" s="44"/>
    </row>
    <row r="53" spans="1:10" s="15" customFormat="1" ht="15" customHeight="1" x14ac:dyDescent="0.25">
      <c r="A53" s="38">
        <v>47</v>
      </c>
      <c r="B53" s="39" t="s">
        <v>430</v>
      </c>
      <c r="C53" s="109">
        <v>50</v>
      </c>
      <c r="D53" s="38" t="s">
        <v>1</v>
      </c>
      <c r="E53" s="38" t="s">
        <v>7</v>
      </c>
      <c r="F53" s="42"/>
      <c r="G53" s="43">
        <f t="shared" si="0"/>
        <v>0</v>
      </c>
      <c r="H53" s="43">
        <f t="shared" si="1"/>
        <v>0</v>
      </c>
      <c r="I53" s="43">
        <f t="shared" si="2"/>
        <v>0</v>
      </c>
      <c r="J53" s="190"/>
    </row>
    <row r="54" spans="1:10" s="15" customFormat="1" ht="15" customHeight="1" x14ac:dyDescent="0.2">
      <c r="A54" s="38">
        <v>48</v>
      </c>
      <c r="B54" s="39" t="s">
        <v>172</v>
      </c>
      <c r="C54" s="109">
        <v>5</v>
      </c>
      <c r="D54" s="38" t="s">
        <v>1</v>
      </c>
      <c r="E54" s="38" t="s">
        <v>7</v>
      </c>
      <c r="F54" s="42"/>
      <c r="G54" s="43">
        <f>C54*F54</f>
        <v>0</v>
      </c>
      <c r="H54" s="43">
        <f t="shared" ref="H54" si="6">G54*0.095</f>
        <v>0</v>
      </c>
      <c r="I54" s="43">
        <f t="shared" ref="I54" si="7">G54+H54</f>
        <v>0</v>
      </c>
      <c r="J54" s="44"/>
    </row>
    <row r="55" spans="1:10" s="15" customFormat="1" ht="15" customHeight="1" x14ac:dyDescent="0.2">
      <c r="A55" s="38">
        <v>49</v>
      </c>
      <c r="B55" s="39" t="s">
        <v>850</v>
      </c>
      <c r="C55" s="109">
        <v>20</v>
      </c>
      <c r="D55" s="38" t="s">
        <v>1</v>
      </c>
      <c r="E55" s="38" t="s">
        <v>7</v>
      </c>
      <c r="F55" s="42"/>
      <c r="G55" s="43">
        <f>C55*F55</f>
        <v>0</v>
      </c>
      <c r="H55" s="43">
        <f t="shared" ref="H55" si="8">G55*0.095</f>
        <v>0</v>
      </c>
      <c r="I55" s="43">
        <f t="shared" ref="I55" si="9">G55+H55</f>
        <v>0</v>
      </c>
      <c r="J55" s="44"/>
    </row>
    <row r="56" spans="1:10" s="15" customFormat="1" ht="15" customHeight="1" x14ac:dyDescent="0.2">
      <c r="A56" s="39"/>
      <c r="B56" s="45" t="s">
        <v>859</v>
      </c>
      <c r="C56" s="46" t="s">
        <v>7</v>
      </c>
      <c r="D56" s="46" t="s">
        <v>7</v>
      </c>
      <c r="E56" s="38" t="s">
        <v>7</v>
      </c>
      <c r="F56" s="46" t="s">
        <v>7</v>
      </c>
      <c r="G56" s="48">
        <f>SUM(G7:G55)</f>
        <v>0</v>
      </c>
      <c r="H56" s="48">
        <f>SUM(H7:H55)</f>
        <v>0</v>
      </c>
      <c r="I56" s="48">
        <f>SUM(I7:I55)</f>
        <v>0</v>
      </c>
      <c r="J56" s="49">
        <f>SUM(J7:J55)</f>
        <v>0</v>
      </c>
    </row>
    <row r="57" spans="1:10" s="20" customFormat="1" ht="17.100000000000001" customHeight="1" x14ac:dyDescent="0.25"/>
    <row r="58" spans="1:10" s="33" customFormat="1" ht="12.95" customHeight="1" x14ac:dyDescent="0.2">
      <c r="A58" s="65" t="s">
        <v>217</v>
      </c>
      <c r="B58" s="3"/>
      <c r="C58" s="63"/>
      <c r="D58" s="64"/>
      <c r="E58" s="3"/>
      <c r="F58" s="3"/>
      <c r="G58" s="3"/>
      <c r="H58" s="3"/>
      <c r="I58" s="3"/>
      <c r="J58" s="3"/>
    </row>
    <row r="59" spans="1:10" s="33" customFormat="1" ht="12.95" customHeight="1" x14ac:dyDescent="0.2">
      <c r="A59" s="196" t="s">
        <v>352</v>
      </c>
      <c r="B59" s="196"/>
      <c r="C59" s="196"/>
      <c r="D59" s="196"/>
      <c r="E59" s="196"/>
      <c r="F59" s="196"/>
      <c r="G59" s="196"/>
      <c r="H59" s="196"/>
      <c r="I59" s="196"/>
      <c r="J59" s="196"/>
    </row>
    <row r="60" spans="1:10" s="33" customFormat="1" ht="12.95" customHeight="1" x14ac:dyDescent="0.2">
      <c r="A60" s="193" t="s">
        <v>356</v>
      </c>
      <c r="B60" s="193"/>
      <c r="C60" s="193"/>
      <c r="D60" s="193"/>
      <c r="E60" s="193"/>
      <c r="F60" s="193"/>
      <c r="G60" s="193"/>
      <c r="H60" s="193"/>
      <c r="I60" s="193"/>
      <c r="J60" s="193"/>
    </row>
    <row r="61" spans="1:10" s="33" customFormat="1" ht="12.95" customHeight="1" x14ac:dyDescent="0.2">
      <c r="A61" s="193" t="s">
        <v>224</v>
      </c>
      <c r="B61" s="193"/>
      <c r="C61" s="193"/>
      <c r="D61" s="193"/>
      <c r="E61" s="193"/>
      <c r="F61" s="193"/>
      <c r="G61" s="193"/>
      <c r="H61" s="193"/>
      <c r="I61" s="193"/>
      <c r="J61" s="193"/>
    </row>
    <row r="62" spans="1:10" s="20" customFormat="1" ht="17.100000000000001" customHeight="1" x14ac:dyDescent="0.25"/>
    <row r="63" spans="1:10" s="61" customFormat="1" ht="17.100000000000001" customHeight="1" x14ac:dyDescent="0.2">
      <c r="A63" s="195" t="s">
        <v>149</v>
      </c>
      <c r="B63" s="196"/>
      <c r="C63" s="60"/>
      <c r="D63" s="60"/>
      <c r="E63" s="60"/>
      <c r="F63" s="60"/>
      <c r="G63" s="60"/>
      <c r="H63" s="60"/>
      <c r="I63" s="60"/>
      <c r="J63" s="60"/>
    </row>
    <row r="64" spans="1:10" s="31" customFormat="1" ht="25.5" customHeight="1" x14ac:dyDescent="0.25">
      <c r="A64" s="193" t="s">
        <v>150</v>
      </c>
      <c r="B64" s="203"/>
      <c r="C64" s="203"/>
      <c r="D64" s="203"/>
      <c r="E64" s="203"/>
      <c r="F64" s="203"/>
      <c r="G64" s="203"/>
      <c r="H64" s="203"/>
      <c r="I64" s="203"/>
      <c r="J64" s="203"/>
    </row>
    <row r="65" spans="1:10" s="31" customFormat="1" ht="14.25" customHeight="1" x14ac:dyDescent="0.25">
      <c r="A65" s="193" t="s">
        <v>364</v>
      </c>
      <c r="B65" s="193"/>
      <c r="C65" s="193"/>
      <c r="D65" s="193"/>
      <c r="E65" s="193"/>
      <c r="F65" s="193"/>
      <c r="G65" s="193"/>
      <c r="H65" s="193"/>
      <c r="I65" s="193"/>
      <c r="J65" s="193"/>
    </row>
    <row r="66" spans="1:10" s="31" customFormat="1" ht="15" customHeight="1" x14ac:dyDescent="0.25">
      <c r="A66" s="193" t="s">
        <v>373</v>
      </c>
      <c r="B66" s="193"/>
      <c r="C66" s="193"/>
      <c r="D66" s="193"/>
      <c r="E66" s="193"/>
      <c r="F66" s="193"/>
      <c r="G66" s="193"/>
      <c r="H66" s="193"/>
      <c r="I66" s="193"/>
      <c r="J66" s="193"/>
    </row>
    <row r="67" spans="1:10" s="60" customFormat="1" ht="12.75" x14ac:dyDescent="0.2">
      <c r="A67" s="199" t="s">
        <v>366</v>
      </c>
      <c r="B67" s="199"/>
      <c r="C67" s="199"/>
      <c r="D67" s="199"/>
      <c r="E67" s="199"/>
      <c r="F67" s="199"/>
      <c r="G67" s="199"/>
      <c r="H67" s="199"/>
      <c r="I67" s="199"/>
      <c r="J67" s="199"/>
    </row>
    <row r="68" spans="1:10" s="69" customFormat="1" x14ac:dyDescent="0.2">
      <c r="A68" s="80" t="s">
        <v>367</v>
      </c>
      <c r="B68" s="31"/>
      <c r="C68" s="31"/>
      <c r="D68" s="31"/>
      <c r="E68" s="31"/>
      <c r="F68" s="31"/>
      <c r="G68" s="31"/>
      <c r="H68" s="31"/>
      <c r="I68" s="31"/>
      <c r="J68" s="31"/>
    </row>
    <row r="69" spans="1:10" x14ac:dyDescent="0.25">
      <c r="A69" s="80" t="s">
        <v>368</v>
      </c>
      <c r="B69" s="31"/>
      <c r="C69" s="31"/>
      <c r="D69" s="31"/>
      <c r="E69" s="31"/>
      <c r="F69" s="31"/>
      <c r="G69" s="31"/>
      <c r="H69" s="31"/>
      <c r="I69" s="31"/>
      <c r="J69" s="31"/>
    </row>
    <row r="70" spans="1:10" ht="29.25" customHeight="1" x14ac:dyDescent="0.25">
      <c r="A70" s="193" t="s">
        <v>369</v>
      </c>
      <c r="B70" s="203"/>
      <c r="C70" s="203"/>
      <c r="D70" s="203"/>
      <c r="E70" s="203"/>
      <c r="F70" s="203"/>
      <c r="G70" s="203"/>
      <c r="H70" s="203"/>
      <c r="I70" s="203"/>
      <c r="J70" s="203"/>
    </row>
    <row r="71" spans="1:10" ht="39.75" customHeight="1" x14ac:dyDescent="0.25">
      <c r="A71" s="200" t="s">
        <v>370</v>
      </c>
      <c r="B71" s="200"/>
      <c r="C71" s="200"/>
      <c r="D71" s="200"/>
      <c r="E71" s="200"/>
      <c r="F71" s="200"/>
      <c r="G71" s="200"/>
      <c r="H71" s="200"/>
      <c r="I71" s="200"/>
      <c r="J71" s="200"/>
    </row>
  </sheetData>
  <sheetProtection algorithmName="SHA-512" hashValue="fVitvtxTOFPgwIpAAfJz7atvieu7bnYXt3Rt7I4Byl52DsCiIRh9mO+TuoTjY3cJbbvUgEEaC6F9tWLtnuOvsw==" saltValue="I+d3aroxjH7pWq8ZofZnZA==" spinCount="100000" sheet="1" objects="1" scenarios="1"/>
  <mergeCells count="13">
    <mergeCell ref="A71:J71"/>
    <mergeCell ref="F1:J1"/>
    <mergeCell ref="A70:J70"/>
    <mergeCell ref="A3:J3"/>
    <mergeCell ref="A1:D1"/>
    <mergeCell ref="A64:J64"/>
    <mergeCell ref="A59:J59"/>
    <mergeCell ref="A61:J61"/>
    <mergeCell ref="A60:J60"/>
    <mergeCell ref="A63:B63"/>
    <mergeCell ref="A65:J65"/>
    <mergeCell ref="A66:J66"/>
    <mergeCell ref="A67:J67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55">
      <formula1>1</formula1>
    </dataValidation>
  </dataValidations>
  <pageMargins left="0.43307086614173229" right="0.23622047244094491" top="0.35433070866141736" bottom="0.15748031496062992" header="0.31496062992125984" footer="0.31496062992125984"/>
  <pageSetup paperSize="9" fitToHeight="2" orientation="landscape" r:id="rId1"/>
  <rowBreaks count="1" manualBreakCount="1">
    <brk id="34" max="9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view="pageBreakPreview" zoomScale="120" zoomScaleNormal="120" zoomScaleSheetLayoutView="120" workbookViewId="0">
      <pane ySplit="6" topLeftCell="A7" activePane="bottomLeft" state="frozen"/>
      <selection activeCell="F1" sqref="F1:J1"/>
      <selection pane="bottomLeft" activeCell="A19" sqref="A19:I19"/>
    </sheetView>
  </sheetViews>
  <sheetFormatPr defaultColWidth="9.28515625" defaultRowHeight="15" x14ac:dyDescent="0.25"/>
  <cols>
    <col min="1" max="1" width="2.85546875" customWidth="1"/>
    <col min="2" max="2" width="27" customWidth="1"/>
    <col min="3" max="3" width="7.5703125" customWidth="1"/>
    <col min="4" max="4" width="4.42578125" customWidth="1"/>
    <col min="5" max="5" width="14.140625" customWidth="1"/>
    <col min="6" max="7" width="10.7109375" customWidth="1"/>
    <col min="8" max="8" width="11.28515625" customWidth="1"/>
    <col min="9" max="9" width="10.7109375" customWidth="1"/>
  </cols>
  <sheetData>
    <row r="1" spans="1:10" s="70" customFormat="1" x14ac:dyDescent="0.25">
      <c r="A1" s="198" t="s">
        <v>251</v>
      </c>
      <c r="B1" s="198"/>
      <c r="C1" s="198"/>
      <c r="D1" s="198"/>
      <c r="E1" s="19"/>
      <c r="F1" s="19" t="s">
        <v>382</v>
      </c>
      <c r="H1" s="19"/>
    </row>
    <row r="2" spans="1:10" s="8" customFormat="1" ht="6" customHeight="1" x14ac:dyDescent="0.15"/>
    <row r="3" spans="1:10" s="53" customFormat="1" ht="17.25" customHeight="1" x14ac:dyDescent="0.3">
      <c r="A3" s="194" t="s">
        <v>435</v>
      </c>
      <c r="B3" s="194"/>
      <c r="C3" s="194"/>
      <c r="D3" s="194"/>
      <c r="E3" s="194"/>
      <c r="F3" s="194"/>
      <c r="G3" s="194"/>
      <c r="H3" s="194"/>
      <c r="I3" s="194"/>
    </row>
    <row r="4" spans="1:10" s="8" customFormat="1" ht="6" customHeight="1" x14ac:dyDescent="0.15"/>
    <row r="5" spans="1:10" s="9" customFormat="1" ht="49.5" customHeight="1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</row>
    <row r="6" spans="1:10" s="9" customFormat="1" ht="12" customHeight="1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</row>
    <row r="7" spans="1:10" s="15" customFormat="1" ht="30" customHeight="1" x14ac:dyDescent="0.2">
      <c r="A7" s="38">
        <v>1</v>
      </c>
      <c r="B7" s="39" t="s">
        <v>194</v>
      </c>
      <c r="C7" s="40">
        <v>40000</v>
      </c>
      <c r="D7" s="38" t="s">
        <v>1</v>
      </c>
      <c r="E7" s="38" t="s">
        <v>7</v>
      </c>
      <c r="F7" s="42"/>
      <c r="G7" s="43">
        <f>C7*F7</f>
        <v>0</v>
      </c>
      <c r="H7" s="43">
        <f>G7*0.095</f>
        <v>0</v>
      </c>
      <c r="I7" s="43">
        <f>G7+H7</f>
        <v>0</v>
      </c>
    </row>
    <row r="8" spans="1:10" s="15" customFormat="1" ht="25.5" customHeight="1" x14ac:dyDescent="0.2">
      <c r="A8" s="38">
        <v>2</v>
      </c>
      <c r="B8" s="39" t="s">
        <v>185</v>
      </c>
      <c r="C8" s="40">
        <v>25000</v>
      </c>
      <c r="D8" s="38" t="s">
        <v>1</v>
      </c>
      <c r="E8" s="38" t="s">
        <v>7</v>
      </c>
      <c r="F8" s="42"/>
      <c r="G8" s="43">
        <f>C8*F8</f>
        <v>0</v>
      </c>
      <c r="H8" s="43">
        <f>G8*0.095</f>
        <v>0</v>
      </c>
      <c r="I8" s="43">
        <f>G8+H8</f>
        <v>0</v>
      </c>
    </row>
    <row r="9" spans="1:10" s="15" customFormat="1" ht="15" customHeight="1" x14ac:dyDescent="0.2">
      <c r="A9" s="39"/>
      <c r="B9" s="45" t="s">
        <v>309</v>
      </c>
      <c r="C9" s="46" t="s">
        <v>7</v>
      </c>
      <c r="D9" s="46" t="s">
        <v>7</v>
      </c>
      <c r="E9" s="46" t="s">
        <v>7</v>
      </c>
      <c r="F9" s="46" t="s">
        <v>7</v>
      </c>
      <c r="G9" s="48">
        <f>SUM(G7:G8)</f>
        <v>0</v>
      </c>
      <c r="H9" s="48">
        <f>SUM(H7:H8)</f>
        <v>0</v>
      </c>
      <c r="I9" s="48">
        <f>SUM(I7:I8)</f>
        <v>0</v>
      </c>
    </row>
    <row r="10" spans="1:10" s="20" customFormat="1" ht="17.100000000000001" customHeight="1" x14ac:dyDescent="0.25"/>
    <row r="11" spans="1:10" s="33" customFormat="1" ht="12.95" customHeight="1" x14ac:dyDescent="0.2">
      <c r="A11" s="65" t="s">
        <v>217</v>
      </c>
      <c r="B11" s="3"/>
      <c r="C11" s="63"/>
      <c r="D11" s="64"/>
      <c r="E11" s="3"/>
      <c r="F11" s="3"/>
      <c r="G11" s="3"/>
      <c r="H11" s="3"/>
      <c r="I11" s="3"/>
    </row>
    <row r="12" spans="1:10" s="33" customFormat="1" ht="12.95" customHeight="1" x14ac:dyDescent="0.2">
      <c r="A12" s="196" t="s">
        <v>352</v>
      </c>
      <c r="B12" s="196"/>
      <c r="C12" s="196"/>
      <c r="D12" s="196"/>
      <c r="E12" s="196"/>
      <c r="F12" s="196"/>
      <c r="G12" s="196"/>
      <c r="H12" s="196"/>
      <c r="I12" s="196"/>
    </row>
    <row r="13" spans="1:10" s="33" customFormat="1" ht="12.95" customHeight="1" x14ac:dyDescent="0.2">
      <c r="A13" s="193" t="s">
        <v>356</v>
      </c>
      <c r="B13" s="193"/>
      <c r="C13" s="193"/>
      <c r="D13" s="193"/>
      <c r="E13" s="193"/>
      <c r="F13" s="193"/>
      <c r="G13" s="193"/>
      <c r="H13" s="193"/>
      <c r="I13" s="193"/>
      <c r="J13" s="193"/>
    </row>
    <row r="14" spans="1:10" s="33" customFormat="1" ht="12.95" customHeight="1" x14ac:dyDescent="0.2">
      <c r="A14" s="193" t="s">
        <v>224</v>
      </c>
      <c r="B14" s="193"/>
      <c r="C14" s="193"/>
      <c r="D14" s="193"/>
      <c r="E14" s="193"/>
      <c r="F14" s="193"/>
      <c r="G14" s="193"/>
      <c r="H14" s="193"/>
      <c r="I14" s="193"/>
    </row>
    <row r="15" spans="1:10" s="20" customFormat="1" ht="17.100000000000001" customHeight="1" x14ac:dyDescent="0.25"/>
    <row r="16" spans="1:10" s="61" customFormat="1" ht="17.100000000000001" customHeight="1" x14ac:dyDescent="0.2">
      <c r="A16" s="195" t="s">
        <v>149</v>
      </c>
      <c r="B16" s="196"/>
      <c r="C16" s="60"/>
      <c r="D16" s="60"/>
      <c r="E16" s="60"/>
      <c r="F16" s="60"/>
      <c r="G16" s="60"/>
      <c r="H16" s="60"/>
      <c r="I16" s="60"/>
    </row>
    <row r="17" spans="1:10" s="31" customFormat="1" ht="25.5" customHeight="1" x14ac:dyDescent="0.25">
      <c r="A17" s="193" t="s">
        <v>150</v>
      </c>
      <c r="B17" s="193"/>
      <c r="C17" s="193"/>
      <c r="D17" s="193"/>
      <c r="E17" s="193"/>
      <c r="F17" s="193"/>
      <c r="G17" s="193"/>
      <c r="H17" s="193"/>
      <c r="I17" s="193"/>
      <c r="J17" s="87"/>
    </row>
    <row r="18" spans="1:10" s="31" customFormat="1" ht="14.25" customHeight="1" x14ac:dyDescent="0.25">
      <c r="A18" s="193" t="s">
        <v>364</v>
      </c>
      <c r="B18" s="193"/>
      <c r="C18" s="193"/>
      <c r="D18" s="193"/>
      <c r="E18" s="193"/>
      <c r="F18" s="193"/>
      <c r="G18" s="193"/>
      <c r="H18" s="193"/>
      <c r="I18" s="193"/>
      <c r="J18" s="193"/>
    </row>
    <row r="19" spans="1:10" s="31" customFormat="1" ht="14.25" customHeight="1" x14ac:dyDescent="0.25">
      <c r="A19" s="205" t="s">
        <v>373</v>
      </c>
      <c r="B19" s="205"/>
      <c r="C19" s="205"/>
      <c r="D19" s="205"/>
      <c r="E19" s="205"/>
      <c r="F19" s="205"/>
      <c r="G19" s="205"/>
      <c r="H19" s="205"/>
      <c r="I19" s="205"/>
      <c r="J19" s="87"/>
    </row>
    <row r="20" spans="1:10" s="60" customFormat="1" ht="12.75" x14ac:dyDescent="0.2">
      <c r="A20" s="199" t="s">
        <v>366</v>
      </c>
      <c r="B20" s="199"/>
      <c r="C20" s="199"/>
      <c r="D20" s="199"/>
      <c r="E20" s="199"/>
      <c r="F20" s="199"/>
      <c r="G20" s="199"/>
      <c r="H20" s="199"/>
      <c r="I20" s="199"/>
      <c r="J20" s="199"/>
    </row>
    <row r="21" spans="1:10" s="69" customFormat="1" x14ac:dyDescent="0.2">
      <c r="A21" s="80" t="s">
        <v>367</v>
      </c>
      <c r="B21" s="31"/>
      <c r="C21" s="31"/>
      <c r="D21" s="31"/>
      <c r="E21" s="31"/>
      <c r="F21" s="31"/>
      <c r="G21" s="31"/>
      <c r="H21" s="31"/>
      <c r="I21" s="31"/>
      <c r="J21" s="31"/>
    </row>
    <row r="22" spans="1:10" x14ac:dyDescent="0.25">
      <c r="A22" s="80" t="s">
        <v>368</v>
      </c>
      <c r="B22" s="31"/>
      <c r="C22" s="31"/>
      <c r="D22" s="31"/>
      <c r="E22" s="31"/>
      <c r="F22" s="31"/>
      <c r="G22" s="31"/>
      <c r="H22" s="31"/>
      <c r="I22" s="31"/>
      <c r="J22" s="31"/>
    </row>
    <row r="23" spans="1:10" ht="29.25" customHeight="1" x14ac:dyDescent="0.25">
      <c r="A23" s="193" t="s">
        <v>369</v>
      </c>
      <c r="B23" s="193"/>
      <c r="C23" s="193"/>
      <c r="D23" s="193"/>
      <c r="E23" s="193"/>
      <c r="F23" s="193"/>
      <c r="G23" s="193"/>
      <c r="H23" s="193"/>
      <c r="I23" s="193"/>
      <c r="J23" s="88"/>
    </row>
  </sheetData>
  <sheetProtection algorithmName="SHA-512" hashValue="fK4OUKkkvXc1rSm1eAwonXq5z3gQIHcnYvTl7RIy9j1sCCrSD/fqbIfoPvlPmv6uOMFOcyu9phWcI3hASdOg9A==" saltValue="SqQ4FJlYaVoJdEgtv6qI/Q==" spinCount="100000" sheet="1" objects="1" scenarios="1"/>
  <mergeCells count="11">
    <mergeCell ref="A18:J18"/>
    <mergeCell ref="A19:I19"/>
    <mergeCell ref="A20:J20"/>
    <mergeCell ref="A23:I23"/>
    <mergeCell ref="A17:I17"/>
    <mergeCell ref="A16:B16"/>
    <mergeCell ref="A12:I12"/>
    <mergeCell ref="A1:D1"/>
    <mergeCell ref="A3:I3"/>
    <mergeCell ref="A14:I14"/>
    <mergeCell ref="A13:J13"/>
  </mergeCells>
  <pageMargins left="0.62992125984251968" right="0.23622047244094491" top="0.74803149606299213" bottom="0.35433070866141736" header="0.31496062992125984" footer="0.31496062992125984"/>
  <pageSetup paperSize="9" fitToHeight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25"/>
  <sheetViews>
    <sheetView view="pageBreakPreview" zoomScale="120" zoomScaleNormal="120" zoomScaleSheetLayoutView="120" workbookViewId="0">
      <pane ySplit="6" topLeftCell="A7" activePane="bottomLeft" state="frozen"/>
      <selection activeCell="F1" sqref="F1:J1"/>
      <selection pane="bottomLeft" activeCell="G11" sqref="G11"/>
    </sheetView>
  </sheetViews>
  <sheetFormatPr defaultColWidth="9.28515625" defaultRowHeight="15" x14ac:dyDescent="0.25"/>
  <cols>
    <col min="1" max="1" width="2.85546875" customWidth="1"/>
    <col min="2" max="2" width="27.42578125" customWidth="1"/>
    <col min="3" max="3" width="7.5703125" customWidth="1"/>
    <col min="4" max="4" width="4.42578125" customWidth="1"/>
    <col min="5" max="5" width="20.7109375" customWidth="1"/>
    <col min="6" max="6" width="10.7109375" customWidth="1"/>
    <col min="7" max="7" width="12.5703125" customWidth="1"/>
    <col min="8" max="8" width="11.28515625" customWidth="1"/>
    <col min="9" max="9" width="10.7109375" customWidth="1"/>
  </cols>
  <sheetData>
    <row r="1" spans="1:9" s="70" customFormat="1" x14ac:dyDescent="0.25">
      <c r="A1" s="198" t="s">
        <v>251</v>
      </c>
      <c r="B1" s="198"/>
      <c r="C1" s="198"/>
      <c r="D1" s="198"/>
      <c r="E1" s="198"/>
      <c r="F1" s="19" t="s">
        <v>382</v>
      </c>
      <c r="G1" s="19"/>
      <c r="H1" s="19"/>
    </row>
    <row r="2" spans="1:9" s="8" customFormat="1" ht="6" customHeight="1" x14ac:dyDescent="0.15"/>
    <row r="3" spans="1:9" s="53" customFormat="1" ht="17.25" customHeight="1" x14ac:dyDescent="0.3">
      <c r="A3" s="194" t="s">
        <v>785</v>
      </c>
      <c r="B3" s="194"/>
      <c r="C3" s="194"/>
      <c r="D3" s="194"/>
      <c r="E3" s="194"/>
      <c r="F3" s="194"/>
      <c r="G3" s="194"/>
      <c r="H3" s="194"/>
      <c r="I3" s="194"/>
    </row>
    <row r="4" spans="1:9" s="8" customFormat="1" ht="6" customHeight="1" x14ac:dyDescent="0.15"/>
    <row r="5" spans="1:9" s="9" customFormat="1" ht="49.5" customHeight="1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</row>
    <row r="6" spans="1:9" s="9" customFormat="1" ht="12" customHeight="1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</row>
    <row r="7" spans="1:9" s="15" customFormat="1" ht="24.75" customHeight="1" x14ac:dyDescent="0.2">
      <c r="A7" s="38">
        <v>1</v>
      </c>
      <c r="B7" s="39" t="s">
        <v>181</v>
      </c>
      <c r="C7" s="40">
        <v>2000</v>
      </c>
      <c r="D7" s="38" t="s">
        <v>1</v>
      </c>
      <c r="E7" s="41" t="s">
        <v>7</v>
      </c>
      <c r="F7" s="42"/>
      <c r="G7" s="43">
        <f t="shared" ref="G7:G10" si="0">C7*F7</f>
        <v>0</v>
      </c>
      <c r="H7" s="43">
        <f>G7*0.095</f>
        <v>0</v>
      </c>
      <c r="I7" s="43">
        <f t="shared" ref="I7:I10" si="1">G7+H7</f>
        <v>0</v>
      </c>
    </row>
    <row r="8" spans="1:9" s="15" customFormat="1" ht="24.75" customHeight="1" x14ac:dyDescent="0.2">
      <c r="A8" s="38">
        <v>2</v>
      </c>
      <c r="B8" s="39" t="s">
        <v>184</v>
      </c>
      <c r="C8" s="40">
        <v>2000</v>
      </c>
      <c r="D8" s="38" t="s">
        <v>1</v>
      </c>
      <c r="E8" s="41" t="s">
        <v>7</v>
      </c>
      <c r="F8" s="42"/>
      <c r="G8" s="43">
        <f t="shared" si="0"/>
        <v>0</v>
      </c>
      <c r="H8" s="43">
        <f t="shared" ref="H8:H10" si="2">G8*0.095</f>
        <v>0</v>
      </c>
      <c r="I8" s="43">
        <f t="shared" si="1"/>
        <v>0</v>
      </c>
    </row>
    <row r="9" spans="1:9" s="15" customFormat="1" ht="24.75" customHeight="1" x14ac:dyDescent="0.2">
      <c r="A9" s="38">
        <v>3</v>
      </c>
      <c r="B9" s="39" t="s">
        <v>182</v>
      </c>
      <c r="C9" s="40">
        <v>2000</v>
      </c>
      <c r="D9" s="38" t="s">
        <v>1</v>
      </c>
      <c r="E9" s="41" t="s">
        <v>7</v>
      </c>
      <c r="F9" s="42"/>
      <c r="G9" s="43">
        <f t="shared" si="0"/>
        <v>0</v>
      </c>
      <c r="H9" s="43">
        <f t="shared" si="2"/>
        <v>0</v>
      </c>
      <c r="I9" s="43">
        <f t="shared" si="1"/>
        <v>0</v>
      </c>
    </row>
    <row r="10" spans="1:9" s="15" customFormat="1" ht="24.75" customHeight="1" x14ac:dyDescent="0.2">
      <c r="A10" s="38">
        <v>4</v>
      </c>
      <c r="B10" s="39" t="s">
        <v>183</v>
      </c>
      <c r="C10" s="40">
        <v>2000</v>
      </c>
      <c r="D10" s="38" t="s">
        <v>1</v>
      </c>
      <c r="E10" s="41" t="s">
        <v>7</v>
      </c>
      <c r="F10" s="42"/>
      <c r="G10" s="43">
        <f t="shared" si="0"/>
        <v>0</v>
      </c>
      <c r="H10" s="43">
        <f t="shared" si="2"/>
        <v>0</v>
      </c>
      <c r="I10" s="43">
        <f t="shared" si="1"/>
        <v>0</v>
      </c>
    </row>
    <row r="11" spans="1:9" s="15" customFormat="1" ht="15" customHeight="1" x14ac:dyDescent="0.2">
      <c r="A11" s="39"/>
      <c r="B11" s="45" t="s">
        <v>729</v>
      </c>
      <c r="C11" s="46" t="s">
        <v>7</v>
      </c>
      <c r="D11" s="46" t="s">
        <v>7</v>
      </c>
      <c r="E11" s="46" t="s">
        <v>7</v>
      </c>
      <c r="F11" s="46" t="s">
        <v>7</v>
      </c>
      <c r="G11" s="48">
        <f>SUM(G7:G10)</f>
        <v>0</v>
      </c>
      <c r="H11" s="48">
        <f>SUM(H7:H10)</f>
        <v>0</v>
      </c>
      <c r="I11" s="48">
        <f>SUM(I7:I10)</f>
        <v>0</v>
      </c>
    </row>
    <row r="12" spans="1:9" s="20" customFormat="1" ht="17.100000000000001" customHeight="1" x14ac:dyDescent="0.25"/>
    <row r="13" spans="1:9" s="33" customFormat="1" ht="12.95" customHeight="1" x14ac:dyDescent="0.2">
      <c r="A13" s="65" t="s">
        <v>217</v>
      </c>
      <c r="B13" s="3"/>
      <c r="C13" s="63"/>
      <c r="D13" s="64"/>
      <c r="E13" s="3"/>
      <c r="F13" s="3"/>
      <c r="G13" s="3"/>
      <c r="H13" s="3"/>
      <c r="I13" s="3"/>
    </row>
    <row r="14" spans="1:9" s="33" customFormat="1" ht="12.95" customHeight="1" x14ac:dyDescent="0.2">
      <c r="A14" s="196" t="s">
        <v>352</v>
      </c>
      <c r="B14" s="196"/>
      <c r="C14" s="196"/>
      <c r="D14" s="196"/>
      <c r="E14" s="196"/>
      <c r="F14" s="196"/>
      <c r="G14" s="196"/>
      <c r="H14" s="196"/>
      <c r="I14" s="196"/>
    </row>
    <row r="15" spans="1:9" s="33" customFormat="1" ht="12.95" customHeight="1" x14ac:dyDescent="0.2">
      <c r="A15" s="193" t="s">
        <v>356</v>
      </c>
      <c r="B15" s="193"/>
      <c r="C15" s="193"/>
      <c r="D15" s="193"/>
      <c r="E15" s="193"/>
      <c r="F15" s="193"/>
      <c r="G15" s="193"/>
      <c r="H15" s="193"/>
      <c r="I15" s="193"/>
    </row>
    <row r="16" spans="1:9" s="33" customFormat="1" ht="12.95" customHeight="1" x14ac:dyDescent="0.2">
      <c r="A16" s="193" t="s">
        <v>224</v>
      </c>
      <c r="B16" s="193"/>
      <c r="C16" s="193"/>
      <c r="D16" s="193"/>
      <c r="E16" s="193"/>
      <c r="F16" s="193"/>
      <c r="G16" s="193"/>
      <c r="H16" s="193"/>
      <c r="I16" s="193"/>
    </row>
    <row r="17" spans="1:9" s="20" customFormat="1" ht="17.100000000000001" customHeight="1" x14ac:dyDescent="0.25"/>
    <row r="18" spans="1:9" s="61" customFormat="1" ht="17.100000000000001" customHeight="1" x14ac:dyDescent="0.2">
      <c r="A18" s="195" t="s">
        <v>149</v>
      </c>
      <c r="B18" s="196"/>
      <c r="C18" s="60"/>
      <c r="D18" s="60"/>
      <c r="E18" s="60"/>
      <c r="F18" s="60"/>
      <c r="G18" s="60"/>
      <c r="H18" s="60"/>
      <c r="I18" s="60"/>
    </row>
    <row r="19" spans="1:9" s="31" customFormat="1" ht="25.5" customHeight="1" x14ac:dyDescent="0.25">
      <c r="A19" s="193" t="s">
        <v>150</v>
      </c>
      <c r="B19" s="203"/>
      <c r="C19" s="203"/>
      <c r="D19" s="203"/>
      <c r="E19" s="203"/>
      <c r="F19" s="203"/>
      <c r="G19" s="203"/>
      <c r="H19" s="203"/>
      <c r="I19" s="203"/>
    </row>
    <row r="20" spans="1:9" s="31" customFormat="1" ht="14.25" customHeight="1" x14ac:dyDescent="0.25">
      <c r="A20" s="193" t="s">
        <v>364</v>
      </c>
      <c r="B20" s="193"/>
      <c r="C20" s="193"/>
      <c r="D20" s="193"/>
      <c r="E20" s="193"/>
      <c r="F20" s="193"/>
      <c r="G20" s="193"/>
      <c r="H20" s="193"/>
      <c r="I20" s="193"/>
    </row>
    <row r="21" spans="1:9" s="183" customFormat="1" ht="17.25" customHeight="1" x14ac:dyDescent="0.25">
      <c r="A21" s="200" t="s">
        <v>373</v>
      </c>
      <c r="B21" s="200"/>
      <c r="C21" s="200"/>
      <c r="D21" s="200"/>
      <c r="E21" s="200"/>
      <c r="F21" s="200"/>
      <c r="G21" s="200"/>
      <c r="H21" s="200"/>
      <c r="I21" s="200"/>
    </row>
    <row r="22" spans="1:9" s="60" customFormat="1" ht="12.75" x14ac:dyDescent="0.2">
      <c r="A22" s="199" t="s">
        <v>366</v>
      </c>
      <c r="B22" s="199"/>
      <c r="C22" s="199"/>
      <c r="D22" s="199"/>
      <c r="E22" s="199"/>
      <c r="F22" s="199"/>
      <c r="G22" s="199"/>
      <c r="H22" s="199"/>
      <c r="I22" s="199"/>
    </row>
    <row r="23" spans="1:9" s="69" customFormat="1" x14ac:dyDescent="0.2">
      <c r="A23" s="80" t="s">
        <v>367</v>
      </c>
      <c r="B23" s="31"/>
      <c r="C23" s="31"/>
      <c r="D23" s="31"/>
      <c r="E23" s="31"/>
      <c r="F23" s="31"/>
      <c r="G23" s="31"/>
      <c r="H23" s="31"/>
      <c r="I23" s="31"/>
    </row>
    <row r="24" spans="1:9" x14ac:dyDescent="0.25">
      <c r="A24" s="80" t="s">
        <v>368</v>
      </c>
      <c r="B24" s="31"/>
      <c r="C24" s="31"/>
      <c r="D24" s="31"/>
      <c r="E24" s="31"/>
      <c r="F24" s="31"/>
      <c r="G24" s="31"/>
      <c r="H24" s="31"/>
      <c r="I24" s="31"/>
    </row>
    <row r="25" spans="1:9" ht="29.25" customHeight="1" x14ac:dyDescent="0.25">
      <c r="A25" s="193" t="s">
        <v>369</v>
      </c>
      <c r="B25" s="203"/>
      <c r="C25" s="203"/>
      <c r="D25" s="203"/>
      <c r="E25" s="203"/>
      <c r="F25" s="203"/>
      <c r="G25" s="203"/>
      <c r="H25" s="203"/>
      <c r="I25" s="203"/>
    </row>
  </sheetData>
  <sheetProtection algorithmName="SHA-512" hashValue="qaR4hVp1prFqeucJvlno5TyeOsdKt+QuWralAwoY3OAq0kuh9GrgdqawLlO71+skNGegFn1HeCUqTczQFX4x7A==" saltValue="RuxgENtoy4lQOUa4les1dA==" spinCount="100000" sheet="1" objects="1" scenarios="1"/>
  <mergeCells count="11">
    <mergeCell ref="A1:E1"/>
    <mergeCell ref="A25:I25"/>
    <mergeCell ref="A14:I14"/>
    <mergeCell ref="A15:I15"/>
    <mergeCell ref="A3:I3"/>
    <mergeCell ref="A16:I16"/>
    <mergeCell ref="A19:I19"/>
    <mergeCell ref="A18:B18"/>
    <mergeCell ref="A20:I20"/>
    <mergeCell ref="A21:I21"/>
    <mergeCell ref="A22:I22"/>
  </mergeCells>
  <pageMargins left="0.62992125984251968" right="0.23622047244094491" top="0.55118110236220474" bottom="0.35433070866141736" header="0.31496062992125984" footer="0.31496062992125984"/>
  <pageSetup paperSize="9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5"/>
  <sheetViews>
    <sheetView view="pageBreakPreview" zoomScale="130" zoomScaleNormal="120" zoomScaleSheetLayoutView="130" workbookViewId="0">
      <pane ySplit="6" topLeftCell="A10" activePane="bottomLeft" state="frozen"/>
      <selection activeCell="F1" sqref="F1:J1"/>
      <selection pane="bottomLeft" activeCell="F15" sqref="F15"/>
    </sheetView>
  </sheetViews>
  <sheetFormatPr defaultColWidth="9.28515625" defaultRowHeight="15" x14ac:dyDescent="0.25"/>
  <cols>
    <col min="1" max="1" width="3.28515625" customWidth="1"/>
    <col min="2" max="2" width="24.28515625" customWidth="1"/>
    <col min="3" max="3" width="7.5703125" customWidth="1"/>
    <col min="4" max="4" width="4.42578125" customWidth="1"/>
    <col min="5" max="5" width="15.7109375" customWidth="1"/>
    <col min="6" max="7" width="10.7109375" customWidth="1"/>
    <col min="8" max="8" width="11.28515625" customWidth="1"/>
    <col min="9" max="9" width="10.7109375" customWidth="1"/>
    <col min="10" max="10" width="9.140625" customWidth="1"/>
  </cols>
  <sheetData>
    <row r="1" spans="1:10" s="70" customFormat="1" x14ac:dyDescent="0.25">
      <c r="A1" s="198" t="s">
        <v>251</v>
      </c>
      <c r="B1" s="198"/>
      <c r="C1" s="198"/>
      <c r="D1" s="198"/>
      <c r="E1" s="19"/>
      <c r="F1" s="198" t="s">
        <v>382</v>
      </c>
      <c r="G1" s="198"/>
      <c r="H1" s="198"/>
      <c r="I1" s="198"/>
      <c r="J1" s="198"/>
    </row>
    <row r="2" spans="1:10" s="8" customFormat="1" ht="6" customHeight="1" x14ac:dyDescent="0.15"/>
    <row r="3" spans="1:10" s="53" customFormat="1" ht="17.25" customHeight="1" x14ac:dyDescent="0.3">
      <c r="A3" s="202" t="s">
        <v>311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0" s="8" customFormat="1" ht="6" customHeight="1" x14ac:dyDescent="0.15"/>
    <row r="5" spans="1:10" s="9" customFormat="1" ht="49.5" customHeight="1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  <c r="J5" s="83" t="s">
        <v>302</v>
      </c>
    </row>
    <row r="6" spans="1:10" s="9" customFormat="1" ht="12" customHeight="1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  <c r="J6" s="85">
        <v>10</v>
      </c>
    </row>
    <row r="7" spans="1:10" s="15" customFormat="1" ht="15" customHeight="1" x14ac:dyDescent="0.2">
      <c r="A7" s="38">
        <v>1</v>
      </c>
      <c r="B7" s="39" t="s">
        <v>68</v>
      </c>
      <c r="C7" s="40">
        <v>400</v>
      </c>
      <c r="D7" s="38" t="s">
        <v>1</v>
      </c>
      <c r="E7" s="38" t="s">
        <v>7</v>
      </c>
      <c r="F7" s="42"/>
      <c r="G7" s="43">
        <f t="shared" ref="G7:G28" si="0">C7*F7</f>
        <v>0</v>
      </c>
      <c r="H7" s="43">
        <f t="shared" ref="H7:H28" si="1">G7*0.095</f>
        <v>0</v>
      </c>
      <c r="I7" s="43">
        <f t="shared" ref="I7:I28" si="2">G7+H7</f>
        <v>0</v>
      </c>
      <c r="J7" s="44"/>
    </row>
    <row r="8" spans="1:10" s="15" customFormat="1" ht="27.75" customHeight="1" x14ac:dyDescent="0.2">
      <c r="A8" s="38">
        <v>2</v>
      </c>
      <c r="B8" s="54" t="s">
        <v>69</v>
      </c>
      <c r="C8" s="40">
        <v>500</v>
      </c>
      <c r="D8" s="38" t="s">
        <v>1</v>
      </c>
      <c r="E8" s="38" t="s">
        <v>7</v>
      </c>
      <c r="F8" s="42"/>
      <c r="G8" s="43">
        <f t="shared" si="0"/>
        <v>0</v>
      </c>
      <c r="H8" s="43">
        <f t="shared" si="1"/>
        <v>0</v>
      </c>
      <c r="I8" s="43">
        <f t="shared" si="2"/>
        <v>0</v>
      </c>
      <c r="J8" s="44"/>
    </row>
    <row r="9" spans="1:10" s="15" customFormat="1" ht="27.75" customHeight="1" x14ac:dyDescent="0.2">
      <c r="A9" s="38">
        <v>3</v>
      </c>
      <c r="B9" s="54" t="s">
        <v>70</v>
      </c>
      <c r="C9" s="40">
        <v>1000</v>
      </c>
      <c r="D9" s="38" t="s">
        <v>1</v>
      </c>
      <c r="E9" s="38" t="s">
        <v>7</v>
      </c>
      <c r="F9" s="42"/>
      <c r="G9" s="43">
        <f t="shared" si="0"/>
        <v>0</v>
      </c>
      <c r="H9" s="43">
        <f t="shared" si="1"/>
        <v>0</v>
      </c>
      <c r="I9" s="43">
        <f t="shared" si="2"/>
        <v>0</v>
      </c>
      <c r="J9" s="44"/>
    </row>
    <row r="10" spans="1:10" s="15" customFormat="1" ht="27.75" customHeight="1" x14ac:dyDescent="0.2">
      <c r="A10" s="38">
        <v>4</v>
      </c>
      <c r="B10" s="54" t="s">
        <v>71</v>
      </c>
      <c r="C10" s="40">
        <v>3000</v>
      </c>
      <c r="D10" s="38" t="s">
        <v>1</v>
      </c>
      <c r="E10" s="38" t="s">
        <v>7</v>
      </c>
      <c r="F10" s="42"/>
      <c r="G10" s="43">
        <f t="shared" si="0"/>
        <v>0</v>
      </c>
      <c r="H10" s="43">
        <f t="shared" si="1"/>
        <v>0</v>
      </c>
      <c r="I10" s="43">
        <f t="shared" si="2"/>
        <v>0</v>
      </c>
      <c r="J10" s="44"/>
    </row>
    <row r="11" spans="1:10" s="15" customFormat="1" ht="15" customHeight="1" x14ac:dyDescent="0.2">
      <c r="A11" s="38">
        <v>5</v>
      </c>
      <c r="B11" s="39" t="s">
        <v>72</v>
      </c>
      <c r="C11" s="40">
        <v>1900</v>
      </c>
      <c r="D11" s="38" t="s">
        <v>1</v>
      </c>
      <c r="E11" s="38" t="s">
        <v>7</v>
      </c>
      <c r="F11" s="42"/>
      <c r="G11" s="43">
        <f t="shared" si="0"/>
        <v>0</v>
      </c>
      <c r="H11" s="43">
        <f t="shared" si="1"/>
        <v>0</v>
      </c>
      <c r="I11" s="43">
        <f t="shared" si="2"/>
        <v>0</v>
      </c>
      <c r="J11" s="44"/>
    </row>
    <row r="12" spans="1:10" s="15" customFormat="1" ht="15" customHeight="1" x14ac:dyDescent="0.2">
      <c r="A12" s="38">
        <v>6</v>
      </c>
      <c r="B12" s="39" t="s">
        <v>73</v>
      </c>
      <c r="C12" s="40">
        <v>1300</v>
      </c>
      <c r="D12" s="38" t="s">
        <v>1</v>
      </c>
      <c r="E12" s="38" t="s">
        <v>7</v>
      </c>
      <c r="F12" s="42"/>
      <c r="G12" s="43">
        <f t="shared" si="0"/>
        <v>0</v>
      </c>
      <c r="H12" s="43">
        <f t="shared" si="1"/>
        <v>0</v>
      </c>
      <c r="I12" s="43">
        <f t="shared" si="2"/>
        <v>0</v>
      </c>
      <c r="J12" s="44"/>
    </row>
    <row r="13" spans="1:10" s="15" customFormat="1" ht="27.75" customHeight="1" x14ac:dyDescent="0.2">
      <c r="A13" s="38">
        <v>7</v>
      </c>
      <c r="B13" s="54" t="s">
        <v>74</v>
      </c>
      <c r="C13" s="40">
        <v>600</v>
      </c>
      <c r="D13" s="38" t="s">
        <v>1</v>
      </c>
      <c r="E13" s="38" t="s">
        <v>7</v>
      </c>
      <c r="F13" s="42"/>
      <c r="G13" s="43">
        <f t="shared" si="0"/>
        <v>0</v>
      </c>
      <c r="H13" s="43">
        <f t="shared" si="1"/>
        <v>0</v>
      </c>
      <c r="I13" s="43">
        <f t="shared" si="2"/>
        <v>0</v>
      </c>
      <c r="J13" s="44"/>
    </row>
    <row r="14" spans="1:10" s="15" customFormat="1" ht="15" customHeight="1" x14ac:dyDescent="0.2">
      <c r="A14" s="38">
        <v>8</v>
      </c>
      <c r="B14" s="54" t="s">
        <v>75</v>
      </c>
      <c r="C14" s="40">
        <v>3800</v>
      </c>
      <c r="D14" s="38" t="s">
        <v>1</v>
      </c>
      <c r="E14" s="38" t="s">
        <v>7</v>
      </c>
      <c r="F14" s="42"/>
      <c r="G14" s="43">
        <f t="shared" si="0"/>
        <v>0</v>
      </c>
      <c r="H14" s="43">
        <f t="shared" si="1"/>
        <v>0</v>
      </c>
      <c r="I14" s="43">
        <f t="shared" si="2"/>
        <v>0</v>
      </c>
      <c r="J14" s="44"/>
    </row>
    <row r="15" spans="1:10" s="15" customFormat="1" ht="15" customHeight="1" x14ac:dyDescent="0.2">
      <c r="A15" s="38">
        <v>9</v>
      </c>
      <c r="B15" s="54" t="s">
        <v>76</v>
      </c>
      <c r="C15" s="40">
        <v>1900</v>
      </c>
      <c r="D15" s="38" t="s">
        <v>1</v>
      </c>
      <c r="E15" s="38" t="s">
        <v>7</v>
      </c>
      <c r="F15" s="42"/>
      <c r="G15" s="43">
        <f t="shared" si="0"/>
        <v>0</v>
      </c>
      <c r="H15" s="43">
        <f t="shared" si="1"/>
        <v>0</v>
      </c>
      <c r="I15" s="43">
        <f t="shared" si="2"/>
        <v>0</v>
      </c>
      <c r="J15" s="44"/>
    </row>
    <row r="16" spans="1:10" s="15" customFormat="1" ht="15" customHeight="1" x14ac:dyDescent="0.2">
      <c r="A16" s="38">
        <v>10</v>
      </c>
      <c r="B16" s="54" t="s">
        <v>197</v>
      </c>
      <c r="C16" s="40">
        <v>900</v>
      </c>
      <c r="D16" s="38" t="s">
        <v>1</v>
      </c>
      <c r="E16" s="38" t="s">
        <v>7</v>
      </c>
      <c r="F16" s="42"/>
      <c r="G16" s="43">
        <f t="shared" si="0"/>
        <v>0</v>
      </c>
      <c r="H16" s="43">
        <f t="shared" si="1"/>
        <v>0</v>
      </c>
      <c r="I16" s="43">
        <f t="shared" si="2"/>
        <v>0</v>
      </c>
      <c r="J16" s="44"/>
    </row>
    <row r="17" spans="1:10" s="15" customFormat="1" ht="27.75" customHeight="1" x14ac:dyDescent="0.2">
      <c r="A17" s="38">
        <v>11</v>
      </c>
      <c r="B17" s="54" t="s">
        <v>77</v>
      </c>
      <c r="C17" s="40">
        <v>3600</v>
      </c>
      <c r="D17" s="38" t="s">
        <v>1</v>
      </c>
      <c r="E17" s="38" t="s">
        <v>7</v>
      </c>
      <c r="F17" s="42"/>
      <c r="G17" s="43">
        <f t="shared" si="0"/>
        <v>0</v>
      </c>
      <c r="H17" s="43">
        <f t="shared" si="1"/>
        <v>0</v>
      </c>
      <c r="I17" s="43">
        <f t="shared" si="2"/>
        <v>0</v>
      </c>
      <c r="J17" s="44"/>
    </row>
    <row r="18" spans="1:10" s="15" customFormat="1" ht="27.75" customHeight="1" x14ac:dyDescent="0.2">
      <c r="A18" s="38">
        <v>12</v>
      </c>
      <c r="B18" s="54" t="s">
        <v>436</v>
      </c>
      <c r="C18" s="40">
        <v>4000</v>
      </c>
      <c r="D18" s="38" t="s">
        <v>1</v>
      </c>
      <c r="E18" s="38" t="s">
        <v>7</v>
      </c>
      <c r="F18" s="42"/>
      <c r="G18" s="43">
        <f t="shared" si="0"/>
        <v>0</v>
      </c>
      <c r="H18" s="43">
        <f t="shared" si="1"/>
        <v>0</v>
      </c>
      <c r="I18" s="43">
        <f t="shared" si="2"/>
        <v>0</v>
      </c>
      <c r="J18" s="44"/>
    </row>
    <row r="19" spans="1:10" s="15" customFormat="1" ht="27.75" customHeight="1" x14ac:dyDescent="0.2">
      <c r="A19" s="38">
        <v>13</v>
      </c>
      <c r="B19" s="54" t="s">
        <v>94</v>
      </c>
      <c r="C19" s="40">
        <v>2100</v>
      </c>
      <c r="D19" s="38" t="s">
        <v>1</v>
      </c>
      <c r="E19" s="38" t="s">
        <v>7</v>
      </c>
      <c r="F19" s="42"/>
      <c r="G19" s="43">
        <f t="shared" si="0"/>
        <v>0</v>
      </c>
      <c r="H19" s="43">
        <f t="shared" si="1"/>
        <v>0</v>
      </c>
      <c r="I19" s="43">
        <f t="shared" si="2"/>
        <v>0</v>
      </c>
      <c r="J19" s="44"/>
    </row>
    <row r="20" spans="1:10" s="15" customFormat="1" ht="15" customHeight="1" x14ac:dyDescent="0.2">
      <c r="A20" s="38">
        <v>14</v>
      </c>
      <c r="B20" s="54" t="s">
        <v>78</v>
      </c>
      <c r="C20" s="40">
        <v>600</v>
      </c>
      <c r="D20" s="38" t="s">
        <v>1</v>
      </c>
      <c r="E20" s="38" t="s">
        <v>7</v>
      </c>
      <c r="F20" s="42"/>
      <c r="G20" s="43">
        <f t="shared" si="0"/>
        <v>0</v>
      </c>
      <c r="H20" s="43">
        <f t="shared" si="1"/>
        <v>0</v>
      </c>
      <c r="I20" s="43">
        <f t="shared" si="2"/>
        <v>0</v>
      </c>
      <c r="J20" s="44"/>
    </row>
    <row r="21" spans="1:10" s="15" customFormat="1" ht="15" customHeight="1" x14ac:dyDescent="0.2">
      <c r="A21" s="38">
        <v>15</v>
      </c>
      <c r="B21" s="54" t="s">
        <v>173</v>
      </c>
      <c r="C21" s="40">
        <v>400</v>
      </c>
      <c r="D21" s="38" t="s">
        <v>1</v>
      </c>
      <c r="E21" s="38" t="s">
        <v>7</v>
      </c>
      <c r="F21" s="42"/>
      <c r="G21" s="43">
        <f t="shared" si="0"/>
        <v>0</v>
      </c>
      <c r="H21" s="43">
        <f t="shared" si="1"/>
        <v>0</v>
      </c>
      <c r="I21" s="43">
        <f t="shared" si="2"/>
        <v>0</v>
      </c>
      <c r="J21" s="44"/>
    </row>
    <row r="22" spans="1:10" s="15" customFormat="1" ht="27" x14ac:dyDescent="0.2">
      <c r="A22" s="38">
        <v>16</v>
      </c>
      <c r="B22" s="54" t="s">
        <v>79</v>
      </c>
      <c r="C22" s="40">
        <v>600</v>
      </c>
      <c r="D22" s="38" t="s">
        <v>1</v>
      </c>
      <c r="E22" s="38" t="s">
        <v>7</v>
      </c>
      <c r="F22" s="42"/>
      <c r="G22" s="43">
        <f t="shared" si="0"/>
        <v>0</v>
      </c>
      <c r="H22" s="43">
        <f t="shared" si="1"/>
        <v>0</v>
      </c>
      <c r="I22" s="43">
        <f t="shared" si="2"/>
        <v>0</v>
      </c>
      <c r="J22" s="44"/>
    </row>
    <row r="23" spans="1:10" s="15" customFormat="1" ht="30.75" customHeight="1" x14ac:dyDescent="0.2">
      <c r="A23" s="38">
        <v>17</v>
      </c>
      <c r="B23" s="54" t="s">
        <v>80</v>
      </c>
      <c r="C23" s="40">
        <v>4600</v>
      </c>
      <c r="D23" s="38" t="s">
        <v>1</v>
      </c>
      <c r="E23" s="38" t="s">
        <v>7</v>
      </c>
      <c r="F23" s="42"/>
      <c r="G23" s="43">
        <f t="shared" si="0"/>
        <v>0</v>
      </c>
      <c r="H23" s="43">
        <f t="shared" si="1"/>
        <v>0</v>
      </c>
      <c r="I23" s="43">
        <f t="shared" si="2"/>
        <v>0</v>
      </c>
      <c r="J23" s="44"/>
    </row>
    <row r="24" spans="1:10" s="15" customFormat="1" ht="13.5" x14ac:dyDescent="0.2">
      <c r="A24" s="38">
        <v>18</v>
      </c>
      <c r="B24" s="54" t="s">
        <v>437</v>
      </c>
      <c r="C24" s="40">
        <v>110</v>
      </c>
      <c r="D24" s="38" t="s">
        <v>1</v>
      </c>
      <c r="E24" s="38" t="s">
        <v>7</v>
      </c>
      <c r="F24" s="42"/>
      <c r="G24" s="43">
        <f t="shared" si="0"/>
        <v>0</v>
      </c>
      <c r="H24" s="43">
        <f t="shared" si="1"/>
        <v>0</v>
      </c>
      <c r="I24" s="43">
        <f t="shared" si="2"/>
        <v>0</v>
      </c>
      <c r="J24" s="44"/>
    </row>
    <row r="25" spans="1:10" s="15" customFormat="1" ht="24" customHeight="1" x14ac:dyDescent="0.2">
      <c r="A25" s="38">
        <v>19</v>
      </c>
      <c r="B25" s="54" t="s">
        <v>81</v>
      </c>
      <c r="C25" s="40">
        <v>24300</v>
      </c>
      <c r="D25" s="38" t="s">
        <v>1</v>
      </c>
      <c r="E25" s="38" t="s">
        <v>7</v>
      </c>
      <c r="F25" s="42"/>
      <c r="G25" s="43">
        <f t="shared" si="0"/>
        <v>0</v>
      </c>
      <c r="H25" s="43">
        <f t="shared" si="1"/>
        <v>0</v>
      </c>
      <c r="I25" s="43">
        <f t="shared" si="2"/>
        <v>0</v>
      </c>
      <c r="J25" s="44"/>
    </row>
    <row r="26" spans="1:10" s="15" customFormat="1" ht="15" customHeight="1" x14ac:dyDescent="0.2">
      <c r="A26" s="38">
        <v>20</v>
      </c>
      <c r="B26" s="54" t="s">
        <v>82</v>
      </c>
      <c r="C26" s="40">
        <v>1800</v>
      </c>
      <c r="D26" s="38" t="s">
        <v>1</v>
      </c>
      <c r="E26" s="38" t="s">
        <v>7</v>
      </c>
      <c r="F26" s="42"/>
      <c r="G26" s="43">
        <f t="shared" si="0"/>
        <v>0</v>
      </c>
      <c r="H26" s="43">
        <f t="shared" si="1"/>
        <v>0</v>
      </c>
      <c r="I26" s="43">
        <f t="shared" si="2"/>
        <v>0</v>
      </c>
      <c r="J26" s="44"/>
    </row>
    <row r="27" spans="1:10" s="15" customFormat="1" ht="15" customHeight="1" x14ac:dyDescent="0.2">
      <c r="A27" s="38">
        <v>21</v>
      </c>
      <c r="B27" s="54" t="s">
        <v>83</v>
      </c>
      <c r="C27" s="40">
        <v>100</v>
      </c>
      <c r="D27" s="38" t="s">
        <v>1</v>
      </c>
      <c r="E27" s="38" t="s">
        <v>7</v>
      </c>
      <c r="F27" s="42"/>
      <c r="G27" s="43">
        <f t="shared" si="0"/>
        <v>0</v>
      </c>
      <c r="H27" s="43">
        <f t="shared" si="1"/>
        <v>0</v>
      </c>
      <c r="I27" s="43">
        <f t="shared" si="2"/>
        <v>0</v>
      </c>
      <c r="J27" s="44"/>
    </row>
    <row r="28" spans="1:10" s="15" customFormat="1" ht="15" customHeight="1" x14ac:dyDescent="0.2">
      <c r="A28" s="38">
        <v>22</v>
      </c>
      <c r="B28" s="54" t="s">
        <v>84</v>
      </c>
      <c r="C28" s="40">
        <v>200</v>
      </c>
      <c r="D28" s="38" t="s">
        <v>1</v>
      </c>
      <c r="E28" s="38" t="s">
        <v>7</v>
      </c>
      <c r="F28" s="42"/>
      <c r="G28" s="43">
        <f t="shared" si="0"/>
        <v>0</v>
      </c>
      <c r="H28" s="43">
        <f t="shared" si="1"/>
        <v>0</v>
      </c>
      <c r="I28" s="43">
        <f t="shared" si="2"/>
        <v>0</v>
      </c>
      <c r="J28" s="44"/>
    </row>
    <row r="29" spans="1:10" s="15" customFormat="1" ht="15" customHeight="1" x14ac:dyDescent="0.2">
      <c r="A29" s="39"/>
      <c r="B29" s="45" t="s">
        <v>310</v>
      </c>
      <c r="C29" s="46" t="s">
        <v>7</v>
      </c>
      <c r="D29" s="46" t="s">
        <v>7</v>
      </c>
      <c r="E29" s="46" t="s">
        <v>7</v>
      </c>
      <c r="F29" s="46" t="s">
        <v>7</v>
      </c>
      <c r="G29" s="48">
        <f>SUM(G7:G28)</f>
        <v>0</v>
      </c>
      <c r="H29" s="48">
        <f>SUM(H7:H28)</f>
        <v>0</v>
      </c>
      <c r="I29" s="48">
        <f>SUM(I7:I28)</f>
        <v>0</v>
      </c>
      <c r="J29" s="49">
        <f>SUM(J7:J28)</f>
        <v>0</v>
      </c>
    </row>
    <row r="30" spans="1:10" s="20" customFormat="1" ht="17.100000000000001" customHeight="1" x14ac:dyDescent="0.25"/>
    <row r="31" spans="1:10" s="33" customFormat="1" ht="12.95" customHeight="1" x14ac:dyDescent="0.2">
      <c r="A31" s="65" t="s">
        <v>217</v>
      </c>
      <c r="B31" s="3"/>
      <c r="C31" s="63"/>
      <c r="D31" s="64"/>
      <c r="E31" s="3"/>
      <c r="F31" s="3"/>
      <c r="G31" s="3"/>
      <c r="H31" s="3"/>
      <c r="I31" s="3"/>
      <c r="J31" s="3"/>
    </row>
    <row r="32" spans="1:10" s="33" customFormat="1" ht="12.95" customHeight="1" x14ac:dyDescent="0.2">
      <c r="A32" s="196" t="s">
        <v>352</v>
      </c>
      <c r="B32" s="196"/>
      <c r="C32" s="196"/>
      <c r="D32" s="196"/>
      <c r="E32" s="196"/>
      <c r="F32" s="196"/>
      <c r="G32" s="196"/>
      <c r="H32" s="196"/>
      <c r="I32" s="196"/>
      <c r="J32" s="196"/>
    </row>
    <row r="33" spans="1:10" s="33" customFormat="1" ht="12.95" customHeight="1" x14ac:dyDescent="0.2">
      <c r="A33" s="193" t="s">
        <v>356</v>
      </c>
      <c r="B33" s="193"/>
      <c r="C33" s="193"/>
      <c r="D33" s="193"/>
      <c r="E33" s="193"/>
      <c r="F33" s="193"/>
      <c r="G33" s="193"/>
      <c r="H33" s="193"/>
      <c r="I33" s="193"/>
      <c r="J33" s="193"/>
    </row>
    <row r="34" spans="1:10" s="33" customFormat="1" ht="25.5" customHeight="1" x14ac:dyDescent="0.2">
      <c r="A34" s="193" t="s">
        <v>223</v>
      </c>
      <c r="B34" s="193"/>
      <c r="C34" s="193"/>
      <c r="D34" s="193"/>
      <c r="E34" s="193"/>
      <c r="F34" s="193"/>
      <c r="G34" s="193"/>
      <c r="H34" s="193"/>
      <c r="I34" s="193"/>
      <c r="J34" s="193"/>
    </row>
    <row r="35" spans="1:10" s="33" customFormat="1" ht="12.95" customHeight="1" x14ac:dyDescent="0.2">
      <c r="A35" s="193" t="s">
        <v>224</v>
      </c>
      <c r="B35" s="193"/>
      <c r="C35" s="193"/>
      <c r="D35" s="193"/>
      <c r="E35" s="193"/>
      <c r="F35" s="193"/>
      <c r="G35" s="193"/>
      <c r="H35" s="193"/>
      <c r="I35" s="193"/>
      <c r="J35" s="193"/>
    </row>
    <row r="36" spans="1:10" s="20" customFormat="1" ht="17.100000000000001" customHeight="1" x14ac:dyDescent="0.25"/>
    <row r="37" spans="1:10" s="61" customFormat="1" ht="17.100000000000001" customHeight="1" x14ac:dyDescent="0.2">
      <c r="A37" s="195" t="s">
        <v>149</v>
      </c>
      <c r="B37" s="196"/>
      <c r="C37" s="60"/>
      <c r="D37" s="60"/>
      <c r="E37" s="60"/>
      <c r="F37" s="60"/>
      <c r="G37" s="60"/>
      <c r="H37" s="60"/>
      <c r="I37" s="60"/>
      <c r="J37" s="60"/>
    </row>
    <row r="38" spans="1:10" s="31" customFormat="1" ht="25.5" customHeight="1" x14ac:dyDescent="0.25">
      <c r="A38" s="193" t="s">
        <v>150</v>
      </c>
      <c r="B38" s="203"/>
      <c r="C38" s="203"/>
      <c r="D38" s="203"/>
      <c r="E38" s="203"/>
      <c r="F38" s="203"/>
      <c r="G38" s="203"/>
      <c r="H38" s="203"/>
      <c r="I38" s="203"/>
      <c r="J38" s="203"/>
    </row>
    <row r="39" spans="1:10" s="31" customFormat="1" ht="14.25" customHeight="1" x14ac:dyDescent="0.25">
      <c r="A39" s="193" t="s">
        <v>364</v>
      </c>
      <c r="B39" s="193"/>
      <c r="C39" s="193"/>
      <c r="D39" s="193"/>
      <c r="E39" s="193"/>
      <c r="F39" s="193"/>
      <c r="G39" s="193"/>
      <c r="H39" s="193"/>
      <c r="I39" s="193"/>
      <c r="J39" s="193"/>
    </row>
    <row r="40" spans="1:10" s="31" customFormat="1" ht="15" customHeight="1" x14ac:dyDescent="0.25">
      <c r="A40" s="193" t="s">
        <v>374</v>
      </c>
      <c r="B40" s="193"/>
      <c r="C40" s="193"/>
      <c r="D40" s="193"/>
      <c r="E40" s="193"/>
      <c r="F40" s="193"/>
      <c r="G40" s="193"/>
      <c r="H40" s="193"/>
      <c r="I40" s="193"/>
      <c r="J40" s="193"/>
    </row>
    <row r="41" spans="1:10" s="60" customFormat="1" ht="12.75" x14ac:dyDescent="0.2">
      <c r="A41" s="199" t="s">
        <v>366</v>
      </c>
      <c r="B41" s="199"/>
      <c r="C41" s="199"/>
      <c r="D41" s="199"/>
      <c r="E41" s="199"/>
      <c r="F41" s="199"/>
      <c r="G41" s="199"/>
      <c r="H41" s="199"/>
      <c r="I41" s="199"/>
      <c r="J41" s="199"/>
    </row>
    <row r="42" spans="1:10" s="69" customFormat="1" x14ac:dyDescent="0.2">
      <c r="A42" s="80" t="s">
        <v>367</v>
      </c>
      <c r="B42" s="31"/>
      <c r="C42" s="31"/>
      <c r="D42" s="31"/>
      <c r="E42" s="31"/>
      <c r="F42" s="31"/>
      <c r="G42" s="31"/>
      <c r="H42" s="31"/>
      <c r="I42" s="31"/>
      <c r="J42" s="31"/>
    </row>
    <row r="43" spans="1:10" x14ac:dyDescent="0.25">
      <c r="A43" s="80" t="s">
        <v>368</v>
      </c>
      <c r="B43" s="31"/>
      <c r="C43" s="31"/>
      <c r="D43" s="31"/>
      <c r="E43" s="31"/>
      <c r="F43" s="31"/>
      <c r="G43" s="31"/>
      <c r="H43" s="31"/>
      <c r="I43" s="31"/>
      <c r="J43" s="31"/>
    </row>
    <row r="44" spans="1:10" ht="29.25" customHeight="1" x14ac:dyDescent="0.25">
      <c r="A44" s="193" t="s">
        <v>369</v>
      </c>
      <c r="B44" s="203"/>
      <c r="C44" s="203"/>
      <c r="D44" s="203"/>
      <c r="E44" s="203"/>
      <c r="F44" s="203"/>
      <c r="G44" s="203"/>
      <c r="H44" s="203"/>
      <c r="I44" s="203"/>
      <c r="J44" s="203"/>
    </row>
    <row r="45" spans="1:10" ht="39.75" customHeight="1" x14ac:dyDescent="0.25">
      <c r="A45" s="200" t="s">
        <v>370</v>
      </c>
      <c r="B45" s="200"/>
      <c r="C45" s="200"/>
      <c r="D45" s="200"/>
      <c r="E45" s="200"/>
      <c r="F45" s="200"/>
      <c r="G45" s="200"/>
      <c r="H45" s="200"/>
      <c r="I45" s="200"/>
      <c r="J45" s="200"/>
    </row>
  </sheetData>
  <sheetProtection algorithmName="SHA-512" hashValue="RymU+CN8McUFMGF3UqMfaRAFQaf7BtsVolmAoINeRp0zMrSoWLEZWylpdRkGshy5vNJcOMYFVTElzhgrcys1vg==" saltValue="7Easg3hrr5AyZaXrLTbmmw==" spinCount="100000" sheet="1" objects="1" scenarios="1"/>
  <mergeCells count="14">
    <mergeCell ref="A45:J45"/>
    <mergeCell ref="F1:J1"/>
    <mergeCell ref="A44:J44"/>
    <mergeCell ref="A32:J32"/>
    <mergeCell ref="A33:J33"/>
    <mergeCell ref="A1:D1"/>
    <mergeCell ref="A3:J3"/>
    <mergeCell ref="A34:J34"/>
    <mergeCell ref="A35:J35"/>
    <mergeCell ref="A38:J38"/>
    <mergeCell ref="A37:B37"/>
    <mergeCell ref="A39:J39"/>
    <mergeCell ref="A40:J40"/>
    <mergeCell ref="A41:J41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8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fitToHeight="0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4"/>
  <sheetViews>
    <sheetView view="pageBreakPreview" zoomScale="130" zoomScaleNormal="120" zoomScaleSheetLayoutView="130" workbookViewId="0">
      <pane ySplit="6" topLeftCell="A7" activePane="bottomLeft" state="frozen"/>
      <selection activeCell="F1" sqref="F1:J1"/>
      <selection pane="bottomLeft" activeCell="E8" sqref="E8"/>
    </sheetView>
  </sheetViews>
  <sheetFormatPr defaultColWidth="9.28515625" defaultRowHeight="15" x14ac:dyDescent="0.25"/>
  <cols>
    <col min="1" max="1" width="2.85546875" customWidth="1"/>
    <col min="2" max="2" width="24.28515625" customWidth="1"/>
    <col min="3" max="3" width="7.5703125" customWidth="1"/>
    <col min="4" max="4" width="4.42578125" customWidth="1"/>
    <col min="5" max="5" width="15.7109375" customWidth="1"/>
    <col min="6" max="7" width="10.7109375" customWidth="1"/>
    <col min="8" max="8" width="11.28515625" customWidth="1"/>
    <col min="9" max="9" width="10.7109375" customWidth="1"/>
  </cols>
  <sheetData>
    <row r="1" spans="1:10" s="70" customFormat="1" x14ac:dyDescent="0.25">
      <c r="A1" s="198" t="s">
        <v>251</v>
      </c>
      <c r="B1" s="198"/>
      <c r="C1" s="198"/>
      <c r="D1" s="198"/>
      <c r="E1" s="19"/>
      <c r="F1" s="19" t="s">
        <v>382</v>
      </c>
      <c r="H1" s="19"/>
    </row>
    <row r="2" spans="1:10" s="8" customFormat="1" ht="6" customHeight="1" x14ac:dyDescent="0.15"/>
    <row r="3" spans="1:10" s="53" customFormat="1" ht="17.25" customHeight="1" x14ac:dyDescent="0.3">
      <c r="A3" s="206" t="s">
        <v>346</v>
      </c>
      <c r="B3" s="206"/>
      <c r="C3" s="206"/>
      <c r="D3" s="206"/>
      <c r="E3" s="206"/>
      <c r="F3" s="206"/>
      <c r="G3" s="206"/>
      <c r="H3" s="206"/>
      <c r="I3" s="206"/>
    </row>
    <row r="4" spans="1:10" s="8" customFormat="1" ht="6" customHeight="1" x14ac:dyDescent="0.15"/>
    <row r="5" spans="1:10" s="9" customFormat="1" ht="49.5" customHeight="1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</row>
    <row r="6" spans="1:10" s="9" customFormat="1" ht="12" customHeight="1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</row>
    <row r="7" spans="1:10" s="15" customFormat="1" ht="39.75" customHeight="1" x14ac:dyDescent="0.2">
      <c r="A7" s="38">
        <v>1</v>
      </c>
      <c r="B7" s="54" t="s">
        <v>718</v>
      </c>
      <c r="C7" s="40">
        <v>25000</v>
      </c>
      <c r="D7" s="38" t="s">
        <v>1</v>
      </c>
      <c r="E7" s="38" t="s">
        <v>7</v>
      </c>
      <c r="F7" s="42"/>
      <c r="G7" s="43">
        <f>C7*F7</f>
        <v>0</v>
      </c>
      <c r="H7" s="43">
        <f>G7*0.095</f>
        <v>0</v>
      </c>
      <c r="I7" s="43">
        <f>G7+H7</f>
        <v>0</v>
      </c>
    </row>
    <row r="8" spans="1:10" s="15" customFormat="1" ht="39.75" customHeight="1" x14ac:dyDescent="0.2">
      <c r="A8" s="38">
        <v>2</v>
      </c>
      <c r="B8" s="54" t="s">
        <v>719</v>
      </c>
      <c r="C8" s="129">
        <v>6780</v>
      </c>
      <c r="D8" s="129" t="s">
        <v>1</v>
      </c>
      <c r="E8" s="38" t="s">
        <v>7</v>
      </c>
      <c r="F8" s="42"/>
      <c r="G8" s="43">
        <f>C8*F8</f>
        <v>0</v>
      </c>
      <c r="H8" s="43">
        <f>G8*0.095</f>
        <v>0</v>
      </c>
      <c r="I8" s="43">
        <f>G8+H8</f>
        <v>0</v>
      </c>
    </row>
    <row r="9" spans="1:10" s="15" customFormat="1" ht="15" customHeight="1" x14ac:dyDescent="0.2">
      <c r="A9" s="39"/>
      <c r="B9" s="45" t="s">
        <v>315</v>
      </c>
      <c r="C9" s="46" t="s">
        <v>7</v>
      </c>
      <c r="D9" s="46" t="s">
        <v>7</v>
      </c>
      <c r="E9" s="46" t="s">
        <v>7</v>
      </c>
      <c r="F9" s="46" t="s">
        <v>7</v>
      </c>
      <c r="G9" s="48">
        <f>SUM(G7:G8)</f>
        <v>0</v>
      </c>
      <c r="H9" s="48">
        <f>SUM(H7:H8)</f>
        <v>0</v>
      </c>
      <c r="I9" s="48">
        <f>SUM(I7:I8)</f>
        <v>0</v>
      </c>
    </row>
    <row r="10" spans="1:10" s="20" customFormat="1" ht="17.100000000000001" customHeight="1" x14ac:dyDescent="0.25"/>
    <row r="11" spans="1:10" s="33" customFormat="1" ht="12.95" customHeight="1" x14ac:dyDescent="0.2">
      <c r="A11" s="65" t="s">
        <v>217</v>
      </c>
      <c r="B11" s="3"/>
      <c r="C11" s="63"/>
      <c r="D11" s="64"/>
      <c r="E11" s="3"/>
      <c r="F11" s="3"/>
      <c r="G11" s="3"/>
      <c r="H11" s="3"/>
      <c r="I11" s="3"/>
    </row>
    <row r="12" spans="1:10" s="33" customFormat="1" ht="12.95" customHeight="1" x14ac:dyDescent="0.2">
      <c r="A12" s="196" t="s">
        <v>352</v>
      </c>
      <c r="B12" s="196"/>
      <c r="C12" s="196"/>
      <c r="D12" s="196"/>
      <c r="E12" s="196"/>
      <c r="F12" s="196"/>
      <c r="G12" s="196"/>
      <c r="H12" s="196"/>
      <c r="I12" s="196"/>
    </row>
    <row r="13" spans="1:10" s="33" customFormat="1" ht="12.95" customHeight="1" x14ac:dyDescent="0.2">
      <c r="A13" s="193" t="s">
        <v>356</v>
      </c>
      <c r="B13" s="193"/>
      <c r="C13" s="193"/>
      <c r="D13" s="193"/>
      <c r="E13" s="193"/>
      <c r="F13" s="193"/>
      <c r="G13" s="193"/>
      <c r="H13" s="193"/>
      <c r="I13" s="193"/>
      <c r="J13" s="193"/>
    </row>
    <row r="14" spans="1:10" s="33" customFormat="1" ht="39" customHeight="1" x14ac:dyDescent="0.2">
      <c r="A14" s="193" t="s">
        <v>318</v>
      </c>
      <c r="B14" s="193"/>
      <c r="C14" s="193"/>
      <c r="D14" s="193"/>
      <c r="E14" s="193"/>
      <c r="F14" s="193"/>
      <c r="G14" s="193"/>
      <c r="H14" s="193"/>
      <c r="I14" s="193"/>
    </row>
    <row r="15" spans="1:10" s="33" customFormat="1" ht="12.95" customHeight="1" x14ac:dyDescent="0.2">
      <c r="A15" s="193" t="s">
        <v>224</v>
      </c>
      <c r="B15" s="193"/>
      <c r="C15" s="193"/>
      <c r="D15" s="193"/>
      <c r="E15" s="193"/>
      <c r="F15" s="193"/>
      <c r="G15" s="193"/>
      <c r="H15" s="193"/>
      <c r="I15" s="193"/>
    </row>
    <row r="16" spans="1:10" s="20" customFormat="1" ht="17.100000000000001" customHeight="1" x14ac:dyDescent="0.25"/>
    <row r="17" spans="1:10" s="61" customFormat="1" ht="17.100000000000001" customHeight="1" x14ac:dyDescent="0.2">
      <c r="A17" s="195" t="s">
        <v>149</v>
      </c>
      <c r="B17" s="196"/>
      <c r="C17" s="60"/>
      <c r="D17" s="60"/>
      <c r="E17" s="60"/>
      <c r="F17" s="60"/>
      <c r="G17" s="60"/>
      <c r="H17" s="60"/>
      <c r="I17" s="60"/>
    </row>
    <row r="18" spans="1:10" s="31" customFormat="1" ht="25.5" customHeight="1" x14ac:dyDescent="0.25">
      <c r="A18" s="193" t="s">
        <v>150</v>
      </c>
      <c r="B18" s="193"/>
      <c r="C18" s="193"/>
      <c r="D18" s="193"/>
      <c r="E18" s="193"/>
      <c r="F18" s="193"/>
      <c r="G18" s="193"/>
      <c r="H18" s="193"/>
      <c r="I18" s="193"/>
      <c r="J18" s="87"/>
    </row>
    <row r="19" spans="1:10" s="31" customFormat="1" ht="14.25" customHeight="1" x14ac:dyDescent="0.25">
      <c r="A19" s="193" t="s">
        <v>364</v>
      </c>
      <c r="B19" s="193"/>
      <c r="C19" s="193"/>
      <c r="D19" s="193"/>
      <c r="E19" s="193"/>
      <c r="F19" s="193"/>
      <c r="G19" s="193"/>
      <c r="H19" s="193"/>
      <c r="I19" s="193"/>
      <c r="J19" s="193"/>
    </row>
    <row r="20" spans="1:10" s="31" customFormat="1" ht="15" customHeight="1" x14ac:dyDescent="0.25">
      <c r="A20" s="193" t="s">
        <v>374</v>
      </c>
      <c r="B20" s="193"/>
      <c r="C20" s="193"/>
      <c r="D20" s="193"/>
      <c r="E20" s="193"/>
      <c r="F20" s="193"/>
      <c r="G20" s="193"/>
      <c r="H20" s="193"/>
      <c r="I20" s="193"/>
      <c r="J20" s="87"/>
    </row>
    <row r="21" spans="1:10" s="60" customFormat="1" ht="12.75" x14ac:dyDescent="0.2">
      <c r="A21" s="199" t="s">
        <v>366</v>
      </c>
      <c r="B21" s="199"/>
      <c r="C21" s="199"/>
      <c r="D21" s="199"/>
      <c r="E21" s="199"/>
      <c r="F21" s="199"/>
      <c r="G21" s="199"/>
      <c r="H21" s="199"/>
      <c r="I21" s="199"/>
      <c r="J21" s="199"/>
    </row>
    <row r="22" spans="1:10" s="69" customFormat="1" x14ac:dyDescent="0.2">
      <c r="A22" s="80" t="s">
        <v>367</v>
      </c>
      <c r="B22" s="31"/>
      <c r="C22" s="31"/>
      <c r="D22" s="31"/>
      <c r="E22" s="31"/>
      <c r="F22" s="31"/>
      <c r="G22" s="31"/>
      <c r="H22" s="31"/>
      <c r="I22" s="31"/>
      <c r="J22" s="31"/>
    </row>
    <row r="23" spans="1:10" x14ac:dyDescent="0.25">
      <c r="A23" s="80" t="s">
        <v>368</v>
      </c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29.25" customHeight="1" x14ac:dyDescent="0.25">
      <c r="A24" s="193" t="s">
        <v>369</v>
      </c>
      <c r="B24" s="193"/>
      <c r="C24" s="193"/>
      <c r="D24" s="193"/>
      <c r="E24" s="193"/>
      <c r="F24" s="193"/>
      <c r="G24" s="193"/>
      <c r="H24" s="193"/>
      <c r="I24" s="193"/>
      <c r="J24" s="88"/>
    </row>
  </sheetData>
  <sheetProtection algorithmName="SHA-512" hashValue="XB1yEmxZ98CVgsyROf8PnFoaPDkIY0we4chij2KhKf1iJ+99g0FC609iZWrR0ghmKG4T/k2+FagLFGM2AXR3sA==" saltValue="e23i2lYmb8NSD8DZI3o3NQ==" spinCount="100000" sheet="1" objects="1" scenarios="1"/>
  <mergeCells count="12">
    <mergeCell ref="A19:J19"/>
    <mergeCell ref="A20:I20"/>
    <mergeCell ref="A21:J21"/>
    <mergeCell ref="A24:I24"/>
    <mergeCell ref="A15:I15"/>
    <mergeCell ref="A18:I18"/>
    <mergeCell ref="A1:D1"/>
    <mergeCell ref="A3:I3"/>
    <mergeCell ref="A12:I12"/>
    <mergeCell ref="A14:I14"/>
    <mergeCell ref="A17:B17"/>
    <mergeCell ref="A13:J13"/>
  </mergeCells>
  <pageMargins left="0.62992125984251968" right="0.23622047244094491" top="0.74803149606299213" bottom="0.35433070866141736" header="0.31496062992125984" footer="0.31496062992125984"/>
  <pageSetup paperSize="9" fitToHeight="0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41"/>
  <sheetViews>
    <sheetView view="pageBreakPreview" zoomScale="120" zoomScaleNormal="120" zoomScaleSheetLayoutView="120" workbookViewId="0">
      <pane ySplit="6" topLeftCell="A7" activePane="bottomLeft" state="frozen"/>
      <selection activeCell="F1" sqref="F1:J1"/>
      <selection pane="bottomLeft" activeCell="E15" sqref="E15"/>
    </sheetView>
  </sheetViews>
  <sheetFormatPr defaultColWidth="9.28515625" defaultRowHeight="15" x14ac:dyDescent="0.25"/>
  <cols>
    <col min="1" max="1" width="3.28515625" customWidth="1"/>
    <col min="2" max="2" width="24.28515625" customWidth="1"/>
    <col min="3" max="3" width="7.5703125" customWidth="1"/>
    <col min="4" max="4" width="4.42578125" customWidth="1"/>
    <col min="5" max="5" width="15.7109375" customWidth="1"/>
    <col min="6" max="7" width="10.7109375" customWidth="1"/>
    <col min="8" max="8" width="13.42578125" customWidth="1"/>
    <col min="9" max="9" width="10.7109375" customWidth="1"/>
  </cols>
  <sheetData>
    <row r="1" spans="1:9" s="70" customFormat="1" x14ac:dyDescent="0.25">
      <c r="A1" s="198" t="s">
        <v>251</v>
      </c>
      <c r="B1" s="198"/>
      <c r="C1" s="198"/>
      <c r="D1" s="198"/>
      <c r="E1" s="19"/>
      <c r="F1" s="19" t="s">
        <v>382</v>
      </c>
      <c r="H1" s="19"/>
    </row>
    <row r="2" spans="1:9" s="8" customFormat="1" ht="6" customHeight="1" x14ac:dyDescent="0.15"/>
    <row r="3" spans="1:9" s="53" customFormat="1" ht="17.25" customHeight="1" x14ac:dyDescent="0.3">
      <c r="A3" s="202" t="s">
        <v>896</v>
      </c>
      <c r="B3" s="202"/>
      <c r="C3" s="202"/>
      <c r="D3" s="202"/>
      <c r="E3" s="202"/>
      <c r="F3" s="202"/>
      <c r="G3" s="202"/>
      <c r="H3" s="202"/>
      <c r="I3" s="202"/>
    </row>
    <row r="4" spans="1:9" s="8" customFormat="1" ht="6" customHeight="1" x14ac:dyDescent="0.15"/>
    <row r="5" spans="1:9" s="9" customFormat="1" ht="49.5" customHeight="1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</row>
    <row r="6" spans="1:9" s="9" customFormat="1" ht="12" customHeight="1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</row>
    <row r="7" spans="1:9" s="15" customFormat="1" ht="15" customHeight="1" x14ac:dyDescent="0.2">
      <c r="A7" s="38">
        <v>1</v>
      </c>
      <c r="B7" s="39" t="s">
        <v>680</v>
      </c>
      <c r="C7" s="40">
        <v>500</v>
      </c>
      <c r="D7" s="38" t="s">
        <v>1</v>
      </c>
      <c r="E7" s="46" t="s">
        <v>7</v>
      </c>
      <c r="F7" s="42"/>
      <c r="G7" s="43">
        <f>C7*F7</f>
        <v>0</v>
      </c>
      <c r="H7" s="43">
        <f>G7*0.095</f>
        <v>0</v>
      </c>
      <c r="I7" s="43">
        <f>G7+H7</f>
        <v>0</v>
      </c>
    </row>
    <row r="8" spans="1:9" s="15" customFormat="1" ht="15" customHeight="1" x14ac:dyDescent="0.2">
      <c r="A8" s="38">
        <v>2</v>
      </c>
      <c r="B8" s="39" t="s">
        <v>438</v>
      </c>
      <c r="C8" s="40">
        <v>500</v>
      </c>
      <c r="D8" s="38" t="s">
        <v>1</v>
      </c>
      <c r="E8" s="46" t="s">
        <v>7</v>
      </c>
      <c r="F8" s="42"/>
      <c r="G8" s="43">
        <f t="shared" ref="G8:G25" si="0">C8*F8</f>
        <v>0</v>
      </c>
      <c r="H8" s="43">
        <f t="shared" ref="H8:H25" si="1">G8*0.095</f>
        <v>0</v>
      </c>
      <c r="I8" s="43">
        <f t="shared" ref="I8:I25" si="2">G8+H8</f>
        <v>0</v>
      </c>
    </row>
    <row r="9" spans="1:9" s="15" customFormat="1" ht="15" customHeight="1" x14ac:dyDescent="0.2">
      <c r="A9" s="38">
        <v>3</v>
      </c>
      <c r="B9" s="39" t="s">
        <v>444</v>
      </c>
      <c r="C9" s="40">
        <v>250</v>
      </c>
      <c r="D9" s="38" t="s">
        <v>1</v>
      </c>
      <c r="E9" s="46" t="s">
        <v>7</v>
      </c>
      <c r="F9" s="42"/>
      <c r="G9" s="43">
        <f t="shared" ref="G9" si="3">C9*F9</f>
        <v>0</v>
      </c>
      <c r="H9" s="43">
        <f t="shared" ref="H9" si="4">G9*0.095</f>
        <v>0</v>
      </c>
      <c r="I9" s="43">
        <f t="shared" ref="I9" si="5">G9+H9</f>
        <v>0</v>
      </c>
    </row>
    <row r="10" spans="1:9" s="15" customFormat="1" ht="15" customHeight="1" x14ac:dyDescent="0.2">
      <c r="A10" s="38">
        <v>4</v>
      </c>
      <c r="B10" s="39" t="s">
        <v>452</v>
      </c>
      <c r="C10" s="40">
        <v>100</v>
      </c>
      <c r="D10" s="38" t="s">
        <v>1</v>
      </c>
      <c r="E10" s="46" t="s">
        <v>7</v>
      </c>
      <c r="F10" s="42"/>
      <c r="G10" s="43">
        <f t="shared" ref="G10" si="6">C10*F10</f>
        <v>0</v>
      </c>
      <c r="H10" s="43">
        <f t="shared" ref="H10" si="7">G10*0.095</f>
        <v>0</v>
      </c>
      <c r="I10" s="43">
        <f t="shared" ref="I10" si="8">G10+H10</f>
        <v>0</v>
      </c>
    </row>
    <row r="11" spans="1:9" s="15" customFormat="1" ht="15" customHeight="1" x14ac:dyDescent="0.2">
      <c r="A11" s="38">
        <v>5</v>
      </c>
      <c r="B11" s="39" t="s">
        <v>445</v>
      </c>
      <c r="C11" s="40">
        <v>250</v>
      </c>
      <c r="D11" s="38" t="s">
        <v>1</v>
      </c>
      <c r="E11" s="46" t="s">
        <v>7</v>
      </c>
      <c r="F11" s="42"/>
      <c r="G11" s="43">
        <f t="shared" si="0"/>
        <v>0</v>
      </c>
      <c r="H11" s="43">
        <f t="shared" si="1"/>
        <v>0</v>
      </c>
      <c r="I11" s="43">
        <f t="shared" si="2"/>
        <v>0</v>
      </c>
    </row>
    <row r="12" spans="1:9" s="15" customFormat="1" ht="15" customHeight="1" x14ac:dyDescent="0.2">
      <c r="A12" s="38">
        <v>6</v>
      </c>
      <c r="B12" s="39" t="s">
        <v>446</v>
      </c>
      <c r="C12" s="40">
        <v>50</v>
      </c>
      <c r="D12" s="38" t="s">
        <v>1</v>
      </c>
      <c r="E12" s="46" t="s">
        <v>7</v>
      </c>
      <c r="F12" s="42"/>
      <c r="G12" s="43">
        <f t="shared" si="0"/>
        <v>0</v>
      </c>
      <c r="H12" s="43">
        <f t="shared" si="1"/>
        <v>0</v>
      </c>
      <c r="I12" s="43">
        <f t="shared" si="2"/>
        <v>0</v>
      </c>
    </row>
    <row r="13" spans="1:9" s="15" customFormat="1" ht="15" customHeight="1" x14ac:dyDescent="0.2">
      <c r="A13" s="38">
        <v>7</v>
      </c>
      <c r="B13" s="39" t="s">
        <v>193</v>
      </c>
      <c r="C13" s="40">
        <v>100</v>
      </c>
      <c r="D13" s="38" t="s">
        <v>1</v>
      </c>
      <c r="E13" s="46" t="s">
        <v>7</v>
      </c>
      <c r="F13" s="42"/>
      <c r="G13" s="43">
        <f t="shared" si="0"/>
        <v>0</v>
      </c>
      <c r="H13" s="43">
        <f t="shared" si="1"/>
        <v>0</v>
      </c>
      <c r="I13" s="43">
        <f t="shared" si="2"/>
        <v>0</v>
      </c>
    </row>
    <row r="14" spans="1:9" s="15" customFormat="1" ht="15" customHeight="1" x14ac:dyDescent="0.2">
      <c r="A14" s="38">
        <v>8</v>
      </c>
      <c r="B14" s="39" t="s">
        <v>439</v>
      </c>
      <c r="C14" s="40">
        <v>150</v>
      </c>
      <c r="D14" s="38" t="s">
        <v>1</v>
      </c>
      <c r="E14" s="46" t="s">
        <v>7</v>
      </c>
      <c r="F14" s="42"/>
      <c r="G14" s="43">
        <f t="shared" si="0"/>
        <v>0</v>
      </c>
      <c r="H14" s="43">
        <f t="shared" si="1"/>
        <v>0</v>
      </c>
      <c r="I14" s="43">
        <f t="shared" si="2"/>
        <v>0</v>
      </c>
    </row>
    <row r="15" spans="1:9" s="15" customFormat="1" ht="15" customHeight="1" x14ac:dyDescent="0.2">
      <c r="A15" s="38">
        <v>9</v>
      </c>
      <c r="B15" s="39" t="s">
        <v>440</v>
      </c>
      <c r="C15" s="40">
        <v>200</v>
      </c>
      <c r="D15" s="38" t="s">
        <v>1</v>
      </c>
      <c r="E15" s="46" t="s">
        <v>7</v>
      </c>
      <c r="F15" s="42"/>
      <c r="G15" s="43">
        <f t="shared" si="0"/>
        <v>0</v>
      </c>
      <c r="H15" s="43">
        <f t="shared" si="1"/>
        <v>0</v>
      </c>
      <c r="I15" s="43">
        <f t="shared" si="2"/>
        <v>0</v>
      </c>
    </row>
    <row r="16" spans="1:9" s="15" customFormat="1" ht="15" customHeight="1" x14ac:dyDescent="0.2">
      <c r="A16" s="38">
        <v>10</v>
      </c>
      <c r="B16" s="39" t="s">
        <v>681</v>
      </c>
      <c r="C16" s="40">
        <v>100</v>
      </c>
      <c r="D16" s="38" t="s">
        <v>1</v>
      </c>
      <c r="E16" s="46" t="s">
        <v>7</v>
      </c>
      <c r="F16" s="42"/>
      <c r="G16" s="43">
        <f t="shared" si="0"/>
        <v>0</v>
      </c>
      <c r="H16" s="43">
        <f t="shared" si="1"/>
        <v>0</v>
      </c>
      <c r="I16" s="43">
        <f t="shared" si="2"/>
        <v>0</v>
      </c>
    </row>
    <row r="17" spans="1:9" s="15" customFormat="1" ht="15" customHeight="1" x14ac:dyDescent="0.2">
      <c r="A17" s="38">
        <v>11</v>
      </c>
      <c r="B17" s="39" t="s">
        <v>441</v>
      </c>
      <c r="C17" s="40">
        <v>100</v>
      </c>
      <c r="D17" s="38" t="s">
        <v>1</v>
      </c>
      <c r="E17" s="46" t="s">
        <v>7</v>
      </c>
      <c r="F17" s="42"/>
      <c r="G17" s="43">
        <f t="shared" si="0"/>
        <v>0</v>
      </c>
      <c r="H17" s="43">
        <f t="shared" si="1"/>
        <v>0</v>
      </c>
      <c r="I17" s="43">
        <f t="shared" si="2"/>
        <v>0</v>
      </c>
    </row>
    <row r="18" spans="1:9" s="15" customFormat="1" ht="15" customHeight="1" x14ac:dyDescent="0.2">
      <c r="A18" s="38">
        <v>12</v>
      </c>
      <c r="B18" s="39" t="s">
        <v>442</v>
      </c>
      <c r="C18" s="40">
        <v>150</v>
      </c>
      <c r="D18" s="38" t="s">
        <v>1</v>
      </c>
      <c r="E18" s="46" t="s">
        <v>7</v>
      </c>
      <c r="F18" s="42"/>
      <c r="G18" s="43">
        <f t="shared" si="0"/>
        <v>0</v>
      </c>
      <c r="H18" s="43">
        <f t="shared" si="1"/>
        <v>0</v>
      </c>
      <c r="I18" s="43">
        <f t="shared" si="2"/>
        <v>0</v>
      </c>
    </row>
    <row r="19" spans="1:9" s="15" customFormat="1" ht="15" customHeight="1" x14ac:dyDescent="0.2">
      <c r="A19" s="38">
        <v>13</v>
      </c>
      <c r="B19" s="39" t="s">
        <v>443</v>
      </c>
      <c r="C19" s="40">
        <v>50</v>
      </c>
      <c r="D19" s="38" t="s">
        <v>1</v>
      </c>
      <c r="E19" s="46" t="s">
        <v>7</v>
      </c>
      <c r="F19" s="42"/>
      <c r="G19" s="43">
        <f t="shared" si="0"/>
        <v>0</v>
      </c>
      <c r="H19" s="43">
        <f t="shared" si="1"/>
        <v>0</v>
      </c>
      <c r="I19" s="43">
        <f t="shared" si="2"/>
        <v>0</v>
      </c>
    </row>
    <row r="20" spans="1:9" s="15" customFormat="1" ht="15" customHeight="1" x14ac:dyDescent="0.2">
      <c r="A20" s="38">
        <v>14</v>
      </c>
      <c r="B20" s="39" t="s">
        <v>65</v>
      </c>
      <c r="C20" s="40">
        <v>50</v>
      </c>
      <c r="D20" s="38" t="s">
        <v>1</v>
      </c>
      <c r="E20" s="46" t="s">
        <v>7</v>
      </c>
      <c r="F20" s="42"/>
      <c r="G20" s="43">
        <f t="shared" si="0"/>
        <v>0</v>
      </c>
      <c r="H20" s="43">
        <f t="shared" si="1"/>
        <v>0</v>
      </c>
      <c r="I20" s="43">
        <f t="shared" si="2"/>
        <v>0</v>
      </c>
    </row>
    <row r="21" spans="1:9" s="15" customFormat="1" ht="15" customHeight="1" x14ac:dyDescent="0.2">
      <c r="A21" s="38">
        <v>15</v>
      </c>
      <c r="B21" s="39" t="s">
        <v>447</v>
      </c>
      <c r="C21" s="40">
        <v>30</v>
      </c>
      <c r="D21" s="38" t="s">
        <v>1</v>
      </c>
      <c r="E21" s="46" t="s">
        <v>7</v>
      </c>
      <c r="F21" s="42"/>
      <c r="G21" s="43">
        <f t="shared" si="0"/>
        <v>0</v>
      </c>
      <c r="H21" s="43">
        <f t="shared" si="1"/>
        <v>0</v>
      </c>
      <c r="I21" s="43">
        <f t="shared" si="2"/>
        <v>0</v>
      </c>
    </row>
    <row r="22" spans="1:9" s="15" customFormat="1" ht="15" customHeight="1" x14ac:dyDescent="0.2">
      <c r="A22" s="38">
        <v>16</v>
      </c>
      <c r="B22" s="39" t="s">
        <v>448</v>
      </c>
      <c r="C22" s="40">
        <v>20</v>
      </c>
      <c r="D22" s="38" t="s">
        <v>1</v>
      </c>
      <c r="E22" s="46" t="s">
        <v>7</v>
      </c>
      <c r="F22" s="42"/>
      <c r="G22" s="43">
        <f t="shared" si="0"/>
        <v>0</v>
      </c>
      <c r="H22" s="43">
        <f t="shared" si="1"/>
        <v>0</v>
      </c>
      <c r="I22" s="43">
        <f t="shared" si="2"/>
        <v>0</v>
      </c>
    </row>
    <row r="23" spans="1:9" s="15" customFormat="1" ht="15" customHeight="1" x14ac:dyDescent="0.2">
      <c r="A23" s="38">
        <v>17</v>
      </c>
      <c r="B23" s="39" t="s">
        <v>450</v>
      </c>
      <c r="C23" s="40">
        <v>100</v>
      </c>
      <c r="D23" s="38" t="s">
        <v>1</v>
      </c>
      <c r="E23" s="46" t="s">
        <v>7</v>
      </c>
      <c r="F23" s="42"/>
      <c r="G23" s="43">
        <f t="shared" si="0"/>
        <v>0</v>
      </c>
      <c r="H23" s="43">
        <f t="shared" si="1"/>
        <v>0</v>
      </c>
      <c r="I23" s="43">
        <f t="shared" si="2"/>
        <v>0</v>
      </c>
    </row>
    <row r="24" spans="1:9" s="15" customFormat="1" ht="15" customHeight="1" x14ac:dyDescent="0.2">
      <c r="A24" s="38">
        <v>18</v>
      </c>
      <c r="B24" s="39" t="s">
        <v>449</v>
      </c>
      <c r="C24" s="40">
        <v>20</v>
      </c>
      <c r="D24" s="38" t="s">
        <v>1</v>
      </c>
      <c r="E24" s="46" t="s">
        <v>7</v>
      </c>
      <c r="F24" s="42"/>
      <c r="G24" s="43">
        <f t="shared" si="0"/>
        <v>0</v>
      </c>
      <c r="H24" s="43">
        <f t="shared" si="1"/>
        <v>0</v>
      </c>
      <c r="I24" s="43">
        <f t="shared" si="2"/>
        <v>0</v>
      </c>
    </row>
    <row r="25" spans="1:9" s="15" customFormat="1" ht="15" customHeight="1" x14ac:dyDescent="0.2">
      <c r="A25" s="38">
        <v>19</v>
      </c>
      <c r="B25" s="39" t="s">
        <v>451</v>
      </c>
      <c r="C25" s="40">
        <v>20</v>
      </c>
      <c r="D25" s="38" t="s">
        <v>1</v>
      </c>
      <c r="E25" s="46" t="s">
        <v>7</v>
      </c>
      <c r="F25" s="42"/>
      <c r="G25" s="43">
        <f t="shared" si="0"/>
        <v>0</v>
      </c>
      <c r="H25" s="43">
        <f t="shared" si="1"/>
        <v>0</v>
      </c>
      <c r="I25" s="43">
        <f t="shared" si="2"/>
        <v>0</v>
      </c>
    </row>
    <row r="26" spans="1:9" s="15" customFormat="1" ht="15" customHeight="1" x14ac:dyDescent="0.2">
      <c r="A26" s="39"/>
      <c r="B26" s="45" t="s">
        <v>314</v>
      </c>
      <c r="C26" s="46" t="s">
        <v>7</v>
      </c>
      <c r="D26" s="46" t="s">
        <v>7</v>
      </c>
      <c r="E26" s="46" t="s">
        <v>7</v>
      </c>
      <c r="F26" s="46" t="s">
        <v>7</v>
      </c>
      <c r="G26" s="48">
        <f>SUM(G7:G25)</f>
        <v>0</v>
      </c>
      <c r="H26" s="48">
        <f>SUM(H7:H25)</f>
        <v>0</v>
      </c>
      <c r="I26" s="48">
        <f>SUM(I7:I25)</f>
        <v>0</v>
      </c>
    </row>
    <row r="27" spans="1:9" s="20" customFormat="1" ht="17.100000000000001" customHeight="1" x14ac:dyDescent="0.25"/>
    <row r="28" spans="1:9" s="33" customFormat="1" ht="12.95" customHeight="1" x14ac:dyDescent="0.2">
      <c r="A28" s="65" t="s">
        <v>217</v>
      </c>
      <c r="B28" s="3"/>
      <c r="C28" s="63"/>
      <c r="D28" s="64"/>
      <c r="E28" s="3"/>
      <c r="F28" s="3"/>
      <c r="G28" s="3"/>
      <c r="H28" s="3"/>
      <c r="I28" s="3"/>
    </row>
    <row r="29" spans="1:9" s="33" customFormat="1" ht="12.95" customHeight="1" x14ac:dyDescent="0.2">
      <c r="A29" s="196" t="s">
        <v>352</v>
      </c>
      <c r="B29" s="196"/>
      <c r="C29" s="196"/>
      <c r="D29" s="196"/>
      <c r="E29" s="196"/>
      <c r="F29" s="196"/>
      <c r="G29" s="196"/>
      <c r="H29" s="196"/>
      <c r="I29" s="196"/>
    </row>
    <row r="30" spans="1:9" s="33" customFormat="1" ht="12.95" customHeight="1" x14ac:dyDescent="0.2">
      <c r="A30" s="193" t="s">
        <v>356</v>
      </c>
      <c r="B30" s="193"/>
      <c r="C30" s="193"/>
      <c r="D30" s="193"/>
      <c r="E30" s="193"/>
      <c r="F30" s="193"/>
      <c r="G30" s="193"/>
      <c r="H30" s="193"/>
      <c r="I30" s="193"/>
    </row>
    <row r="31" spans="1:9" s="33" customFormat="1" ht="41.25" customHeight="1" x14ac:dyDescent="0.2">
      <c r="A31" s="193" t="s">
        <v>223</v>
      </c>
      <c r="B31" s="193"/>
      <c r="C31" s="193"/>
      <c r="D31" s="193"/>
      <c r="E31" s="193"/>
      <c r="F31" s="193"/>
      <c r="G31" s="193"/>
      <c r="H31" s="193"/>
      <c r="I31" s="193"/>
    </row>
    <row r="32" spans="1:9" s="33" customFormat="1" ht="12.95" customHeight="1" x14ac:dyDescent="0.2">
      <c r="A32" s="193" t="s">
        <v>224</v>
      </c>
      <c r="B32" s="193"/>
      <c r="C32" s="193"/>
      <c r="D32" s="193"/>
      <c r="E32" s="193"/>
      <c r="F32" s="193"/>
      <c r="G32" s="193"/>
      <c r="H32" s="193"/>
      <c r="I32" s="193"/>
    </row>
    <row r="33" spans="1:9" s="20" customFormat="1" ht="17.100000000000001" customHeight="1" x14ac:dyDescent="0.25"/>
    <row r="34" spans="1:9" s="61" customFormat="1" ht="17.100000000000001" customHeight="1" x14ac:dyDescent="0.2">
      <c r="A34" s="195" t="s">
        <v>149</v>
      </c>
      <c r="B34" s="196"/>
      <c r="C34" s="60"/>
      <c r="D34" s="60"/>
      <c r="E34" s="60"/>
      <c r="F34" s="60"/>
      <c r="G34" s="60"/>
      <c r="H34" s="60"/>
      <c r="I34" s="60"/>
    </row>
    <row r="35" spans="1:9" s="31" customFormat="1" ht="25.5" customHeight="1" x14ac:dyDescent="0.25">
      <c r="A35" s="193" t="s">
        <v>150</v>
      </c>
      <c r="B35" s="193"/>
      <c r="C35" s="193"/>
      <c r="D35" s="193"/>
      <c r="E35" s="193"/>
      <c r="F35" s="193"/>
      <c r="G35" s="193"/>
      <c r="H35" s="193"/>
      <c r="I35" s="193"/>
    </row>
    <row r="36" spans="1:9" s="31" customFormat="1" ht="14.25" customHeight="1" x14ac:dyDescent="0.25">
      <c r="A36" s="193" t="s">
        <v>364</v>
      </c>
      <c r="B36" s="193"/>
      <c r="C36" s="193"/>
      <c r="D36" s="193"/>
      <c r="E36" s="193"/>
      <c r="F36" s="193"/>
      <c r="G36" s="193"/>
      <c r="H36" s="193"/>
      <c r="I36" s="193"/>
    </row>
    <row r="37" spans="1:9" s="31" customFormat="1" ht="15.75" customHeight="1" x14ac:dyDescent="0.25">
      <c r="A37" s="193" t="s">
        <v>375</v>
      </c>
      <c r="B37" s="193"/>
      <c r="C37" s="193"/>
      <c r="D37" s="193"/>
      <c r="E37" s="193"/>
      <c r="F37" s="193"/>
      <c r="G37" s="193"/>
      <c r="H37" s="193"/>
      <c r="I37" s="193"/>
    </row>
    <row r="38" spans="1:9" s="60" customFormat="1" ht="12.75" x14ac:dyDescent="0.2">
      <c r="A38" s="199" t="s">
        <v>366</v>
      </c>
      <c r="B38" s="199"/>
      <c r="C38" s="199"/>
      <c r="D38" s="199"/>
      <c r="E38" s="199"/>
      <c r="F38" s="199"/>
      <c r="G38" s="199"/>
      <c r="H38" s="199"/>
      <c r="I38" s="199"/>
    </row>
    <row r="39" spans="1:9" s="69" customFormat="1" x14ac:dyDescent="0.2">
      <c r="A39" s="80" t="s">
        <v>367</v>
      </c>
      <c r="B39" s="31"/>
      <c r="C39" s="31"/>
      <c r="D39" s="31"/>
      <c r="E39" s="31"/>
      <c r="F39" s="31"/>
      <c r="G39" s="31"/>
      <c r="H39" s="31"/>
      <c r="I39" s="31"/>
    </row>
    <row r="40" spans="1:9" x14ac:dyDescent="0.25">
      <c r="A40" s="80" t="s">
        <v>368</v>
      </c>
      <c r="B40" s="31"/>
      <c r="C40" s="31"/>
      <c r="D40" s="31"/>
      <c r="E40" s="31"/>
      <c r="F40" s="31"/>
      <c r="G40" s="31"/>
      <c r="H40" s="31"/>
      <c r="I40" s="31"/>
    </row>
    <row r="41" spans="1:9" ht="29.25" customHeight="1" x14ac:dyDescent="0.25">
      <c r="A41" s="193" t="s">
        <v>369</v>
      </c>
      <c r="B41" s="193"/>
      <c r="C41" s="193"/>
      <c r="D41" s="193"/>
      <c r="E41" s="193"/>
      <c r="F41" s="193"/>
      <c r="G41" s="193"/>
      <c r="H41" s="193"/>
      <c r="I41" s="193"/>
    </row>
  </sheetData>
  <sheetProtection algorithmName="SHA-512" hashValue="MCfDsQmQd5K9Dy3v22GKzZPaYwjbDL3yNe/+06ltWLtu2AeK4xmgEnyxgLvJutV+9qIWLbc+nHuvOprC43vC6g==" saltValue="MG+CWDq1DKCpZqZwysGazg==" spinCount="100000" sheet="1" objects="1" scenarios="1"/>
  <mergeCells count="12">
    <mergeCell ref="A36:I36"/>
    <mergeCell ref="A37:I37"/>
    <mergeCell ref="A38:I38"/>
    <mergeCell ref="A41:I41"/>
    <mergeCell ref="A35:I35"/>
    <mergeCell ref="A29:I29"/>
    <mergeCell ref="A34:B34"/>
    <mergeCell ref="A1:D1"/>
    <mergeCell ref="A3:I3"/>
    <mergeCell ref="A31:I31"/>
    <mergeCell ref="A32:I32"/>
    <mergeCell ref="A30:I30"/>
  </mergeCells>
  <pageMargins left="0.62992125984251968" right="0.23622047244094491" top="0.74803149606299213" bottom="0.35433070866141736" header="0.31496062992125984" footer="0.31496062992125984"/>
  <pageSetup paperSize="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54"/>
  <sheetViews>
    <sheetView view="pageBreakPreview" zoomScale="115" zoomScaleNormal="100" zoomScaleSheetLayoutView="115" workbookViewId="0">
      <pane ySplit="6" topLeftCell="A16" activePane="bottomLeft" state="frozen"/>
      <selection activeCell="M24" sqref="M24"/>
      <selection pane="bottomLeft" activeCell="K35" sqref="K35"/>
    </sheetView>
  </sheetViews>
  <sheetFormatPr defaultColWidth="9.28515625" defaultRowHeight="15.75" x14ac:dyDescent="0.3"/>
  <cols>
    <col min="1" max="1" width="4.140625" style="4" customWidth="1"/>
    <col min="2" max="2" width="31.42578125" style="4" customWidth="1"/>
    <col min="3" max="3" width="7" style="16" customWidth="1"/>
    <col min="4" max="4" width="4.42578125" style="17" customWidth="1"/>
    <col min="5" max="5" width="16.5703125" style="4" customWidth="1"/>
    <col min="6" max="9" width="10.85546875" style="4" customWidth="1"/>
    <col min="10" max="10" width="8.28515625" style="4" customWidth="1"/>
  </cols>
  <sheetData>
    <row r="1" spans="1:10" s="90" customFormat="1" ht="15.75" customHeight="1" x14ac:dyDescent="0.25">
      <c r="A1" s="201" t="s">
        <v>2</v>
      </c>
      <c r="B1" s="201"/>
      <c r="C1" s="201"/>
      <c r="D1" s="201"/>
      <c r="E1" s="201"/>
      <c r="F1" s="201" t="s">
        <v>381</v>
      </c>
      <c r="G1" s="201"/>
      <c r="H1" s="201"/>
      <c r="I1" s="201"/>
      <c r="J1" s="201"/>
    </row>
    <row r="2" spans="1:10" s="8" customFormat="1" ht="6" customHeight="1" x14ac:dyDescent="0.15">
      <c r="A2" s="5"/>
      <c r="B2" s="5"/>
      <c r="C2" s="6"/>
      <c r="D2" s="7"/>
      <c r="E2" s="5"/>
      <c r="F2" s="5"/>
      <c r="G2" s="5"/>
      <c r="H2" s="5"/>
      <c r="I2" s="5"/>
      <c r="J2" s="5"/>
    </row>
    <row r="3" spans="1:10" ht="18" x14ac:dyDescent="0.25">
      <c r="A3" s="202" t="s">
        <v>397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0" s="8" customFormat="1" ht="6" customHeight="1" x14ac:dyDescent="0.15">
      <c r="A4" s="5"/>
      <c r="B4" s="5"/>
      <c r="C4" s="6"/>
      <c r="D4" s="7"/>
      <c r="E4" s="5"/>
      <c r="F4" s="5"/>
      <c r="G4" s="5"/>
      <c r="H4" s="5"/>
      <c r="I4" s="5"/>
      <c r="J4" s="5"/>
    </row>
    <row r="5" spans="1:10" s="9" customFormat="1" ht="45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  <c r="J5" s="83" t="s">
        <v>302</v>
      </c>
    </row>
    <row r="6" spans="1:10" s="9" customFormat="1" ht="11.25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  <c r="J6" s="85">
        <v>10</v>
      </c>
    </row>
    <row r="7" spans="1:10" s="133" customFormat="1" ht="27" x14ac:dyDescent="0.15">
      <c r="A7" s="165">
        <v>1</v>
      </c>
      <c r="B7" s="39" t="s">
        <v>880</v>
      </c>
      <c r="C7" s="109">
        <v>600</v>
      </c>
      <c r="D7" s="132" t="s">
        <v>0</v>
      </c>
      <c r="E7" s="187"/>
      <c r="F7" s="42"/>
      <c r="G7" s="43">
        <f t="shared" ref="G7:G8" si="0">C7*F7</f>
        <v>0</v>
      </c>
      <c r="H7" s="43">
        <f t="shared" ref="H7:H8" si="1">G7*0.095</f>
        <v>0</v>
      </c>
      <c r="I7" s="43">
        <f t="shared" ref="I7:I8" si="2">G7+H7</f>
        <v>0</v>
      </c>
      <c r="J7" s="188"/>
    </row>
    <row r="8" spans="1:10" s="133" customFormat="1" ht="27" x14ac:dyDescent="0.15">
      <c r="A8" s="165">
        <v>2</v>
      </c>
      <c r="B8" s="39" t="s">
        <v>881</v>
      </c>
      <c r="C8" s="109">
        <v>50</v>
      </c>
      <c r="D8" s="132" t="s">
        <v>0</v>
      </c>
      <c r="E8" s="187"/>
      <c r="F8" s="42"/>
      <c r="G8" s="43">
        <f t="shared" si="0"/>
        <v>0</v>
      </c>
      <c r="H8" s="43">
        <f t="shared" si="1"/>
        <v>0</v>
      </c>
      <c r="I8" s="43">
        <f t="shared" si="2"/>
        <v>0</v>
      </c>
      <c r="J8" s="188"/>
    </row>
    <row r="9" spans="1:10" s="9" customFormat="1" ht="27" x14ac:dyDescent="0.15">
      <c r="A9" s="165">
        <v>3</v>
      </c>
      <c r="B9" s="39" t="s">
        <v>292</v>
      </c>
      <c r="C9" s="109">
        <v>150</v>
      </c>
      <c r="D9" s="40" t="s">
        <v>0</v>
      </c>
      <c r="E9" s="186"/>
      <c r="F9" s="42"/>
      <c r="G9" s="43">
        <f t="shared" ref="G9:G12" si="3">C9*F9</f>
        <v>0</v>
      </c>
      <c r="H9" s="43">
        <f t="shared" ref="H9:H12" si="4">G9*0.095</f>
        <v>0</v>
      </c>
      <c r="I9" s="43">
        <f t="shared" ref="I9:I12" si="5">G9+H9</f>
        <v>0</v>
      </c>
      <c r="J9" s="189"/>
    </row>
    <row r="10" spans="1:10" s="9" customFormat="1" ht="27" x14ac:dyDescent="0.15">
      <c r="A10" s="165">
        <v>4</v>
      </c>
      <c r="B10" s="39" t="s">
        <v>402</v>
      </c>
      <c r="C10" s="109">
        <v>50</v>
      </c>
      <c r="D10" s="40" t="s">
        <v>1</v>
      </c>
      <c r="E10" s="186"/>
      <c r="F10" s="42"/>
      <c r="G10" s="43">
        <f t="shared" si="3"/>
        <v>0</v>
      </c>
      <c r="H10" s="43">
        <f t="shared" si="4"/>
        <v>0</v>
      </c>
      <c r="I10" s="43">
        <f t="shared" si="5"/>
        <v>0</v>
      </c>
      <c r="J10" s="189"/>
    </row>
    <row r="11" spans="1:10" s="9" customFormat="1" ht="27" x14ac:dyDescent="0.15">
      <c r="A11" s="165">
        <v>5</v>
      </c>
      <c r="B11" s="39" t="s">
        <v>385</v>
      </c>
      <c r="C11" s="109">
        <v>50</v>
      </c>
      <c r="D11" s="40" t="s">
        <v>1</v>
      </c>
      <c r="E11" s="186"/>
      <c r="F11" s="42"/>
      <c r="G11" s="43">
        <f t="shared" si="3"/>
        <v>0</v>
      </c>
      <c r="H11" s="43">
        <f t="shared" si="4"/>
        <v>0</v>
      </c>
      <c r="I11" s="43">
        <f t="shared" si="5"/>
        <v>0</v>
      </c>
      <c r="J11" s="189"/>
    </row>
    <row r="12" spans="1:10" s="9" customFormat="1" ht="27" x14ac:dyDescent="0.15">
      <c r="A12" s="165">
        <v>6</v>
      </c>
      <c r="B12" s="39" t="s">
        <v>401</v>
      </c>
      <c r="C12" s="109">
        <v>30</v>
      </c>
      <c r="D12" s="40" t="s">
        <v>1</v>
      </c>
      <c r="E12" s="186"/>
      <c r="F12" s="42"/>
      <c r="G12" s="43">
        <f t="shared" si="3"/>
        <v>0</v>
      </c>
      <c r="H12" s="43">
        <f t="shared" si="4"/>
        <v>0</v>
      </c>
      <c r="I12" s="43">
        <f t="shared" si="5"/>
        <v>0</v>
      </c>
      <c r="J12" s="189"/>
    </row>
    <row r="13" spans="1:10" s="15" customFormat="1" ht="20.100000000000001" customHeight="1" x14ac:dyDescent="0.2">
      <c r="A13" s="165">
        <v>7</v>
      </c>
      <c r="B13" s="39" t="s">
        <v>882</v>
      </c>
      <c r="C13" s="109">
        <v>2000</v>
      </c>
      <c r="D13" s="40" t="s">
        <v>1</v>
      </c>
      <c r="E13" s="91"/>
      <c r="F13" s="42"/>
      <c r="G13" s="43">
        <f t="shared" ref="G13" si="6">C13*F13</f>
        <v>0</v>
      </c>
      <c r="H13" s="43">
        <f t="shared" ref="H13" si="7">G13*0.095</f>
        <v>0</v>
      </c>
      <c r="I13" s="43">
        <f t="shared" ref="I13" si="8">G13+H13</f>
        <v>0</v>
      </c>
      <c r="J13" s="92"/>
    </row>
    <row r="14" spans="1:10" s="15" customFormat="1" ht="20.100000000000001" customHeight="1" x14ac:dyDescent="0.2">
      <c r="A14" s="165">
        <v>8</v>
      </c>
      <c r="B14" s="39" t="s">
        <v>883</v>
      </c>
      <c r="C14" s="109">
        <v>50</v>
      </c>
      <c r="D14" s="40" t="s">
        <v>1</v>
      </c>
      <c r="E14" s="91"/>
      <c r="F14" s="42"/>
      <c r="G14" s="43">
        <f t="shared" ref="G14:G38" si="9">C14*F14</f>
        <v>0</v>
      </c>
      <c r="H14" s="43">
        <f t="shared" ref="H14:H38" si="10">G14*0.095</f>
        <v>0</v>
      </c>
      <c r="I14" s="43">
        <f t="shared" ref="I14:I38" si="11">G14+H14</f>
        <v>0</v>
      </c>
      <c r="J14" s="92"/>
    </row>
    <row r="15" spans="1:10" s="15" customFormat="1" ht="30" customHeight="1" x14ac:dyDescent="0.2">
      <c r="A15" s="165">
        <v>9</v>
      </c>
      <c r="B15" s="39" t="s">
        <v>293</v>
      </c>
      <c r="C15" s="109">
        <v>1200</v>
      </c>
      <c r="D15" s="40" t="s">
        <v>1</v>
      </c>
      <c r="E15" s="91"/>
      <c r="F15" s="42"/>
      <c r="G15" s="43">
        <f t="shared" si="9"/>
        <v>0</v>
      </c>
      <c r="H15" s="43">
        <f t="shared" si="10"/>
        <v>0</v>
      </c>
      <c r="I15" s="43">
        <f t="shared" si="11"/>
        <v>0</v>
      </c>
      <c r="J15" s="92"/>
    </row>
    <row r="16" spans="1:10" s="15" customFormat="1" ht="40.5" x14ac:dyDescent="0.2">
      <c r="A16" s="165">
        <v>10</v>
      </c>
      <c r="B16" s="103" t="s">
        <v>213</v>
      </c>
      <c r="C16" s="109">
        <v>300</v>
      </c>
      <c r="D16" s="40" t="s">
        <v>1</v>
      </c>
      <c r="E16" s="91"/>
      <c r="F16" s="42"/>
      <c r="G16" s="43">
        <f t="shared" si="9"/>
        <v>0</v>
      </c>
      <c r="H16" s="43">
        <f t="shared" si="10"/>
        <v>0</v>
      </c>
      <c r="I16" s="43">
        <f t="shared" si="11"/>
        <v>0</v>
      </c>
      <c r="J16" s="92"/>
    </row>
    <row r="17" spans="1:10" s="15" customFormat="1" ht="40.5" x14ac:dyDescent="0.2">
      <c r="A17" s="165">
        <v>11</v>
      </c>
      <c r="B17" s="103" t="s">
        <v>212</v>
      </c>
      <c r="C17" s="109">
        <v>2200</v>
      </c>
      <c r="D17" s="40" t="s">
        <v>1</v>
      </c>
      <c r="E17" s="91"/>
      <c r="F17" s="42"/>
      <c r="G17" s="43">
        <f t="shared" si="9"/>
        <v>0</v>
      </c>
      <c r="H17" s="43">
        <f t="shared" si="10"/>
        <v>0</v>
      </c>
      <c r="I17" s="43">
        <f t="shared" si="11"/>
        <v>0</v>
      </c>
      <c r="J17" s="92"/>
    </row>
    <row r="18" spans="1:10" s="15" customFormat="1" ht="30" customHeight="1" x14ac:dyDescent="0.2">
      <c r="A18" s="165">
        <v>12</v>
      </c>
      <c r="B18" s="39" t="s">
        <v>214</v>
      </c>
      <c r="C18" s="109">
        <v>500</v>
      </c>
      <c r="D18" s="40" t="s">
        <v>0</v>
      </c>
      <c r="E18" s="91"/>
      <c r="F18" s="42"/>
      <c r="G18" s="43">
        <f t="shared" si="9"/>
        <v>0</v>
      </c>
      <c r="H18" s="43">
        <f t="shared" si="10"/>
        <v>0</v>
      </c>
      <c r="I18" s="43">
        <f t="shared" si="11"/>
        <v>0</v>
      </c>
      <c r="J18" s="92"/>
    </row>
    <row r="19" spans="1:10" s="15" customFormat="1" ht="30" customHeight="1" x14ac:dyDescent="0.2">
      <c r="A19" s="165">
        <v>13</v>
      </c>
      <c r="B19" s="39" t="s">
        <v>406</v>
      </c>
      <c r="C19" s="109">
        <v>500</v>
      </c>
      <c r="D19" s="40" t="s">
        <v>0</v>
      </c>
      <c r="E19" s="91"/>
      <c r="F19" s="42"/>
      <c r="G19" s="43">
        <f t="shared" si="9"/>
        <v>0</v>
      </c>
      <c r="H19" s="43">
        <f t="shared" si="10"/>
        <v>0</v>
      </c>
      <c r="I19" s="43">
        <f t="shared" si="11"/>
        <v>0</v>
      </c>
      <c r="J19" s="92"/>
    </row>
    <row r="20" spans="1:10" s="15" customFormat="1" ht="27" x14ac:dyDescent="0.2">
      <c r="A20" s="165">
        <v>14</v>
      </c>
      <c r="B20" s="103" t="s">
        <v>87</v>
      </c>
      <c r="C20" s="109">
        <v>400</v>
      </c>
      <c r="D20" s="40" t="s">
        <v>0</v>
      </c>
      <c r="E20" s="91"/>
      <c r="F20" s="42"/>
      <c r="G20" s="43">
        <f t="shared" si="9"/>
        <v>0</v>
      </c>
      <c r="H20" s="43">
        <f t="shared" si="10"/>
        <v>0</v>
      </c>
      <c r="I20" s="43">
        <f t="shared" si="11"/>
        <v>0</v>
      </c>
      <c r="J20" s="92"/>
    </row>
    <row r="21" spans="1:10" s="15" customFormat="1" ht="13.5" x14ac:dyDescent="0.2">
      <c r="A21" s="165">
        <v>15</v>
      </c>
      <c r="B21" s="50" t="s">
        <v>404</v>
      </c>
      <c r="C21" s="109">
        <v>80</v>
      </c>
      <c r="D21" s="40" t="s">
        <v>1</v>
      </c>
      <c r="E21" s="91"/>
      <c r="F21" s="42"/>
      <c r="G21" s="43">
        <f t="shared" si="9"/>
        <v>0</v>
      </c>
      <c r="H21" s="43">
        <f t="shared" si="10"/>
        <v>0</v>
      </c>
      <c r="I21" s="43">
        <f t="shared" si="11"/>
        <v>0</v>
      </c>
      <c r="J21" s="92"/>
    </row>
    <row r="22" spans="1:10" s="15" customFormat="1" ht="27" x14ac:dyDescent="0.2">
      <c r="A22" s="165">
        <v>16</v>
      </c>
      <c r="B22" s="50" t="s">
        <v>405</v>
      </c>
      <c r="C22" s="109">
        <v>100</v>
      </c>
      <c r="D22" s="40" t="s">
        <v>1</v>
      </c>
      <c r="E22" s="91"/>
      <c r="F22" s="42"/>
      <c r="G22" s="43">
        <f t="shared" si="9"/>
        <v>0</v>
      </c>
      <c r="H22" s="43">
        <f t="shared" si="10"/>
        <v>0</v>
      </c>
      <c r="I22" s="43">
        <f t="shared" si="11"/>
        <v>0</v>
      </c>
      <c r="J22" s="92"/>
    </row>
    <row r="23" spans="1:10" s="15" customFormat="1" ht="40.5" x14ac:dyDescent="0.2">
      <c r="A23" s="165">
        <v>17</v>
      </c>
      <c r="B23" s="50" t="s">
        <v>884</v>
      </c>
      <c r="C23" s="109">
        <v>180</v>
      </c>
      <c r="D23" s="40" t="s">
        <v>1</v>
      </c>
      <c r="E23" s="91"/>
      <c r="F23" s="42"/>
      <c r="G23" s="43">
        <f t="shared" si="9"/>
        <v>0</v>
      </c>
      <c r="H23" s="43">
        <f t="shared" si="10"/>
        <v>0</v>
      </c>
      <c r="I23" s="43">
        <f t="shared" si="11"/>
        <v>0</v>
      </c>
      <c r="J23" s="92"/>
    </row>
    <row r="24" spans="1:10" s="15" customFormat="1" ht="30" customHeight="1" x14ac:dyDescent="0.2">
      <c r="A24" s="165">
        <v>18</v>
      </c>
      <c r="B24" s="39" t="s">
        <v>294</v>
      </c>
      <c r="C24" s="109">
        <v>750</v>
      </c>
      <c r="D24" s="40" t="s">
        <v>1</v>
      </c>
      <c r="E24" s="91"/>
      <c r="F24" s="42"/>
      <c r="G24" s="43">
        <f t="shared" si="9"/>
        <v>0</v>
      </c>
      <c r="H24" s="43">
        <f t="shared" si="10"/>
        <v>0</v>
      </c>
      <c r="I24" s="43">
        <f t="shared" si="11"/>
        <v>0</v>
      </c>
      <c r="J24" s="92"/>
    </row>
    <row r="25" spans="1:10" s="15" customFormat="1" ht="30" customHeight="1" x14ac:dyDescent="0.2">
      <c r="A25" s="165">
        <v>19</v>
      </c>
      <c r="B25" s="39" t="s">
        <v>295</v>
      </c>
      <c r="C25" s="109">
        <v>800</v>
      </c>
      <c r="D25" s="40" t="s">
        <v>1</v>
      </c>
      <c r="E25" s="91"/>
      <c r="F25" s="42"/>
      <c r="G25" s="43">
        <f t="shared" si="9"/>
        <v>0</v>
      </c>
      <c r="H25" s="43">
        <f t="shared" si="10"/>
        <v>0</v>
      </c>
      <c r="I25" s="43">
        <f t="shared" si="11"/>
        <v>0</v>
      </c>
      <c r="J25" s="92"/>
    </row>
    <row r="26" spans="1:10" s="15" customFormat="1" ht="30" customHeight="1" x14ac:dyDescent="0.2">
      <c r="A26" s="165">
        <v>20</v>
      </c>
      <c r="B26" s="39" t="s">
        <v>296</v>
      </c>
      <c r="C26" s="109">
        <v>500</v>
      </c>
      <c r="D26" s="40" t="s">
        <v>1</v>
      </c>
      <c r="E26" s="91"/>
      <c r="F26" s="42"/>
      <c r="G26" s="43">
        <f t="shared" si="9"/>
        <v>0</v>
      </c>
      <c r="H26" s="43">
        <f t="shared" si="10"/>
        <v>0</v>
      </c>
      <c r="I26" s="43">
        <f t="shared" si="11"/>
        <v>0</v>
      </c>
      <c r="J26" s="92"/>
    </row>
    <row r="27" spans="1:10" s="15" customFormat="1" ht="38.25" customHeight="1" x14ac:dyDescent="0.2">
      <c r="A27" s="165">
        <v>21</v>
      </c>
      <c r="B27" s="39" t="s">
        <v>400</v>
      </c>
      <c r="C27" s="109">
        <v>40</v>
      </c>
      <c r="D27" s="40" t="s">
        <v>1</v>
      </c>
      <c r="E27" s="91"/>
      <c r="F27" s="42"/>
      <c r="G27" s="43">
        <f t="shared" si="9"/>
        <v>0</v>
      </c>
      <c r="H27" s="43">
        <f t="shared" si="10"/>
        <v>0</v>
      </c>
      <c r="I27" s="43">
        <f t="shared" si="11"/>
        <v>0</v>
      </c>
      <c r="J27" s="92"/>
    </row>
    <row r="28" spans="1:10" s="15" customFormat="1" ht="35.25" customHeight="1" x14ac:dyDescent="0.2">
      <c r="A28" s="165">
        <v>22</v>
      </c>
      <c r="B28" s="39" t="s">
        <v>679</v>
      </c>
      <c r="C28" s="109">
        <v>10</v>
      </c>
      <c r="D28" s="40" t="s">
        <v>1</v>
      </c>
      <c r="E28" s="91"/>
      <c r="F28" s="42"/>
      <c r="G28" s="43">
        <f t="shared" si="9"/>
        <v>0</v>
      </c>
      <c r="H28" s="43">
        <f t="shared" si="10"/>
        <v>0</v>
      </c>
      <c r="I28" s="43">
        <f t="shared" si="11"/>
        <v>0</v>
      </c>
      <c r="J28" s="92"/>
    </row>
    <row r="29" spans="1:10" s="15" customFormat="1" ht="40.15" customHeight="1" x14ac:dyDescent="0.2">
      <c r="A29" s="165">
        <v>23</v>
      </c>
      <c r="B29" s="50" t="s">
        <v>297</v>
      </c>
      <c r="C29" s="109">
        <v>60</v>
      </c>
      <c r="D29" s="40" t="s">
        <v>1</v>
      </c>
      <c r="E29" s="91"/>
      <c r="F29" s="42"/>
      <c r="G29" s="43">
        <f t="shared" si="9"/>
        <v>0</v>
      </c>
      <c r="H29" s="43">
        <f t="shared" si="10"/>
        <v>0</v>
      </c>
      <c r="I29" s="43">
        <f t="shared" si="11"/>
        <v>0</v>
      </c>
      <c r="J29" s="92"/>
    </row>
    <row r="30" spans="1:10" s="15" customFormat="1" ht="67.5" x14ac:dyDescent="0.2">
      <c r="A30" s="165">
        <v>24</v>
      </c>
      <c r="B30" s="39" t="s">
        <v>399</v>
      </c>
      <c r="C30" s="109">
        <v>60</v>
      </c>
      <c r="D30" s="40" t="s">
        <v>1</v>
      </c>
      <c r="E30" s="91"/>
      <c r="F30" s="42"/>
      <c r="G30" s="43">
        <f t="shared" si="9"/>
        <v>0</v>
      </c>
      <c r="H30" s="43">
        <f t="shared" si="10"/>
        <v>0</v>
      </c>
      <c r="I30" s="43">
        <f t="shared" si="11"/>
        <v>0</v>
      </c>
      <c r="J30" s="92"/>
    </row>
    <row r="31" spans="1:10" s="15" customFormat="1" ht="30" customHeight="1" x14ac:dyDescent="0.2">
      <c r="A31" s="165">
        <v>25</v>
      </c>
      <c r="B31" s="50" t="s">
        <v>215</v>
      </c>
      <c r="C31" s="109">
        <v>300</v>
      </c>
      <c r="D31" s="40" t="s">
        <v>1</v>
      </c>
      <c r="E31" s="91"/>
      <c r="F31" s="42"/>
      <c r="G31" s="43">
        <f t="shared" si="9"/>
        <v>0</v>
      </c>
      <c r="H31" s="43">
        <f t="shared" si="10"/>
        <v>0</v>
      </c>
      <c r="I31" s="43">
        <f t="shared" si="11"/>
        <v>0</v>
      </c>
      <c r="J31" s="92"/>
    </row>
    <row r="32" spans="1:10" s="15" customFormat="1" ht="20.100000000000001" customHeight="1" x14ac:dyDescent="0.2">
      <c r="A32" s="165">
        <v>26</v>
      </c>
      <c r="B32" s="50" t="s">
        <v>91</v>
      </c>
      <c r="C32" s="109">
        <v>280</v>
      </c>
      <c r="D32" s="40" t="s">
        <v>1</v>
      </c>
      <c r="E32" s="91"/>
      <c r="F32" s="42"/>
      <c r="G32" s="43">
        <f t="shared" si="9"/>
        <v>0</v>
      </c>
      <c r="H32" s="43">
        <f t="shared" si="10"/>
        <v>0</v>
      </c>
      <c r="I32" s="43">
        <f t="shared" si="11"/>
        <v>0</v>
      </c>
      <c r="J32" s="92"/>
    </row>
    <row r="33" spans="1:10" s="15" customFormat="1" ht="27" x14ac:dyDescent="0.2">
      <c r="A33" s="165">
        <v>27</v>
      </c>
      <c r="B33" s="50" t="s">
        <v>403</v>
      </c>
      <c r="C33" s="109">
        <v>60</v>
      </c>
      <c r="D33" s="40" t="s">
        <v>1</v>
      </c>
      <c r="E33" s="91"/>
      <c r="F33" s="42"/>
      <c r="G33" s="43">
        <f t="shared" si="9"/>
        <v>0</v>
      </c>
      <c r="H33" s="43">
        <f t="shared" si="10"/>
        <v>0</v>
      </c>
      <c r="I33" s="43">
        <f t="shared" si="11"/>
        <v>0</v>
      </c>
      <c r="J33" s="92"/>
    </row>
    <row r="34" spans="1:10" s="15" customFormat="1" ht="27" x14ac:dyDescent="0.2">
      <c r="A34" s="165">
        <v>28</v>
      </c>
      <c r="B34" s="50" t="s">
        <v>992</v>
      </c>
      <c r="C34" s="109">
        <v>250</v>
      </c>
      <c r="D34" s="40" t="s">
        <v>0</v>
      </c>
      <c r="E34" s="91"/>
      <c r="F34" s="42"/>
      <c r="G34" s="43">
        <f t="shared" si="9"/>
        <v>0</v>
      </c>
      <c r="H34" s="43">
        <f t="shared" si="10"/>
        <v>0</v>
      </c>
      <c r="I34" s="43">
        <f t="shared" si="11"/>
        <v>0</v>
      </c>
      <c r="J34" s="92"/>
    </row>
    <row r="35" spans="1:10" s="15" customFormat="1" ht="30" customHeight="1" x14ac:dyDescent="0.2">
      <c r="A35" s="165">
        <v>29</v>
      </c>
      <c r="B35" s="50" t="s">
        <v>388</v>
      </c>
      <c r="C35" s="109">
        <v>200</v>
      </c>
      <c r="D35" s="40" t="s">
        <v>0</v>
      </c>
      <c r="E35" s="91"/>
      <c r="F35" s="42"/>
      <c r="G35" s="43">
        <f t="shared" si="9"/>
        <v>0</v>
      </c>
      <c r="H35" s="43">
        <f t="shared" si="10"/>
        <v>0</v>
      </c>
      <c r="I35" s="43">
        <f t="shared" si="11"/>
        <v>0</v>
      </c>
      <c r="J35" s="92"/>
    </row>
    <row r="36" spans="1:10" s="15" customFormat="1" ht="30" customHeight="1" x14ac:dyDescent="0.2">
      <c r="A36" s="165">
        <v>30</v>
      </c>
      <c r="B36" s="50" t="s">
        <v>387</v>
      </c>
      <c r="C36" s="109">
        <v>200</v>
      </c>
      <c r="D36" s="40" t="s">
        <v>0</v>
      </c>
      <c r="E36" s="91"/>
      <c r="F36" s="42"/>
      <c r="G36" s="43">
        <f t="shared" si="9"/>
        <v>0</v>
      </c>
      <c r="H36" s="43">
        <f t="shared" si="10"/>
        <v>0</v>
      </c>
      <c r="I36" s="43">
        <f t="shared" si="11"/>
        <v>0</v>
      </c>
      <c r="J36" s="92"/>
    </row>
    <row r="37" spans="1:10" s="15" customFormat="1" ht="13.5" x14ac:dyDescent="0.2">
      <c r="A37" s="165">
        <v>31</v>
      </c>
      <c r="B37" s="50" t="s">
        <v>899</v>
      </c>
      <c r="C37" s="109">
        <v>15</v>
      </c>
      <c r="D37" s="40" t="s">
        <v>0</v>
      </c>
      <c r="E37" s="91"/>
      <c r="F37" s="42"/>
      <c r="G37" s="43">
        <f t="shared" si="9"/>
        <v>0</v>
      </c>
      <c r="H37" s="43">
        <f t="shared" si="10"/>
        <v>0</v>
      </c>
      <c r="I37" s="43">
        <f t="shared" si="11"/>
        <v>0</v>
      </c>
      <c r="J37" s="92"/>
    </row>
    <row r="38" spans="1:10" s="15" customFormat="1" ht="30" customHeight="1" x14ac:dyDescent="0.2">
      <c r="A38" s="165">
        <v>32</v>
      </c>
      <c r="B38" s="50" t="s">
        <v>386</v>
      </c>
      <c r="C38" s="109">
        <v>1400</v>
      </c>
      <c r="D38" s="40" t="s">
        <v>0</v>
      </c>
      <c r="E38" s="91"/>
      <c r="F38" s="42"/>
      <c r="G38" s="43">
        <f t="shared" si="9"/>
        <v>0</v>
      </c>
      <c r="H38" s="43">
        <f t="shared" si="10"/>
        <v>0</v>
      </c>
      <c r="I38" s="43">
        <f t="shared" si="11"/>
        <v>0</v>
      </c>
      <c r="J38" s="92"/>
    </row>
    <row r="39" spans="1:10" s="15" customFormat="1" ht="30" customHeight="1" x14ac:dyDescent="0.2">
      <c r="A39" s="39"/>
      <c r="B39" s="45" t="s">
        <v>715</v>
      </c>
      <c r="C39" s="46" t="s">
        <v>7</v>
      </c>
      <c r="D39" s="46" t="s">
        <v>7</v>
      </c>
      <c r="E39" s="46" t="s">
        <v>7</v>
      </c>
      <c r="F39" s="47" t="s">
        <v>7</v>
      </c>
      <c r="G39" s="48">
        <f>SUM(G7:G38)</f>
        <v>0</v>
      </c>
      <c r="H39" s="48">
        <f>SUM(H7:H38)</f>
        <v>0</v>
      </c>
      <c r="I39" s="48">
        <f>SUM(I7:I38)</f>
        <v>0</v>
      </c>
      <c r="J39" s="93">
        <f>SUM(J7:J38)</f>
        <v>0</v>
      </c>
    </row>
    <row r="40" spans="1:10" s="15" customFormat="1" ht="15" customHeight="1" x14ac:dyDescent="0.2">
      <c r="A40" s="71"/>
      <c r="B40" s="72"/>
      <c r="C40" s="73"/>
      <c r="D40" s="73"/>
      <c r="E40" s="73"/>
      <c r="F40" s="73"/>
      <c r="G40" s="76"/>
      <c r="H40" s="76"/>
      <c r="I40" s="76"/>
      <c r="J40" s="77"/>
    </row>
    <row r="41" spans="1:10" s="177" customFormat="1" ht="17.100000000000001" customHeight="1" x14ac:dyDescent="0.2">
      <c r="A41" s="173" t="s">
        <v>217</v>
      </c>
      <c r="B41" s="174"/>
      <c r="C41" s="175"/>
      <c r="D41" s="176"/>
      <c r="E41" s="174"/>
      <c r="F41" s="174"/>
      <c r="G41" s="174"/>
      <c r="H41" s="174"/>
      <c r="I41" s="174"/>
      <c r="J41" s="174"/>
    </row>
    <row r="42" spans="1:10" s="177" customFormat="1" ht="12.95" customHeight="1" x14ac:dyDescent="0.2">
      <c r="A42" s="197" t="s">
        <v>989</v>
      </c>
      <c r="B42" s="197"/>
      <c r="C42" s="197"/>
      <c r="D42" s="197"/>
      <c r="E42" s="197"/>
      <c r="F42" s="197"/>
      <c r="G42" s="197"/>
      <c r="H42" s="197"/>
      <c r="I42" s="197"/>
      <c r="J42" s="197"/>
    </row>
    <row r="43" spans="1:10" s="177" customFormat="1" ht="12.95" customHeight="1" x14ac:dyDescent="0.2">
      <c r="A43" s="197" t="s">
        <v>218</v>
      </c>
      <c r="B43" s="197"/>
      <c r="C43" s="197"/>
      <c r="D43" s="197"/>
      <c r="E43" s="197"/>
      <c r="F43" s="197"/>
      <c r="G43" s="197"/>
      <c r="H43" s="197"/>
      <c r="I43" s="197"/>
      <c r="J43" s="197"/>
    </row>
    <row r="44" spans="1:10" s="177" customFormat="1" ht="12.95" customHeight="1" x14ac:dyDescent="0.2">
      <c r="A44" s="200" t="s">
        <v>219</v>
      </c>
      <c r="B44" s="200"/>
      <c r="C44" s="200"/>
      <c r="D44" s="200"/>
      <c r="E44" s="200"/>
      <c r="F44" s="200"/>
      <c r="G44" s="200"/>
      <c r="H44" s="200"/>
      <c r="I44" s="200"/>
      <c r="J44" s="200"/>
    </row>
    <row r="45" spans="1:10" ht="17.100000000000001" customHeight="1" x14ac:dyDescent="0.25">
      <c r="A45" s="11"/>
      <c r="B45" s="11"/>
      <c r="C45" s="12"/>
      <c r="D45" s="13"/>
      <c r="E45" s="11"/>
      <c r="F45" s="11"/>
      <c r="G45" s="11"/>
      <c r="H45" s="11"/>
      <c r="I45" s="11"/>
      <c r="J45" s="11"/>
    </row>
    <row r="46" spans="1:10" s="60" customFormat="1" ht="15" customHeight="1" x14ac:dyDescent="0.2">
      <c r="A46" s="195" t="s">
        <v>149</v>
      </c>
      <c r="B46" s="196"/>
    </row>
    <row r="47" spans="1:10" s="31" customFormat="1" ht="25.5" customHeight="1" x14ac:dyDescent="0.25">
      <c r="A47" s="193" t="s">
        <v>150</v>
      </c>
      <c r="B47" s="203"/>
      <c r="C47" s="203"/>
      <c r="D47" s="203"/>
      <c r="E47" s="203"/>
      <c r="F47" s="203"/>
      <c r="G47" s="203"/>
      <c r="H47" s="203"/>
      <c r="I47" s="203"/>
      <c r="J47" s="203"/>
    </row>
    <row r="48" spans="1:10" s="31" customFormat="1" ht="14.25" customHeight="1" x14ac:dyDescent="0.25">
      <c r="A48" s="193" t="s">
        <v>364</v>
      </c>
      <c r="B48" s="193"/>
      <c r="C48" s="193"/>
      <c r="D48" s="193"/>
      <c r="E48" s="193"/>
      <c r="F48" s="193"/>
      <c r="G48" s="193"/>
      <c r="H48" s="193"/>
      <c r="I48" s="193"/>
      <c r="J48" s="193"/>
    </row>
    <row r="49" spans="1:10" s="31" customFormat="1" ht="15" x14ac:dyDescent="0.25">
      <c r="A49" s="199" t="s">
        <v>365</v>
      </c>
      <c r="B49" s="199"/>
      <c r="C49" s="199"/>
      <c r="D49" s="199"/>
      <c r="E49" s="199"/>
      <c r="F49" s="199"/>
      <c r="G49" s="199"/>
      <c r="H49" s="199"/>
      <c r="I49" s="199"/>
      <c r="J49" s="199"/>
    </row>
    <row r="50" spans="1:10" s="60" customFormat="1" ht="12.75" x14ac:dyDescent="0.2">
      <c r="A50" s="199" t="s">
        <v>366</v>
      </c>
      <c r="B50" s="199"/>
      <c r="C50" s="199"/>
      <c r="D50" s="199"/>
      <c r="E50" s="199"/>
      <c r="F50" s="199"/>
      <c r="G50" s="199"/>
      <c r="H50" s="199"/>
      <c r="I50" s="199"/>
      <c r="J50" s="199"/>
    </row>
    <row r="51" spans="1:10" s="69" customFormat="1" ht="15" x14ac:dyDescent="0.2">
      <c r="A51" s="80" t="s">
        <v>367</v>
      </c>
      <c r="B51" s="31"/>
      <c r="C51" s="31"/>
      <c r="D51" s="31"/>
      <c r="E51" s="31"/>
      <c r="F51" s="31"/>
      <c r="G51" s="31"/>
      <c r="H51" s="31"/>
      <c r="I51" s="31"/>
      <c r="J51" s="31"/>
    </row>
    <row r="52" spans="1:10" ht="15" x14ac:dyDescent="0.25">
      <c r="A52" s="80" t="s">
        <v>368</v>
      </c>
      <c r="B52" s="31"/>
      <c r="C52" s="31"/>
      <c r="D52" s="31"/>
      <c r="E52" s="31"/>
      <c r="F52" s="31"/>
      <c r="G52" s="31"/>
      <c r="H52" s="31"/>
      <c r="I52" s="31"/>
      <c r="J52" s="31"/>
    </row>
    <row r="53" spans="1:10" ht="29.25" customHeight="1" x14ac:dyDescent="0.25">
      <c r="A53" s="193" t="s">
        <v>369</v>
      </c>
      <c r="B53" s="203"/>
      <c r="C53" s="203"/>
      <c r="D53" s="203"/>
      <c r="E53" s="203"/>
      <c r="F53" s="203"/>
      <c r="G53" s="203"/>
      <c r="H53" s="203"/>
      <c r="I53" s="203"/>
      <c r="J53" s="203"/>
    </row>
    <row r="54" spans="1:10" ht="28.5" customHeight="1" x14ac:dyDescent="0.25">
      <c r="A54" s="200" t="s">
        <v>370</v>
      </c>
      <c r="B54" s="200"/>
      <c r="C54" s="200"/>
      <c r="D54" s="200"/>
      <c r="E54" s="200"/>
      <c r="F54" s="200"/>
      <c r="G54" s="200"/>
      <c r="H54" s="200"/>
      <c r="I54" s="200"/>
      <c r="J54" s="200"/>
    </row>
  </sheetData>
  <sheetProtection algorithmName="SHA-512" hashValue="p8nSa1GKc70n/RKQ69NuWZ1b6PmB0Y09+Q50VHNhDz+UPCZ2GuQOR2b8wDa51wEijTlLvoOrj7kbNTVRXzdZHg==" saltValue="URSSCYhhFk423C96dLjdUQ==" spinCount="100000" sheet="1" objects="1" scenarios="1"/>
  <mergeCells count="13">
    <mergeCell ref="A54:J54"/>
    <mergeCell ref="F1:J1"/>
    <mergeCell ref="A1:E1"/>
    <mergeCell ref="A3:J3"/>
    <mergeCell ref="A42:J42"/>
    <mergeCell ref="A47:J47"/>
    <mergeCell ref="A53:J53"/>
    <mergeCell ref="A44:J44"/>
    <mergeCell ref="A46:B46"/>
    <mergeCell ref="A43:J43"/>
    <mergeCell ref="A48:J48"/>
    <mergeCell ref="A49:J49"/>
    <mergeCell ref="A50:J50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13:J38">
      <formula1>1</formula1>
    </dataValidation>
  </dataValidations>
  <pageMargins left="0.43307086614173229" right="0.23622047244094491" top="0.55118110236220474" bottom="0.94488188976377963" header="0.31496062992125984" footer="0.31496062992125984"/>
  <pageSetup paperSize="9" fitToHeight="3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0"/>
  <sheetViews>
    <sheetView view="pageBreakPreview" zoomScale="120" zoomScaleNormal="120" zoomScaleSheetLayoutView="120" workbookViewId="0">
      <pane ySplit="6" topLeftCell="A7" activePane="bottomLeft" state="frozen"/>
      <selection activeCell="F1" sqref="F1:J1"/>
      <selection pane="bottomLeft" activeCell="G22" sqref="G22"/>
    </sheetView>
  </sheetViews>
  <sheetFormatPr defaultColWidth="9.28515625" defaultRowHeight="15" x14ac:dyDescent="0.25"/>
  <cols>
    <col min="1" max="1" width="3.28515625" customWidth="1"/>
    <col min="2" max="2" width="25.85546875" customWidth="1"/>
    <col min="3" max="3" width="7.5703125" customWidth="1"/>
    <col min="4" max="4" width="4.42578125" customWidth="1"/>
    <col min="5" max="5" width="15.7109375" customWidth="1"/>
    <col min="6" max="7" width="10.7109375" customWidth="1"/>
    <col min="8" max="8" width="13.42578125" customWidth="1"/>
    <col min="9" max="9" width="10.7109375" customWidth="1"/>
  </cols>
  <sheetData>
    <row r="1" spans="1:9" s="70" customFormat="1" x14ac:dyDescent="0.25">
      <c r="A1" s="198" t="s">
        <v>251</v>
      </c>
      <c r="B1" s="198"/>
      <c r="C1" s="198"/>
      <c r="D1" s="198"/>
      <c r="E1" s="19"/>
      <c r="F1" s="19" t="s">
        <v>382</v>
      </c>
      <c r="H1" s="19"/>
    </row>
    <row r="2" spans="1:9" s="8" customFormat="1" ht="6" customHeight="1" x14ac:dyDescent="0.15"/>
    <row r="3" spans="1:9" s="53" customFormat="1" ht="17.25" customHeight="1" x14ac:dyDescent="0.3">
      <c r="A3" s="202" t="s">
        <v>897</v>
      </c>
      <c r="B3" s="202"/>
      <c r="C3" s="202"/>
      <c r="D3" s="202"/>
      <c r="E3" s="202"/>
      <c r="F3" s="202"/>
      <c r="G3" s="202"/>
      <c r="H3" s="202"/>
      <c r="I3" s="202"/>
    </row>
    <row r="4" spans="1:9" s="8" customFormat="1" ht="6" customHeight="1" x14ac:dyDescent="0.15"/>
    <row r="5" spans="1:9" s="9" customFormat="1" ht="49.5" customHeight="1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</row>
    <row r="6" spans="1:9" s="9" customFormat="1" ht="12" customHeight="1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</row>
    <row r="7" spans="1:9" s="15" customFormat="1" ht="27" x14ac:dyDescent="0.2">
      <c r="A7" s="38">
        <v>1</v>
      </c>
      <c r="B7" s="55" t="s">
        <v>174</v>
      </c>
      <c r="C7" s="40">
        <v>4000</v>
      </c>
      <c r="D7" s="38" t="s">
        <v>1</v>
      </c>
      <c r="E7" s="46" t="s">
        <v>7</v>
      </c>
      <c r="F7" s="42"/>
      <c r="G7" s="43">
        <f t="shared" ref="G7:G14" si="0">C7*F7</f>
        <v>0</v>
      </c>
      <c r="H7" s="43">
        <f t="shared" ref="H7:H14" si="1">G7*0.095</f>
        <v>0</v>
      </c>
      <c r="I7" s="43">
        <f t="shared" ref="I7:I14" si="2">G7+H7</f>
        <v>0</v>
      </c>
    </row>
    <row r="8" spans="1:9" s="15" customFormat="1" ht="15.75" customHeight="1" x14ac:dyDescent="0.2">
      <c r="A8" s="38">
        <v>2</v>
      </c>
      <c r="B8" s="39" t="s">
        <v>175</v>
      </c>
      <c r="C8" s="40">
        <v>100</v>
      </c>
      <c r="D8" s="38" t="s">
        <v>1</v>
      </c>
      <c r="E8" s="46" t="s">
        <v>7</v>
      </c>
      <c r="F8" s="42"/>
      <c r="G8" s="43">
        <f t="shared" si="0"/>
        <v>0</v>
      </c>
      <c r="H8" s="43">
        <f t="shared" si="1"/>
        <v>0</v>
      </c>
      <c r="I8" s="43">
        <f t="shared" si="2"/>
        <v>0</v>
      </c>
    </row>
    <row r="9" spans="1:9" ht="15.75" customHeight="1" x14ac:dyDescent="0.25">
      <c r="A9" s="38">
        <v>3</v>
      </c>
      <c r="B9" s="39" t="s">
        <v>973</v>
      </c>
      <c r="C9" s="40">
        <v>200</v>
      </c>
      <c r="D9" s="38" t="s">
        <v>1</v>
      </c>
      <c r="E9" s="129" t="s">
        <v>7</v>
      </c>
      <c r="F9" s="42"/>
      <c r="G9" s="43">
        <f t="shared" si="0"/>
        <v>0</v>
      </c>
      <c r="H9" s="43">
        <f t="shared" si="1"/>
        <v>0</v>
      </c>
      <c r="I9" s="43">
        <f t="shared" si="2"/>
        <v>0</v>
      </c>
    </row>
    <row r="10" spans="1:9" ht="15.75" customHeight="1" x14ac:dyDescent="0.25">
      <c r="A10" s="38">
        <v>4</v>
      </c>
      <c r="B10" s="39" t="s">
        <v>974</v>
      </c>
      <c r="C10" s="40">
        <v>300</v>
      </c>
      <c r="D10" s="38" t="s">
        <v>1</v>
      </c>
      <c r="E10" s="129" t="s">
        <v>7</v>
      </c>
      <c r="F10" s="42"/>
      <c r="G10" s="43">
        <f t="shared" si="0"/>
        <v>0</v>
      </c>
      <c r="H10" s="43">
        <f t="shared" si="1"/>
        <v>0</v>
      </c>
      <c r="I10" s="43">
        <f t="shared" si="2"/>
        <v>0</v>
      </c>
    </row>
    <row r="11" spans="1:9" ht="15.75" customHeight="1" x14ac:dyDescent="0.25">
      <c r="A11" s="38">
        <v>5</v>
      </c>
      <c r="B11" s="39" t="s">
        <v>975</v>
      </c>
      <c r="C11" s="40">
        <v>200</v>
      </c>
      <c r="D11" s="38" t="s">
        <v>1</v>
      </c>
      <c r="E11" s="129" t="s">
        <v>7</v>
      </c>
      <c r="F11" s="42"/>
      <c r="G11" s="43">
        <f t="shared" si="0"/>
        <v>0</v>
      </c>
      <c r="H11" s="43">
        <f t="shared" si="1"/>
        <v>0</v>
      </c>
      <c r="I11" s="43">
        <f t="shared" si="2"/>
        <v>0</v>
      </c>
    </row>
    <row r="12" spans="1:9" ht="15.75" customHeight="1" x14ac:dyDescent="0.25">
      <c r="A12" s="38">
        <v>6</v>
      </c>
      <c r="B12" s="39" t="s">
        <v>976</v>
      </c>
      <c r="C12" s="40">
        <v>300</v>
      </c>
      <c r="D12" s="38" t="s">
        <v>1</v>
      </c>
      <c r="E12" s="129" t="s">
        <v>7</v>
      </c>
      <c r="F12" s="42"/>
      <c r="G12" s="43">
        <f t="shared" si="0"/>
        <v>0</v>
      </c>
      <c r="H12" s="43">
        <f t="shared" si="1"/>
        <v>0</v>
      </c>
      <c r="I12" s="43">
        <f t="shared" si="2"/>
        <v>0</v>
      </c>
    </row>
    <row r="13" spans="1:9" ht="15.75" customHeight="1" x14ac:dyDescent="0.25">
      <c r="A13" s="38">
        <v>7</v>
      </c>
      <c r="B13" s="103" t="s">
        <v>977</v>
      </c>
      <c r="C13" s="129">
        <v>300</v>
      </c>
      <c r="D13" s="129" t="s">
        <v>1</v>
      </c>
      <c r="E13" s="129" t="s">
        <v>7</v>
      </c>
      <c r="F13" s="42"/>
      <c r="G13" s="43">
        <f t="shared" si="0"/>
        <v>0</v>
      </c>
      <c r="H13" s="43">
        <f t="shared" si="1"/>
        <v>0</v>
      </c>
      <c r="I13" s="43">
        <f t="shared" si="2"/>
        <v>0</v>
      </c>
    </row>
    <row r="14" spans="1:9" ht="15.75" customHeight="1" x14ac:dyDescent="0.25">
      <c r="A14" s="38">
        <v>8</v>
      </c>
      <c r="B14" s="39" t="s">
        <v>978</v>
      </c>
      <c r="C14" s="130">
        <v>300</v>
      </c>
      <c r="D14" s="130" t="s">
        <v>1</v>
      </c>
      <c r="E14" s="129" t="s">
        <v>7</v>
      </c>
      <c r="F14" s="42"/>
      <c r="G14" s="43">
        <f t="shared" si="0"/>
        <v>0</v>
      </c>
      <c r="H14" s="43">
        <f t="shared" si="1"/>
        <v>0</v>
      </c>
      <c r="I14" s="43">
        <f t="shared" si="2"/>
        <v>0</v>
      </c>
    </row>
    <row r="15" spans="1:9" s="15" customFormat="1" ht="15" customHeight="1" x14ac:dyDescent="0.2">
      <c r="A15" s="39"/>
      <c r="B15" s="45" t="s">
        <v>987</v>
      </c>
      <c r="C15" s="46" t="s">
        <v>7</v>
      </c>
      <c r="D15" s="46" t="s">
        <v>7</v>
      </c>
      <c r="E15" s="46" t="s">
        <v>7</v>
      </c>
      <c r="F15" s="46" t="s">
        <v>7</v>
      </c>
      <c r="G15" s="48">
        <f>SUM(G7:G14)</f>
        <v>0</v>
      </c>
      <c r="H15" s="48">
        <f>SUM(H7:H14)</f>
        <v>0</v>
      </c>
      <c r="I15" s="48">
        <f>SUM(I7:I14)</f>
        <v>0</v>
      </c>
    </row>
    <row r="16" spans="1:9" s="20" customFormat="1" ht="17.100000000000001" customHeight="1" x14ac:dyDescent="0.25"/>
    <row r="17" spans="1:9" s="33" customFormat="1" ht="12.95" customHeight="1" x14ac:dyDescent="0.2">
      <c r="A17" s="65" t="s">
        <v>217</v>
      </c>
      <c r="B17" s="3"/>
      <c r="C17" s="63"/>
      <c r="D17" s="64"/>
      <c r="E17" s="3"/>
      <c r="F17" s="3"/>
      <c r="G17" s="3"/>
      <c r="H17" s="3"/>
      <c r="I17" s="3"/>
    </row>
    <row r="18" spans="1:9" s="33" customFormat="1" ht="12.95" customHeight="1" x14ac:dyDescent="0.2">
      <c r="A18" s="196" t="s">
        <v>352</v>
      </c>
      <c r="B18" s="196"/>
      <c r="C18" s="196"/>
      <c r="D18" s="196"/>
      <c r="E18" s="196"/>
      <c r="F18" s="196"/>
      <c r="G18" s="196"/>
      <c r="H18" s="196"/>
      <c r="I18" s="196"/>
    </row>
    <row r="19" spans="1:9" s="33" customFormat="1" ht="12.95" customHeight="1" x14ac:dyDescent="0.2">
      <c r="A19" s="193" t="s">
        <v>356</v>
      </c>
      <c r="B19" s="193"/>
      <c r="C19" s="193"/>
      <c r="D19" s="193"/>
      <c r="E19" s="193"/>
      <c r="F19" s="193"/>
      <c r="G19" s="193"/>
      <c r="H19" s="193"/>
      <c r="I19" s="193"/>
    </row>
    <row r="20" spans="1:9" s="33" customFormat="1" ht="41.25" customHeight="1" x14ac:dyDescent="0.2">
      <c r="A20" s="193" t="s">
        <v>223</v>
      </c>
      <c r="B20" s="193"/>
      <c r="C20" s="193"/>
      <c r="D20" s="193"/>
      <c r="E20" s="193"/>
      <c r="F20" s="193"/>
      <c r="G20" s="193"/>
      <c r="H20" s="193"/>
      <c r="I20" s="193"/>
    </row>
    <row r="21" spans="1:9" s="33" customFormat="1" ht="12.95" customHeight="1" x14ac:dyDescent="0.2">
      <c r="A21" s="193" t="s">
        <v>224</v>
      </c>
      <c r="B21" s="193"/>
      <c r="C21" s="193"/>
      <c r="D21" s="193"/>
      <c r="E21" s="193"/>
      <c r="F21" s="193"/>
      <c r="G21" s="193"/>
      <c r="H21" s="193"/>
      <c r="I21" s="193"/>
    </row>
    <row r="22" spans="1:9" s="20" customFormat="1" ht="17.100000000000001" customHeight="1" x14ac:dyDescent="0.25"/>
    <row r="23" spans="1:9" s="61" customFormat="1" ht="17.100000000000001" customHeight="1" x14ac:dyDescent="0.2">
      <c r="A23" s="195" t="s">
        <v>149</v>
      </c>
      <c r="B23" s="196"/>
      <c r="C23" s="60"/>
      <c r="D23" s="60"/>
      <c r="E23" s="60"/>
      <c r="F23" s="60"/>
      <c r="G23" s="60"/>
      <c r="H23" s="60"/>
      <c r="I23" s="60"/>
    </row>
    <row r="24" spans="1:9" s="31" customFormat="1" ht="25.5" customHeight="1" x14ac:dyDescent="0.25">
      <c r="A24" s="193" t="s">
        <v>150</v>
      </c>
      <c r="B24" s="193"/>
      <c r="C24" s="193"/>
      <c r="D24" s="193"/>
      <c r="E24" s="193"/>
      <c r="F24" s="193"/>
      <c r="G24" s="193"/>
      <c r="H24" s="193"/>
      <c r="I24" s="193"/>
    </row>
    <row r="25" spans="1:9" s="31" customFormat="1" ht="14.25" customHeight="1" x14ac:dyDescent="0.25">
      <c r="A25" s="193" t="s">
        <v>364</v>
      </c>
      <c r="B25" s="193"/>
      <c r="C25" s="193"/>
      <c r="D25" s="193"/>
      <c r="E25" s="193"/>
      <c r="F25" s="193"/>
      <c r="G25" s="193"/>
      <c r="H25" s="193"/>
      <c r="I25" s="193"/>
    </row>
    <row r="26" spans="1:9" s="31" customFormat="1" ht="15.75" customHeight="1" x14ac:dyDescent="0.25">
      <c r="A26" s="193" t="s">
        <v>375</v>
      </c>
      <c r="B26" s="193"/>
      <c r="C26" s="193"/>
      <c r="D26" s="193"/>
      <c r="E26" s="193"/>
      <c r="F26" s="193"/>
      <c r="G26" s="193"/>
      <c r="H26" s="193"/>
      <c r="I26" s="193"/>
    </row>
    <row r="27" spans="1:9" s="60" customFormat="1" ht="12.75" x14ac:dyDescent="0.2">
      <c r="A27" s="199" t="s">
        <v>366</v>
      </c>
      <c r="B27" s="199"/>
      <c r="C27" s="199"/>
      <c r="D27" s="199"/>
      <c r="E27" s="199"/>
      <c r="F27" s="199"/>
      <c r="G27" s="199"/>
      <c r="H27" s="199"/>
      <c r="I27" s="199"/>
    </row>
    <row r="28" spans="1:9" s="69" customFormat="1" x14ac:dyDescent="0.2">
      <c r="A28" s="127" t="s">
        <v>367</v>
      </c>
      <c r="B28" s="31"/>
      <c r="C28" s="31"/>
      <c r="D28" s="31"/>
      <c r="E28" s="31"/>
      <c r="F28" s="31"/>
      <c r="G28" s="31"/>
      <c r="H28" s="31"/>
      <c r="I28" s="31"/>
    </row>
    <row r="29" spans="1:9" x14ac:dyDescent="0.25">
      <c r="A29" s="127" t="s">
        <v>368</v>
      </c>
      <c r="B29" s="31"/>
      <c r="C29" s="31"/>
      <c r="D29" s="31"/>
      <c r="E29" s="31"/>
      <c r="F29" s="31"/>
      <c r="G29" s="31"/>
      <c r="H29" s="31"/>
      <c r="I29" s="31"/>
    </row>
    <row r="30" spans="1:9" ht="29.25" customHeight="1" x14ac:dyDescent="0.25">
      <c r="A30" s="193" t="s">
        <v>369</v>
      </c>
      <c r="B30" s="193"/>
      <c r="C30" s="193"/>
      <c r="D30" s="193"/>
      <c r="E30" s="193"/>
      <c r="F30" s="193"/>
      <c r="G30" s="193"/>
      <c r="H30" s="193"/>
      <c r="I30" s="193"/>
    </row>
  </sheetData>
  <sheetProtection algorithmName="SHA-512" hashValue="v4YCWPntuUL5RNtn9oDgrtT9sTe+PvDN7x4PnNjEtL8mQ4v4o73uUePKxPFRnVp5mxQL2e/1HKiDKwnQVVr7NA==" saltValue="ENZDk++SVengAxZaRzkEWw==" spinCount="100000" sheet="1" objects="1" scenarios="1"/>
  <mergeCells count="12">
    <mergeCell ref="A30:I30"/>
    <mergeCell ref="A1:D1"/>
    <mergeCell ref="A3:I3"/>
    <mergeCell ref="A18:I18"/>
    <mergeCell ref="A19:I19"/>
    <mergeCell ref="A20:I20"/>
    <mergeCell ref="A21:I21"/>
    <mergeCell ref="A23:B23"/>
    <mergeCell ref="A24:I24"/>
    <mergeCell ref="A25:I25"/>
    <mergeCell ref="A26:I26"/>
    <mergeCell ref="A27:I27"/>
  </mergeCells>
  <pageMargins left="0.62992125984251968" right="0.23622047244094491" top="0.74803149606299213" bottom="0.35433070866141736" header="0.31496062992125984" footer="0.31496062992125984"/>
  <pageSetup paperSize="9" fitToHeight="0" orientation="landscape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54"/>
  <sheetViews>
    <sheetView view="pageBreakPreview" zoomScale="120" zoomScaleNormal="120" zoomScaleSheetLayoutView="120" workbookViewId="0">
      <pane ySplit="6" topLeftCell="A7" activePane="bottomLeft" state="frozen"/>
      <selection activeCell="F1" sqref="F1:J1"/>
      <selection pane="bottomLeft" activeCell="E17" sqref="E17:F17"/>
    </sheetView>
  </sheetViews>
  <sheetFormatPr defaultColWidth="9.28515625" defaultRowHeight="15" x14ac:dyDescent="0.25"/>
  <cols>
    <col min="1" max="1" width="3.28515625" customWidth="1"/>
    <col min="2" max="2" width="25.42578125" customWidth="1"/>
    <col min="3" max="3" width="7.140625" customWidth="1"/>
    <col min="4" max="4" width="4.5703125" customWidth="1"/>
    <col min="5" max="5" width="13.5703125" customWidth="1"/>
    <col min="6" max="9" width="11.140625" customWidth="1"/>
    <col min="10" max="10" width="7.85546875" customWidth="1"/>
  </cols>
  <sheetData>
    <row r="1" spans="1:10" s="70" customFormat="1" x14ac:dyDescent="0.25">
      <c r="A1" s="198" t="s">
        <v>2</v>
      </c>
      <c r="B1" s="198"/>
      <c r="C1" s="198"/>
      <c r="D1" s="198"/>
      <c r="E1" s="18"/>
      <c r="F1" s="19" t="s">
        <v>382</v>
      </c>
      <c r="G1" s="19"/>
      <c r="I1" s="19"/>
      <c r="J1" s="19"/>
    </row>
    <row r="2" spans="1:10" s="8" customFormat="1" ht="6" customHeight="1" x14ac:dyDescent="0.15"/>
    <row r="3" spans="1:10" ht="18" customHeight="1" x14ac:dyDescent="0.25">
      <c r="A3" s="202" t="s">
        <v>786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0" s="8" customFormat="1" ht="6" customHeight="1" x14ac:dyDescent="0.15"/>
    <row r="5" spans="1:10" s="9" customFormat="1" ht="48.75" customHeight="1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  <c r="J5" s="83" t="s">
        <v>313</v>
      </c>
    </row>
    <row r="6" spans="1:10" s="58" customFormat="1" ht="14.25" customHeight="1" x14ac:dyDescent="0.2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  <c r="J6" s="85">
        <v>10</v>
      </c>
    </row>
    <row r="7" spans="1:10" s="15" customFormat="1" ht="15" customHeight="1" x14ac:dyDescent="0.2">
      <c r="A7" s="38">
        <v>1</v>
      </c>
      <c r="B7" s="39" t="s">
        <v>66</v>
      </c>
      <c r="C7" s="109">
        <v>10</v>
      </c>
      <c r="D7" s="38" t="s">
        <v>1</v>
      </c>
      <c r="E7" s="38" t="s">
        <v>7</v>
      </c>
      <c r="F7" s="42"/>
      <c r="G7" s="43">
        <f>C7*F7</f>
        <v>0</v>
      </c>
      <c r="H7" s="43">
        <f>G7*0.095</f>
        <v>0</v>
      </c>
      <c r="I7" s="43">
        <f>G7+H7</f>
        <v>0</v>
      </c>
      <c r="J7" s="44"/>
    </row>
    <row r="8" spans="1:10" s="15" customFormat="1" ht="13.5" x14ac:dyDescent="0.2">
      <c r="A8" s="38">
        <v>2</v>
      </c>
      <c r="B8" s="39" t="s">
        <v>67</v>
      </c>
      <c r="C8" s="109">
        <v>1200</v>
      </c>
      <c r="D8" s="38" t="s">
        <v>1</v>
      </c>
      <c r="E8" s="38" t="s">
        <v>7</v>
      </c>
      <c r="F8" s="42"/>
      <c r="G8" s="43">
        <f t="shared" ref="G8:G25" si="0">C8*F8</f>
        <v>0</v>
      </c>
      <c r="H8" s="43">
        <f t="shared" ref="H8:H25" si="1">G8*0.095</f>
        <v>0</v>
      </c>
      <c r="I8" s="43">
        <f t="shared" ref="I8:I25" si="2">G8+H8</f>
        <v>0</v>
      </c>
      <c r="J8" s="44"/>
    </row>
    <row r="9" spans="1:10" s="15" customFormat="1" ht="15" customHeight="1" x14ac:dyDescent="0.2">
      <c r="A9" s="38">
        <v>3</v>
      </c>
      <c r="B9" s="39" t="s">
        <v>720</v>
      </c>
      <c r="C9" s="109">
        <v>260</v>
      </c>
      <c r="D9" s="38" t="s">
        <v>1</v>
      </c>
      <c r="E9" s="38" t="s">
        <v>7</v>
      </c>
      <c r="F9" s="42"/>
      <c r="G9" s="43">
        <f t="shared" si="0"/>
        <v>0</v>
      </c>
      <c r="H9" s="43">
        <f t="shared" si="1"/>
        <v>0</v>
      </c>
      <c r="I9" s="43">
        <f t="shared" si="2"/>
        <v>0</v>
      </c>
      <c r="J9" s="44"/>
    </row>
    <row r="10" spans="1:10" s="15" customFormat="1" ht="13.5" x14ac:dyDescent="0.2">
      <c r="A10" s="38">
        <v>4</v>
      </c>
      <c r="B10" s="39" t="s">
        <v>15</v>
      </c>
      <c r="C10" s="109">
        <v>8</v>
      </c>
      <c r="D10" s="38" t="s">
        <v>1</v>
      </c>
      <c r="E10" s="41"/>
      <c r="F10" s="42"/>
      <c r="G10" s="43">
        <f t="shared" si="0"/>
        <v>0</v>
      </c>
      <c r="H10" s="43">
        <f t="shared" si="1"/>
        <v>0</v>
      </c>
      <c r="I10" s="43">
        <f t="shared" si="2"/>
        <v>0</v>
      </c>
      <c r="J10" s="44"/>
    </row>
    <row r="11" spans="1:10" s="15" customFormat="1" ht="13.5" x14ac:dyDescent="0.2">
      <c r="A11" s="38">
        <v>5</v>
      </c>
      <c r="B11" s="39" t="s">
        <v>16</v>
      </c>
      <c r="C11" s="109">
        <v>10</v>
      </c>
      <c r="D11" s="38" t="s">
        <v>1</v>
      </c>
      <c r="E11" s="41"/>
      <c r="F11" s="42"/>
      <c r="G11" s="43">
        <f t="shared" si="0"/>
        <v>0</v>
      </c>
      <c r="H11" s="43">
        <f t="shared" si="1"/>
        <v>0</v>
      </c>
      <c r="I11" s="43">
        <f t="shared" si="2"/>
        <v>0</v>
      </c>
      <c r="J11" s="44"/>
    </row>
    <row r="12" spans="1:10" s="15" customFormat="1" ht="15" customHeight="1" x14ac:dyDescent="0.2">
      <c r="A12" s="38">
        <v>6</v>
      </c>
      <c r="B12" s="39" t="s">
        <v>687</v>
      </c>
      <c r="C12" s="109">
        <v>8</v>
      </c>
      <c r="D12" s="38" t="s">
        <v>1</v>
      </c>
      <c r="E12" s="41"/>
      <c r="F12" s="42"/>
      <c r="G12" s="43">
        <f t="shared" si="0"/>
        <v>0</v>
      </c>
      <c r="H12" s="43">
        <f t="shared" si="1"/>
        <v>0</v>
      </c>
      <c r="I12" s="43">
        <f t="shared" si="2"/>
        <v>0</v>
      </c>
      <c r="J12" s="44"/>
    </row>
    <row r="13" spans="1:10" s="15" customFormat="1" ht="13.5" x14ac:dyDescent="0.2">
      <c r="A13" s="38">
        <v>7</v>
      </c>
      <c r="B13" s="39" t="s">
        <v>17</v>
      </c>
      <c r="C13" s="109">
        <v>10</v>
      </c>
      <c r="D13" s="38" t="s">
        <v>1</v>
      </c>
      <c r="E13" s="41"/>
      <c r="F13" s="42"/>
      <c r="G13" s="43">
        <f t="shared" si="0"/>
        <v>0</v>
      </c>
      <c r="H13" s="43">
        <f t="shared" si="1"/>
        <v>0</v>
      </c>
      <c r="I13" s="43">
        <f t="shared" si="2"/>
        <v>0</v>
      </c>
      <c r="J13" s="44"/>
    </row>
    <row r="14" spans="1:10" s="15" customFormat="1" ht="13.5" x14ac:dyDescent="0.2">
      <c r="A14" s="38">
        <v>8</v>
      </c>
      <c r="B14" s="39" t="s">
        <v>686</v>
      </c>
      <c r="C14" s="109">
        <v>15</v>
      </c>
      <c r="D14" s="38" t="s">
        <v>1</v>
      </c>
      <c r="E14" s="41"/>
      <c r="F14" s="42"/>
      <c r="G14" s="43">
        <f t="shared" si="0"/>
        <v>0</v>
      </c>
      <c r="H14" s="43">
        <f t="shared" si="1"/>
        <v>0</v>
      </c>
      <c r="I14" s="43">
        <f t="shared" si="2"/>
        <v>0</v>
      </c>
      <c r="J14" s="44"/>
    </row>
    <row r="15" spans="1:10" s="15" customFormat="1" ht="15.75" customHeight="1" x14ac:dyDescent="0.2">
      <c r="A15" s="38">
        <v>9</v>
      </c>
      <c r="B15" s="39" t="s">
        <v>871</v>
      </c>
      <c r="C15" s="109">
        <v>20</v>
      </c>
      <c r="D15" s="38" t="s">
        <v>1</v>
      </c>
      <c r="E15" s="41"/>
      <c r="F15" s="42"/>
      <c r="G15" s="43">
        <f t="shared" si="0"/>
        <v>0</v>
      </c>
      <c r="H15" s="43">
        <f t="shared" si="1"/>
        <v>0</v>
      </c>
      <c r="I15" s="43">
        <f t="shared" si="2"/>
        <v>0</v>
      </c>
      <c r="J15" s="44"/>
    </row>
    <row r="16" spans="1:10" s="15" customFormat="1" ht="27" x14ac:dyDescent="0.2">
      <c r="A16" s="38">
        <v>10</v>
      </c>
      <c r="B16" s="39" t="s">
        <v>85</v>
      </c>
      <c r="C16" s="109">
        <v>50</v>
      </c>
      <c r="D16" s="38" t="s">
        <v>1</v>
      </c>
      <c r="E16" s="41"/>
      <c r="F16" s="42"/>
      <c r="G16" s="43">
        <f t="shared" si="0"/>
        <v>0</v>
      </c>
      <c r="H16" s="43">
        <f t="shared" si="1"/>
        <v>0</v>
      </c>
      <c r="I16" s="43">
        <f t="shared" si="2"/>
        <v>0</v>
      </c>
      <c r="J16" s="44"/>
    </row>
    <row r="17" spans="1:10" s="15" customFormat="1" ht="27" x14ac:dyDescent="0.2">
      <c r="A17" s="38">
        <v>11</v>
      </c>
      <c r="B17" s="39" t="s">
        <v>19</v>
      </c>
      <c r="C17" s="109">
        <v>90</v>
      </c>
      <c r="D17" s="38" t="s">
        <v>1</v>
      </c>
      <c r="E17" s="41"/>
      <c r="F17" s="42"/>
      <c r="G17" s="43">
        <f t="shared" si="0"/>
        <v>0</v>
      </c>
      <c r="H17" s="43">
        <f t="shared" si="1"/>
        <v>0</v>
      </c>
      <c r="I17" s="43">
        <f t="shared" si="2"/>
        <v>0</v>
      </c>
      <c r="J17" s="44"/>
    </row>
    <row r="18" spans="1:10" s="15" customFormat="1" ht="13.5" x14ac:dyDescent="0.2">
      <c r="A18" s="38">
        <v>12</v>
      </c>
      <c r="B18" s="39" t="s">
        <v>86</v>
      </c>
      <c r="C18" s="109">
        <v>50</v>
      </c>
      <c r="D18" s="38" t="s">
        <v>1</v>
      </c>
      <c r="E18" s="41"/>
      <c r="F18" s="42"/>
      <c r="G18" s="43">
        <f t="shared" si="0"/>
        <v>0</v>
      </c>
      <c r="H18" s="43">
        <f t="shared" si="1"/>
        <v>0</v>
      </c>
      <c r="I18" s="43">
        <f t="shared" si="2"/>
        <v>0</v>
      </c>
      <c r="J18" s="44"/>
    </row>
    <row r="19" spans="1:10" s="15" customFormat="1" ht="27" x14ac:dyDescent="0.2">
      <c r="A19" s="38">
        <v>13</v>
      </c>
      <c r="B19" s="39" t="s">
        <v>872</v>
      </c>
      <c r="C19" s="109">
        <v>6</v>
      </c>
      <c r="D19" s="38" t="s">
        <v>1</v>
      </c>
      <c r="E19" s="41"/>
      <c r="F19" s="42"/>
      <c r="G19" s="43">
        <f t="shared" si="0"/>
        <v>0</v>
      </c>
      <c r="H19" s="43">
        <f t="shared" si="1"/>
        <v>0</v>
      </c>
      <c r="I19" s="43">
        <f t="shared" si="2"/>
        <v>0</v>
      </c>
      <c r="J19" s="44"/>
    </row>
    <row r="20" spans="1:10" s="15" customFormat="1" ht="13.5" x14ac:dyDescent="0.2">
      <c r="A20" s="38">
        <v>14</v>
      </c>
      <c r="B20" s="39" t="s">
        <v>682</v>
      </c>
      <c r="C20" s="109">
        <v>10</v>
      </c>
      <c r="D20" s="104" t="s">
        <v>1</v>
      </c>
      <c r="E20" s="41"/>
      <c r="F20" s="42"/>
      <c r="G20" s="43">
        <f t="shared" si="0"/>
        <v>0</v>
      </c>
      <c r="H20" s="43">
        <f t="shared" si="1"/>
        <v>0</v>
      </c>
      <c r="I20" s="43">
        <f t="shared" si="2"/>
        <v>0</v>
      </c>
      <c r="J20" s="44"/>
    </row>
    <row r="21" spans="1:10" s="15" customFormat="1" ht="13.5" x14ac:dyDescent="0.2">
      <c r="A21" s="38">
        <v>15</v>
      </c>
      <c r="B21" s="39" t="s">
        <v>683</v>
      </c>
      <c r="C21" s="109">
        <v>55</v>
      </c>
      <c r="D21" s="104" t="s">
        <v>1</v>
      </c>
      <c r="E21" s="41"/>
      <c r="F21" s="42"/>
      <c r="G21" s="43">
        <f t="shared" si="0"/>
        <v>0</v>
      </c>
      <c r="H21" s="43">
        <f t="shared" si="1"/>
        <v>0</v>
      </c>
      <c r="I21" s="43">
        <f t="shared" si="2"/>
        <v>0</v>
      </c>
      <c r="J21" s="44"/>
    </row>
    <row r="22" spans="1:10" s="15" customFormat="1" ht="16.5" customHeight="1" x14ac:dyDescent="0.2">
      <c r="A22" s="38">
        <v>16</v>
      </c>
      <c r="B22" s="39" t="s">
        <v>684</v>
      </c>
      <c r="C22" s="109">
        <v>30</v>
      </c>
      <c r="D22" s="104" t="s">
        <v>1</v>
      </c>
      <c r="E22" s="41"/>
      <c r="F22" s="42"/>
      <c r="G22" s="43">
        <f t="shared" si="0"/>
        <v>0</v>
      </c>
      <c r="H22" s="43">
        <f t="shared" si="1"/>
        <v>0</v>
      </c>
      <c r="I22" s="43">
        <f t="shared" si="2"/>
        <v>0</v>
      </c>
      <c r="J22" s="44"/>
    </row>
    <row r="23" spans="1:10" s="15" customFormat="1" ht="27" x14ac:dyDescent="0.2">
      <c r="A23" s="38">
        <v>17</v>
      </c>
      <c r="B23" s="39" t="s">
        <v>685</v>
      </c>
      <c r="C23" s="109">
        <v>30</v>
      </c>
      <c r="D23" s="104" t="s">
        <v>1</v>
      </c>
      <c r="E23" s="41"/>
      <c r="F23" s="42"/>
      <c r="G23" s="43">
        <f t="shared" si="0"/>
        <v>0</v>
      </c>
      <c r="H23" s="43">
        <f t="shared" si="1"/>
        <v>0</v>
      </c>
      <c r="I23" s="43">
        <f t="shared" si="2"/>
        <v>0</v>
      </c>
      <c r="J23" s="44"/>
    </row>
    <row r="24" spans="1:10" s="15" customFormat="1" ht="27" x14ac:dyDescent="0.2">
      <c r="A24" s="38">
        <v>18</v>
      </c>
      <c r="B24" s="39" t="s">
        <v>18</v>
      </c>
      <c r="C24" s="109">
        <v>10</v>
      </c>
      <c r="D24" s="104" t="s">
        <v>1</v>
      </c>
      <c r="E24" s="41"/>
      <c r="F24" s="42"/>
      <c r="G24" s="43">
        <f t="shared" si="0"/>
        <v>0</v>
      </c>
      <c r="H24" s="43">
        <f t="shared" si="1"/>
        <v>0</v>
      </c>
      <c r="I24" s="43">
        <f t="shared" si="2"/>
        <v>0</v>
      </c>
      <c r="J24" s="44"/>
    </row>
    <row r="25" spans="1:10" s="15" customFormat="1" ht="27" x14ac:dyDescent="0.2">
      <c r="A25" s="38">
        <v>19</v>
      </c>
      <c r="B25" s="39" t="s">
        <v>873</v>
      </c>
      <c r="C25" s="109">
        <v>250</v>
      </c>
      <c r="D25" s="104" t="s">
        <v>1</v>
      </c>
      <c r="E25" s="41"/>
      <c r="F25" s="42"/>
      <c r="G25" s="43">
        <f t="shared" si="0"/>
        <v>0</v>
      </c>
      <c r="H25" s="43">
        <f t="shared" si="1"/>
        <v>0</v>
      </c>
      <c r="I25" s="43">
        <f t="shared" si="2"/>
        <v>0</v>
      </c>
      <c r="J25" s="44"/>
    </row>
    <row r="26" spans="1:10" s="15" customFormat="1" ht="15" customHeight="1" x14ac:dyDescent="0.2">
      <c r="A26" s="39"/>
      <c r="B26" s="45" t="s">
        <v>730</v>
      </c>
      <c r="C26" s="46" t="s">
        <v>7</v>
      </c>
      <c r="D26" s="46" t="s">
        <v>7</v>
      </c>
      <c r="E26" s="46" t="s">
        <v>7</v>
      </c>
      <c r="F26" s="46" t="s">
        <v>7</v>
      </c>
      <c r="G26" s="48">
        <f>SUM(G7:G25)</f>
        <v>0</v>
      </c>
      <c r="H26" s="48">
        <f t="shared" ref="H26:J26" si="3">SUM(H7:H25)</f>
        <v>0</v>
      </c>
      <c r="I26" s="48">
        <f t="shared" si="3"/>
        <v>0</v>
      </c>
      <c r="J26" s="49">
        <f t="shared" si="3"/>
        <v>0</v>
      </c>
    </row>
    <row r="27" spans="1:10" s="15" customFormat="1" ht="15" customHeight="1" x14ac:dyDescent="0.2"/>
    <row r="28" spans="1:10" s="15" customFormat="1" ht="15" customHeight="1" x14ac:dyDescent="0.2">
      <c r="A28" s="65" t="s">
        <v>217</v>
      </c>
      <c r="B28" s="3"/>
      <c r="C28" s="63"/>
      <c r="D28" s="64"/>
      <c r="E28" s="3"/>
      <c r="F28" s="3"/>
      <c r="G28" s="3"/>
      <c r="H28" s="3"/>
      <c r="I28" s="3"/>
      <c r="J28" s="3"/>
    </row>
    <row r="29" spans="1:10" s="15" customFormat="1" ht="15" customHeight="1" x14ac:dyDescent="0.2">
      <c r="A29" s="196" t="s">
        <v>355</v>
      </c>
      <c r="B29" s="196"/>
      <c r="C29" s="196"/>
      <c r="D29" s="196"/>
      <c r="E29" s="196"/>
      <c r="F29" s="196"/>
      <c r="G29" s="196"/>
      <c r="H29" s="196"/>
      <c r="I29" s="196"/>
      <c r="J29" s="196"/>
    </row>
    <row r="30" spans="1:10" s="15" customFormat="1" ht="11.6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 s="15" customFormat="1" ht="24.75" customHeight="1" x14ac:dyDescent="0.2">
      <c r="A31" s="195" t="s">
        <v>149</v>
      </c>
      <c r="B31" s="196"/>
      <c r="C31" s="60"/>
      <c r="D31" s="60"/>
      <c r="E31" s="60"/>
      <c r="F31" s="60"/>
      <c r="G31" s="60"/>
      <c r="H31" s="60"/>
      <c r="I31" s="60"/>
      <c r="J31" s="60"/>
    </row>
    <row r="32" spans="1:10" s="31" customFormat="1" ht="25.5" customHeight="1" x14ac:dyDescent="0.25">
      <c r="A32" s="193" t="s">
        <v>150</v>
      </c>
      <c r="B32" s="203"/>
      <c r="C32" s="203"/>
      <c r="D32" s="203"/>
      <c r="E32" s="203"/>
      <c r="F32" s="203"/>
      <c r="G32" s="203"/>
      <c r="H32" s="203"/>
      <c r="I32" s="203"/>
      <c r="J32" s="203"/>
    </row>
    <row r="33" spans="1:10" s="31" customFormat="1" ht="14.25" customHeight="1" x14ac:dyDescent="0.25">
      <c r="A33" s="193" t="s">
        <v>364</v>
      </c>
      <c r="B33" s="193"/>
      <c r="C33" s="193"/>
      <c r="D33" s="193"/>
      <c r="E33" s="193"/>
      <c r="F33" s="193"/>
      <c r="G33" s="193"/>
      <c r="H33" s="193"/>
      <c r="I33" s="193"/>
      <c r="J33" s="193"/>
    </row>
    <row r="34" spans="1:10" s="31" customFormat="1" ht="26.25" customHeight="1" x14ac:dyDescent="0.25">
      <c r="A34" s="193" t="s">
        <v>371</v>
      </c>
      <c r="B34" s="193"/>
      <c r="C34" s="193"/>
      <c r="D34" s="193"/>
      <c r="E34" s="193"/>
      <c r="F34" s="193"/>
      <c r="G34" s="193"/>
      <c r="H34" s="193"/>
      <c r="I34" s="193"/>
      <c r="J34" s="193"/>
    </row>
    <row r="35" spans="1:10" s="60" customFormat="1" ht="12.75" x14ac:dyDescent="0.2">
      <c r="A35" s="199" t="s">
        <v>366</v>
      </c>
      <c r="B35" s="199"/>
      <c r="C35" s="199"/>
      <c r="D35" s="199"/>
      <c r="E35" s="199"/>
      <c r="F35" s="199"/>
      <c r="G35" s="199"/>
      <c r="H35" s="199"/>
      <c r="I35" s="199"/>
      <c r="J35" s="199"/>
    </row>
    <row r="36" spans="1:10" s="69" customFormat="1" x14ac:dyDescent="0.2">
      <c r="A36" s="80" t="s">
        <v>367</v>
      </c>
      <c r="B36" s="31"/>
      <c r="C36" s="31"/>
      <c r="D36" s="31"/>
      <c r="E36" s="31"/>
      <c r="F36" s="31"/>
      <c r="G36" s="31"/>
      <c r="H36" s="31"/>
      <c r="I36" s="31"/>
      <c r="J36" s="31"/>
    </row>
    <row r="37" spans="1:10" x14ac:dyDescent="0.25">
      <c r="A37" s="80" t="s">
        <v>368</v>
      </c>
      <c r="B37" s="31"/>
      <c r="C37" s="31"/>
      <c r="D37" s="31"/>
      <c r="E37" s="31"/>
      <c r="F37" s="31"/>
      <c r="G37" s="31"/>
      <c r="H37" s="31"/>
      <c r="I37" s="31"/>
      <c r="J37" s="31"/>
    </row>
    <row r="38" spans="1:10" ht="29.25" customHeight="1" x14ac:dyDescent="0.25">
      <c r="A38" s="193" t="s">
        <v>369</v>
      </c>
      <c r="B38" s="203"/>
      <c r="C38" s="203"/>
      <c r="D38" s="203"/>
      <c r="E38" s="203"/>
      <c r="F38" s="203"/>
      <c r="G38" s="203"/>
      <c r="H38" s="203"/>
      <c r="I38" s="203"/>
      <c r="J38" s="203"/>
    </row>
    <row r="39" spans="1:10" ht="39.75" customHeight="1" x14ac:dyDescent="0.25">
      <c r="A39" s="200" t="s">
        <v>370</v>
      </c>
      <c r="B39" s="200"/>
      <c r="C39" s="200"/>
      <c r="D39" s="200"/>
      <c r="E39" s="200"/>
      <c r="F39" s="200"/>
      <c r="G39" s="200"/>
      <c r="H39" s="200"/>
      <c r="I39" s="200"/>
      <c r="J39" s="200"/>
    </row>
    <row r="40" spans="1:10" s="15" customFormat="1" ht="24.75" customHeight="1" x14ac:dyDescent="0.25">
      <c r="A40"/>
      <c r="B40"/>
      <c r="C40"/>
      <c r="D40"/>
      <c r="E40"/>
      <c r="F40"/>
      <c r="G40"/>
      <c r="H40"/>
      <c r="I40"/>
      <c r="J40"/>
    </row>
    <row r="41" spans="1:10" s="15" customFormat="1" ht="24.75" customHeight="1" x14ac:dyDescent="0.25">
      <c r="A41"/>
      <c r="B41"/>
      <c r="C41"/>
      <c r="D41"/>
      <c r="E41"/>
      <c r="F41"/>
      <c r="G41"/>
      <c r="H41"/>
      <c r="I41"/>
      <c r="J41"/>
    </row>
    <row r="42" spans="1:10" s="15" customFormat="1" ht="24.75" customHeight="1" x14ac:dyDescent="0.25">
      <c r="A42"/>
      <c r="B42"/>
      <c r="C42"/>
      <c r="D42"/>
      <c r="E42"/>
      <c r="F42"/>
      <c r="G42"/>
      <c r="H42"/>
      <c r="I42"/>
      <c r="J42"/>
    </row>
    <row r="43" spans="1:10" s="15" customFormat="1" ht="24.75" customHeight="1" x14ac:dyDescent="0.25">
      <c r="A43"/>
      <c r="B43"/>
      <c r="C43"/>
      <c r="D43"/>
      <c r="E43"/>
      <c r="F43"/>
      <c r="G43"/>
      <c r="H43"/>
      <c r="I43"/>
      <c r="J43"/>
    </row>
    <row r="44" spans="1:10" s="15" customFormat="1" ht="24.75" customHeight="1" x14ac:dyDescent="0.25">
      <c r="A44"/>
      <c r="B44"/>
      <c r="C44"/>
      <c r="D44"/>
      <c r="E44"/>
      <c r="F44"/>
      <c r="G44"/>
      <c r="H44"/>
      <c r="I44"/>
      <c r="J44"/>
    </row>
    <row r="45" spans="1:10" s="15" customFormat="1" ht="24.75" customHeight="1" x14ac:dyDescent="0.25">
      <c r="A45"/>
      <c r="B45"/>
      <c r="C45"/>
      <c r="D45"/>
      <c r="E45"/>
      <c r="F45"/>
      <c r="G45"/>
      <c r="H45"/>
      <c r="I45"/>
      <c r="J45"/>
    </row>
    <row r="46" spans="1:10" s="15" customFormat="1" ht="24.75" customHeight="1" x14ac:dyDescent="0.25">
      <c r="A46"/>
      <c r="B46"/>
      <c r="C46"/>
      <c r="D46"/>
      <c r="E46"/>
      <c r="F46"/>
      <c r="G46"/>
      <c r="H46"/>
      <c r="I46"/>
      <c r="J46"/>
    </row>
    <row r="47" spans="1:10" s="15" customFormat="1" ht="24.75" customHeight="1" x14ac:dyDescent="0.25">
      <c r="A47"/>
      <c r="B47"/>
      <c r="C47"/>
      <c r="D47"/>
      <c r="E47"/>
      <c r="F47"/>
      <c r="G47"/>
      <c r="H47"/>
      <c r="I47"/>
      <c r="J47"/>
    </row>
    <row r="48" spans="1:10" s="15" customFormat="1" ht="24.75" customHeight="1" x14ac:dyDescent="0.25">
      <c r="A48"/>
      <c r="B48"/>
      <c r="C48"/>
      <c r="D48"/>
      <c r="E48"/>
      <c r="F48"/>
      <c r="G48"/>
      <c r="H48"/>
      <c r="I48"/>
      <c r="J48"/>
    </row>
    <row r="49" spans="1:10" s="15" customFormat="1" ht="15" customHeight="1" x14ac:dyDescent="0.25">
      <c r="A49"/>
      <c r="B49"/>
      <c r="C49"/>
      <c r="D49"/>
      <c r="E49"/>
      <c r="F49"/>
      <c r="G49"/>
      <c r="H49"/>
      <c r="I49"/>
      <c r="J49"/>
    </row>
    <row r="50" spans="1:10" s="15" customFormat="1" ht="15" customHeight="1" x14ac:dyDescent="0.25">
      <c r="A50"/>
      <c r="B50"/>
      <c r="C50"/>
      <c r="D50"/>
      <c r="E50"/>
      <c r="F50"/>
      <c r="G50"/>
      <c r="H50"/>
      <c r="I50"/>
      <c r="J50"/>
    </row>
    <row r="51" spans="1:10" s="15" customFormat="1" ht="15" customHeight="1" x14ac:dyDescent="0.25">
      <c r="A51"/>
      <c r="B51"/>
      <c r="C51"/>
      <c r="D51"/>
      <c r="E51"/>
      <c r="F51"/>
      <c r="G51"/>
      <c r="H51"/>
      <c r="I51"/>
      <c r="J51"/>
    </row>
    <row r="52" spans="1:10" s="15" customFormat="1" x14ac:dyDescent="0.25">
      <c r="A52"/>
      <c r="B52"/>
      <c r="C52"/>
      <c r="D52"/>
      <c r="E52"/>
      <c r="F52"/>
      <c r="G52"/>
      <c r="H52"/>
      <c r="I52"/>
      <c r="J52"/>
    </row>
    <row r="53" spans="1:10" s="15" customFormat="1" ht="15" customHeight="1" x14ac:dyDescent="0.25">
      <c r="A53"/>
      <c r="B53"/>
      <c r="C53"/>
      <c r="D53"/>
      <c r="E53"/>
      <c r="F53"/>
      <c r="G53"/>
      <c r="H53"/>
      <c r="I53"/>
      <c r="J53"/>
    </row>
    <row r="54" spans="1:10" s="15" customFormat="1" x14ac:dyDescent="0.25">
      <c r="A54"/>
      <c r="B54"/>
      <c r="C54"/>
      <c r="D54"/>
      <c r="E54"/>
      <c r="F54"/>
      <c r="G54"/>
      <c r="H54"/>
      <c r="I54"/>
      <c r="J54"/>
    </row>
    <row r="55" spans="1:10" s="15" customFormat="1" ht="15" customHeight="1" x14ac:dyDescent="0.25">
      <c r="A55"/>
      <c r="B55"/>
      <c r="C55"/>
      <c r="D55"/>
      <c r="E55"/>
      <c r="F55"/>
      <c r="G55"/>
      <c r="H55"/>
      <c r="I55"/>
      <c r="J55"/>
    </row>
    <row r="56" spans="1:10" s="15" customFormat="1" x14ac:dyDescent="0.25">
      <c r="A56"/>
      <c r="B56"/>
      <c r="C56"/>
      <c r="D56"/>
      <c r="E56"/>
      <c r="F56"/>
      <c r="G56"/>
      <c r="H56"/>
      <c r="I56"/>
      <c r="J56"/>
    </row>
    <row r="57" spans="1:10" s="15" customFormat="1" ht="15" customHeight="1" x14ac:dyDescent="0.25">
      <c r="A57"/>
      <c r="B57"/>
      <c r="C57"/>
      <c r="D57"/>
      <c r="E57"/>
      <c r="F57"/>
      <c r="G57"/>
      <c r="H57"/>
      <c r="I57"/>
      <c r="J57"/>
    </row>
    <row r="58" spans="1:10" s="15" customFormat="1" x14ac:dyDescent="0.25">
      <c r="A58"/>
      <c r="B58"/>
      <c r="C58"/>
      <c r="D58"/>
      <c r="E58"/>
      <c r="F58"/>
      <c r="G58"/>
      <c r="H58"/>
      <c r="I58"/>
      <c r="J58"/>
    </row>
    <row r="59" spans="1:10" s="15" customFormat="1" ht="15" customHeight="1" x14ac:dyDescent="0.25">
      <c r="A59"/>
      <c r="B59"/>
      <c r="C59"/>
      <c r="D59"/>
      <c r="E59"/>
      <c r="F59"/>
      <c r="G59"/>
      <c r="H59"/>
      <c r="I59"/>
      <c r="J59"/>
    </row>
    <row r="60" spans="1:10" s="15" customFormat="1" x14ac:dyDescent="0.25">
      <c r="A60"/>
      <c r="B60"/>
      <c r="C60"/>
      <c r="D60"/>
      <c r="E60"/>
      <c r="F60"/>
      <c r="G60"/>
      <c r="H60"/>
      <c r="I60"/>
      <c r="J60"/>
    </row>
    <row r="61" spans="1:10" s="15" customFormat="1" ht="15" customHeight="1" x14ac:dyDescent="0.25">
      <c r="A61"/>
      <c r="B61"/>
      <c r="C61"/>
      <c r="D61"/>
      <c r="E61"/>
      <c r="F61"/>
      <c r="G61"/>
      <c r="H61"/>
      <c r="I61"/>
      <c r="J61"/>
    </row>
    <row r="62" spans="1:10" s="15" customFormat="1" x14ac:dyDescent="0.25">
      <c r="A62"/>
      <c r="B62"/>
      <c r="C62"/>
      <c r="D62"/>
      <c r="E62"/>
      <c r="F62"/>
      <c r="G62"/>
      <c r="H62"/>
      <c r="I62"/>
      <c r="J62"/>
    </row>
    <row r="63" spans="1:10" s="15" customFormat="1" ht="15" customHeight="1" x14ac:dyDescent="0.25">
      <c r="A63"/>
      <c r="B63"/>
      <c r="C63"/>
      <c r="D63"/>
      <c r="E63"/>
      <c r="F63"/>
      <c r="G63"/>
      <c r="H63"/>
      <c r="I63"/>
      <c r="J63"/>
    </row>
    <row r="64" spans="1:10" s="15" customFormat="1" x14ac:dyDescent="0.25">
      <c r="A64"/>
      <c r="B64"/>
      <c r="C64"/>
      <c r="D64"/>
      <c r="E64"/>
      <c r="F64"/>
      <c r="G64"/>
      <c r="H64"/>
      <c r="I64"/>
      <c r="J64"/>
    </row>
    <row r="65" spans="1:10" s="15" customFormat="1" ht="15" customHeight="1" x14ac:dyDescent="0.25">
      <c r="A65"/>
      <c r="B65"/>
      <c r="C65"/>
      <c r="D65"/>
      <c r="E65"/>
      <c r="F65"/>
      <c r="G65"/>
      <c r="H65"/>
      <c r="I65"/>
      <c r="J65"/>
    </row>
    <row r="66" spans="1:10" s="15" customFormat="1" x14ac:dyDescent="0.25">
      <c r="A66"/>
      <c r="B66"/>
      <c r="C66"/>
      <c r="D66"/>
      <c r="E66"/>
      <c r="F66"/>
      <c r="G66"/>
      <c r="H66"/>
      <c r="I66"/>
      <c r="J66"/>
    </row>
    <row r="67" spans="1:10" s="15" customFormat="1" ht="15" customHeight="1" x14ac:dyDescent="0.25">
      <c r="A67"/>
      <c r="B67"/>
      <c r="C67"/>
      <c r="D67"/>
      <c r="E67"/>
      <c r="F67"/>
      <c r="G67"/>
      <c r="H67"/>
      <c r="I67"/>
      <c r="J67"/>
    </row>
    <row r="68" spans="1:10" s="15" customFormat="1" x14ac:dyDescent="0.25">
      <c r="A68"/>
      <c r="B68"/>
      <c r="C68"/>
      <c r="D68"/>
      <c r="E68"/>
      <c r="F68"/>
      <c r="G68"/>
      <c r="H68"/>
      <c r="I68"/>
      <c r="J68"/>
    </row>
    <row r="69" spans="1:10" s="15" customFormat="1" ht="15" customHeight="1" x14ac:dyDescent="0.25">
      <c r="A69"/>
      <c r="B69"/>
      <c r="C69"/>
      <c r="D69"/>
      <c r="E69"/>
      <c r="F69"/>
      <c r="G69"/>
      <c r="H69"/>
      <c r="I69"/>
      <c r="J69"/>
    </row>
    <row r="70" spans="1:10" s="15" customFormat="1" x14ac:dyDescent="0.25">
      <c r="A70"/>
      <c r="B70"/>
      <c r="C70"/>
      <c r="D70"/>
      <c r="E70"/>
      <c r="F70"/>
      <c r="G70"/>
      <c r="H70"/>
      <c r="I70"/>
      <c r="J70"/>
    </row>
    <row r="71" spans="1:10" s="15" customFormat="1" ht="15" customHeight="1" x14ac:dyDescent="0.25">
      <c r="A71"/>
      <c r="B71"/>
      <c r="C71"/>
      <c r="D71"/>
      <c r="E71"/>
      <c r="F71"/>
      <c r="G71"/>
      <c r="H71"/>
      <c r="I71"/>
      <c r="J71"/>
    </row>
    <row r="72" spans="1:10" s="15" customFormat="1" x14ac:dyDescent="0.25">
      <c r="A72"/>
      <c r="B72"/>
      <c r="C72"/>
      <c r="D72"/>
      <c r="E72"/>
      <c r="F72"/>
      <c r="G72"/>
      <c r="H72"/>
      <c r="I72"/>
      <c r="J72"/>
    </row>
    <row r="73" spans="1:10" s="15" customFormat="1" ht="15" customHeight="1" x14ac:dyDescent="0.25">
      <c r="A73"/>
      <c r="B73"/>
      <c r="C73"/>
      <c r="D73"/>
      <c r="E73"/>
      <c r="F73"/>
      <c r="G73"/>
      <c r="H73"/>
      <c r="I73"/>
      <c r="J73"/>
    </row>
    <row r="74" spans="1:10" s="15" customFormat="1" x14ac:dyDescent="0.25">
      <c r="A74"/>
      <c r="B74"/>
      <c r="C74"/>
      <c r="D74"/>
      <c r="E74"/>
      <c r="F74"/>
      <c r="G74"/>
      <c r="H74"/>
      <c r="I74"/>
      <c r="J74"/>
    </row>
    <row r="75" spans="1:10" s="15" customFormat="1" ht="15" customHeight="1" x14ac:dyDescent="0.25">
      <c r="A75"/>
      <c r="B75"/>
      <c r="C75"/>
      <c r="D75"/>
      <c r="E75"/>
      <c r="F75"/>
      <c r="G75"/>
      <c r="H75"/>
      <c r="I75"/>
      <c r="J75"/>
    </row>
    <row r="76" spans="1:10" s="15" customFormat="1" x14ac:dyDescent="0.25">
      <c r="A76"/>
      <c r="B76"/>
      <c r="C76"/>
      <c r="D76"/>
      <c r="E76"/>
      <c r="F76"/>
      <c r="G76"/>
      <c r="H76"/>
      <c r="I76"/>
      <c r="J76"/>
    </row>
    <row r="77" spans="1:10" s="15" customFormat="1" ht="15" customHeight="1" x14ac:dyDescent="0.25">
      <c r="A77"/>
      <c r="B77"/>
      <c r="C77"/>
      <c r="D77"/>
      <c r="E77"/>
      <c r="F77"/>
      <c r="G77"/>
      <c r="H77"/>
      <c r="I77"/>
      <c r="J77"/>
    </row>
    <row r="78" spans="1:10" s="15" customFormat="1" x14ac:dyDescent="0.25">
      <c r="A78"/>
      <c r="B78"/>
      <c r="C78"/>
      <c r="D78"/>
      <c r="E78"/>
      <c r="F78"/>
      <c r="G78"/>
      <c r="H78"/>
      <c r="I78"/>
      <c r="J78"/>
    </row>
    <row r="79" spans="1:10" s="15" customFormat="1" ht="15" customHeight="1" x14ac:dyDescent="0.25">
      <c r="A79"/>
      <c r="B79"/>
      <c r="C79"/>
      <c r="D79"/>
      <c r="E79"/>
      <c r="F79"/>
      <c r="G79"/>
      <c r="H79"/>
      <c r="I79"/>
      <c r="J79"/>
    </row>
    <row r="80" spans="1:10" s="15" customFormat="1" ht="11.65" customHeight="1" x14ac:dyDescent="0.25">
      <c r="A80"/>
      <c r="B80"/>
      <c r="C80"/>
      <c r="D80"/>
      <c r="E80"/>
      <c r="F80"/>
      <c r="G80"/>
      <c r="H80"/>
      <c r="I80"/>
      <c r="J80"/>
    </row>
    <row r="81" spans="1:10" s="15" customFormat="1" ht="15" customHeight="1" x14ac:dyDescent="0.25">
      <c r="A81"/>
      <c r="B81"/>
      <c r="C81"/>
      <c r="D81"/>
      <c r="E81"/>
      <c r="F81"/>
      <c r="G81"/>
      <c r="H81"/>
      <c r="I81"/>
      <c r="J81"/>
    </row>
    <row r="82" spans="1:10" s="15" customFormat="1" x14ac:dyDescent="0.25">
      <c r="A82"/>
      <c r="B82"/>
      <c r="C82"/>
      <c r="D82"/>
      <c r="E82"/>
      <c r="F82"/>
      <c r="G82"/>
      <c r="H82"/>
      <c r="I82"/>
      <c r="J82"/>
    </row>
    <row r="83" spans="1:10" s="15" customFormat="1" ht="15" customHeight="1" x14ac:dyDescent="0.25">
      <c r="A83"/>
      <c r="B83"/>
      <c r="C83"/>
      <c r="D83"/>
      <c r="E83"/>
      <c r="F83"/>
      <c r="G83"/>
      <c r="H83"/>
      <c r="I83"/>
      <c r="J83"/>
    </row>
    <row r="84" spans="1:10" s="15" customFormat="1" x14ac:dyDescent="0.25">
      <c r="A84"/>
      <c r="B84"/>
      <c r="C84"/>
      <c r="D84"/>
      <c r="E84"/>
      <c r="F84"/>
      <c r="G84"/>
      <c r="H84"/>
      <c r="I84"/>
      <c r="J84"/>
    </row>
    <row r="85" spans="1:10" s="15" customFormat="1" ht="15" customHeight="1" x14ac:dyDescent="0.25">
      <c r="A85"/>
      <c r="B85"/>
      <c r="C85"/>
      <c r="D85"/>
      <c r="E85"/>
      <c r="F85"/>
      <c r="G85"/>
      <c r="H85"/>
      <c r="I85"/>
      <c r="J85"/>
    </row>
    <row r="86" spans="1:10" s="15" customFormat="1" x14ac:dyDescent="0.25">
      <c r="A86"/>
      <c r="B86"/>
      <c r="C86"/>
      <c r="D86"/>
      <c r="E86"/>
      <c r="F86"/>
      <c r="G86"/>
      <c r="H86"/>
      <c r="I86"/>
      <c r="J86"/>
    </row>
    <row r="87" spans="1:10" s="15" customFormat="1" ht="15" customHeight="1" x14ac:dyDescent="0.25">
      <c r="A87"/>
      <c r="B87"/>
      <c r="C87"/>
      <c r="D87"/>
      <c r="E87"/>
      <c r="F87"/>
      <c r="G87"/>
      <c r="H87"/>
      <c r="I87"/>
      <c r="J87"/>
    </row>
    <row r="88" spans="1:10" s="15" customFormat="1" x14ac:dyDescent="0.25">
      <c r="A88"/>
      <c r="B88"/>
      <c r="C88"/>
      <c r="D88"/>
      <c r="E88"/>
      <c r="F88"/>
      <c r="G88"/>
      <c r="H88"/>
      <c r="I88"/>
      <c r="J88"/>
    </row>
    <row r="89" spans="1:10" s="15" customFormat="1" ht="15" customHeight="1" x14ac:dyDescent="0.25">
      <c r="A89"/>
      <c r="B89"/>
      <c r="C89"/>
      <c r="D89"/>
      <c r="E89"/>
      <c r="F89"/>
      <c r="G89"/>
      <c r="H89"/>
      <c r="I89"/>
      <c r="J89"/>
    </row>
    <row r="90" spans="1:10" s="15" customFormat="1" x14ac:dyDescent="0.25">
      <c r="A90"/>
      <c r="B90"/>
      <c r="C90"/>
      <c r="D90"/>
      <c r="E90"/>
      <c r="F90"/>
      <c r="G90"/>
      <c r="H90"/>
      <c r="I90"/>
      <c r="J90"/>
    </row>
    <row r="91" spans="1:10" s="15" customFormat="1" x14ac:dyDescent="0.25">
      <c r="A91"/>
      <c r="B91"/>
      <c r="C91"/>
      <c r="D91"/>
      <c r="E91"/>
      <c r="F91"/>
      <c r="G91"/>
      <c r="H91"/>
      <c r="I91"/>
      <c r="J91"/>
    </row>
    <row r="92" spans="1:10" s="15" customFormat="1" x14ac:dyDescent="0.25">
      <c r="A92"/>
      <c r="B92"/>
      <c r="C92"/>
      <c r="D92"/>
      <c r="E92"/>
      <c r="F92"/>
      <c r="G92"/>
      <c r="H92"/>
      <c r="I92"/>
      <c r="J92"/>
    </row>
    <row r="93" spans="1:10" s="15" customFormat="1" ht="15" customHeight="1" x14ac:dyDescent="0.25">
      <c r="A93"/>
      <c r="B93"/>
      <c r="C93"/>
      <c r="D93"/>
      <c r="E93"/>
      <c r="F93"/>
      <c r="G93"/>
      <c r="H93"/>
      <c r="I93"/>
      <c r="J93"/>
    </row>
    <row r="94" spans="1:10" s="15" customFormat="1" ht="15" customHeight="1" x14ac:dyDescent="0.25">
      <c r="A94"/>
      <c r="B94"/>
      <c r="C94"/>
      <c r="D94"/>
      <c r="E94"/>
      <c r="F94"/>
      <c r="G94"/>
      <c r="H94"/>
      <c r="I94"/>
      <c r="J94"/>
    </row>
    <row r="95" spans="1:10" s="15" customFormat="1" ht="38.25" customHeight="1" x14ac:dyDescent="0.25">
      <c r="A95"/>
      <c r="B95"/>
      <c r="C95"/>
      <c r="D95"/>
      <c r="E95"/>
      <c r="F95"/>
      <c r="G95"/>
      <c r="H95"/>
      <c r="I95"/>
      <c r="J95"/>
    </row>
    <row r="96" spans="1:10" s="15" customFormat="1" ht="15" customHeight="1" x14ac:dyDescent="0.25">
      <c r="A96"/>
      <c r="B96"/>
      <c r="C96"/>
      <c r="D96"/>
      <c r="E96"/>
      <c r="F96"/>
      <c r="G96"/>
      <c r="H96"/>
      <c r="I96"/>
      <c r="J96"/>
    </row>
    <row r="97" spans="1:10" s="15" customFormat="1" ht="15" customHeight="1" x14ac:dyDescent="0.25">
      <c r="A97"/>
      <c r="B97"/>
      <c r="C97"/>
      <c r="D97"/>
      <c r="E97"/>
      <c r="F97"/>
      <c r="G97"/>
      <c r="H97"/>
      <c r="I97"/>
      <c r="J97"/>
    </row>
    <row r="98" spans="1:10" s="15" customFormat="1" ht="39.75" customHeight="1" x14ac:dyDescent="0.25">
      <c r="A98"/>
      <c r="B98"/>
      <c r="C98"/>
      <c r="D98"/>
      <c r="E98"/>
      <c r="F98"/>
      <c r="G98"/>
      <c r="H98"/>
      <c r="I98"/>
      <c r="J98"/>
    </row>
    <row r="99" spans="1:10" s="15" customFormat="1" ht="25.5" customHeight="1" x14ac:dyDescent="0.25">
      <c r="A99"/>
      <c r="B99"/>
      <c r="C99"/>
      <c r="D99"/>
      <c r="E99"/>
      <c r="F99"/>
      <c r="G99"/>
      <c r="H99"/>
      <c r="I99"/>
      <c r="J99"/>
    </row>
    <row r="100" spans="1:10" s="15" customFormat="1" ht="29.25" customHeight="1" x14ac:dyDescent="0.25">
      <c r="A100"/>
      <c r="B100"/>
      <c r="C100"/>
      <c r="D100"/>
      <c r="E100"/>
      <c r="F100"/>
      <c r="G100"/>
      <c r="H100"/>
      <c r="I100"/>
      <c r="J100"/>
    </row>
    <row r="101" spans="1:10" s="15" customFormat="1" ht="25.5" customHeight="1" x14ac:dyDescent="0.25">
      <c r="A101"/>
      <c r="B101"/>
      <c r="C101"/>
      <c r="D101"/>
      <c r="E101"/>
      <c r="F101"/>
      <c r="G101"/>
      <c r="H101"/>
      <c r="I101"/>
      <c r="J101"/>
    </row>
    <row r="102" spans="1:10" s="15" customFormat="1" ht="40.5" customHeight="1" x14ac:dyDescent="0.25">
      <c r="A102"/>
      <c r="B102"/>
      <c r="C102"/>
      <c r="D102"/>
      <c r="E102"/>
      <c r="F102"/>
      <c r="G102"/>
      <c r="H102"/>
      <c r="I102"/>
      <c r="J102"/>
    </row>
    <row r="103" spans="1:10" s="15" customFormat="1" ht="29.25" customHeight="1" x14ac:dyDescent="0.25">
      <c r="A103"/>
      <c r="B103"/>
      <c r="C103"/>
      <c r="D103"/>
      <c r="E103"/>
      <c r="F103"/>
      <c r="G103"/>
      <c r="H103"/>
      <c r="I103"/>
      <c r="J103"/>
    </row>
    <row r="104" spans="1:10" s="15" customFormat="1" ht="15" customHeight="1" x14ac:dyDescent="0.25">
      <c r="A104"/>
      <c r="B104"/>
      <c r="C104"/>
      <c r="D104"/>
      <c r="E104"/>
      <c r="F104"/>
      <c r="G104"/>
      <c r="H104"/>
      <c r="I104"/>
      <c r="J104"/>
    </row>
    <row r="105" spans="1:10" s="15" customFormat="1" ht="25.5" customHeight="1" x14ac:dyDescent="0.25">
      <c r="A105"/>
      <c r="B105"/>
      <c r="C105"/>
      <c r="D105"/>
      <c r="E105"/>
      <c r="F105"/>
      <c r="G105"/>
      <c r="H105"/>
      <c r="I105"/>
      <c r="J105"/>
    </row>
    <row r="106" spans="1:10" s="15" customFormat="1" ht="15" customHeight="1" x14ac:dyDescent="0.25">
      <c r="A106"/>
      <c r="B106"/>
      <c r="C106"/>
      <c r="D106"/>
      <c r="E106"/>
      <c r="F106"/>
      <c r="G106"/>
      <c r="H106"/>
      <c r="I106"/>
      <c r="J106"/>
    </row>
    <row r="107" spans="1:10" s="15" customFormat="1" ht="25.5" customHeight="1" x14ac:dyDescent="0.25">
      <c r="A107"/>
      <c r="B107"/>
      <c r="C107"/>
      <c r="D107"/>
      <c r="E107"/>
      <c r="F107"/>
      <c r="G107"/>
      <c r="H107"/>
      <c r="I107"/>
      <c r="J107"/>
    </row>
    <row r="108" spans="1:10" s="15" customFormat="1" ht="15" customHeight="1" x14ac:dyDescent="0.25">
      <c r="A108"/>
      <c r="B108"/>
      <c r="C108"/>
      <c r="D108"/>
      <c r="E108"/>
      <c r="F108"/>
      <c r="G108"/>
      <c r="H108"/>
      <c r="I108"/>
      <c r="J108"/>
    </row>
    <row r="109" spans="1:10" s="15" customFormat="1" ht="36.75" customHeight="1" x14ac:dyDescent="0.25">
      <c r="A109"/>
      <c r="B109"/>
      <c r="C109"/>
      <c r="D109"/>
      <c r="E109"/>
      <c r="F109"/>
      <c r="G109"/>
      <c r="H109"/>
      <c r="I109"/>
      <c r="J109"/>
    </row>
    <row r="110" spans="1:10" s="15" customFormat="1" ht="36.75" customHeight="1" x14ac:dyDescent="0.25">
      <c r="A110"/>
      <c r="B110"/>
      <c r="C110"/>
      <c r="D110"/>
      <c r="E110"/>
      <c r="F110"/>
      <c r="G110"/>
      <c r="H110"/>
      <c r="I110"/>
      <c r="J110"/>
    </row>
    <row r="111" spans="1:10" s="15" customFormat="1" ht="15" customHeight="1" x14ac:dyDescent="0.25">
      <c r="A111"/>
      <c r="B111"/>
      <c r="C111"/>
      <c r="D111"/>
      <c r="E111"/>
      <c r="F111"/>
      <c r="G111"/>
      <c r="H111"/>
      <c r="I111"/>
      <c r="J111"/>
    </row>
    <row r="112" spans="1:10" s="15" customFormat="1" ht="37.5" customHeight="1" x14ac:dyDescent="0.25">
      <c r="A112"/>
      <c r="B112"/>
      <c r="C112"/>
      <c r="D112"/>
      <c r="E112"/>
      <c r="F112"/>
      <c r="G112"/>
      <c r="H112"/>
      <c r="I112"/>
      <c r="J112"/>
    </row>
    <row r="113" spans="1:10" s="15" customFormat="1" ht="42" customHeight="1" x14ac:dyDescent="0.25">
      <c r="A113"/>
      <c r="B113"/>
      <c r="C113"/>
      <c r="D113"/>
      <c r="E113"/>
      <c r="F113"/>
      <c r="G113"/>
      <c r="H113"/>
      <c r="I113"/>
      <c r="J113"/>
    </row>
    <row r="114" spans="1:10" s="15" customFormat="1" ht="42" customHeight="1" x14ac:dyDescent="0.25">
      <c r="A114"/>
      <c r="B114"/>
      <c r="C114"/>
      <c r="D114"/>
      <c r="E114"/>
      <c r="F114"/>
      <c r="G114"/>
      <c r="H114"/>
      <c r="I114"/>
      <c r="J114"/>
    </row>
    <row r="115" spans="1:10" s="15" customFormat="1" ht="15" customHeight="1" x14ac:dyDescent="0.25">
      <c r="A115"/>
      <c r="B115"/>
      <c r="C115"/>
      <c r="D115"/>
      <c r="E115"/>
      <c r="F115"/>
      <c r="G115"/>
      <c r="H115"/>
      <c r="I115"/>
      <c r="J115"/>
    </row>
    <row r="116" spans="1:10" s="15" customFormat="1" ht="15" customHeight="1" x14ac:dyDescent="0.25">
      <c r="A116"/>
      <c r="B116"/>
      <c r="C116"/>
      <c r="D116"/>
      <c r="E116"/>
      <c r="F116"/>
      <c r="G116"/>
      <c r="H116"/>
      <c r="I116"/>
      <c r="J116"/>
    </row>
    <row r="117" spans="1:10" s="15" customFormat="1" ht="15" customHeight="1" x14ac:dyDescent="0.25">
      <c r="A117"/>
      <c r="B117"/>
      <c r="C117"/>
      <c r="D117"/>
      <c r="E117"/>
      <c r="F117"/>
      <c r="G117"/>
      <c r="H117"/>
      <c r="I117"/>
      <c r="J117"/>
    </row>
    <row r="118" spans="1:10" s="15" customFormat="1" ht="15" customHeight="1" x14ac:dyDescent="0.25">
      <c r="A118"/>
      <c r="B118"/>
      <c r="C118"/>
      <c r="D118"/>
      <c r="E118"/>
      <c r="F118"/>
      <c r="G118"/>
      <c r="H118"/>
      <c r="I118"/>
      <c r="J118"/>
    </row>
    <row r="119" spans="1:10" s="15" customFormat="1" ht="22.5" customHeight="1" x14ac:dyDescent="0.25">
      <c r="A119"/>
      <c r="B119"/>
      <c r="C119"/>
      <c r="D119"/>
      <c r="E119"/>
      <c r="F119"/>
      <c r="G119"/>
      <c r="H119"/>
      <c r="I119"/>
      <c r="J119"/>
    </row>
    <row r="120" spans="1:10" s="15" customFormat="1" ht="15" customHeight="1" x14ac:dyDescent="0.25">
      <c r="A120"/>
      <c r="B120"/>
      <c r="C120"/>
      <c r="D120"/>
      <c r="E120"/>
      <c r="F120"/>
      <c r="G120"/>
      <c r="H120"/>
      <c r="I120"/>
      <c r="J120"/>
    </row>
    <row r="121" spans="1:10" s="15" customFormat="1" ht="15" customHeight="1" x14ac:dyDescent="0.25">
      <c r="A121"/>
      <c r="B121"/>
      <c r="C121"/>
      <c r="D121"/>
      <c r="E121"/>
      <c r="F121"/>
      <c r="G121"/>
      <c r="H121"/>
      <c r="I121"/>
      <c r="J121"/>
    </row>
    <row r="122" spans="1:10" s="15" customFormat="1" ht="15" customHeight="1" x14ac:dyDescent="0.25">
      <c r="A122"/>
      <c r="B122"/>
      <c r="C122"/>
      <c r="D122"/>
      <c r="E122"/>
      <c r="F122"/>
      <c r="G122"/>
      <c r="H122"/>
      <c r="I122"/>
      <c r="J122"/>
    </row>
    <row r="123" spans="1:10" s="15" customFormat="1" ht="15" customHeight="1" x14ac:dyDescent="0.25">
      <c r="A123"/>
      <c r="B123"/>
      <c r="C123"/>
      <c r="D123"/>
      <c r="E123"/>
      <c r="F123"/>
      <c r="G123"/>
      <c r="H123"/>
      <c r="I123"/>
      <c r="J123"/>
    </row>
    <row r="124" spans="1:10" s="15" customFormat="1" ht="15" customHeight="1" x14ac:dyDescent="0.25">
      <c r="A124"/>
      <c r="B124"/>
      <c r="C124"/>
      <c r="D124"/>
      <c r="E124"/>
      <c r="F124"/>
      <c r="G124"/>
      <c r="H124"/>
      <c r="I124"/>
      <c r="J124"/>
    </row>
    <row r="125" spans="1:10" s="15" customFormat="1" ht="15" customHeight="1" x14ac:dyDescent="0.25">
      <c r="A125"/>
      <c r="B125"/>
      <c r="C125"/>
      <c r="D125"/>
      <c r="E125"/>
      <c r="F125"/>
      <c r="G125"/>
      <c r="H125"/>
      <c r="I125"/>
      <c r="J125"/>
    </row>
    <row r="126" spans="1:10" s="15" customFormat="1" ht="15" customHeight="1" x14ac:dyDescent="0.25">
      <c r="A126"/>
      <c r="B126"/>
      <c r="C126"/>
      <c r="D126"/>
      <c r="E126"/>
      <c r="F126"/>
      <c r="G126"/>
      <c r="H126"/>
      <c r="I126"/>
      <c r="J126"/>
    </row>
    <row r="127" spans="1:10" s="15" customFormat="1" ht="15" customHeight="1" x14ac:dyDescent="0.25">
      <c r="A127"/>
      <c r="B127"/>
      <c r="C127"/>
      <c r="D127"/>
      <c r="E127"/>
      <c r="F127"/>
      <c r="G127"/>
      <c r="H127"/>
      <c r="I127"/>
      <c r="J127"/>
    </row>
    <row r="128" spans="1:10" s="15" customFormat="1" ht="25.5" customHeight="1" x14ac:dyDescent="0.25">
      <c r="A128"/>
      <c r="B128"/>
      <c r="C128"/>
      <c r="D128"/>
      <c r="E128"/>
      <c r="F128"/>
      <c r="G128"/>
      <c r="H128"/>
      <c r="I128"/>
      <c r="J128"/>
    </row>
    <row r="129" spans="1:10" s="15" customFormat="1" ht="25.5" customHeight="1" x14ac:dyDescent="0.25">
      <c r="A129"/>
      <c r="B129"/>
      <c r="C129"/>
      <c r="D129"/>
      <c r="E129"/>
      <c r="F129"/>
      <c r="G129"/>
      <c r="H129"/>
      <c r="I129"/>
      <c r="J129"/>
    </row>
    <row r="130" spans="1:10" s="15" customFormat="1" ht="15" customHeight="1" x14ac:dyDescent="0.25">
      <c r="A130"/>
      <c r="B130"/>
      <c r="C130"/>
      <c r="D130"/>
      <c r="E130"/>
      <c r="F130"/>
      <c r="G130"/>
      <c r="H130"/>
      <c r="I130"/>
      <c r="J130"/>
    </row>
    <row r="131" spans="1:10" s="15" customFormat="1" ht="15" customHeight="1" x14ac:dyDescent="0.25">
      <c r="A131"/>
      <c r="B131"/>
      <c r="C131"/>
      <c r="D131"/>
      <c r="E131"/>
      <c r="F131"/>
      <c r="G131"/>
      <c r="H131"/>
      <c r="I131"/>
      <c r="J131"/>
    </row>
    <row r="132" spans="1:10" s="15" customFormat="1" ht="25.5" customHeight="1" x14ac:dyDescent="0.25">
      <c r="A132"/>
      <c r="B132"/>
      <c r="C132"/>
      <c r="D132"/>
      <c r="E132"/>
      <c r="F132"/>
      <c r="G132"/>
      <c r="H132"/>
      <c r="I132"/>
      <c r="J132"/>
    </row>
    <row r="133" spans="1:10" s="15" customFormat="1" ht="39.75" customHeight="1" x14ac:dyDescent="0.25">
      <c r="A133"/>
      <c r="B133"/>
      <c r="C133"/>
      <c r="D133"/>
      <c r="E133"/>
      <c r="F133"/>
      <c r="G133"/>
      <c r="H133"/>
      <c r="I133"/>
      <c r="J133"/>
    </row>
    <row r="134" spans="1:10" s="15" customFormat="1" ht="15" customHeight="1" x14ac:dyDescent="0.25">
      <c r="A134"/>
      <c r="B134"/>
      <c r="C134"/>
      <c r="D134"/>
      <c r="E134"/>
      <c r="F134"/>
      <c r="G134"/>
      <c r="H134"/>
      <c r="I134"/>
      <c r="J134"/>
    </row>
    <row r="135" spans="1:10" s="15" customFormat="1" ht="15" customHeight="1" x14ac:dyDescent="0.25">
      <c r="A135"/>
      <c r="B135"/>
      <c r="C135"/>
      <c r="D135"/>
      <c r="E135"/>
      <c r="F135"/>
      <c r="G135"/>
      <c r="H135"/>
      <c r="I135"/>
      <c r="J135"/>
    </row>
    <row r="136" spans="1:10" s="15" customFormat="1" ht="25.5" customHeight="1" x14ac:dyDescent="0.25">
      <c r="A136"/>
      <c r="B136"/>
      <c r="C136"/>
      <c r="D136"/>
      <c r="E136"/>
      <c r="F136"/>
      <c r="G136"/>
      <c r="H136"/>
      <c r="I136"/>
      <c r="J136"/>
    </row>
    <row r="137" spans="1:10" s="15" customFormat="1" ht="15" customHeight="1" x14ac:dyDescent="0.25">
      <c r="A137"/>
      <c r="B137"/>
      <c r="C137"/>
      <c r="D137"/>
      <c r="E137"/>
      <c r="F137"/>
      <c r="G137"/>
      <c r="H137"/>
      <c r="I137"/>
      <c r="J137"/>
    </row>
    <row r="138" spans="1:10" s="15" customFormat="1" ht="15" customHeight="1" x14ac:dyDescent="0.25">
      <c r="A138"/>
      <c r="B138"/>
      <c r="C138"/>
      <c r="D138"/>
      <c r="E138"/>
      <c r="F138"/>
      <c r="G138"/>
      <c r="H138"/>
      <c r="I138"/>
      <c r="J138"/>
    </row>
    <row r="139" spans="1:10" s="15" customFormat="1" ht="15" customHeight="1" x14ac:dyDescent="0.25">
      <c r="A139"/>
      <c r="B139"/>
      <c r="C139"/>
      <c r="D139"/>
      <c r="E139"/>
      <c r="F139"/>
      <c r="G139"/>
      <c r="H139"/>
      <c r="I139"/>
      <c r="J139"/>
    </row>
    <row r="140" spans="1:10" s="15" customFormat="1" ht="17.100000000000001" customHeight="1" x14ac:dyDescent="0.25">
      <c r="A140"/>
      <c r="B140"/>
      <c r="C140"/>
      <c r="D140"/>
      <c r="E140"/>
      <c r="F140"/>
      <c r="G140"/>
      <c r="H140"/>
      <c r="I140"/>
      <c r="J140"/>
    </row>
    <row r="141" spans="1:10" s="33" customFormat="1" ht="12.95" customHeight="1" x14ac:dyDescent="0.25">
      <c r="A141"/>
      <c r="B141"/>
      <c r="C141"/>
      <c r="D141"/>
      <c r="E141"/>
      <c r="F141"/>
      <c r="G141"/>
      <c r="H141"/>
      <c r="I141"/>
      <c r="J141"/>
    </row>
    <row r="142" spans="1:10" s="33" customFormat="1" ht="12.95" customHeight="1" x14ac:dyDescent="0.25">
      <c r="A142"/>
      <c r="B142"/>
      <c r="C142"/>
      <c r="D142"/>
      <c r="E142"/>
      <c r="F142"/>
      <c r="G142"/>
      <c r="H142"/>
      <c r="I142"/>
      <c r="J142"/>
    </row>
    <row r="143" spans="1:10" s="20" customFormat="1" ht="17.100000000000001" customHeight="1" x14ac:dyDescent="0.25">
      <c r="A143"/>
      <c r="B143"/>
      <c r="C143"/>
      <c r="D143"/>
      <c r="E143"/>
      <c r="F143"/>
      <c r="G143"/>
      <c r="H143"/>
      <c r="I143"/>
      <c r="J143"/>
    </row>
    <row r="144" spans="1:10" s="60" customFormat="1" ht="15" customHeight="1" x14ac:dyDescent="0.25">
      <c r="A144"/>
      <c r="B144"/>
      <c r="C144"/>
      <c r="D144"/>
      <c r="E144"/>
      <c r="F144"/>
      <c r="G144"/>
      <c r="H144"/>
      <c r="I144"/>
      <c r="J144"/>
    </row>
    <row r="145" spans="1:10" s="60" customFormat="1" ht="27" customHeight="1" x14ac:dyDescent="0.25">
      <c r="A145"/>
      <c r="B145"/>
      <c r="C145"/>
      <c r="D145"/>
      <c r="E145"/>
      <c r="F145"/>
      <c r="G145"/>
      <c r="H145"/>
      <c r="I145"/>
      <c r="J145"/>
    </row>
    <row r="146" spans="1:10" s="60" customFormat="1" x14ac:dyDescent="0.25">
      <c r="A146"/>
      <c r="B146"/>
      <c r="C146"/>
      <c r="D146"/>
      <c r="E146"/>
      <c r="F146"/>
      <c r="G146"/>
      <c r="H146"/>
      <c r="I146"/>
      <c r="J146"/>
    </row>
    <row r="147" spans="1:10" s="60" customFormat="1" x14ac:dyDescent="0.25">
      <c r="A147"/>
      <c r="B147"/>
      <c r="C147"/>
      <c r="D147"/>
      <c r="E147"/>
      <c r="F147"/>
      <c r="G147"/>
      <c r="H147"/>
      <c r="I147"/>
      <c r="J147"/>
    </row>
    <row r="148" spans="1:10" s="60" customFormat="1" x14ac:dyDescent="0.25">
      <c r="A148"/>
      <c r="B148"/>
      <c r="C148"/>
      <c r="D148"/>
      <c r="E148"/>
      <c r="F148"/>
      <c r="G148"/>
      <c r="H148"/>
      <c r="I148"/>
      <c r="J148"/>
    </row>
    <row r="149" spans="1:10" s="60" customFormat="1" x14ac:dyDescent="0.25">
      <c r="A149"/>
      <c r="B149"/>
      <c r="C149"/>
      <c r="D149"/>
      <c r="E149"/>
      <c r="F149"/>
      <c r="G149"/>
      <c r="H149"/>
      <c r="I149"/>
      <c r="J149"/>
    </row>
    <row r="150" spans="1:10" s="60" customFormat="1" x14ac:dyDescent="0.25">
      <c r="A150"/>
      <c r="B150"/>
      <c r="C150"/>
      <c r="D150"/>
      <c r="E150"/>
      <c r="F150"/>
      <c r="G150"/>
      <c r="H150"/>
      <c r="I150"/>
      <c r="J150"/>
    </row>
    <row r="151" spans="1:10" s="60" customFormat="1" ht="25.5" customHeight="1" x14ac:dyDescent="0.25">
      <c r="A151"/>
      <c r="B151"/>
      <c r="C151"/>
      <c r="D151"/>
      <c r="E151"/>
      <c r="F151"/>
      <c r="G151"/>
      <c r="H151"/>
      <c r="I151"/>
      <c r="J151"/>
    </row>
    <row r="152" spans="1:10" s="60" customFormat="1" ht="26.25" customHeight="1" x14ac:dyDescent="0.25">
      <c r="A152"/>
      <c r="B152"/>
      <c r="C152"/>
      <c r="D152"/>
      <c r="E152"/>
      <c r="F152"/>
      <c r="G152"/>
      <c r="H152"/>
      <c r="I152"/>
      <c r="J152"/>
    </row>
    <row r="153" spans="1:10" s="60" customFormat="1" x14ac:dyDescent="0.25">
      <c r="A153"/>
      <c r="B153"/>
      <c r="C153"/>
      <c r="D153"/>
      <c r="E153"/>
      <c r="F153"/>
      <c r="G153"/>
      <c r="H153"/>
      <c r="I153"/>
      <c r="J153"/>
    </row>
    <row r="154" spans="1:10" s="69" customFormat="1" x14ac:dyDescent="0.25">
      <c r="A154"/>
      <c r="B154"/>
      <c r="C154"/>
      <c r="D154"/>
      <c r="E154"/>
      <c r="F154"/>
      <c r="G154"/>
      <c r="H154"/>
      <c r="I154"/>
      <c r="J154"/>
    </row>
  </sheetData>
  <sheetProtection algorithmName="SHA-512" hashValue="LRmcp3bIxWpQuZqisamC6t6Qd0dyCAzeTA1E6fEBKSVUFxz5JOGUQDitb0K18/ZPdgNFTKwcBTs8tTFsLQTmtQ==" saltValue="iSLwBaDST/T9RUrcEZLx5g==" spinCount="100000" sheet="1" objects="1" scenarios="1"/>
  <mergeCells count="10">
    <mergeCell ref="A39:J39"/>
    <mergeCell ref="A32:J32"/>
    <mergeCell ref="A38:J38"/>
    <mergeCell ref="A29:J29"/>
    <mergeCell ref="A1:D1"/>
    <mergeCell ref="A3:J3"/>
    <mergeCell ref="A31:B31"/>
    <mergeCell ref="A33:J33"/>
    <mergeCell ref="A34:J34"/>
    <mergeCell ref="A35:J35"/>
  </mergeCells>
  <dataValidations count="1">
    <dataValidation type="whole" operator="equal" allowBlank="1" showInputMessage="1" showErrorMessage="1" prompt="V celico vnesete vrednost &quot;1&quot; za živila, ki so uvrščena v shemo kakovosti." sqref="J7:J25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fitToHeight="7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92"/>
  <sheetViews>
    <sheetView view="pageBreakPreview" zoomScale="110" zoomScaleNormal="120" zoomScaleSheetLayoutView="110" workbookViewId="0">
      <pane ySplit="6" topLeftCell="A7" activePane="bottomLeft" state="frozen"/>
      <selection activeCell="F1" sqref="F1:J1"/>
      <selection pane="bottomLeft" activeCell="C18" sqref="C18"/>
    </sheetView>
  </sheetViews>
  <sheetFormatPr defaultColWidth="9.28515625" defaultRowHeight="15" x14ac:dyDescent="0.25"/>
  <cols>
    <col min="1" max="1" width="3.42578125" customWidth="1"/>
    <col min="2" max="2" width="42.5703125" customWidth="1"/>
    <col min="3" max="3" width="7.7109375" customWidth="1"/>
    <col min="4" max="4" width="5.42578125" customWidth="1"/>
    <col min="5" max="5" width="14.7109375" customWidth="1"/>
    <col min="6" max="9" width="11.42578125" customWidth="1"/>
    <col min="10" max="10" width="8.5703125" customWidth="1"/>
  </cols>
  <sheetData>
    <row r="1" spans="1:10" s="70" customFormat="1" x14ac:dyDescent="0.25">
      <c r="A1" s="198" t="s">
        <v>2</v>
      </c>
      <c r="B1" s="198"/>
      <c r="C1" s="198"/>
      <c r="D1" s="198"/>
      <c r="E1" s="19"/>
      <c r="F1" s="198" t="s">
        <v>382</v>
      </c>
      <c r="G1" s="198"/>
      <c r="H1" s="198"/>
      <c r="I1" s="198"/>
      <c r="J1" s="198"/>
    </row>
    <row r="2" spans="1:10" s="8" customFormat="1" ht="6" customHeight="1" x14ac:dyDescent="0.15"/>
    <row r="3" spans="1:10" ht="18.75" customHeight="1" x14ac:dyDescent="0.25">
      <c r="A3" s="202" t="s">
        <v>787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0" s="8" customFormat="1" ht="6" customHeight="1" x14ac:dyDescent="0.15"/>
    <row r="5" spans="1:10" s="9" customFormat="1" ht="49.5" customHeight="1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  <c r="J5" s="83" t="s">
        <v>302</v>
      </c>
    </row>
    <row r="6" spans="1:10" s="9" customFormat="1" ht="12.75" customHeight="1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  <c r="J6" s="85">
        <v>10</v>
      </c>
    </row>
    <row r="7" spans="1:10" s="15" customFormat="1" ht="16.5" customHeight="1" x14ac:dyDescent="0.2">
      <c r="A7" s="38">
        <v>1</v>
      </c>
      <c r="B7" s="39" t="s">
        <v>41</v>
      </c>
      <c r="C7" s="109">
        <v>2100</v>
      </c>
      <c r="D7" s="38" t="s">
        <v>1</v>
      </c>
      <c r="E7" s="41"/>
      <c r="F7" s="42"/>
      <c r="G7" s="43">
        <f t="shared" ref="G7" si="0">C7*F7</f>
        <v>0</v>
      </c>
      <c r="H7" s="43">
        <f t="shared" ref="H7" si="1">G7*0.095</f>
        <v>0</v>
      </c>
      <c r="I7" s="43">
        <f t="shared" ref="I7" si="2">G7+H7</f>
        <v>0</v>
      </c>
      <c r="J7" s="44"/>
    </row>
    <row r="8" spans="1:10" s="15" customFormat="1" ht="16.5" customHeight="1" x14ac:dyDescent="0.2">
      <c r="A8" s="38">
        <v>2</v>
      </c>
      <c r="B8" s="39" t="s">
        <v>688</v>
      </c>
      <c r="C8" s="109">
        <v>300</v>
      </c>
      <c r="D8" s="38" t="s">
        <v>1</v>
      </c>
      <c r="E8" s="41"/>
      <c r="F8" s="42"/>
      <c r="G8" s="43">
        <f t="shared" ref="G8:G30" si="3">C8*F8</f>
        <v>0</v>
      </c>
      <c r="H8" s="43">
        <f t="shared" ref="H8:H30" si="4">G8*0.095</f>
        <v>0</v>
      </c>
      <c r="I8" s="43">
        <f t="shared" ref="I8:I30" si="5">G8+H8</f>
        <v>0</v>
      </c>
      <c r="J8" s="44"/>
    </row>
    <row r="9" spans="1:10" s="15" customFormat="1" ht="16.5" customHeight="1" x14ac:dyDescent="0.2">
      <c r="A9" s="38">
        <v>3</v>
      </c>
      <c r="B9" s="39" t="s">
        <v>40</v>
      </c>
      <c r="C9" s="109">
        <v>50</v>
      </c>
      <c r="D9" s="38" t="s">
        <v>1</v>
      </c>
      <c r="E9" s="41"/>
      <c r="F9" s="42"/>
      <c r="G9" s="43">
        <f t="shared" si="3"/>
        <v>0</v>
      </c>
      <c r="H9" s="43">
        <f t="shared" si="4"/>
        <v>0</v>
      </c>
      <c r="I9" s="43">
        <f t="shared" si="5"/>
        <v>0</v>
      </c>
      <c r="J9" s="44"/>
    </row>
    <row r="10" spans="1:10" s="15" customFormat="1" ht="16.5" customHeight="1" x14ac:dyDescent="0.2">
      <c r="A10" s="38">
        <v>4</v>
      </c>
      <c r="B10" s="39" t="s">
        <v>163</v>
      </c>
      <c r="C10" s="109">
        <v>50</v>
      </c>
      <c r="D10" s="38" t="s">
        <v>1</v>
      </c>
      <c r="E10" s="41"/>
      <c r="F10" s="42"/>
      <c r="G10" s="43">
        <f t="shared" si="3"/>
        <v>0</v>
      </c>
      <c r="H10" s="43">
        <f t="shared" si="4"/>
        <v>0</v>
      </c>
      <c r="I10" s="43">
        <f t="shared" si="5"/>
        <v>0</v>
      </c>
      <c r="J10" s="44"/>
    </row>
    <row r="11" spans="1:10" s="15" customFormat="1" ht="16.5" customHeight="1" x14ac:dyDescent="0.2">
      <c r="A11" s="38">
        <v>5</v>
      </c>
      <c r="B11" s="39" t="s">
        <v>42</v>
      </c>
      <c r="C11" s="109">
        <v>400</v>
      </c>
      <c r="D11" s="38" t="s">
        <v>1</v>
      </c>
      <c r="E11" s="41"/>
      <c r="F11" s="42"/>
      <c r="G11" s="43">
        <f t="shared" si="3"/>
        <v>0</v>
      </c>
      <c r="H11" s="43">
        <f t="shared" si="4"/>
        <v>0</v>
      </c>
      <c r="I11" s="43">
        <f t="shared" si="5"/>
        <v>0</v>
      </c>
      <c r="J11" s="44"/>
    </row>
    <row r="12" spans="1:10" s="15" customFormat="1" ht="16.5" customHeight="1" x14ac:dyDescent="0.2">
      <c r="A12" s="38">
        <v>6</v>
      </c>
      <c r="B12" s="39" t="s">
        <v>95</v>
      </c>
      <c r="C12" s="109">
        <v>400</v>
      </c>
      <c r="D12" s="38" t="s">
        <v>1</v>
      </c>
      <c r="E12" s="41"/>
      <c r="F12" s="42"/>
      <c r="G12" s="43">
        <f t="shared" si="3"/>
        <v>0</v>
      </c>
      <c r="H12" s="43">
        <f t="shared" si="4"/>
        <v>0</v>
      </c>
      <c r="I12" s="43">
        <f t="shared" si="5"/>
        <v>0</v>
      </c>
      <c r="J12" s="44"/>
    </row>
    <row r="13" spans="1:10" s="15" customFormat="1" ht="16.5" customHeight="1" x14ac:dyDescent="0.2">
      <c r="A13" s="38">
        <v>7</v>
      </c>
      <c r="B13" s="39" t="s">
        <v>96</v>
      </c>
      <c r="C13" s="109">
        <v>1900</v>
      </c>
      <c r="D13" s="38" t="s">
        <v>1</v>
      </c>
      <c r="E13" s="41"/>
      <c r="F13" s="42"/>
      <c r="G13" s="43">
        <f t="shared" si="3"/>
        <v>0</v>
      </c>
      <c r="H13" s="43">
        <f t="shared" si="4"/>
        <v>0</v>
      </c>
      <c r="I13" s="43">
        <f t="shared" si="5"/>
        <v>0</v>
      </c>
      <c r="J13" s="44"/>
    </row>
    <row r="14" spans="1:10" s="15" customFormat="1" ht="16.5" customHeight="1" x14ac:dyDescent="0.2">
      <c r="A14" s="38">
        <v>8</v>
      </c>
      <c r="B14" s="39" t="s">
        <v>97</v>
      </c>
      <c r="C14" s="109">
        <v>1800</v>
      </c>
      <c r="D14" s="38" t="s">
        <v>1</v>
      </c>
      <c r="E14" s="41"/>
      <c r="F14" s="42"/>
      <c r="G14" s="43">
        <f t="shared" si="3"/>
        <v>0</v>
      </c>
      <c r="H14" s="43">
        <f t="shared" si="4"/>
        <v>0</v>
      </c>
      <c r="I14" s="43">
        <f t="shared" si="5"/>
        <v>0</v>
      </c>
      <c r="J14" s="44"/>
    </row>
    <row r="15" spans="1:10" s="15" customFormat="1" ht="16.5" customHeight="1" x14ac:dyDescent="0.2">
      <c r="A15" s="38">
        <v>9</v>
      </c>
      <c r="B15" s="39" t="s">
        <v>98</v>
      </c>
      <c r="C15" s="109">
        <v>3200</v>
      </c>
      <c r="D15" s="38" t="s">
        <v>1</v>
      </c>
      <c r="E15" s="41"/>
      <c r="F15" s="42"/>
      <c r="G15" s="43">
        <f t="shared" si="3"/>
        <v>0</v>
      </c>
      <c r="H15" s="43">
        <f t="shared" si="4"/>
        <v>0</v>
      </c>
      <c r="I15" s="43">
        <f t="shared" si="5"/>
        <v>0</v>
      </c>
      <c r="J15" s="44"/>
    </row>
    <row r="16" spans="1:10" s="15" customFormat="1" ht="16.5" customHeight="1" x14ac:dyDescent="0.2">
      <c r="A16" s="38">
        <v>10</v>
      </c>
      <c r="B16" s="39" t="s">
        <v>99</v>
      </c>
      <c r="C16" s="109">
        <v>270</v>
      </c>
      <c r="D16" s="38" t="s">
        <v>1</v>
      </c>
      <c r="E16" s="41"/>
      <c r="F16" s="42"/>
      <c r="G16" s="43">
        <f t="shared" si="3"/>
        <v>0</v>
      </c>
      <c r="H16" s="43">
        <f t="shared" si="4"/>
        <v>0</v>
      </c>
      <c r="I16" s="43">
        <f t="shared" si="5"/>
        <v>0</v>
      </c>
      <c r="J16" s="44"/>
    </row>
    <row r="17" spans="1:10" s="15" customFormat="1" ht="16.5" customHeight="1" x14ac:dyDescent="0.2">
      <c r="A17" s="38">
        <v>11</v>
      </c>
      <c r="B17" s="39" t="s">
        <v>100</v>
      </c>
      <c r="C17" s="109">
        <v>50</v>
      </c>
      <c r="D17" s="38" t="s">
        <v>1</v>
      </c>
      <c r="E17" s="41"/>
      <c r="F17" s="42"/>
      <c r="G17" s="43">
        <f t="shared" si="3"/>
        <v>0</v>
      </c>
      <c r="H17" s="43">
        <f t="shared" si="4"/>
        <v>0</v>
      </c>
      <c r="I17" s="43">
        <f t="shared" si="5"/>
        <v>0</v>
      </c>
      <c r="J17" s="44"/>
    </row>
    <row r="18" spans="1:10" s="15" customFormat="1" ht="16.5" customHeight="1" x14ac:dyDescent="0.2">
      <c r="A18" s="38">
        <v>12</v>
      </c>
      <c r="B18" s="39" t="s">
        <v>101</v>
      </c>
      <c r="C18" s="109">
        <v>30</v>
      </c>
      <c r="D18" s="38" t="s">
        <v>1</v>
      </c>
      <c r="E18" s="41"/>
      <c r="F18" s="42"/>
      <c r="G18" s="43">
        <f t="shared" si="3"/>
        <v>0</v>
      </c>
      <c r="H18" s="43">
        <f t="shared" si="4"/>
        <v>0</v>
      </c>
      <c r="I18" s="43">
        <f t="shared" si="5"/>
        <v>0</v>
      </c>
      <c r="J18" s="44"/>
    </row>
    <row r="19" spans="1:10" s="15" customFormat="1" ht="16.5" customHeight="1" x14ac:dyDescent="0.2">
      <c r="A19" s="38">
        <v>13</v>
      </c>
      <c r="B19" s="39" t="s">
        <v>43</v>
      </c>
      <c r="C19" s="109">
        <v>30</v>
      </c>
      <c r="D19" s="38" t="s">
        <v>1</v>
      </c>
      <c r="E19" s="41"/>
      <c r="F19" s="42"/>
      <c r="G19" s="43">
        <f t="shared" si="3"/>
        <v>0</v>
      </c>
      <c r="H19" s="43">
        <f t="shared" si="4"/>
        <v>0</v>
      </c>
      <c r="I19" s="43">
        <f t="shared" si="5"/>
        <v>0</v>
      </c>
      <c r="J19" s="44"/>
    </row>
    <row r="20" spans="1:10" s="15" customFormat="1" ht="16.5" customHeight="1" x14ac:dyDescent="0.2">
      <c r="A20" s="38">
        <v>14</v>
      </c>
      <c r="B20" s="39" t="s">
        <v>102</v>
      </c>
      <c r="C20" s="109">
        <v>30</v>
      </c>
      <c r="D20" s="38" t="s">
        <v>1</v>
      </c>
      <c r="E20" s="41"/>
      <c r="F20" s="42"/>
      <c r="G20" s="43">
        <f t="shared" si="3"/>
        <v>0</v>
      </c>
      <c r="H20" s="43">
        <f t="shared" si="4"/>
        <v>0</v>
      </c>
      <c r="I20" s="43">
        <f t="shared" si="5"/>
        <v>0</v>
      </c>
      <c r="J20" s="44"/>
    </row>
    <row r="21" spans="1:10" s="15" customFormat="1" ht="16.5" customHeight="1" x14ac:dyDescent="0.2">
      <c r="A21" s="38">
        <v>15</v>
      </c>
      <c r="B21" s="39" t="s">
        <v>244</v>
      </c>
      <c r="C21" s="109">
        <v>150</v>
      </c>
      <c r="D21" s="38" t="s">
        <v>1</v>
      </c>
      <c r="E21" s="41"/>
      <c r="F21" s="42"/>
      <c r="G21" s="43">
        <f t="shared" si="3"/>
        <v>0</v>
      </c>
      <c r="H21" s="43">
        <f t="shared" si="4"/>
        <v>0</v>
      </c>
      <c r="I21" s="43">
        <f t="shared" si="5"/>
        <v>0</v>
      </c>
      <c r="J21" s="44"/>
    </row>
    <row r="22" spans="1:10" s="15" customFormat="1" ht="16.5" customHeight="1" x14ac:dyDescent="0.2">
      <c r="A22" s="38">
        <v>16</v>
      </c>
      <c r="B22" s="39" t="s">
        <v>467</v>
      </c>
      <c r="C22" s="109">
        <v>200</v>
      </c>
      <c r="D22" s="38" t="s">
        <v>1</v>
      </c>
      <c r="E22" s="41"/>
      <c r="F22" s="42"/>
      <c r="G22" s="43">
        <f t="shared" si="3"/>
        <v>0</v>
      </c>
      <c r="H22" s="43">
        <f t="shared" si="4"/>
        <v>0</v>
      </c>
      <c r="I22" s="43">
        <f t="shared" si="5"/>
        <v>0</v>
      </c>
      <c r="J22" s="44"/>
    </row>
    <row r="23" spans="1:10" s="15" customFormat="1" ht="16.5" customHeight="1" x14ac:dyDescent="0.2">
      <c r="A23" s="38">
        <v>17</v>
      </c>
      <c r="B23" s="39" t="s">
        <v>44</v>
      </c>
      <c r="C23" s="109">
        <v>200</v>
      </c>
      <c r="D23" s="38" t="s">
        <v>1</v>
      </c>
      <c r="E23" s="41"/>
      <c r="F23" s="42"/>
      <c r="G23" s="43">
        <f t="shared" si="3"/>
        <v>0</v>
      </c>
      <c r="H23" s="43">
        <f t="shared" si="4"/>
        <v>0</v>
      </c>
      <c r="I23" s="43">
        <f t="shared" si="5"/>
        <v>0</v>
      </c>
      <c r="J23" s="44"/>
    </row>
    <row r="24" spans="1:10" s="15" customFormat="1" ht="26.25" customHeight="1" x14ac:dyDescent="0.2">
      <c r="A24" s="38">
        <v>18</v>
      </c>
      <c r="B24" s="39" t="s">
        <v>162</v>
      </c>
      <c r="C24" s="109">
        <v>180</v>
      </c>
      <c r="D24" s="38" t="s">
        <v>1</v>
      </c>
      <c r="E24" s="41"/>
      <c r="F24" s="42"/>
      <c r="G24" s="43">
        <f t="shared" si="3"/>
        <v>0</v>
      </c>
      <c r="H24" s="43">
        <f t="shared" si="4"/>
        <v>0</v>
      </c>
      <c r="I24" s="43">
        <f t="shared" si="5"/>
        <v>0</v>
      </c>
      <c r="J24" s="44"/>
    </row>
    <row r="25" spans="1:10" s="15" customFormat="1" ht="26.25" customHeight="1" x14ac:dyDescent="0.2">
      <c r="A25" s="38">
        <v>19</v>
      </c>
      <c r="B25" s="39" t="s">
        <v>468</v>
      </c>
      <c r="C25" s="109">
        <v>600</v>
      </c>
      <c r="D25" s="38" t="s">
        <v>1</v>
      </c>
      <c r="E25" s="41"/>
      <c r="F25" s="42"/>
      <c r="G25" s="43">
        <f t="shared" si="3"/>
        <v>0</v>
      </c>
      <c r="H25" s="43">
        <f t="shared" si="4"/>
        <v>0</v>
      </c>
      <c r="I25" s="43">
        <f t="shared" si="5"/>
        <v>0</v>
      </c>
      <c r="J25" s="44"/>
    </row>
    <row r="26" spans="1:10" s="15" customFormat="1" ht="18" customHeight="1" x14ac:dyDescent="0.2">
      <c r="A26" s="38">
        <v>20</v>
      </c>
      <c r="B26" s="39" t="s">
        <v>466</v>
      </c>
      <c r="C26" s="109">
        <v>200</v>
      </c>
      <c r="D26" s="38" t="s">
        <v>1</v>
      </c>
      <c r="E26" s="41"/>
      <c r="F26" s="42"/>
      <c r="G26" s="43">
        <f t="shared" si="3"/>
        <v>0</v>
      </c>
      <c r="H26" s="43">
        <f t="shared" si="4"/>
        <v>0</v>
      </c>
      <c r="I26" s="43">
        <f t="shared" si="5"/>
        <v>0</v>
      </c>
      <c r="J26" s="44"/>
    </row>
    <row r="27" spans="1:10" s="15" customFormat="1" ht="18" customHeight="1" x14ac:dyDescent="0.2">
      <c r="A27" s="38">
        <v>21</v>
      </c>
      <c r="B27" s="39" t="s">
        <v>245</v>
      </c>
      <c r="C27" s="109">
        <v>600</v>
      </c>
      <c r="D27" s="38" t="s">
        <v>1</v>
      </c>
      <c r="E27" s="41"/>
      <c r="F27" s="42"/>
      <c r="G27" s="43">
        <f t="shared" si="3"/>
        <v>0</v>
      </c>
      <c r="H27" s="43">
        <f t="shared" si="4"/>
        <v>0</v>
      </c>
      <c r="I27" s="43">
        <f t="shared" si="5"/>
        <v>0</v>
      </c>
      <c r="J27" s="44"/>
    </row>
    <row r="28" spans="1:10" s="15" customFormat="1" ht="18" customHeight="1" x14ac:dyDescent="0.2">
      <c r="A28" s="38">
        <v>22</v>
      </c>
      <c r="B28" s="39" t="s">
        <v>246</v>
      </c>
      <c r="C28" s="109">
        <v>150</v>
      </c>
      <c r="D28" s="38" t="s">
        <v>1</v>
      </c>
      <c r="E28" s="41"/>
      <c r="F28" s="42"/>
      <c r="G28" s="43">
        <f t="shared" si="3"/>
        <v>0</v>
      </c>
      <c r="H28" s="43">
        <f t="shared" si="4"/>
        <v>0</v>
      </c>
      <c r="I28" s="43">
        <f t="shared" si="5"/>
        <v>0</v>
      </c>
      <c r="J28" s="44"/>
    </row>
    <row r="29" spans="1:10" s="15" customFormat="1" ht="18" customHeight="1" x14ac:dyDescent="0.2">
      <c r="A29" s="38">
        <v>23</v>
      </c>
      <c r="B29" s="39" t="s">
        <v>247</v>
      </c>
      <c r="C29" s="109">
        <v>50</v>
      </c>
      <c r="D29" s="38" t="s">
        <v>1</v>
      </c>
      <c r="E29" s="41"/>
      <c r="F29" s="42"/>
      <c r="G29" s="43">
        <f t="shared" si="3"/>
        <v>0</v>
      </c>
      <c r="H29" s="43">
        <f t="shared" si="4"/>
        <v>0</v>
      </c>
      <c r="I29" s="43">
        <f t="shared" si="5"/>
        <v>0</v>
      </c>
      <c r="J29" s="44"/>
    </row>
    <row r="30" spans="1:10" s="15" customFormat="1" ht="18" customHeight="1" x14ac:dyDescent="0.2">
      <c r="A30" s="38">
        <v>24</v>
      </c>
      <c r="B30" s="39" t="s">
        <v>248</v>
      </c>
      <c r="C30" s="109">
        <v>100</v>
      </c>
      <c r="D30" s="38" t="s">
        <v>1</v>
      </c>
      <c r="E30" s="41"/>
      <c r="F30" s="42"/>
      <c r="G30" s="43">
        <f t="shared" si="3"/>
        <v>0</v>
      </c>
      <c r="H30" s="43">
        <f t="shared" si="4"/>
        <v>0</v>
      </c>
      <c r="I30" s="43">
        <f t="shared" si="5"/>
        <v>0</v>
      </c>
      <c r="J30" s="44"/>
    </row>
    <row r="31" spans="1:10" s="15" customFormat="1" ht="15" customHeight="1" x14ac:dyDescent="0.2">
      <c r="A31" s="39"/>
      <c r="B31" s="45" t="s">
        <v>312</v>
      </c>
      <c r="C31" s="46" t="s">
        <v>7</v>
      </c>
      <c r="D31" s="46" t="s">
        <v>7</v>
      </c>
      <c r="E31" s="46" t="s">
        <v>7</v>
      </c>
      <c r="F31" s="47" t="s">
        <v>7</v>
      </c>
      <c r="G31" s="48">
        <f>SUM(G7:G30)</f>
        <v>0</v>
      </c>
      <c r="H31" s="48">
        <f>SUM(H7:H30)</f>
        <v>0</v>
      </c>
      <c r="I31" s="48">
        <f>SUM(I7:I30)</f>
        <v>0</v>
      </c>
      <c r="J31" s="49">
        <f t="shared" ref="J31" si="6">SUM(J7:J30)</f>
        <v>0</v>
      </c>
    </row>
    <row r="32" spans="1:10" s="15" customFormat="1" ht="15" customHeight="1" x14ac:dyDescent="0.2">
      <c r="A32" s="28"/>
      <c r="B32" s="29"/>
      <c r="C32" s="30"/>
      <c r="D32" s="30"/>
      <c r="E32" s="30"/>
      <c r="F32" s="32"/>
      <c r="G32" s="9"/>
      <c r="H32" s="9"/>
      <c r="I32" s="9"/>
      <c r="J32" s="9"/>
    </row>
    <row r="33" spans="1:10" s="15" customFormat="1" ht="18" customHeight="1" x14ac:dyDescent="0.2">
      <c r="A33" s="65" t="s">
        <v>217</v>
      </c>
      <c r="B33" s="3"/>
      <c r="C33" s="63"/>
      <c r="D33" s="64"/>
      <c r="E33" s="3"/>
      <c r="F33" s="3"/>
      <c r="G33" s="3"/>
      <c r="H33" s="3"/>
      <c r="I33" s="3"/>
      <c r="J33" s="3"/>
    </row>
    <row r="34" spans="1:10" s="15" customFormat="1" ht="12.75" x14ac:dyDescent="0.2">
      <c r="A34" s="196" t="s">
        <v>352</v>
      </c>
      <c r="B34" s="196"/>
      <c r="C34" s="196"/>
      <c r="D34" s="196"/>
      <c r="E34" s="196"/>
      <c r="F34" s="196"/>
      <c r="G34" s="196"/>
      <c r="H34" s="196"/>
      <c r="I34" s="196"/>
      <c r="J34" s="196"/>
    </row>
    <row r="35" spans="1:10" s="15" customFormat="1" ht="12.75" x14ac:dyDescent="0.2">
      <c r="A35" s="193" t="s">
        <v>240</v>
      </c>
      <c r="B35" s="193"/>
      <c r="C35" s="193"/>
      <c r="D35" s="193"/>
      <c r="E35" s="193"/>
      <c r="F35" s="193"/>
      <c r="G35" s="193"/>
      <c r="H35" s="193"/>
      <c r="I35" s="193"/>
      <c r="J35" s="193"/>
    </row>
    <row r="36" spans="1:10" s="15" customFormat="1" ht="12" x14ac:dyDescent="0.2"/>
    <row r="37" spans="1:10" s="15" customFormat="1" ht="12.75" x14ac:dyDescent="0.2">
      <c r="A37" s="195" t="s">
        <v>149</v>
      </c>
      <c r="B37" s="196"/>
      <c r="C37" s="60"/>
      <c r="D37" s="60"/>
      <c r="E37" s="60"/>
      <c r="F37" s="60"/>
      <c r="G37" s="60"/>
      <c r="H37" s="60"/>
      <c r="I37" s="60"/>
      <c r="J37" s="60"/>
    </row>
    <row r="38" spans="1:10" s="31" customFormat="1" ht="25.5" customHeight="1" x14ac:dyDescent="0.25">
      <c r="A38" s="193" t="s">
        <v>150</v>
      </c>
      <c r="B38" s="203"/>
      <c r="C38" s="203"/>
      <c r="D38" s="203"/>
      <c r="E38" s="203"/>
      <c r="F38" s="203"/>
      <c r="G38" s="203"/>
      <c r="H38" s="203"/>
      <c r="I38" s="203"/>
      <c r="J38" s="203"/>
    </row>
    <row r="39" spans="1:10" s="31" customFormat="1" ht="14.25" customHeight="1" x14ac:dyDescent="0.25">
      <c r="A39" s="193" t="s">
        <v>364</v>
      </c>
      <c r="B39" s="193"/>
      <c r="C39" s="193"/>
      <c r="D39" s="193"/>
      <c r="E39" s="193"/>
      <c r="F39" s="193"/>
      <c r="G39" s="193"/>
      <c r="H39" s="193"/>
      <c r="I39" s="193"/>
      <c r="J39" s="193"/>
    </row>
    <row r="40" spans="1:10" s="31" customFormat="1" ht="16.5" customHeight="1" x14ac:dyDescent="0.25">
      <c r="A40" s="193" t="s">
        <v>365</v>
      </c>
      <c r="B40" s="193"/>
      <c r="C40" s="193"/>
      <c r="D40" s="193"/>
      <c r="E40" s="193"/>
      <c r="F40" s="193"/>
      <c r="G40" s="193"/>
      <c r="H40" s="193"/>
      <c r="I40" s="193"/>
      <c r="J40" s="193"/>
    </row>
    <row r="41" spans="1:10" s="60" customFormat="1" ht="12.75" x14ac:dyDescent="0.2">
      <c r="A41" s="199" t="s">
        <v>366</v>
      </c>
      <c r="B41" s="199"/>
      <c r="C41" s="199"/>
      <c r="D41" s="199"/>
      <c r="E41" s="199"/>
      <c r="F41" s="199"/>
      <c r="G41" s="199"/>
      <c r="H41" s="199"/>
      <c r="I41" s="199"/>
      <c r="J41" s="199"/>
    </row>
    <row r="42" spans="1:10" s="69" customFormat="1" x14ac:dyDescent="0.2">
      <c r="A42" s="80" t="s">
        <v>367</v>
      </c>
      <c r="B42" s="31"/>
      <c r="C42" s="31"/>
      <c r="D42" s="31"/>
      <c r="E42" s="31"/>
      <c r="F42" s="31"/>
      <c r="G42" s="31"/>
      <c r="H42" s="31"/>
      <c r="I42" s="31"/>
      <c r="J42" s="31"/>
    </row>
    <row r="43" spans="1:10" x14ac:dyDescent="0.25">
      <c r="A43" s="80" t="s">
        <v>368</v>
      </c>
      <c r="B43" s="31"/>
      <c r="C43" s="31"/>
      <c r="D43" s="31"/>
      <c r="E43" s="31"/>
      <c r="F43" s="31"/>
      <c r="G43" s="31"/>
      <c r="H43" s="31"/>
      <c r="I43" s="31"/>
      <c r="J43" s="31"/>
    </row>
    <row r="44" spans="1:10" ht="29.25" customHeight="1" x14ac:dyDescent="0.25">
      <c r="A44" s="193" t="s">
        <v>369</v>
      </c>
      <c r="B44" s="203"/>
      <c r="C44" s="203"/>
      <c r="D44" s="203"/>
      <c r="E44" s="203"/>
      <c r="F44" s="203"/>
      <c r="G44" s="203"/>
      <c r="H44" s="203"/>
      <c r="I44" s="203"/>
      <c r="J44" s="203"/>
    </row>
    <row r="45" spans="1:10" ht="36" customHeight="1" x14ac:dyDescent="0.25">
      <c r="A45" s="200" t="s">
        <v>370</v>
      </c>
      <c r="B45" s="200"/>
      <c r="C45" s="200"/>
      <c r="D45" s="200"/>
      <c r="E45" s="200"/>
      <c r="F45" s="200"/>
      <c r="G45" s="200"/>
      <c r="H45" s="200"/>
      <c r="I45" s="200"/>
      <c r="J45" s="200"/>
    </row>
    <row r="54" spans="1:10" s="15" customFormat="1" ht="11.65" customHeight="1" x14ac:dyDescent="0.25">
      <c r="A54"/>
      <c r="B54"/>
      <c r="C54"/>
      <c r="D54"/>
      <c r="E54"/>
      <c r="F54"/>
      <c r="G54"/>
      <c r="H54"/>
      <c r="I54"/>
      <c r="J54"/>
    </row>
    <row r="55" spans="1:10" s="15" customFormat="1" ht="33" customHeight="1" x14ac:dyDescent="0.25">
      <c r="A55"/>
      <c r="B55"/>
      <c r="C55"/>
      <c r="D55"/>
      <c r="E55"/>
      <c r="F55"/>
      <c r="G55"/>
      <c r="H55"/>
      <c r="I55"/>
      <c r="J55"/>
    </row>
    <row r="56" spans="1:10" s="15" customFormat="1" ht="37.5" customHeight="1" x14ac:dyDescent="0.25">
      <c r="A56"/>
      <c r="B56"/>
      <c r="C56"/>
      <c r="D56"/>
      <c r="E56"/>
      <c r="F56"/>
      <c r="G56"/>
      <c r="H56"/>
      <c r="I56"/>
      <c r="J56"/>
    </row>
    <row r="57" spans="1:10" s="15" customFormat="1" ht="36.75" customHeight="1" x14ac:dyDescent="0.25">
      <c r="A57"/>
      <c r="B57"/>
      <c r="C57"/>
      <c r="D57"/>
      <c r="E57"/>
      <c r="F57"/>
      <c r="G57"/>
      <c r="H57"/>
      <c r="I57"/>
      <c r="J57"/>
    </row>
    <row r="58" spans="1:10" s="15" customFormat="1" ht="36.75" customHeight="1" x14ac:dyDescent="0.25">
      <c r="A58"/>
      <c r="B58"/>
      <c r="C58"/>
      <c r="D58"/>
      <c r="E58"/>
      <c r="F58"/>
      <c r="G58"/>
      <c r="H58"/>
      <c r="I58"/>
      <c r="J58"/>
    </row>
    <row r="59" spans="1:10" s="15" customFormat="1" ht="45" customHeight="1" x14ac:dyDescent="0.25">
      <c r="A59"/>
      <c r="B59"/>
      <c r="C59"/>
      <c r="D59"/>
      <c r="E59"/>
      <c r="F59"/>
      <c r="G59"/>
      <c r="H59"/>
      <c r="I59"/>
      <c r="J59"/>
    </row>
    <row r="60" spans="1:10" s="15" customFormat="1" ht="41.25" customHeight="1" x14ac:dyDescent="0.25">
      <c r="A60"/>
      <c r="B60"/>
      <c r="C60"/>
      <c r="D60"/>
      <c r="E60"/>
      <c r="F60"/>
      <c r="G60"/>
      <c r="H60"/>
      <c r="I60"/>
      <c r="J60"/>
    </row>
    <row r="61" spans="1:10" s="15" customFormat="1" ht="44.25" customHeight="1" x14ac:dyDescent="0.25">
      <c r="A61"/>
      <c r="B61"/>
      <c r="C61"/>
      <c r="D61"/>
      <c r="E61"/>
      <c r="F61"/>
      <c r="G61"/>
      <c r="H61"/>
      <c r="I61"/>
      <c r="J61"/>
    </row>
    <row r="62" spans="1:10" s="15" customFormat="1" ht="39.75" customHeight="1" x14ac:dyDescent="0.25">
      <c r="A62"/>
      <c r="B62"/>
      <c r="C62"/>
      <c r="D62"/>
      <c r="E62"/>
      <c r="F62"/>
      <c r="G62"/>
      <c r="H62"/>
      <c r="I62"/>
      <c r="J62"/>
    </row>
    <row r="63" spans="1:10" s="15" customFormat="1" ht="42.75" customHeight="1" x14ac:dyDescent="0.25">
      <c r="A63"/>
      <c r="B63"/>
      <c r="C63"/>
      <c r="D63"/>
      <c r="E63"/>
      <c r="F63"/>
      <c r="G63"/>
      <c r="H63"/>
      <c r="I63"/>
      <c r="J63"/>
    </row>
    <row r="64" spans="1:10" s="15" customFormat="1" ht="39.75" customHeight="1" x14ac:dyDescent="0.25">
      <c r="A64"/>
      <c r="B64"/>
      <c r="C64"/>
      <c r="D64"/>
      <c r="E64"/>
      <c r="F64"/>
      <c r="G64"/>
      <c r="H64"/>
      <c r="I64"/>
      <c r="J64"/>
    </row>
    <row r="65" spans="1:10" s="15" customFormat="1" ht="39.75" customHeight="1" x14ac:dyDescent="0.25">
      <c r="A65"/>
      <c r="B65"/>
      <c r="C65"/>
      <c r="D65"/>
      <c r="E65"/>
      <c r="F65"/>
      <c r="G65"/>
      <c r="H65"/>
      <c r="I65"/>
      <c r="J65"/>
    </row>
    <row r="66" spans="1:10" s="15" customFormat="1" ht="39.75" customHeight="1" x14ac:dyDescent="0.25">
      <c r="A66"/>
      <c r="B66"/>
      <c r="C66"/>
      <c r="D66"/>
      <c r="E66"/>
      <c r="F66"/>
      <c r="G66"/>
      <c r="H66"/>
      <c r="I66"/>
      <c r="J66"/>
    </row>
    <row r="67" spans="1:10" s="15" customFormat="1" ht="39.75" customHeight="1" x14ac:dyDescent="0.25">
      <c r="A67"/>
      <c r="B67"/>
      <c r="C67"/>
      <c r="D67"/>
      <c r="E67"/>
      <c r="F67"/>
      <c r="G67"/>
      <c r="H67"/>
      <c r="I67"/>
      <c r="J67"/>
    </row>
    <row r="68" spans="1:10" s="15" customFormat="1" ht="39.75" customHeight="1" x14ac:dyDescent="0.25">
      <c r="A68"/>
      <c r="B68"/>
      <c r="C68"/>
      <c r="D68"/>
      <c r="E68"/>
      <c r="F68"/>
      <c r="G68"/>
      <c r="H68"/>
      <c r="I68"/>
      <c r="J68"/>
    </row>
    <row r="69" spans="1:10" s="15" customFormat="1" ht="30" customHeight="1" x14ac:dyDescent="0.25">
      <c r="A69"/>
      <c r="B69"/>
      <c r="C69"/>
      <c r="D69"/>
      <c r="E69"/>
      <c r="F69"/>
      <c r="G69"/>
      <c r="H69"/>
      <c r="I69"/>
      <c r="J69"/>
    </row>
    <row r="70" spans="1:10" s="15" customFormat="1" ht="39.75" customHeight="1" x14ac:dyDescent="0.25">
      <c r="A70"/>
      <c r="B70"/>
      <c r="C70"/>
      <c r="D70"/>
      <c r="E70"/>
      <c r="F70"/>
      <c r="G70"/>
      <c r="H70"/>
      <c r="I70"/>
      <c r="J70"/>
    </row>
    <row r="71" spans="1:10" s="15" customFormat="1" ht="30" customHeight="1" x14ac:dyDescent="0.25">
      <c r="A71"/>
      <c r="B71"/>
      <c r="C71"/>
      <c r="D71"/>
      <c r="E71"/>
      <c r="F71"/>
      <c r="G71"/>
      <c r="H71"/>
      <c r="I71"/>
      <c r="J71"/>
    </row>
    <row r="72" spans="1:10" s="15" customFormat="1" ht="39.75" customHeight="1" x14ac:dyDescent="0.25">
      <c r="A72"/>
      <c r="B72"/>
      <c r="C72"/>
      <c r="D72"/>
      <c r="E72"/>
      <c r="F72"/>
      <c r="G72"/>
      <c r="H72"/>
      <c r="I72"/>
      <c r="J72"/>
    </row>
    <row r="73" spans="1:10" s="15" customFormat="1" ht="30" customHeight="1" x14ac:dyDescent="0.25">
      <c r="A73"/>
      <c r="B73"/>
      <c r="C73"/>
      <c r="D73"/>
      <c r="E73"/>
      <c r="F73"/>
      <c r="G73"/>
      <c r="H73"/>
      <c r="I73"/>
      <c r="J73"/>
    </row>
    <row r="74" spans="1:10" s="15" customFormat="1" ht="39.75" customHeight="1" x14ac:dyDescent="0.25">
      <c r="A74"/>
      <c r="B74"/>
      <c r="C74"/>
      <c r="D74"/>
      <c r="E74"/>
      <c r="F74"/>
      <c r="G74"/>
      <c r="H74"/>
      <c r="I74"/>
      <c r="J74"/>
    </row>
    <row r="75" spans="1:10" s="15" customFormat="1" ht="15" customHeight="1" x14ac:dyDescent="0.25">
      <c r="A75"/>
      <c r="B75"/>
      <c r="C75"/>
      <c r="D75"/>
      <c r="E75"/>
      <c r="F75"/>
      <c r="G75"/>
      <c r="H75"/>
      <c r="I75"/>
      <c r="J75"/>
    </row>
    <row r="76" spans="1:10" s="9" customFormat="1" ht="15" customHeight="1" x14ac:dyDescent="0.25">
      <c r="A76"/>
      <c r="B76"/>
      <c r="C76"/>
      <c r="D76"/>
      <c r="E76"/>
      <c r="F76"/>
      <c r="G76"/>
      <c r="H76"/>
      <c r="I76"/>
      <c r="J76"/>
    </row>
    <row r="77" spans="1:10" s="33" customFormat="1" ht="12.95" customHeight="1" x14ac:dyDescent="0.25">
      <c r="A77"/>
      <c r="B77"/>
      <c r="C77"/>
      <c r="D77"/>
      <c r="E77"/>
      <c r="F77"/>
      <c r="G77"/>
      <c r="H77"/>
      <c r="I77"/>
      <c r="J77"/>
    </row>
    <row r="78" spans="1:10" s="33" customFormat="1" ht="12.95" customHeight="1" x14ac:dyDescent="0.25">
      <c r="A78"/>
      <c r="B78"/>
      <c r="C78"/>
      <c r="D78"/>
      <c r="E78"/>
      <c r="F78"/>
      <c r="G78"/>
      <c r="H78"/>
      <c r="I78"/>
      <c r="J78"/>
    </row>
    <row r="79" spans="1:10" s="33" customFormat="1" ht="12.95" customHeight="1" x14ac:dyDescent="0.25">
      <c r="A79"/>
      <c r="B79"/>
      <c r="C79"/>
      <c r="D79"/>
      <c r="E79"/>
      <c r="F79"/>
      <c r="G79"/>
      <c r="H79"/>
      <c r="I79"/>
      <c r="J79"/>
    </row>
    <row r="80" spans="1:10" s="33" customFormat="1" ht="12.95" customHeight="1" x14ac:dyDescent="0.25">
      <c r="A80"/>
      <c r="B80"/>
      <c r="C80"/>
      <c r="D80"/>
      <c r="E80"/>
      <c r="F80"/>
      <c r="G80"/>
      <c r="H80"/>
      <c r="I80"/>
      <c r="J80"/>
    </row>
    <row r="81" spans="1:10" s="15" customFormat="1" x14ac:dyDescent="0.25">
      <c r="A81"/>
      <c r="B81"/>
      <c r="C81"/>
      <c r="D81"/>
      <c r="E81"/>
      <c r="F81"/>
      <c r="G81"/>
      <c r="H81"/>
      <c r="I81"/>
      <c r="J81"/>
    </row>
    <row r="82" spans="1:10" s="60" customFormat="1" ht="15" customHeight="1" x14ac:dyDescent="0.25">
      <c r="A82"/>
      <c r="B82"/>
      <c r="C82"/>
      <c r="D82"/>
      <c r="E82"/>
      <c r="F82"/>
      <c r="G82"/>
      <c r="H82"/>
      <c r="I82"/>
      <c r="J82"/>
    </row>
    <row r="83" spans="1:10" s="60" customFormat="1" ht="27" customHeight="1" x14ac:dyDescent="0.25">
      <c r="A83"/>
      <c r="B83"/>
      <c r="C83"/>
      <c r="D83"/>
      <c r="E83"/>
      <c r="F83"/>
      <c r="G83"/>
      <c r="H83"/>
      <c r="I83"/>
      <c r="J83"/>
    </row>
    <row r="84" spans="1:10" s="60" customFormat="1" x14ac:dyDescent="0.25">
      <c r="A84"/>
      <c r="B84"/>
      <c r="C84"/>
      <c r="D84"/>
      <c r="E84"/>
      <c r="F84"/>
      <c r="G84"/>
      <c r="H84"/>
      <c r="I84"/>
      <c r="J84"/>
    </row>
    <row r="85" spans="1:10" s="60" customFormat="1" x14ac:dyDescent="0.25">
      <c r="A85"/>
      <c r="B85"/>
      <c r="C85"/>
      <c r="D85"/>
      <c r="E85"/>
      <c r="F85"/>
      <c r="G85"/>
      <c r="H85"/>
      <c r="I85"/>
      <c r="J85"/>
    </row>
    <row r="86" spans="1:10" s="60" customFormat="1" x14ac:dyDescent="0.25">
      <c r="A86"/>
      <c r="B86"/>
      <c r="C86"/>
      <c r="D86"/>
      <c r="E86"/>
      <c r="F86"/>
      <c r="G86"/>
      <c r="H86"/>
      <c r="I86"/>
      <c r="J86"/>
    </row>
    <row r="87" spans="1:10" s="60" customFormat="1" x14ac:dyDescent="0.25">
      <c r="A87"/>
      <c r="B87"/>
      <c r="C87"/>
      <c r="D87"/>
      <c r="E87"/>
      <c r="F87"/>
      <c r="G87"/>
      <c r="H87"/>
      <c r="I87"/>
      <c r="J87"/>
    </row>
    <row r="88" spans="1:10" s="60" customFormat="1" x14ac:dyDescent="0.25">
      <c r="A88"/>
      <c r="B88"/>
      <c r="C88"/>
      <c r="D88"/>
      <c r="E88"/>
      <c r="F88"/>
      <c r="G88"/>
      <c r="H88"/>
      <c r="I88"/>
      <c r="J88"/>
    </row>
    <row r="89" spans="1:10" s="60" customFormat="1" ht="25.5" customHeight="1" x14ac:dyDescent="0.25">
      <c r="A89"/>
      <c r="B89"/>
      <c r="C89"/>
      <c r="D89"/>
      <c r="E89"/>
      <c r="F89"/>
      <c r="G89"/>
      <c r="H89"/>
      <c r="I89"/>
      <c r="J89"/>
    </row>
    <row r="90" spans="1:10" s="60" customFormat="1" ht="24.75" customHeight="1" x14ac:dyDescent="0.25">
      <c r="A90"/>
      <c r="B90"/>
      <c r="C90"/>
      <c r="D90"/>
      <c r="E90"/>
      <c r="F90"/>
      <c r="G90"/>
      <c r="H90"/>
      <c r="I90"/>
      <c r="J90"/>
    </row>
    <row r="91" spans="1:10" s="60" customFormat="1" ht="19.5" customHeight="1" x14ac:dyDescent="0.25">
      <c r="A91"/>
      <c r="B91"/>
      <c r="C91"/>
      <c r="D91"/>
      <c r="E91"/>
      <c r="F91"/>
      <c r="G91"/>
      <c r="H91"/>
      <c r="I91"/>
      <c r="J91"/>
    </row>
    <row r="92" spans="1:10" s="69" customFormat="1" x14ac:dyDescent="0.25">
      <c r="A92"/>
      <c r="B92"/>
      <c r="C92"/>
      <c r="D92"/>
      <c r="E92"/>
      <c r="F92"/>
      <c r="G92"/>
      <c r="H92"/>
      <c r="I92"/>
      <c r="J92"/>
    </row>
  </sheetData>
  <sheetProtection algorithmName="SHA-512" hashValue="q69I1m83nB8yCxHNtgSLuVGdvHichgvhs/j99LehS4KHM0NhJF9c2zn0noIxOk6ALBVKg8u6iwTbwHq8B2umOA==" saltValue="IXTIQSjqQGg4hMWW6esvJA==" spinCount="100000" sheet="1" objects="1" scenarios="1"/>
  <mergeCells count="12">
    <mergeCell ref="A45:J45"/>
    <mergeCell ref="F1:J1"/>
    <mergeCell ref="A38:J38"/>
    <mergeCell ref="A44:J44"/>
    <mergeCell ref="A35:J35"/>
    <mergeCell ref="A34:J34"/>
    <mergeCell ref="A1:D1"/>
    <mergeCell ref="A3:J3"/>
    <mergeCell ref="A37:B37"/>
    <mergeCell ref="A39:J39"/>
    <mergeCell ref="A40:J40"/>
    <mergeCell ref="A41:J41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30">
      <formula1>1</formula1>
    </dataValidation>
  </dataValidations>
  <pageMargins left="0.62992125984251968" right="0.23622047244094491" top="0.55118110236220474" bottom="0.35433070866141736" header="0.31496062992125984" footer="0.31496062992125984"/>
  <pageSetup paperSize="9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00"/>
  <sheetViews>
    <sheetView view="pageBreakPreview" zoomScale="110" zoomScaleNormal="120" zoomScaleSheetLayoutView="110" workbookViewId="0">
      <pane ySplit="6" topLeftCell="A7" activePane="bottomLeft" state="frozen"/>
      <selection activeCell="F1" sqref="F1:J1"/>
      <selection pane="bottomLeft" activeCell="C8" sqref="C8"/>
    </sheetView>
  </sheetViews>
  <sheetFormatPr defaultColWidth="9.28515625" defaultRowHeight="15" x14ac:dyDescent="0.25"/>
  <cols>
    <col min="1" max="1" width="3.42578125" customWidth="1"/>
    <col min="2" max="2" width="42.5703125" customWidth="1"/>
    <col min="3" max="3" width="7.7109375" customWidth="1"/>
    <col min="4" max="4" width="5.42578125" customWidth="1"/>
    <col min="5" max="5" width="14.7109375" customWidth="1"/>
    <col min="6" max="9" width="11.42578125" customWidth="1"/>
    <col min="10" max="10" width="8.5703125" customWidth="1"/>
  </cols>
  <sheetData>
    <row r="1" spans="1:10" s="70" customFormat="1" x14ac:dyDescent="0.25">
      <c r="A1" s="198" t="s">
        <v>2</v>
      </c>
      <c r="B1" s="198"/>
      <c r="C1" s="198"/>
      <c r="D1" s="198"/>
      <c r="E1" s="19"/>
      <c r="F1" s="19" t="s">
        <v>382</v>
      </c>
      <c r="G1" s="19"/>
      <c r="H1" s="19"/>
    </row>
    <row r="2" spans="1:10" s="8" customFormat="1" ht="6" customHeight="1" x14ac:dyDescent="0.15"/>
    <row r="3" spans="1:10" ht="18.75" customHeight="1" x14ac:dyDescent="0.25">
      <c r="A3" s="202" t="s">
        <v>842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0" s="8" customFormat="1" ht="6" customHeight="1" x14ac:dyDescent="0.15"/>
    <row r="5" spans="1:10" s="9" customFormat="1" ht="49.5" customHeight="1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  <c r="J5" s="83" t="s">
        <v>302</v>
      </c>
    </row>
    <row r="6" spans="1:10" s="9" customFormat="1" ht="12.75" customHeight="1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  <c r="J6" s="85">
        <v>10</v>
      </c>
    </row>
    <row r="7" spans="1:10" s="15" customFormat="1" ht="27" x14ac:dyDescent="0.2">
      <c r="A7" s="38">
        <v>1</v>
      </c>
      <c r="B7" s="39" t="s">
        <v>457</v>
      </c>
      <c r="C7" s="109">
        <v>80</v>
      </c>
      <c r="D7" s="38" t="s">
        <v>1</v>
      </c>
      <c r="E7" s="41"/>
      <c r="F7" s="42"/>
      <c r="G7" s="43">
        <f t="shared" ref="G7" si="0">C7*F7</f>
        <v>0</v>
      </c>
      <c r="H7" s="43">
        <f t="shared" ref="H7" si="1">G7*0.095</f>
        <v>0</v>
      </c>
      <c r="I7" s="43">
        <f t="shared" ref="I7" si="2">G7+H7</f>
        <v>0</v>
      </c>
      <c r="J7" s="44"/>
    </row>
    <row r="8" spans="1:10" s="15" customFormat="1" ht="26.25" customHeight="1" x14ac:dyDescent="0.2">
      <c r="A8" s="38">
        <v>2</v>
      </c>
      <c r="B8" s="39" t="s">
        <v>453</v>
      </c>
      <c r="C8" s="109">
        <v>600</v>
      </c>
      <c r="D8" s="38" t="s">
        <v>1</v>
      </c>
      <c r="E8" s="41"/>
      <c r="F8" s="42"/>
      <c r="G8" s="43">
        <f t="shared" ref="G8:G28" si="3">C8*F8</f>
        <v>0</v>
      </c>
      <c r="H8" s="43">
        <f t="shared" ref="H8:H28" si="4">G8*0.095</f>
        <v>0</v>
      </c>
      <c r="I8" s="43">
        <f t="shared" ref="I8:I28" si="5">G8+H8</f>
        <v>0</v>
      </c>
      <c r="J8" s="44"/>
    </row>
    <row r="9" spans="1:10" s="15" customFormat="1" ht="26.25" customHeight="1" x14ac:dyDescent="0.2">
      <c r="A9" s="38">
        <v>3</v>
      </c>
      <c r="B9" s="39" t="s">
        <v>455</v>
      </c>
      <c r="C9" s="109">
        <v>50</v>
      </c>
      <c r="D9" s="38" t="s">
        <v>1</v>
      </c>
      <c r="E9" s="41"/>
      <c r="F9" s="42"/>
      <c r="G9" s="43">
        <f t="shared" si="3"/>
        <v>0</v>
      </c>
      <c r="H9" s="43">
        <f t="shared" si="4"/>
        <v>0</v>
      </c>
      <c r="I9" s="43">
        <f t="shared" si="5"/>
        <v>0</v>
      </c>
      <c r="J9" s="44"/>
    </row>
    <row r="10" spans="1:10" s="15" customFormat="1" ht="26.25" customHeight="1" x14ac:dyDescent="0.2">
      <c r="A10" s="38">
        <v>4</v>
      </c>
      <c r="B10" s="39" t="s">
        <v>454</v>
      </c>
      <c r="C10" s="109">
        <v>500</v>
      </c>
      <c r="D10" s="38" t="s">
        <v>1</v>
      </c>
      <c r="E10" s="41"/>
      <c r="F10" s="42"/>
      <c r="G10" s="43">
        <f t="shared" si="3"/>
        <v>0</v>
      </c>
      <c r="H10" s="43">
        <f t="shared" si="4"/>
        <v>0</v>
      </c>
      <c r="I10" s="43">
        <f t="shared" si="5"/>
        <v>0</v>
      </c>
      <c r="J10" s="44"/>
    </row>
    <row r="11" spans="1:10" s="15" customFormat="1" ht="26.25" customHeight="1" x14ac:dyDescent="0.2">
      <c r="A11" s="38">
        <v>5</v>
      </c>
      <c r="B11" s="39" t="s">
        <v>456</v>
      </c>
      <c r="C11" s="109">
        <v>200</v>
      </c>
      <c r="D11" s="38" t="s">
        <v>1</v>
      </c>
      <c r="E11" s="41"/>
      <c r="F11" s="42"/>
      <c r="G11" s="43">
        <f t="shared" si="3"/>
        <v>0</v>
      </c>
      <c r="H11" s="43">
        <f t="shared" si="4"/>
        <v>0</v>
      </c>
      <c r="I11" s="43">
        <f t="shared" si="5"/>
        <v>0</v>
      </c>
      <c r="J11" s="44"/>
    </row>
    <row r="12" spans="1:10" s="15" customFormat="1" ht="26.25" customHeight="1" x14ac:dyDescent="0.2">
      <c r="A12" s="38">
        <v>6</v>
      </c>
      <c r="B12" s="39" t="s">
        <v>226</v>
      </c>
      <c r="C12" s="109">
        <v>300</v>
      </c>
      <c r="D12" s="38" t="s">
        <v>1</v>
      </c>
      <c r="E12" s="41"/>
      <c r="F12" s="42"/>
      <c r="G12" s="43">
        <f t="shared" si="3"/>
        <v>0</v>
      </c>
      <c r="H12" s="43">
        <f t="shared" si="4"/>
        <v>0</v>
      </c>
      <c r="I12" s="43">
        <f t="shared" si="5"/>
        <v>0</v>
      </c>
      <c r="J12" s="44"/>
    </row>
    <row r="13" spans="1:10" s="15" customFormat="1" ht="26.25" customHeight="1" x14ac:dyDescent="0.2">
      <c r="A13" s="38">
        <v>7</v>
      </c>
      <c r="B13" s="39" t="s">
        <v>874</v>
      </c>
      <c r="C13" s="109">
        <v>250</v>
      </c>
      <c r="D13" s="38" t="s">
        <v>1</v>
      </c>
      <c r="E13" s="41"/>
      <c r="F13" s="42"/>
      <c r="G13" s="43">
        <f t="shared" si="3"/>
        <v>0</v>
      </c>
      <c r="H13" s="43">
        <f t="shared" si="4"/>
        <v>0</v>
      </c>
      <c r="I13" s="43">
        <f t="shared" si="5"/>
        <v>0</v>
      </c>
      <c r="J13" s="44"/>
    </row>
    <row r="14" spans="1:10" s="15" customFormat="1" ht="27" x14ac:dyDescent="0.2">
      <c r="A14" s="38">
        <v>8</v>
      </c>
      <c r="B14" s="39" t="s">
        <v>875</v>
      </c>
      <c r="C14" s="109">
        <v>900</v>
      </c>
      <c r="D14" s="38" t="s">
        <v>1</v>
      </c>
      <c r="E14" s="41"/>
      <c r="F14" s="42"/>
      <c r="G14" s="43">
        <f t="shared" si="3"/>
        <v>0</v>
      </c>
      <c r="H14" s="43">
        <f t="shared" si="4"/>
        <v>0</v>
      </c>
      <c r="I14" s="43">
        <f t="shared" si="5"/>
        <v>0</v>
      </c>
      <c r="J14" s="44"/>
    </row>
    <row r="15" spans="1:10" s="15" customFormat="1" ht="27" x14ac:dyDescent="0.2">
      <c r="A15" s="38">
        <v>9</v>
      </c>
      <c r="B15" s="39" t="s">
        <v>876</v>
      </c>
      <c r="C15" s="109">
        <v>20</v>
      </c>
      <c r="D15" s="38" t="s">
        <v>1</v>
      </c>
      <c r="E15" s="41"/>
      <c r="F15" s="42"/>
      <c r="G15" s="43">
        <f t="shared" si="3"/>
        <v>0</v>
      </c>
      <c r="H15" s="43">
        <f t="shared" si="4"/>
        <v>0</v>
      </c>
      <c r="I15" s="43">
        <f t="shared" si="5"/>
        <v>0</v>
      </c>
      <c r="J15" s="44"/>
    </row>
    <row r="16" spans="1:10" s="15" customFormat="1" ht="27" x14ac:dyDescent="0.2">
      <c r="A16" s="38">
        <v>10</v>
      </c>
      <c r="B16" s="39" t="s">
        <v>227</v>
      </c>
      <c r="C16" s="109">
        <v>150</v>
      </c>
      <c r="D16" s="38" t="s">
        <v>1</v>
      </c>
      <c r="E16" s="41"/>
      <c r="F16" s="42"/>
      <c r="G16" s="43">
        <f t="shared" si="3"/>
        <v>0</v>
      </c>
      <c r="H16" s="43">
        <f t="shared" si="4"/>
        <v>0</v>
      </c>
      <c r="I16" s="43">
        <f t="shared" si="5"/>
        <v>0</v>
      </c>
      <c r="J16" s="44"/>
    </row>
    <row r="17" spans="1:10" s="15" customFormat="1" ht="27" x14ac:dyDescent="0.2">
      <c r="A17" s="38">
        <v>11</v>
      </c>
      <c r="B17" s="39" t="s">
        <v>228</v>
      </c>
      <c r="C17" s="109">
        <v>50</v>
      </c>
      <c r="D17" s="38" t="s">
        <v>1</v>
      </c>
      <c r="E17" s="41"/>
      <c r="F17" s="42"/>
      <c r="G17" s="43">
        <f t="shared" si="3"/>
        <v>0</v>
      </c>
      <c r="H17" s="43">
        <f t="shared" si="4"/>
        <v>0</v>
      </c>
      <c r="I17" s="43">
        <f t="shared" si="5"/>
        <v>0</v>
      </c>
      <c r="J17" s="44"/>
    </row>
    <row r="18" spans="1:10" s="15" customFormat="1" ht="27" x14ac:dyDescent="0.2">
      <c r="A18" s="38">
        <v>12</v>
      </c>
      <c r="B18" s="39" t="s">
        <v>458</v>
      </c>
      <c r="C18" s="109">
        <v>30</v>
      </c>
      <c r="D18" s="38" t="s">
        <v>1</v>
      </c>
      <c r="E18" s="41"/>
      <c r="F18" s="42"/>
      <c r="G18" s="43">
        <f t="shared" si="3"/>
        <v>0</v>
      </c>
      <c r="H18" s="43">
        <f t="shared" si="4"/>
        <v>0</v>
      </c>
      <c r="I18" s="43">
        <f t="shared" si="5"/>
        <v>0</v>
      </c>
      <c r="J18" s="44"/>
    </row>
    <row r="19" spans="1:10" s="15" customFormat="1" ht="27" x14ac:dyDescent="0.2">
      <c r="A19" s="38">
        <v>13</v>
      </c>
      <c r="B19" s="39" t="s">
        <v>460</v>
      </c>
      <c r="C19" s="109">
        <v>550</v>
      </c>
      <c r="D19" s="38" t="s">
        <v>1</v>
      </c>
      <c r="E19" s="41"/>
      <c r="F19" s="42"/>
      <c r="G19" s="43">
        <f t="shared" si="3"/>
        <v>0</v>
      </c>
      <c r="H19" s="43">
        <f t="shared" si="4"/>
        <v>0</v>
      </c>
      <c r="I19" s="43">
        <f t="shared" si="5"/>
        <v>0</v>
      </c>
      <c r="J19" s="44"/>
    </row>
    <row r="20" spans="1:10" s="15" customFormat="1" ht="27" x14ac:dyDescent="0.2">
      <c r="A20" s="38">
        <v>14</v>
      </c>
      <c r="B20" s="39" t="s">
        <v>229</v>
      </c>
      <c r="C20" s="109">
        <v>1800</v>
      </c>
      <c r="D20" s="38" t="s">
        <v>1</v>
      </c>
      <c r="E20" s="41"/>
      <c r="F20" s="42"/>
      <c r="G20" s="43">
        <f t="shared" si="3"/>
        <v>0</v>
      </c>
      <c r="H20" s="43">
        <f t="shared" si="4"/>
        <v>0</v>
      </c>
      <c r="I20" s="43">
        <f t="shared" si="5"/>
        <v>0</v>
      </c>
      <c r="J20" s="44"/>
    </row>
    <row r="21" spans="1:10" s="15" customFormat="1" ht="27" x14ac:dyDescent="0.2">
      <c r="A21" s="38">
        <v>15</v>
      </c>
      <c r="B21" s="39" t="s">
        <v>459</v>
      </c>
      <c r="C21" s="109">
        <v>350</v>
      </c>
      <c r="D21" s="38" t="s">
        <v>1</v>
      </c>
      <c r="E21" s="41"/>
      <c r="F21" s="42"/>
      <c r="G21" s="43">
        <f t="shared" si="3"/>
        <v>0</v>
      </c>
      <c r="H21" s="43">
        <f t="shared" si="4"/>
        <v>0</v>
      </c>
      <c r="I21" s="43">
        <f t="shared" si="5"/>
        <v>0</v>
      </c>
      <c r="J21" s="44"/>
    </row>
    <row r="22" spans="1:10" s="15" customFormat="1" ht="27" x14ac:dyDescent="0.2">
      <c r="A22" s="38">
        <v>16</v>
      </c>
      <c r="B22" s="39" t="s">
        <v>230</v>
      </c>
      <c r="C22" s="109">
        <v>100</v>
      </c>
      <c r="D22" s="38" t="s">
        <v>1</v>
      </c>
      <c r="E22" s="41"/>
      <c r="F22" s="42"/>
      <c r="G22" s="43">
        <f t="shared" si="3"/>
        <v>0</v>
      </c>
      <c r="H22" s="43">
        <f t="shared" si="4"/>
        <v>0</v>
      </c>
      <c r="I22" s="43">
        <f t="shared" si="5"/>
        <v>0</v>
      </c>
      <c r="J22" s="44"/>
    </row>
    <row r="23" spans="1:10" s="15" customFormat="1" ht="27" x14ac:dyDescent="0.2">
      <c r="A23" s="38">
        <v>17</v>
      </c>
      <c r="B23" s="39" t="s">
        <v>461</v>
      </c>
      <c r="C23" s="109">
        <v>3300</v>
      </c>
      <c r="D23" s="38" t="s">
        <v>1</v>
      </c>
      <c r="E23" s="41"/>
      <c r="F23" s="42"/>
      <c r="G23" s="43">
        <f t="shared" si="3"/>
        <v>0</v>
      </c>
      <c r="H23" s="43">
        <f t="shared" si="4"/>
        <v>0</v>
      </c>
      <c r="I23" s="43">
        <f t="shared" si="5"/>
        <v>0</v>
      </c>
      <c r="J23" s="44"/>
    </row>
    <row r="24" spans="1:10" s="15" customFormat="1" ht="13.5" x14ac:dyDescent="0.2">
      <c r="A24" s="38">
        <v>18</v>
      </c>
      <c r="B24" s="39" t="s">
        <v>462</v>
      </c>
      <c r="C24" s="109">
        <v>250</v>
      </c>
      <c r="D24" s="38" t="s">
        <v>1</v>
      </c>
      <c r="E24" s="41"/>
      <c r="F24" s="42"/>
      <c r="G24" s="43">
        <f t="shared" si="3"/>
        <v>0</v>
      </c>
      <c r="H24" s="43">
        <f t="shared" si="4"/>
        <v>0</v>
      </c>
      <c r="I24" s="43">
        <f t="shared" si="5"/>
        <v>0</v>
      </c>
      <c r="J24" s="44"/>
    </row>
    <row r="25" spans="1:10" s="15" customFormat="1" ht="27" x14ac:dyDescent="0.2">
      <c r="A25" s="38">
        <v>19</v>
      </c>
      <c r="B25" s="39" t="s">
        <v>463</v>
      </c>
      <c r="C25" s="109">
        <v>430</v>
      </c>
      <c r="D25" s="38" t="s">
        <v>1</v>
      </c>
      <c r="E25" s="41"/>
      <c r="F25" s="42"/>
      <c r="G25" s="43">
        <f t="shared" si="3"/>
        <v>0</v>
      </c>
      <c r="H25" s="43">
        <f t="shared" si="4"/>
        <v>0</v>
      </c>
      <c r="I25" s="43">
        <f t="shared" si="5"/>
        <v>0</v>
      </c>
      <c r="J25" s="44"/>
    </row>
    <row r="26" spans="1:10" s="15" customFormat="1" ht="13.5" x14ac:dyDescent="0.2">
      <c r="A26" s="38">
        <v>20</v>
      </c>
      <c r="B26" s="39" t="s">
        <v>464</v>
      </c>
      <c r="C26" s="109">
        <v>650</v>
      </c>
      <c r="D26" s="38" t="s">
        <v>1</v>
      </c>
      <c r="E26" s="41"/>
      <c r="F26" s="42"/>
      <c r="G26" s="43">
        <f t="shared" si="3"/>
        <v>0</v>
      </c>
      <c r="H26" s="43">
        <f t="shared" si="4"/>
        <v>0</v>
      </c>
      <c r="I26" s="43">
        <f t="shared" si="5"/>
        <v>0</v>
      </c>
      <c r="J26" s="44"/>
    </row>
    <row r="27" spans="1:10" s="15" customFormat="1" ht="27" x14ac:dyDescent="0.2">
      <c r="A27" s="38">
        <v>21</v>
      </c>
      <c r="B27" s="39" t="s">
        <v>465</v>
      </c>
      <c r="C27" s="109">
        <v>1300</v>
      </c>
      <c r="D27" s="38" t="s">
        <v>1</v>
      </c>
      <c r="E27" s="41"/>
      <c r="F27" s="42"/>
      <c r="G27" s="43">
        <f t="shared" si="3"/>
        <v>0</v>
      </c>
      <c r="H27" s="43">
        <f t="shared" si="4"/>
        <v>0</v>
      </c>
      <c r="I27" s="43">
        <f t="shared" si="5"/>
        <v>0</v>
      </c>
      <c r="J27" s="44"/>
    </row>
    <row r="28" spans="1:10" s="15" customFormat="1" ht="13.5" x14ac:dyDescent="0.2">
      <c r="A28" s="38">
        <v>22</v>
      </c>
      <c r="B28" s="39" t="s">
        <v>843</v>
      </c>
      <c r="C28" s="109">
        <v>350</v>
      </c>
      <c r="D28" s="38" t="s">
        <v>1</v>
      </c>
      <c r="E28" s="41"/>
      <c r="F28" s="42"/>
      <c r="G28" s="43">
        <f t="shared" si="3"/>
        <v>0</v>
      </c>
      <c r="H28" s="43">
        <f t="shared" si="4"/>
        <v>0</v>
      </c>
      <c r="I28" s="43">
        <f t="shared" si="5"/>
        <v>0</v>
      </c>
      <c r="J28" s="44"/>
    </row>
    <row r="29" spans="1:10" s="15" customFormat="1" ht="20.25" customHeight="1" x14ac:dyDescent="0.2">
      <c r="A29" s="39"/>
      <c r="B29" s="45" t="s">
        <v>338</v>
      </c>
      <c r="C29" s="46" t="s">
        <v>7</v>
      </c>
      <c r="D29" s="46" t="s">
        <v>7</v>
      </c>
      <c r="E29" s="46" t="s">
        <v>7</v>
      </c>
      <c r="F29" s="47" t="s">
        <v>7</v>
      </c>
      <c r="G29" s="48">
        <f>SUM(G7:G28)</f>
        <v>0</v>
      </c>
      <c r="H29" s="48">
        <f>SUM(H7:H28)</f>
        <v>0</v>
      </c>
      <c r="I29" s="48">
        <f>SUM(I7:I28)</f>
        <v>0</v>
      </c>
      <c r="J29" s="94">
        <f>SUM(J7:J28)</f>
        <v>0</v>
      </c>
    </row>
    <row r="30" spans="1:10" s="15" customFormat="1" ht="16.5" customHeight="1" x14ac:dyDescent="0.2">
      <c r="A30" s="28"/>
      <c r="B30" s="29"/>
      <c r="C30" s="30"/>
      <c r="D30" s="30"/>
      <c r="E30" s="30"/>
      <c r="F30" s="32"/>
      <c r="G30" s="9"/>
      <c r="H30" s="9"/>
      <c r="I30" s="9"/>
      <c r="J30" s="9"/>
    </row>
    <row r="31" spans="1:10" s="15" customFormat="1" ht="16.5" customHeight="1" x14ac:dyDescent="0.2">
      <c r="A31" s="65" t="s">
        <v>217</v>
      </c>
      <c r="B31" s="3"/>
      <c r="C31" s="63"/>
      <c r="D31" s="64"/>
      <c r="E31" s="3"/>
      <c r="F31" s="3"/>
      <c r="G31" s="3"/>
      <c r="H31" s="3"/>
      <c r="I31" s="3"/>
      <c r="J31" s="3"/>
    </row>
    <row r="32" spans="1:10" s="15" customFormat="1" ht="20.25" customHeight="1" x14ac:dyDescent="0.2">
      <c r="A32" s="196" t="s">
        <v>352</v>
      </c>
      <c r="B32" s="196"/>
      <c r="C32" s="196"/>
      <c r="D32" s="196"/>
      <c r="E32" s="196"/>
      <c r="F32" s="196"/>
      <c r="G32" s="196"/>
      <c r="H32" s="196"/>
      <c r="I32" s="196"/>
      <c r="J32" s="196"/>
    </row>
    <row r="33" spans="1:10" s="15" customFormat="1" ht="20.25" customHeight="1" x14ac:dyDescent="0.2">
      <c r="A33" s="196" t="s">
        <v>225</v>
      </c>
      <c r="B33" s="196"/>
      <c r="C33" s="196"/>
      <c r="D33" s="196"/>
      <c r="E33" s="196"/>
      <c r="F33" s="196"/>
      <c r="G33" s="196"/>
      <c r="H33" s="196"/>
      <c r="I33" s="196"/>
      <c r="J33" s="196"/>
    </row>
    <row r="34" spans="1:10" s="15" customFormat="1" ht="15" customHeight="1" x14ac:dyDescent="0.2">
      <c r="A34" s="163"/>
      <c r="B34" s="163"/>
      <c r="C34" s="163"/>
      <c r="D34" s="163"/>
      <c r="E34" s="163"/>
      <c r="F34" s="163"/>
      <c r="G34" s="163"/>
      <c r="H34" s="163"/>
      <c r="I34" s="163"/>
      <c r="J34" s="163"/>
    </row>
    <row r="35" spans="1:10" s="15" customFormat="1" ht="15.75" customHeight="1" x14ac:dyDescent="0.2">
      <c r="A35" s="195" t="s">
        <v>149</v>
      </c>
      <c r="B35" s="196"/>
      <c r="C35" s="60"/>
      <c r="D35" s="60"/>
      <c r="E35" s="60"/>
      <c r="F35" s="60"/>
      <c r="G35" s="60"/>
      <c r="H35" s="60"/>
      <c r="I35" s="60"/>
      <c r="J35" s="60"/>
    </row>
    <row r="36" spans="1:10" s="31" customFormat="1" ht="25.5" customHeight="1" x14ac:dyDescent="0.25">
      <c r="A36" s="193" t="s">
        <v>150</v>
      </c>
      <c r="B36" s="203"/>
      <c r="C36" s="203"/>
      <c r="D36" s="203"/>
      <c r="E36" s="203"/>
      <c r="F36" s="203"/>
      <c r="G36" s="203"/>
      <c r="H36" s="203"/>
      <c r="I36" s="203"/>
      <c r="J36" s="203"/>
    </row>
    <row r="37" spans="1:10" s="31" customFormat="1" ht="14.25" customHeight="1" x14ac:dyDescent="0.25">
      <c r="A37" s="193" t="s">
        <v>364</v>
      </c>
      <c r="B37" s="193"/>
      <c r="C37" s="193"/>
      <c r="D37" s="193"/>
      <c r="E37" s="193"/>
      <c r="F37" s="193"/>
      <c r="G37" s="193"/>
      <c r="H37" s="193"/>
      <c r="I37" s="193"/>
      <c r="J37" s="193"/>
    </row>
    <row r="38" spans="1:10" s="31" customFormat="1" ht="16.5" customHeight="1" x14ac:dyDescent="0.25">
      <c r="A38" s="193" t="s">
        <v>365</v>
      </c>
      <c r="B38" s="193"/>
      <c r="C38" s="193"/>
      <c r="D38" s="193"/>
      <c r="E38" s="193"/>
      <c r="F38" s="193"/>
      <c r="G38" s="193"/>
      <c r="H38" s="193"/>
      <c r="I38" s="193"/>
      <c r="J38" s="193"/>
    </row>
    <row r="39" spans="1:10" s="60" customFormat="1" ht="12.75" x14ac:dyDescent="0.2">
      <c r="A39" s="199" t="s">
        <v>366</v>
      </c>
      <c r="B39" s="199"/>
      <c r="C39" s="199"/>
      <c r="D39" s="199"/>
      <c r="E39" s="199"/>
      <c r="F39" s="199"/>
      <c r="G39" s="199"/>
      <c r="H39" s="199"/>
      <c r="I39" s="199"/>
      <c r="J39" s="199"/>
    </row>
    <row r="40" spans="1:10" s="69" customFormat="1" x14ac:dyDescent="0.2">
      <c r="A40" s="80" t="s">
        <v>367</v>
      </c>
      <c r="B40" s="31"/>
      <c r="C40" s="31"/>
      <c r="D40" s="31"/>
      <c r="E40" s="31"/>
      <c r="F40" s="31"/>
      <c r="G40" s="31"/>
      <c r="H40" s="31"/>
      <c r="I40" s="31"/>
      <c r="J40" s="31"/>
    </row>
    <row r="41" spans="1:10" x14ac:dyDescent="0.25">
      <c r="A41" s="80" t="s">
        <v>368</v>
      </c>
      <c r="B41" s="31"/>
      <c r="C41" s="31"/>
      <c r="D41" s="31"/>
      <c r="E41" s="31"/>
      <c r="F41" s="31"/>
      <c r="G41" s="31"/>
      <c r="H41" s="31"/>
      <c r="I41" s="31"/>
      <c r="J41" s="31"/>
    </row>
    <row r="42" spans="1:10" ht="29.25" customHeight="1" x14ac:dyDescent="0.25">
      <c r="A42" s="193" t="s">
        <v>369</v>
      </c>
      <c r="B42" s="203"/>
      <c r="C42" s="203"/>
      <c r="D42" s="203"/>
      <c r="E42" s="203"/>
      <c r="F42" s="203"/>
      <c r="G42" s="203"/>
      <c r="H42" s="203"/>
      <c r="I42" s="203"/>
      <c r="J42" s="203"/>
    </row>
    <row r="43" spans="1:10" ht="30" customHeight="1" x14ac:dyDescent="0.25">
      <c r="A43" s="200" t="s">
        <v>370</v>
      </c>
      <c r="B43" s="200"/>
      <c r="C43" s="200"/>
      <c r="D43" s="200"/>
      <c r="E43" s="200"/>
      <c r="F43" s="200"/>
      <c r="G43" s="200"/>
      <c r="H43" s="200"/>
      <c r="I43" s="200"/>
      <c r="J43" s="200"/>
    </row>
    <row r="44" spans="1:10" s="15" customFormat="1" ht="26.25" customHeight="1" x14ac:dyDescent="0.25">
      <c r="A44"/>
      <c r="B44"/>
      <c r="C44"/>
      <c r="D44"/>
      <c r="E44"/>
      <c r="F44"/>
      <c r="G44"/>
      <c r="H44"/>
      <c r="I44"/>
      <c r="J44"/>
    </row>
    <row r="45" spans="1:10" s="15" customFormat="1" ht="34.5" customHeight="1" x14ac:dyDescent="0.25">
      <c r="A45"/>
      <c r="B45"/>
      <c r="C45"/>
      <c r="D45"/>
      <c r="E45"/>
      <c r="F45"/>
      <c r="G45"/>
      <c r="H45"/>
      <c r="I45"/>
      <c r="J45"/>
    </row>
    <row r="46" spans="1:10" s="15" customFormat="1" ht="39.75" customHeight="1" x14ac:dyDescent="0.25">
      <c r="A46"/>
      <c r="B46"/>
      <c r="C46"/>
      <c r="D46"/>
      <c r="E46"/>
      <c r="F46"/>
      <c r="G46"/>
      <c r="H46"/>
      <c r="I46"/>
      <c r="J46"/>
    </row>
    <row r="47" spans="1:10" s="15" customFormat="1" ht="26.25" customHeight="1" x14ac:dyDescent="0.25">
      <c r="A47"/>
      <c r="B47"/>
      <c r="C47"/>
      <c r="D47"/>
      <c r="E47"/>
      <c r="F47"/>
      <c r="G47"/>
      <c r="H47"/>
      <c r="I47"/>
      <c r="J47"/>
    </row>
    <row r="48" spans="1:10" s="15" customFormat="1" ht="26.25" customHeight="1" x14ac:dyDescent="0.25">
      <c r="A48"/>
      <c r="B48"/>
      <c r="C48"/>
      <c r="D48"/>
      <c r="E48"/>
      <c r="F48"/>
      <c r="G48"/>
      <c r="H48"/>
      <c r="I48"/>
      <c r="J48"/>
    </row>
    <row r="49" spans="1:10" s="15" customFormat="1" ht="26.25" customHeight="1" x14ac:dyDescent="0.25">
      <c r="A49"/>
      <c r="B49"/>
      <c r="C49"/>
      <c r="D49"/>
      <c r="E49"/>
      <c r="F49"/>
      <c r="G49"/>
      <c r="H49"/>
      <c r="I49"/>
      <c r="J49"/>
    </row>
    <row r="50" spans="1:10" s="15" customFormat="1" ht="26.25" customHeight="1" x14ac:dyDescent="0.25">
      <c r="A50"/>
      <c r="B50"/>
      <c r="C50"/>
      <c r="D50"/>
      <c r="E50"/>
      <c r="F50"/>
      <c r="G50"/>
      <c r="H50"/>
      <c r="I50"/>
      <c r="J50"/>
    </row>
    <row r="51" spans="1:10" s="15" customFormat="1" ht="15" customHeight="1" x14ac:dyDescent="0.25">
      <c r="A51"/>
      <c r="B51"/>
      <c r="C51"/>
      <c r="D51"/>
      <c r="E51"/>
      <c r="F51"/>
      <c r="G51"/>
      <c r="H51"/>
      <c r="I51"/>
      <c r="J51"/>
    </row>
    <row r="66" spans="1:10" s="15" customFormat="1" x14ac:dyDescent="0.25">
      <c r="A66"/>
      <c r="B66"/>
      <c r="C66"/>
      <c r="D66"/>
      <c r="E66"/>
      <c r="F66"/>
      <c r="G66"/>
      <c r="H66"/>
      <c r="I66"/>
      <c r="J66"/>
    </row>
    <row r="67" spans="1:10" s="15" customFormat="1" ht="33" customHeight="1" x14ac:dyDescent="0.25">
      <c r="A67"/>
      <c r="B67"/>
      <c r="C67"/>
      <c r="D67"/>
      <c r="E67"/>
      <c r="F67"/>
      <c r="G67"/>
      <c r="H67"/>
      <c r="I67"/>
      <c r="J67"/>
    </row>
    <row r="68" spans="1:10" s="15" customFormat="1" ht="37.5" customHeight="1" x14ac:dyDescent="0.25">
      <c r="A68"/>
      <c r="B68"/>
      <c r="C68"/>
      <c r="D68"/>
      <c r="E68"/>
      <c r="F68"/>
      <c r="G68"/>
      <c r="H68"/>
      <c r="I68"/>
      <c r="J68"/>
    </row>
    <row r="69" spans="1:10" s="15" customFormat="1" ht="36.75" customHeight="1" x14ac:dyDescent="0.25">
      <c r="A69"/>
      <c r="B69"/>
      <c r="C69"/>
      <c r="D69"/>
      <c r="E69"/>
      <c r="F69"/>
      <c r="G69"/>
      <c r="H69"/>
      <c r="I69"/>
      <c r="J69"/>
    </row>
    <row r="70" spans="1:10" s="15" customFormat="1" ht="36.75" customHeight="1" x14ac:dyDescent="0.25">
      <c r="A70"/>
      <c r="B70"/>
      <c r="C70"/>
      <c r="D70"/>
      <c r="E70"/>
      <c r="F70"/>
      <c r="G70"/>
      <c r="H70"/>
      <c r="I70"/>
      <c r="J70"/>
    </row>
    <row r="71" spans="1:10" s="15" customFormat="1" x14ac:dyDescent="0.25">
      <c r="A71"/>
      <c r="B71"/>
      <c r="C71"/>
      <c r="D71"/>
      <c r="E71"/>
      <c r="F71"/>
      <c r="G71"/>
      <c r="H71"/>
      <c r="I71"/>
      <c r="J71"/>
    </row>
    <row r="72" spans="1:10" s="15" customFormat="1" x14ac:dyDescent="0.25">
      <c r="A72"/>
      <c r="B72"/>
      <c r="C72"/>
      <c r="D72"/>
      <c r="E72"/>
      <c r="F72"/>
      <c r="G72"/>
      <c r="H72"/>
      <c r="I72"/>
      <c r="J72"/>
    </row>
    <row r="73" spans="1:10" s="15" customFormat="1" x14ac:dyDescent="0.25">
      <c r="A73"/>
      <c r="B73"/>
      <c r="C73"/>
      <c r="D73"/>
      <c r="E73"/>
      <c r="F73"/>
      <c r="G73"/>
      <c r="H73"/>
      <c r="I73"/>
      <c r="J73"/>
    </row>
    <row r="74" spans="1:10" s="15" customFormat="1" x14ac:dyDescent="0.25">
      <c r="A74"/>
      <c r="B74"/>
      <c r="C74"/>
      <c r="D74"/>
      <c r="E74"/>
      <c r="F74"/>
      <c r="G74"/>
      <c r="H74"/>
      <c r="I74"/>
      <c r="J74"/>
    </row>
    <row r="75" spans="1:10" s="15" customFormat="1" x14ac:dyDescent="0.25">
      <c r="A75"/>
      <c r="B75"/>
      <c r="C75"/>
      <c r="D75"/>
      <c r="E75"/>
      <c r="F75"/>
      <c r="G75"/>
      <c r="H75"/>
      <c r="I75"/>
      <c r="J75"/>
    </row>
    <row r="76" spans="1:10" s="15" customFormat="1" x14ac:dyDescent="0.25">
      <c r="A76"/>
      <c r="B76"/>
      <c r="C76"/>
      <c r="D76"/>
      <c r="E76"/>
      <c r="F76"/>
      <c r="G76"/>
      <c r="H76"/>
      <c r="I76"/>
      <c r="J76"/>
    </row>
    <row r="77" spans="1:10" s="15" customFormat="1" x14ac:dyDescent="0.25">
      <c r="A77"/>
      <c r="B77"/>
      <c r="C77"/>
      <c r="D77"/>
      <c r="E77"/>
      <c r="F77"/>
      <c r="G77"/>
      <c r="H77"/>
      <c r="I77"/>
      <c r="J77"/>
    </row>
    <row r="78" spans="1:10" s="15" customFormat="1" ht="39.75" customHeight="1" x14ac:dyDescent="0.25">
      <c r="A78"/>
      <c r="B78"/>
      <c r="C78"/>
      <c r="D78"/>
      <c r="E78"/>
      <c r="F78"/>
      <c r="G78"/>
      <c r="H78"/>
      <c r="I78"/>
      <c r="J78"/>
    </row>
    <row r="79" spans="1:10" s="15" customFormat="1" ht="30" customHeight="1" x14ac:dyDescent="0.25">
      <c r="A79"/>
      <c r="B79"/>
      <c r="C79"/>
      <c r="D79"/>
      <c r="E79"/>
      <c r="F79"/>
      <c r="G79"/>
      <c r="H79"/>
      <c r="I79"/>
      <c r="J79"/>
    </row>
    <row r="80" spans="1:10" s="15" customFormat="1" ht="39.75" customHeight="1" x14ac:dyDescent="0.25">
      <c r="A80"/>
      <c r="B80"/>
      <c r="C80"/>
      <c r="D80"/>
      <c r="E80"/>
      <c r="F80"/>
      <c r="G80"/>
      <c r="H80"/>
      <c r="I80"/>
      <c r="J80"/>
    </row>
    <row r="81" spans="1:10" s="15" customFormat="1" ht="30" customHeight="1" x14ac:dyDescent="0.25">
      <c r="A81"/>
      <c r="B81"/>
      <c r="C81"/>
      <c r="D81"/>
      <c r="E81"/>
      <c r="F81"/>
      <c r="G81"/>
      <c r="H81"/>
      <c r="I81"/>
      <c r="J81"/>
    </row>
    <row r="82" spans="1:10" s="15" customFormat="1" ht="39.75" customHeight="1" x14ac:dyDescent="0.25">
      <c r="A82"/>
      <c r="B82"/>
      <c r="C82"/>
      <c r="D82"/>
      <c r="E82"/>
      <c r="F82"/>
      <c r="G82"/>
      <c r="H82"/>
      <c r="I82"/>
      <c r="J82"/>
    </row>
    <row r="83" spans="1:10" s="15" customFormat="1" ht="15" customHeight="1" x14ac:dyDescent="0.25">
      <c r="A83"/>
      <c r="B83"/>
      <c r="C83"/>
      <c r="D83"/>
      <c r="E83"/>
      <c r="F83"/>
      <c r="G83"/>
      <c r="H83"/>
      <c r="I83"/>
      <c r="J83"/>
    </row>
    <row r="84" spans="1:10" s="9" customFormat="1" ht="15" customHeight="1" x14ac:dyDescent="0.25">
      <c r="A84"/>
      <c r="B84"/>
      <c r="C84"/>
      <c r="D84"/>
      <c r="E84"/>
      <c r="F84"/>
      <c r="G84"/>
      <c r="H84"/>
      <c r="I84"/>
      <c r="J84"/>
    </row>
    <row r="85" spans="1:10" s="33" customFormat="1" ht="12.95" customHeight="1" x14ac:dyDescent="0.25">
      <c r="A85"/>
      <c r="B85"/>
      <c r="C85"/>
      <c r="D85"/>
      <c r="E85"/>
      <c r="F85"/>
      <c r="G85"/>
      <c r="H85"/>
      <c r="I85"/>
      <c r="J85"/>
    </row>
    <row r="86" spans="1:10" s="33" customFormat="1" ht="12.95" customHeight="1" x14ac:dyDescent="0.25">
      <c r="A86"/>
      <c r="B86"/>
      <c r="C86"/>
      <c r="D86"/>
      <c r="E86"/>
      <c r="F86"/>
      <c r="G86"/>
      <c r="H86"/>
      <c r="I86"/>
      <c r="J86"/>
    </row>
    <row r="87" spans="1:10" s="33" customFormat="1" ht="12.95" customHeight="1" x14ac:dyDescent="0.25">
      <c r="A87"/>
      <c r="B87"/>
      <c r="C87"/>
      <c r="D87"/>
      <c r="E87"/>
      <c r="F87"/>
      <c r="G87"/>
      <c r="H87"/>
      <c r="I87"/>
      <c r="J87"/>
    </row>
    <row r="88" spans="1:10" s="33" customFormat="1" ht="12.95" customHeight="1" x14ac:dyDescent="0.25">
      <c r="A88"/>
      <c r="B88"/>
      <c r="C88"/>
      <c r="D88"/>
      <c r="E88"/>
      <c r="F88"/>
      <c r="G88"/>
      <c r="H88"/>
      <c r="I88"/>
      <c r="J88"/>
    </row>
    <row r="89" spans="1:10" s="15" customFormat="1" x14ac:dyDescent="0.25">
      <c r="A89"/>
      <c r="B89"/>
      <c r="C89"/>
      <c r="D89"/>
      <c r="E89"/>
      <c r="F89"/>
      <c r="G89"/>
      <c r="H89"/>
      <c r="I89"/>
      <c r="J89"/>
    </row>
    <row r="90" spans="1:10" s="60" customFormat="1" ht="15" customHeight="1" x14ac:dyDescent="0.25">
      <c r="A90"/>
      <c r="B90"/>
      <c r="C90"/>
      <c r="D90"/>
      <c r="E90"/>
      <c r="F90"/>
      <c r="G90"/>
      <c r="H90"/>
      <c r="I90"/>
      <c r="J90"/>
    </row>
    <row r="91" spans="1:10" s="60" customFormat="1" ht="27" customHeight="1" x14ac:dyDescent="0.25">
      <c r="A91"/>
      <c r="B91"/>
      <c r="C91"/>
      <c r="D91"/>
      <c r="E91"/>
      <c r="F91"/>
      <c r="G91"/>
      <c r="H91"/>
      <c r="I91"/>
      <c r="J91"/>
    </row>
    <row r="92" spans="1:10" s="60" customFormat="1" x14ac:dyDescent="0.25">
      <c r="A92"/>
      <c r="B92"/>
      <c r="C92"/>
      <c r="D92"/>
      <c r="E92"/>
      <c r="F92"/>
      <c r="G92"/>
      <c r="H92"/>
      <c r="I92"/>
      <c r="J92"/>
    </row>
    <row r="93" spans="1:10" s="60" customFormat="1" x14ac:dyDescent="0.25">
      <c r="A93"/>
      <c r="B93"/>
      <c r="C93"/>
      <c r="D93"/>
      <c r="E93"/>
      <c r="F93"/>
      <c r="G93"/>
      <c r="H93"/>
      <c r="I93"/>
      <c r="J93"/>
    </row>
    <row r="94" spans="1:10" s="60" customFormat="1" x14ac:dyDescent="0.25">
      <c r="A94"/>
      <c r="B94"/>
      <c r="C94"/>
      <c r="D94"/>
      <c r="E94"/>
      <c r="F94"/>
      <c r="G94"/>
      <c r="H94"/>
      <c r="I94"/>
      <c r="J94"/>
    </row>
    <row r="95" spans="1:10" s="60" customFormat="1" x14ac:dyDescent="0.25">
      <c r="A95"/>
      <c r="B95"/>
      <c r="C95"/>
      <c r="D95"/>
      <c r="E95"/>
      <c r="F95"/>
      <c r="G95"/>
      <c r="H95"/>
      <c r="I95"/>
      <c r="J95"/>
    </row>
    <row r="96" spans="1:10" s="60" customFormat="1" x14ac:dyDescent="0.25">
      <c r="A96"/>
      <c r="B96"/>
      <c r="C96"/>
      <c r="D96"/>
      <c r="E96"/>
      <c r="F96"/>
      <c r="G96"/>
      <c r="H96"/>
      <c r="I96"/>
      <c r="J96"/>
    </row>
    <row r="97" spans="1:10" s="60" customFormat="1" ht="25.5" customHeight="1" x14ac:dyDescent="0.25">
      <c r="A97"/>
      <c r="B97"/>
      <c r="C97"/>
      <c r="D97"/>
      <c r="E97"/>
      <c r="F97"/>
      <c r="G97"/>
      <c r="H97"/>
      <c r="I97"/>
      <c r="J97"/>
    </row>
    <row r="98" spans="1:10" s="60" customFormat="1" ht="24.75" customHeight="1" x14ac:dyDescent="0.25">
      <c r="A98"/>
      <c r="B98"/>
      <c r="C98"/>
      <c r="D98"/>
      <c r="E98"/>
      <c r="F98"/>
      <c r="G98"/>
      <c r="H98"/>
      <c r="I98"/>
      <c r="J98"/>
    </row>
    <row r="99" spans="1:10" s="60" customFormat="1" ht="19.5" customHeight="1" x14ac:dyDescent="0.25">
      <c r="A99"/>
      <c r="B99"/>
      <c r="C99"/>
      <c r="D99"/>
      <c r="E99"/>
      <c r="F99"/>
      <c r="G99"/>
      <c r="H99"/>
      <c r="I99"/>
      <c r="J99"/>
    </row>
    <row r="100" spans="1:10" s="69" customFormat="1" x14ac:dyDescent="0.25">
      <c r="A100"/>
      <c r="B100"/>
      <c r="C100"/>
      <c r="D100"/>
      <c r="E100"/>
      <c r="F100"/>
      <c r="G100"/>
      <c r="H100"/>
      <c r="I100"/>
      <c r="J100"/>
    </row>
  </sheetData>
  <sheetProtection algorithmName="SHA-512" hashValue="vOZ6410YgyESphLS7/BdEkcsyImzSacegl9Z20/JdBZdA7TVGKUe/gYNbhq/qsaqwzcbi2CWonbu68/UQrfv9g==" saltValue="lEo0Qg8fWpO6g3oJkN3Z/A==" spinCount="100000" sheet="1" objects="1" scenarios="1"/>
  <mergeCells count="11">
    <mergeCell ref="A43:J43"/>
    <mergeCell ref="A36:J36"/>
    <mergeCell ref="A42:J42"/>
    <mergeCell ref="A33:J33"/>
    <mergeCell ref="A1:D1"/>
    <mergeCell ref="A3:J3"/>
    <mergeCell ref="A32:J32"/>
    <mergeCell ref="A35:B35"/>
    <mergeCell ref="A37:J37"/>
    <mergeCell ref="A38:J38"/>
    <mergeCell ref="A39:J39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8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fitToHeight="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7"/>
  <sheetViews>
    <sheetView view="pageBreakPreview" zoomScale="110" zoomScaleNormal="110" zoomScaleSheetLayoutView="110" workbookViewId="0">
      <pane ySplit="6" topLeftCell="A7" activePane="bottomLeft" state="frozen"/>
      <selection activeCell="F1" sqref="F1:J1"/>
      <selection pane="bottomLeft" activeCell="G10" sqref="G10"/>
    </sheetView>
  </sheetViews>
  <sheetFormatPr defaultColWidth="9.28515625" defaultRowHeight="15" x14ac:dyDescent="0.25"/>
  <cols>
    <col min="1" max="1" width="3.42578125" customWidth="1"/>
    <col min="2" max="2" width="30.5703125" customWidth="1"/>
    <col min="3" max="3" width="6.7109375" customWidth="1"/>
    <col min="4" max="4" width="4.5703125" customWidth="1"/>
    <col min="5" max="5" width="19.85546875" customWidth="1"/>
    <col min="6" max="9" width="11" customWidth="1"/>
    <col min="10" max="10" width="8.140625" customWidth="1"/>
  </cols>
  <sheetData>
    <row r="1" spans="1:10" s="70" customFormat="1" x14ac:dyDescent="0.25">
      <c r="A1" s="198" t="s">
        <v>2</v>
      </c>
      <c r="B1" s="198"/>
      <c r="C1" s="198"/>
      <c r="D1" s="198"/>
      <c r="E1" s="19"/>
      <c r="F1" s="198" t="s">
        <v>382</v>
      </c>
      <c r="G1" s="198"/>
      <c r="H1" s="198"/>
      <c r="I1" s="198"/>
      <c r="J1" s="198"/>
    </row>
    <row r="2" spans="1:10" s="8" customFormat="1" ht="6" customHeight="1" x14ac:dyDescent="0.15"/>
    <row r="3" spans="1:10" s="56" customFormat="1" ht="17.25" customHeight="1" x14ac:dyDescent="0.3">
      <c r="A3" s="202" t="s">
        <v>877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0" s="8" customFormat="1" ht="6" customHeight="1" x14ac:dyDescent="0.15">
      <c r="B4" s="27"/>
      <c r="C4" s="27"/>
    </row>
    <row r="5" spans="1:10" s="9" customFormat="1" ht="50.1" customHeight="1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  <c r="J5" s="83" t="s">
        <v>302</v>
      </c>
    </row>
    <row r="6" spans="1:10" s="9" customFormat="1" ht="11.25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  <c r="J6" s="85">
        <v>10</v>
      </c>
    </row>
    <row r="7" spans="1:10" s="15" customFormat="1" ht="42" customHeight="1" x14ac:dyDescent="0.2">
      <c r="A7" s="38">
        <v>1</v>
      </c>
      <c r="B7" s="39" t="s">
        <v>233</v>
      </c>
      <c r="C7" s="104">
        <v>1000</v>
      </c>
      <c r="D7" s="38" t="s">
        <v>0</v>
      </c>
      <c r="E7" s="41"/>
      <c r="F7" s="42"/>
      <c r="G7" s="43">
        <f t="shared" ref="G7:G21" si="0">C7*F7</f>
        <v>0</v>
      </c>
      <c r="H7" s="43">
        <f t="shared" ref="H7:H21" si="1">G7*0.095</f>
        <v>0</v>
      </c>
      <c r="I7" s="43">
        <f t="shared" ref="I7:I21" si="2">G7+H7</f>
        <v>0</v>
      </c>
      <c r="J7" s="44"/>
    </row>
    <row r="8" spans="1:10" s="15" customFormat="1" ht="40.5" x14ac:dyDescent="0.2">
      <c r="A8" s="38">
        <v>2</v>
      </c>
      <c r="B8" s="39" t="s">
        <v>234</v>
      </c>
      <c r="C8" s="104">
        <v>400</v>
      </c>
      <c r="D8" s="38" t="s">
        <v>0</v>
      </c>
      <c r="E8" s="41"/>
      <c r="F8" s="42"/>
      <c r="G8" s="43">
        <f t="shared" si="0"/>
        <v>0</v>
      </c>
      <c r="H8" s="43">
        <f t="shared" si="1"/>
        <v>0</v>
      </c>
      <c r="I8" s="43">
        <f t="shared" si="2"/>
        <v>0</v>
      </c>
      <c r="J8" s="44"/>
    </row>
    <row r="9" spans="1:10" s="15" customFormat="1" ht="42" customHeight="1" x14ac:dyDescent="0.2">
      <c r="A9" s="38">
        <v>3</v>
      </c>
      <c r="B9" s="39" t="s">
        <v>235</v>
      </c>
      <c r="C9" s="104">
        <v>500</v>
      </c>
      <c r="D9" s="38" t="s">
        <v>0</v>
      </c>
      <c r="E9" s="41"/>
      <c r="F9" s="42"/>
      <c r="G9" s="43">
        <f t="shared" si="0"/>
        <v>0</v>
      </c>
      <c r="H9" s="43">
        <f t="shared" si="1"/>
        <v>0</v>
      </c>
      <c r="I9" s="43">
        <f t="shared" si="2"/>
        <v>0</v>
      </c>
      <c r="J9" s="44"/>
    </row>
    <row r="10" spans="1:10" s="15" customFormat="1" ht="50.25" customHeight="1" x14ac:dyDescent="0.2">
      <c r="A10" s="38">
        <v>4</v>
      </c>
      <c r="B10" s="39" t="s">
        <v>236</v>
      </c>
      <c r="C10" s="104">
        <v>400</v>
      </c>
      <c r="D10" s="38" t="s">
        <v>0</v>
      </c>
      <c r="E10" s="41"/>
      <c r="F10" s="42"/>
      <c r="G10" s="43">
        <f t="shared" si="0"/>
        <v>0</v>
      </c>
      <c r="H10" s="43">
        <f t="shared" si="1"/>
        <v>0</v>
      </c>
      <c r="I10" s="43">
        <f t="shared" si="2"/>
        <v>0</v>
      </c>
      <c r="J10" s="44"/>
    </row>
    <row r="11" spans="1:10" s="15" customFormat="1" ht="42" customHeight="1" x14ac:dyDescent="0.2">
      <c r="A11" s="38">
        <v>5</v>
      </c>
      <c r="B11" s="39" t="s">
        <v>237</v>
      </c>
      <c r="C11" s="104">
        <v>510</v>
      </c>
      <c r="D11" s="38" t="s">
        <v>0</v>
      </c>
      <c r="E11" s="41"/>
      <c r="F11" s="42"/>
      <c r="G11" s="43">
        <f t="shared" si="0"/>
        <v>0</v>
      </c>
      <c r="H11" s="43">
        <f t="shared" si="1"/>
        <v>0</v>
      </c>
      <c r="I11" s="43">
        <f t="shared" si="2"/>
        <v>0</v>
      </c>
      <c r="J11" s="44"/>
    </row>
    <row r="12" spans="1:10" s="15" customFormat="1" ht="51" customHeight="1" x14ac:dyDescent="0.2">
      <c r="A12" s="38">
        <v>6</v>
      </c>
      <c r="B12" s="39" t="s">
        <v>238</v>
      </c>
      <c r="C12" s="104">
        <v>400</v>
      </c>
      <c r="D12" s="38" t="s">
        <v>0</v>
      </c>
      <c r="E12" s="41"/>
      <c r="F12" s="42"/>
      <c r="G12" s="43">
        <f t="shared" si="0"/>
        <v>0</v>
      </c>
      <c r="H12" s="43">
        <f t="shared" si="1"/>
        <v>0</v>
      </c>
      <c r="I12" s="43">
        <f t="shared" si="2"/>
        <v>0</v>
      </c>
      <c r="J12" s="44"/>
    </row>
    <row r="13" spans="1:10" s="15" customFormat="1" ht="40.5" x14ac:dyDescent="0.2">
      <c r="A13" s="38">
        <v>7</v>
      </c>
      <c r="B13" s="39" t="s">
        <v>239</v>
      </c>
      <c r="C13" s="104">
        <v>2100</v>
      </c>
      <c r="D13" s="38" t="s">
        <v>0</v>
      </c>
      <c r="E13" s="41"/>
      <c r="F13" s="42"/>
      <c r="G13" s="43">
        <f>C13*F13</f>
        <v>0</v>
      </c>
      <c r="H13" s="43">
        <f t="shared" si="1"/>
        <v>0</v>
      </c>
      <c r="I13" s="43">
        <f t="shared" si="2"/>
        <v>0</v>
      </c>
      <c r="J13" s="44"/>
    </row>
    <row r="14" spans="1:10" s="15" customFormat="1" ht="54" x14ac:dyDescent="0.2">
      <c r="A14" s="38">
        <v>8</v>
      </c>
      <c r="B14" s="152" t="s">
        <v>867</v>
      </c>
      <c r="C14" s="104">
        <v>700</v>
      </c>
      <c r="D14" s="38" t="s">
        <v>0</v>
      </c>
      <c r="E14" s="41"/>
      <c r="F14" s="42"/>
      <c r="G14" s="43">
        <f t="shared" si="0"/>
        <v>0</v>
      </c>
      <c r="H14" s="43">
        <f t="shared" si="1"/>
        <v>0</v>
      </c>
      <c r="I14" s="43">
        <f t="shared" si="2"/>
        <v>0</v>
      </c>
      <c r="J14" s="44"/>
    </row>
    <row r="15" spans="1:10" s="15" customFormat="1" ht="40.5" x14ac:dyDescent="0.2">
      <c r="A15" s="38">
        <v>9</v>
      </c>
      <c r="B15" s="39" t="s">
        <v>267</v>
      </c>
      <c r="C15" s="104">
        <v>750</v>
      </c>
      <c r="D15" s="38" t="s">
        <v>0</v>
      </c>
      <c r="E15" s="41"/>
      <c r="F15" s="42"/>
      <c r="G15" s="43">
        <f t="shared" si="0"/>
        <v>0</v>
      </c>
      <c r="H15" s="43">
        <f t="shared" si="1"/>
        <v>0</v>
      </c>
      <c r="I15" s="43">
        <f t="shared" si="2"/>
        <v>0</v>
      </c>
      <c r="J15" s="44"/>
    </row>
    <row r="16" spans="1:10" s="15" customFormat="1" ht="13.5" x14ac:dyDescent="0.2">
      <c r="A16" s="38">
        <v>10</v>
      </c>
      <c r="B16" s="39" t="s">
        <v>469</v>
      </c>
      <c r="C16" s="104">
        <v>700</v>
      </c>
      <c r="D16" s="38" t="s">
        <v>0</v>
      </c>
      <c r="E16" s="41"/>
      <c r="F16" s="42"/>
      <c r="G16" s="43">
        <f t="shared" si="0"/>
        <v>0</v>
      </c>
      <c r="H16" s="43">
        <f t="shared" si="1"/>
        <v>0</v>
      </c>
      <c r="I16" s="43">
        <f t="shared" si="2"/>
        <v>0</v>
      </c>
      <c r="J16" s="44"/>
    </row>
    <row r="17" spans="1:10" s="15" customFormat="1" ht="27" x14ac:dyDescent="0.2">
      <c r="A17" s="38">
        <v>11</v>
      </c>
      <c r="B17" s="39" t="s">
        <v>470</v>
      </c>
      <c r="C17" s="104">
        <v>120</v>
      </c>
      <c r="D17" s="38" t="s">
        <v>0</v>
      </c>
      <c r="E17" s="41"/>
      <c r="F17" s="42"/>
      <c r="G17" s="43">
        <f t="shared" si="0"/>
        <v>0</v>
      </c>
      <c r="H17" s="43">
        <f t="shared" si="1"/>
        <v>0</v>
      </c>
      <c r="I17" s="43">
        <f t="shared" si="2"/>
        <v>0</v>
      </c>
      <c r="J17" s="44"/>
    </row>
    <row r="18" spans="1:10" s="15" customFormat="1" ht="27" x14ac:dyDescent="0.2">
      <c r="A18" s="38">
        <v>12</v>
      </c>
      <c r="B18" s="39" t="s">
        <v>471</v>
      </c>
      <c r="C18" s="104">
        <v>140</v>
      </c>
      <c r="D18" s="38" t="s">
        <v>0</v>
      </c>
      <c r="E18" s="41"/>
      <c r="F18" s="42"/>
      <c r="G18" s="43">
        <f t="shared" si="0"/>
        <v>0</v>
      </c>
      <c r="H18" s="43">
        <f t="shared" si="1"/>
        <v>0</v>
      </c>
      <c r="I18" s="43">
        <f t="shared" si="2"/>
        <v>0</v>
      </c>
      <c r="J18" s="44"/>
    </row>
    <row r="19" spans="1:10" s="15" customFormat="1" ht="13.5" x14ac:dyDescent="0.2">
      <c r="A19" s="38">
        <v>13</v>
      </c>
      <c r="B19" s="39" t="s">
        <v>472</v>
      </c>
      <c r="C19" s="104">
        <v>210</v>
      </c>
      <c r="D19" s="38" t="s">
        <v>0</v>
      </c>
      <c r="E19" s="41"/>
      <c r="F19" s="42"/>
      <c r="G19" s="43">
        <f t="shared" si="0"/>
        <v>0</v>
      </c>
      <c r="H19" s="43">
        <f t="shared" si="1"/>
        <v>0</v>
      </c>
      <c r="I19" s="43">
        <f t="shared" si="2"/>
        <v>0</v>
      </c>
      <c r="J19" s="44"/>
    </row>
    <row r="20" spans="1:10" s="15" customFormat="1" ht="13.5" x14ac:dyDescent="0.2">
      <c r="A20" s="38">
        <v>14</v>
      </c>
      <c r="B20" s="39" t="s">
        <v>473</v>
      </c>
      <c r="C20" s="104">
        <v>150</v>
      </c>
      <c r="D20" s="38" t="s">
        <v>0</v>
      </c>
      <c r="E20" s="41"/>
      <c r="F20" s="42"/>
      <c r="G20" s="43">
        <f t="shared" si="0"/>
        <v>0</v>
      </c>
      <c r="H20" s="43">
        <f t="shared" si="1"/>
        <v>0</v>
      </c>
      <c r="I20" s="43">
        <f t="shared" si="2"/>
        <v>0</v>
      </c>
      <c r="J20" s="44"/>
    </row>
    <row r="21" spans="1:10" s="15" customFormat="1" ht="13.5" x14ac:dyDescent="0.2">
      <c r="A21" s="38">
        <v>15</v>
      </c>
      <c r="B21" s="39" t="s">
        <v>474</v>
      </c>
      <c r="C21" s="104">
        <v>90</v>
      </c>
      <c r="D21" s="38" t="s">
        <v>0</v>
      </c>
      <c r="E21" s="41"/>
      <c r="F21" s="42"/>
      <c r="G21" s="43">
        <f t="shared" si="0"/>
        <v>0</v>
      </c>
      <c r="H21" s="43">
        <f t="shared" si="1"/>
        <v>0</v>
      </c>
      <c r="I21" s="43">
        <f t="shared" si="2"/>
        <v>0</v>
      </c>
      <c r="J21" s="44"/>
    </row>
    <row r="22" spans="1:10" s="15" customFormat="1" ht="15" customHeight="1" x14ac:dyDescent="0.2">
      <c r="A22" s="39"/>
      <c r="B22" s="45" t="s">
        <v>731</v>
      </c>
      <c r="C22" s="46" t="s">
        <v>7</v>
      </c>
      <c r="D22" s="46" t="s">
        <v>7</v>
      </c>
      <c r="E22" s="46" t="s">
        <v>7</v>
      </c>
      <c r="F22" s="47" t="s">
        <v>7</v>
      </c>
      <c r="G22" s="48">
        <f>SUM(G7:G21)</f>
        <v>0</v>
      </c>
      <c r="H22" s="48">
        <f>SUM(H7:H21)</f>
        <v>0</v>
      </c>
      <c r="I22" s="48">
        <f>SUM(I7:I21)</f>
        <v>0</v>
      </c>
      <c r="J22" s="49">
        <f>SUM(J7:J21)</f>
        <v>0</v>
      </c>
    </row>
    <row r="23" spans="1:10" s="9" customFormat="1" ht="15" customHeight="1" x14ac:dyDescent="0.15">
      <c r="A23" s="28"/>
      <c r="B23" s="29"/>
      <c r="C23" s="30"/>
      <c r="D23" s="30"/>
      <c r="E23" s="30"/>
      <c r="F23" s="32"/>
    </row>
    <row r="24" spans="1:10" s="33" customFormat="1" ht="12.95" customHeight="1" x14ac:dyDescent="0.2">
      <c r="A24" s="65" t="s">
        <v>217</v>
      </c>
      <c r="B24" s="3"/>
      <c r="C24" s="63"/>
      <c r="D24" s="64"/>
      <c r="E24" s="3"/>
      <c r="F24" s="3"/>
      <c r="G24" s="3"/>
      <c r="H24" s="3"/>
      <c r="I24" s="3"/>
      <c r="J24" s="3"/>
    </row>
    <row r="25" spans="1:10" s="33" customFormat="1" ht="12.95" customHeight="1" x14ac:dyDescent="0.2">
      <c r="A25" s="196" t="s">
        <v>355</v>
      </c>
      <c r="B25" s="196"/>
      <c r="C25" s="196"/>
      <c r="D25" s="196"/>
      <c r="E25" s="196"/>
      <c r="F25" s="196"/>
      <c r="G25" s="196"/>
      <c r="H25" s="196"/>
      <c r="I25" s="196"/>
      <c r="J25" s="196"/>
    </row>
    <row r="26" spans="1:10" s="33" customFormat="1" ht="28.15" customHeight="1" x14ac:dyDescent="0.2">
      <c r="A26" s="193" t="s">
        <v>319</v>
      </c>
      <c r="B26" s="193"/>
      <c r="C26" s="193"/>
      <c r="D26" s="193"/>
      <c r="E26" s="193"/>
      <c r="F26" s="193"/>
      <c r="G26" s="193"/>
      <c r="H26" s="193"/>
      <c r="I26" s="193"/>
      <c r="J26" s="193"/>
    </row>
    <row r="27" spans="1:10" s="33" customFormat="1" ht="12.75" x14ac:dyDescent="0.2">
      <c r="A27" s="193" t="s">
        <v>357</v>
      </c>
      <c r="B27" s="193"/>
      <c r="C27" s="193"/>
      <c r="D27" s="193"/>
      <c r="E27" s="193"/>
      <c r="F27" s="193"/>
      <c r="G27" s="193"/>
      <c r="H27" s="193"/>
      <c r="I27" s="193"/>
      <c r="J27" s="193"/>
    </row>
    <row r="28" spans="1:10" s="15" customFormat="1" ht="17.100000000000001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s="60" customFormat="1" ht="15" customHeight="1" x14ac:dyDescent="0.2">
      <c r="A29" s="195" t="s">
        <v>149</v>
      </c>
      <c r="B29" s="196"/>
    </row>
    <row r="30" spans="1:10" s="31" customFormat="1" ht="25.5" customHeight="1" x14ac:dyDescent="0.25">
      <c r="A30" s="193" t="s">
        <v>150</v>
      </c>
      <c r="B30" s="203"/>
      <c r="C30" s="203"/>
      <c r="D30" s="203"/>
      <c r="E30" s="203"/>
      <c r="F30" s="203"/>
      <c r="G30" s="203"/>
      <c r="H30" s="203"/>
      <c r="I30" s="203"/>
      <c r="J30" s="203"/>
    </row>
    <row r="31" spans="1:10" s="31" customFormat="1" ht="14.25" customHeight="1" x14ac:dyDescent="0.25">
      <c r="A31" s="193" t="s">
        <v>364</v>
      </c>
      <c r="B31" s="193"/>
      <c r="C31" s="193"/>
      <c r="D31" s="193"/>
      <c r="E31" s="193"/>
      <c r="F31" s="193"/>
      <c r="G31" s="193"/>
      <c r="H31" s="193"/>
      <c r="I31" s="193"/>
      <c r="J31" s="193"/>
    </row>
    <row r="32" spans="1:10" s="31" customFormat="1" ht="16.5" customHeight="1" x14ac:dyDescent="0.25">
      <c r="A32" s="193" t="s">
        <v>365</v>
      </c>
      <c r="B32" s="193"/>
      <c r="C32" s="193"/>
      <c r="D32" s="193"/>
      <c r="E32" s="193"/>
      <c r="F32" s="193"/>
      <c r="G32" s="193"/>
      <c r="H32" s="193"/>
      <c r="I32" s="193"/>
      <c r="J32" s="193"/>
    </row>
    <row r="33" spans="1:10" s="60" customFormat="1" ht="12.75" x14ac:dyDescent="0.2">
      <c r="A33" s="199" t="s">
        <v>366</v>
      </c>
      <c r="B33" s="199"/>
      <c r="C33" s="199"/>
      <c r="D33" s="199"/>
      <c r="E33" s="199"/>
      <c r="F33" s="199"/>
      <c r="G33" s="199"/>
      <c r="H33" s="199"/>
      <c r="I33" s="199"/>
      <c r="J33" s="199"/>
    </row>
    <row r="34" spans="1:10" s="69" customFormat="1" x14ac:dyDescent="0.2">
      <c r="A34" s="80" t="s">
        <v>367</v>
      </c>
      <c r="B34" s="31"/>
      <c r="C34" s="31"/>
      <c r="D34" s="31"/>
      <c r="E34" s="31"/>
      <c r="F34" s="31"/>
      <c r="G34" s="31"/>
      <c r="H34" s="31"/>
      <c r="I34" s="31"/>
      <c r="J34" s="31"/>
    </row>
    <row r="35" spans="1:10" x14ac:dyDescent="0.25">
      <c r="A35" s="80" t="s">
        <v>368</v>
      </c>
      <c r="B35" s="31"/>
      <c r="C35" s="31"/>
      <c r="D35" s="31"/>
      <c r="E35" s="31"/>
      <c r="F35" s="31"/>
      <c r="G35" s="31"/>
      <c r="H35" s="31"/>
      <c r="I35" s="31"/>
      <c r="J35" s="31"/>
    </row>
    <row r="36" spans="1:10" ht="29.25" customHeight="1" x14ac:dyDescent="0.25">
      <c r="A36" s="193" t="s">
        <v>369</v>
      </c>
      <c r="B36" s="203"/>
      <c r="C36" s="203"/>
      <c r="D36" s="203"/>
      <c r="E36" s="203"/>
      <c r="F36" s="203"/>
      <c r="G36" s="203"/>
      <c r="H36" s="203"/>
      <c r="I36" s="203"/>
      <c r="J36" s="203"/>
    </row>
    <row r="37" spans="1:10" ht="39.75" customHeight="1" x14ac:dyDescent="0.25">
      <c r="A37" s="200" t="s">
        <v>370</v>
      </c>
      <c r="B37" s="200"/>
      <c r="C37" s="200"/>
      <c r="D37" s="200"/>
      <c r="E37" s="200"/>
      <c r="F37" s="200"/>
      <c r="G37" s="200"/>
      <c r="H37" s="200"/>
      <c r="I37" s="200"/>
      <c r="J37" s="200"/>
    </row>
  </sheetData>
  <sheetProtection algorithmName="SHA-512" hashValue="eLWb00wWDgdcaeI/toM3/0WXkj2w8Nbufnv5JEvsCHc2qrH9R+hr78TXyPGHyohC6RAMdfF3PIetGbZKCE6Q4Q==" saltValue="jIKSLhJCB8FduAtmhBxnJg==" spinCount="100000" sheet="1" objects="1" scenarios="1"/>
  <mergeCells count="13">
    <mergeCell ref="A37:J37"/>
    <mergeCell ref="A29:B29"/>
    <mergeCell ref="A30:J30"/>
    <mergeCell ref="A36:J36"/>
    <mergeCell ref="A25:J25"/>
    <mergeCell ref="A31:J31"/>
    <mergeCell ref="A32:J32"/>
    <mergeCell ref="A33:J33"/>
    <mergeCell ref="A1:D1"/>
    <mergeCell ref="A3:J3"/>
    <mergeCell ref="A26:J26"/>
    <mergeCell ref="A27:J27"/>
    <mergeCell ref="F1:J1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1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fitToHeight="0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5"/>
  <sheetViews>
    <sheetView view="pageBreakPreview" zoomScale="120" zoomScaleNormal="110" zoomScaleSheetLayoutView="120" workbookViewId="0">
      <pane ySplit="6" topLeftCell="A7" activePane="bottomLeft" state="frozen"/>
      <selection activeCell="F1" sqref="F1:J1"/>
      <selection pane="bottomLeft" activeCell="A14" sqref="A14:I14"/>
    </sheetView>
  </sheetViews>
  <sheetFormatPr defaultColWidth="9.28515625" defaultRowHeight="15" x14ac:dyDescent="0.25"/>
  <cols>
    <col min="1" max="1" width="3.42578125" customWidth="1"/>
    <col min="2" max="2" width="30.5703125" customWidth="1"/>
    <col min="3" max="3" width="6.7109375" customWidth="1"/>
    <col min="4" max="4" width="4.5703125" customWidth="1"/>
    <col min="5" max="5" width="19.85546875" customWidth="1"/>
    <col min="6" max="6" width="12.85546875" customWidth="1"/>
    <col min="7" max="9" width="11" customWidth="1"/>
  </cols>
  <sheetData>
    <row r="1" spans="1:10" s="70" customFormat="1" x14ac:dyDescent="0.25">
      <c r="A1" s="198" t="s">
        <v>2</v>
      </c>
      <c r="B1" s="198"/>
      <c r="C1" s="198"/>
      <c r="D1" s="198"/>
      <c r="E1" s="19"/>
      <c r="F1" s="19" t="s">
        <v>382</v>
      </c>
      <c r="H1" s="19"/>
    </row>
    <row r="2" spans="1:10" s="8" customFormat="1" ht="6" customHeight="1" x14ac:dyDescent="0.15"/>
    <row r="3" spans="1:10" s="56" customFormat="1" ht="17.25" customHeight="1" x14ac:dyDescent="0.3">
      <c r="A3" s="202" t="s">
        <v>788</v>
      </c>
      <c r="B3" s="202"/>
      <c r="C3" s="202"/>
      <c r="D3" s="202"/>
      <c r="E3" s="202"/>
      <c r="F3" s="202"/>
      <c r="G3" s="202"/>
      <c r="H3" s="202"/>
      <c r="I3" s="202"/>
    </row>
    <row r="4" spans="1:10" s="8" customFormat="1" ht="6" customHeight="1" x14ac:dyDescent="0.15">
      <c r="B4" s="27"/>
      <c r="C4" s="27"/>
    </row>
    <row r="5" spans="1:10" s="9" customFormat="1" ht="50.1" customHeight="1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</row>
    <row r="6" spans="1:10" s="9" customFormat="1" ht="11.25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</row>
    <row r="7" spans="1:10" s="15" customFormat="1" ht="25.5" customHeight="1" x14ac:dyDescent="0.25">
      <c r="A7" s="38">
        <v>1</v>
      </c>
      <c r="B7" s="39" t="s">
        <v>972</v>
      </c>
      <c r="C7" s="104">
        <v>330</v>
      </c>
      <c r="D7" s="57" t="s">
        <v>0</v>
      </c>
      <c r="E7" s="52"/>
      <c r="F7" s="42"/>
      <c r="G7" s="43">
        <f>C7*F7</f>
        <v>0</v>
      </c>
      <c r="H7" s="43">
        <f>G7*0.095</f>
        <v>0</v>
      </c>
      <c r="I7" s="43">
        <f>G7+H7</f>
        <v>0</v>
      </c>
    </row>
    <row r="8" spans="1:10" s="15" customFormat="1" ht="25.5" customHeight="1" x14ac:dyDescent="0.25">
      <c r="A8" s="38">
        <v>2</v>
      </c>
      <c r="B8" s="39" t="s">
        <v>969</v>
      </c>
      <c r="C8" s="104">
        <v>355</v>
      </c>
      <c r="D8" s="57" t="s">
        <v>0</v>
      </c>
      <c r="E8" s="52"/>
      <c r="F8" s="42"/>
      <c r="G8" s="43">
        <f t="shared" ref="G8:G10" si="0">C8*F8</f>
        <v>0</v>
      </c>
      <c r="H8" s="43">
        <f t="shared" ref="H8:H10" si="1">G8*0.095</f>
        <v>0</v>
      </c>
      <c r="I8" s="43">
        <f t="shared" ref="I8:I10" si="2">G8+H8</f>
        <v>0</v>
      </c>
    </row>
    <row r="9" spans="1:10" s="15" customFormat="1" ht="25.5" customHeight="1" x14ac:dyDescent="0.2">
      <c r="A9" s="38">
        <v>3</v>
      </c>
      <c r="B9" s="39" t="s">
        <v>970</v>
      </c>
      <c r="C9" s="104">
        <v>330</v>
      </c>
      <c r="D9" s="38" t="s">
        <v>0</v>
      </c>
      <c r="E9" s="52"/>
      <c r="F9" s="42"/>
      <c r="G9" s="43">
        <f t="shared" si="0"/>
        <v>0</v>
      </c>
      <c r="H9" s="43">
        <f t="shared" si="1"/>
        <v>0</v>
      </c>
      <c r="I9" s="43">
        <f t="shared" si="2"/>
        <v>0</v>
      </c>
    </row>
    <row r="10" spans="1:10" s="15" customFormat="1" ht="25.5" customHeight="1" x14ac:dyDescent="0.2">
      <c r="A10" s="38">
        <v>4</v>
      </c>
      <c r="B10" s="39" t="s">
        <v>971</v>
      </c>
      <c r="C10" s="104">
        <v>310</v>
      </c>
      <c r="D10" s="38" t="s">
        <v>0</v>
      </c>
      <c r="E10" s="52"/>
      <c r="F10" s="42"/>
      <c r="G10" s="43">
        <f t="shared" si="0"/>
        <v>0</v>
      </c>
      <c r="H10" s="43">
        <f t="shared" si="1"/>
        <v>0</v>
      </c>
      <c r="I10" s="43">
        <f t="shared" si="2"/>
        <v>0</v>
      </c>
    </row>
    <row r="11" spans="1:10" s="15" customFormat="1" ht="15" customHeight="1" x14ac:dyDescent="0.2">
      <c r="A11" s="39"/>
      <c r="B11" s="45" t="s">
        <v>732</v>
      </c>
      <c r="C11" s="46" t="s">
        <v>7</v>
      </c>
      <c r="D11" s="46" t="s">
        <v>7</v>
      </c>
      <c r="E11" s="46" t="s">
        <v>7</v>
      </c>
      <c r="F11" s="47" t="s">
        <v>7</v>
      </c>
      <c r="G11" s="48">
        <f>SUM(G7:G10)</f>
        <v>0</v>
      </c>
      <c r="H11" s="48">
        <f t="shared" ref="H11:I11" si="3">SUM(H7:H10)</f>
        <v>0</v>
      </c>
      <c r="I11" s="48">
        <f t="shared" si="3"/>
        <v>0</v>
      </c>
    </row>
    <row r="12" spans="1:10" s="9" customFormat="1" ht="15" customHeight="1" x14ac:dyDescent="0.15">
      <c r="A12" s="28"/>
      <c r="B12" s="29"/>
      <c r="C12" s="30"/>
      <c r="D12" s="30"/>
      <c r="E12" s="30"/>
      <c r="F12" s="32"/>
    </row>
    <row r="13" spans="1:10" s="33" customFormat="1" ht="12.95" customHeight="1" x14ac:dyDescent="0.2">
      <c r="A13" s="65" t="s">
        <v>217</v>
      </c>
      <c r="B13" s="3"/>
      <c r="C13" s="63"/>
      <c r="D13" s="64"/>
      <c r="E13" s="3"/>
      <c r="F13" s="3"/>
      <c r="G13" s="3"/>
      <c r="H13" s="3"/>
      <c r="I13" s="3"/>
    </row>
    <row r="14" spans="1:10" s="33" customFormat="1" ht="12.95" customHeight="1" x14ac:dyDescent="0.2">
      <c r="A14" s="196" t="s">
        <v>355</v>
      </c>
      <c r="B14" s="196"/>
      <c r="C14" s="196"/>
      <c r="D14" s="196"/>
      <c r="E14" s="196"/>
      <c r="F14" s="196"/>
      <c r="G14" s="196"/>
      <c r="H14" s="196"/>
      <c r="I14" s="196"/>
    </row>
    <row r="15" spans="1:10" s="33" customFormat="1" ht="31.15" customHeight="1" x14ac:dyDescent="0.2">
      <c r="A15" s="193" t="s">
        <v>319</v>
      </c>
      <c r="B15" s="193"/>
      <c r="C15" s="193"/>
      <c r="D15" s="193"/>
      <c r="E15" s="193"/>
      <c r="F15" s="193"/>
      <c r="G15" s="193"/>
      <c r="H15" s="193"/>
      <c r="I15" s="193"/>
    </row>
    <row r="16" spans="1:10" s="33" customFormat="1" ht="12.75" x14ac:dyDescent="0.2">
      <c r="A16" s="193" t="s">
        <v>358</v>
      </c>
      <c r="B16" s="193"/>
      <c r="C16" s="193"/>
      <c r="D16" s="193"/>
      <c r="E16" s="193"/>
      <c r="F16" s="193"/>
      <c r="G16" s="193"/>
      <c r="H16" s="193"/>
      <c r="I16" s="193"/>
      <c r="J16" s="193"/>
    </row>
    <row r="17" spans="1:10" s="15" customFormat="1" ht="17.100000000000001" customHeight="1" x14ac:dyDescent="0.2"/>
    <row r="18" spans="1:10" s="60" customFormat="1" ht="15" customHeight="1" x14ac:dyDescent="0.2">
      <c r="A18" s="195" t="s">
        <v>149</v>
      </c>
      <c r="B18" s="196"/>
    </row>
    <row r="19" spans="1:10" s="31" customFormat="1" ht="25.5" customHeight="1" x14ac:dyDescent="0.25">
      <c r="A19" s="193" t="s">
        <v>150</v>
      </c>
      <c r="B19" s="193"/>
      <c r="C19" s="193"/>
      <c r="D19" s="193"/>
      <c r="E19" s="193"/>
      <c r="F19" s="193"/>
      <c r="G19" s="193"/>
      <c r="H19" s="193"/>
      <c r="I19" s="193"/>
      <c r="J19" s="88"/>
    </row>
    <row r="20" spans="1:10" s="31" customFormat="1" ht="14.25" customHeight="1" x14ac:dyDescent="0.25">
      <c r="A20" s="193" t="s">
        <v>364</v>
      </c>
      <c r="B20" s="193"/>
      <c r="C20" s="193"/>
      <c r="D20" s="193"/>
      <c r="E20" s="193"/>
      <c r="F20" s="193"/>
      <c r="G20" s="193"/>
      <c r="H20" s="193"/>
      <c r="I20" s="193"/>
      <c r="J20" s="193"/>
    </row>
    <row r="21" spans="1:10" s="31" customFormat="1" ht="16.5" customHeight="1" x14ac:dyDescent="0.25">
      <c r="A21" s="193" t="s">
        <v>365</v>
      </c>
      <c r="B21" s="193"/>
      <c r="C21" s="193"/>
      <c r="D21" s="193"/>
      <c r="E21" s="193"/>
      <c r="F21" s="193"/>
      <c r="G21" s="193"/>
      <c r="H21" s="193"/>
      <c r="I21" s="193"/>
      <c r="J21" s="193"/>
    </row>
    <row r="22" spans="1:10" s="60" customFormat="1" ht="12.75" x14ac:dyDescent="0.2">
      <c r="A22" s="199" t="s">
        <v>366</v>
      </c>
      <c r="B22" s="199"/>
      <c r="C22" s="199"/>
      <c r="D22" s="199"/>
      <c r="E22" s="199"/>
      <c r="F22" s="199"/>
      <c r="G22" s="199"/>
      <c r="H22" s="199"/>
      <c r="I22" s="199"/>
      <c r="J22" s="199"/>
    </row>
    <row r="23" spans="1:10" s="69" customFormat="1" x14ac:dyDescent="0.2">
      <c r="A23" s="80" t="s">
        <v>367</v>
      </c>
      <c r="B23" s="31"/>
      <c r="C23" s="31"/>
      <c r="D23" s="31"/>
      <c r="E23" s="31"/>
      <c r="F23" s="31"/>
      <c r="G23" s="31"/>
      <c r="H23" s="31"/>
      <c r="I23" s="31"/>
      <c r="J23" s="31"/>
    </row>
    <row r="24" spans="1:10" x14ac:dyDescent="0.25">
      <c r="A24" s="80" t="s">
        <v>368</v>
      </c>
      <c r="B24" s="31"/>
      <c r="C24" s="31"/>
      <c r="D24" s="31"/>
      <c r="E24" s="31"/>
      <c r="F24" s="31"/>
      <c r="G24" s="31"/>
      <c r="H24" s="31"/>
      <c r="I24" s="31"/>
      <c r="J24" s="31"/>
    </row>
    <row r="25" spans="1:10" ht="29.25" customHeight="1" x14ac:dyDescent="0.25">
      <c r="A25" s="193" t="s">
        <v>369</v>
      </c>
      <c r="B25" s="193"/>
      <c r="C25" s="193"/>
      <c r="D25" s="193"/>
      <c r="E25" s="193"/>
      <c r="F25" s="193"/>
      <c r="G25" s="193"/>
      <c r="H25" s="193"/>
      <c r="I25" s="193"/>
      <c r="J25" s="88"/>
    </row>
  </sheetData>
  <sheetProtection algorithmName="SHA-512" hashValue="D2gat4aSZctqlmRtxV3aUghLBgwuXG+hZBkpmCOUZuzop5exKPqqAtUIDHrKn+ubR8xuNtzoybYPdbiTFm7AHw==" saltValue="+xgHvDqzqlfNCDbdn4fXiA==" spinCount="100000" sheet="1" objects="1" scenarios="1"/>
  <mergeCells count="11">
    <mergeCell ref="A20:J20"/>
    <mergeCell ref="A21:J21"/>
    <mergeCell ref="A22:J22"/>
    <mergeCell ref="A25:I25"/>
    <mergeCell ref="A1:D1"/>
    <mergeCell ref="A3:I3"/>
    <mergeCell ref="A18:B18"/>
    <mergeCell ref="A19:I19"/>
    <mergeCell ref="A14:I14"/>
    <mergeCell ref="A15:I15"/>
    <mergeCell ref="A16:J16"/>
  </mergeCells>
  <pageMargins left="0.62992125984251968" right="0.23622047244094491" top="0.74803149606299213" bottom="0.35433070866141736" header="0.31496062992125984" footer="0.31496062992125984"/>
  <pageSetup paperSize="9" fitToHeight="0" orientation="landscape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44"/>
  <sheetViews>
    <sheetView view="pageBreakPreview" zoomScale="120" zoomScaleNormal="120" zoomScaleSheetLayoutView="120" workbookViewId="0">
      <pane ySplit="6" topLeftCell="A7" activePane="bottomLeft" state="frozen"/>
      <selection activeCell="F1" sqref="F1:J1"/>
      <selection pane="bottomLeft" activeCell="C7" sqref="C7"/>
    </sheetView>
  </sheetViews>
  <sheetFormatPr defaultColWidth="9.28515625" defaultRowHeight="15" x14ac:dyDescent="0.25"/>
  <cols>
    <col min="1" max="1" width="3.42578125" customWidth="1"/>
    <col min="2" max="2" width="24.5703125" customWidth="1"/>
    <col min="3" max="3" width="6.85546875" customWidth="1"/>
    <col min="4" max="4" width="4.85546875" customWidth="1"/>
    <col min="5" max="5" width="15.140625" style="36" customWidth="1"/>
    <col min="6" max="6" width="11.5703125" customWidth="1"/>
    <col min="7" max="7" width="12.7109375" customWidth="1"/>
    <col min="8" max="9" width="11.5703125" customWidth="1"/>
    <col min="10" max="10" width="8.28515625" customWidth="1"/>
  </cols>
  <sheetData>
    <row r="1" spans="1:10" s="70" customFormat="1" x14ac:dyDescent="0.25">
      <c r="A1" s="198" t="s">
        <v>2</v>
      </c>
      <c r="B1" s="198"/>
      <c r="C1" s="198"/>
      <c r="D1" s="198"/>
      <c r="E1" s="37"/>
      <c r="F1" s="19" t="s">
        <v>382</v>
      </c>
      <c r="G1" s="19"/>
      <c r="H1" s="19"/>
      <c r="I1" s="19"/>
    </row>
    <row r="2" spans="1:10" s="8" customFormat="1" ht="6" customHeight="1" x14ac:dyDescent="0.15">
      <c r="E2" s="34"/>
    </row>
    <row r="3" spans="1:10" ht="18" customHeight="1" x14ac:dyDescent="0.25">
      <c r="A3" s="194" t="s">
        <v>789</v>
      </c>
      <c r="B3" s="194"/>
      <c r="C3" s="194"/>
      <c r="D3" s="194"/>
      <c r="E3" s="194"/>
      <c r="F3" s="194"/>
      <c r="G3" s="194"/>
      <c r="H3" s="194"/>
      <c r="I3" s="194"/>
      <c r="J3" s="194"/>
    </row>
    <row r="4" spans="1:10" s="8" customFormat="1" ht="6" customHeight="1" x14ac:dyDescent="0.15">
      <c r="B4" s="27"/>
      <c r="C4" s="27"/>
      <c r="E4" s="34"/>
    </row>
    <row r="5" spans="1:10" s="9" customFormat="1" ht="45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  <c r="J5" s="83" t="s">
        <v>302</v>
      </c>
    </row>
    <row r="6" spans="1:10" s="9" customFormat="1" ht="12.75" customHeight="1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  <c r="J6" s="85">
        <v>10</v>
      </c>
    </row>
    <row r="7" spans="1:10" s="15" customFormat="1" ht="27" x14ac:dyDescent="0.2">
      <c r="A7" s="38">
        <v>1</v>
      </c>
      <c r="B7" s="39" t="s">
        <v>506</v>
      </c>
      <c r="C7" s="109">
        <v>1200</v>
      </c>
      <c r="D7" s="38" t="s">
        <v>1</v>
      </c>
      <c r="E7" s="41"/>
      <c r="F7" s="42"/>
      <c r="G7" s="43">
        <f t="shared" ref="G7:G28" si="0">C7*F7</f>
        <v>0</v>
      </c>
      <c r="H7" s="43">
        <f t="shared" ref="H7:H28" si="1">G7*0.095</f>
        <v>0</v>
      </c>
      <c r="I7" s="43">
        <f t="shared" ref="I7:I28" si="2">G7+H7</f>
        <v>0</v>
      </c>
      <c r="J7" s="44"/>
    </row>
    <row r="8" spans="1:10" s="15" customFormat="1" ht="27" x14ac:dyDescent="0.2">
      <c r="A8" s="38">
        <v>2</v>
      </c>
      <c r="B8" s="39" t="s">
        <v>507</v>
      </c>
      <c r="C8" s="109">
        <v>1200</v>
      </c>
      <c r="D8" s="38" t="s">
        <v>1</v>
      </c>
      <c r="E8" s="41"/>
      <c r="F8" s="42"/>
      <c r="G8" s="43">
        <f t="shared" ref="G8:G13" si="3">C8*F8</f>
        <v>0</v>
      </c>
      <c r="H8" s="43">
        <f t="shared" ref="H8:H13" si="4">G8*0.095</f>
        <v>0</v>
      </c>
      <c r="I8" s="43">
        <f t="shared" ref="I8:I13" si="5">G8+H8</f>
        <v>0</v>
      </c>
      <c r="J8" s="44"/>
    </row>
    <row r="9" spans="1:10" s="15" customFormat="1" ht="27" x14ac:dyDescent="0.2">
      <c r="A9" s="38">
        <v>3</v>
      </c>
      <c r="B9" s="39" t="s">
        <v>508</v>
      </c>
      <c r="C9" s="109">
        <v>1200</v>
      </c>
      <c r="D9" s="38" t="s">
        <v>1</v>
      </c>
      <c r="E9" s="41"/>
      <c r="F9" s="42"/>
      <c r="G9" s="43">
        <f t="shared" si="3"/>
        <v>0</v>
      </c>
      <c r="H9" s="43">
        <f t="shared" si="4"/>
        <v>0</v>
      </c>
      <c r="I9" s="43">
        <f t="shared" si="5"/>
        <v>0</v>
      </c>
      <c r="J9" s="44"/>
    </row>
    <row r="10" spans="1:10" s="15" customFormat="1" ht="27" x14ac:dyDescent="0.2">
      <c r="A10" s="38">
        <v>4</v>
      </c>
      <c r="B10" s="39" t="s">
        <v>509</v>
      </c>
      <c r="C10" s="109">
        <v>500</v>
      </c>
      <c r="D10" s="38" t="s">
        <v>1</v>
      </c>
      <c r="E10" s="41"/>
      <c r="F10" s="42"/>
      <c r="G10" s="43">
        <f t="shared" si="3"/>
        <v>0</v>
      </c>
      <c r="H10" s="43">
        <f t="shared" si="4"/>
        <v>0</v>
      </c>
      <c r="I10" s="43">
        <f t="shared" si="5"/>
        <v>0</v>
      </c>
      <c r="J10" s="44"/>
    </row>
    <row r="11" spans="1:10" s="15" customFormat="1" ht="27" x14ac:dyDescent="0.2">
      <c r="A11" s="38">
        <v>5</v>
      </c>
      <c r="B11" s="39" t="s">
        <v>510</v>
      </c>
      <c r="C11" s="109">
        <v>100</v>
      </c>
      <c r="D11" s="38" t="s">
        <v>1</v>
      </c>
      <c r="E11" s="41"/>
      <c r="F11" s="42"/>
      <c r="G11" s="43">
        <f t="shared" si="3"/>
        <v>0</v>
      </c>
      <c r="H11" s="43">
        <f t="shared" si="4"/>
        <v>0</v>
      </c>
      <c r="I11" s="43">
        <f t="shared" si="5"/>
        <v>0</v>
      </c>
      <c r="J11" s="44"/>
    </row>
    <row r="12" spans="1:10" s="15" customFormat="1" ht="27" x14ac:dyDescent="0.2">
      <c r="A12" s="38">
        <v>6</v>
      </c>
      <c r="B12" s="39" t="s">
        <v>511</v>
      </c>
      <c r="C12" s="109">
        <v>100</v>
      </c>
      <c r="D12" s="38" t="s">
        <v>1</v>
      </c>
      <c r="E12" s="41"/>
      <c r="F12" s="42"/>
      <c r="G12" s="43">
        <f t="shared" si="3"/>
        <v>0</v>
      </c>
      <c r="H12" s="43">
        <f t="shared" si="4"/>
        <v>0</v>
      </c>
      <c r="I12" s="43">
        <f t="shared" si="5"/>
        <v>0</v>
      </c>
      <c r="J12" s="44"/>
    </row>
    <row r="13" spans="1:10" s="15" customFormat="1" ht="27" x14ac:dyDescent="0.2">
      <c r="A13" s="38">
        <v>7</v>
      </c>
      <c r="B13" s="39" t="s">
        <v>512</v>
      </c>
      <c r="C13" s="109">
        <v>100</v>
      </c>
      <c r="D13" s="38" t="s">
        <v>1</v>
      </c>
      <c r="E13" s="41"/>
      <c r="F13" s="42"/>
      <c r="G13" s="43">
        <f t="shared" si="3"/>
        <v>0</v>
      </c>
      <c r="H13" s="43">
        <f t="shared" si="4"/>
        <v>0</v>
      </c>
      <c r="I13" s="43">
        <f t="shared" si="5"/>
        <v>0</v>
      </c>
      <c r="J13" s="44"/>
    </row>
    <row r="14" spans="1:10" s="15" customFormat="1" ht="27" x14ac:dyDescent="0.2">
      <c r="A14" s="38">
        <v>8</v>
      </c>
      <c r="B14" s="39" t="s">
        <v>513</v>
      </c>
      <c r="C14" s="109">
        <v>100</v>
      </c>
      <c r="D14" s="38" t="s">
        <v>1</v>
      </c>
      <c r="E14" s="41"/>
      <c r="F14" s="42"/>
      <c r="G14" s="43">
        <f t="shared" si="0"/>
        <v>0</v>
      </c>
      <c r="H14" s="43">
        <f t="shared" si="1"/>
        <v>0</v>
      </c>
      <c r="I14" s="43">
        <f t="shared" si="2"/>
        <v>0</v>
      </c>
      <c r="J14" s="44"/>
    </row>
    <row r="15" spans="1:10" s="15" customFormat="1" ht="27" x14ac:dyDescent="0.2">
      <c r="A15" s="38">
        <v>9</v>
      </c>
      <c r="B15" s="39" t="s">
        <v>514</v>
      </c>
      <c r="C15" s="109">
        <v>100</v>
      </c>
      <c r="D15" s="38" t="s">
        <v>1</v>
      </c>
      <c r="E15" s="41"/>
      <c r="F15" s="42"/>
      <c r="G15" s="43">
        <f t="shared" si="0"/>
        <v>0</v>
      </c>
      <c r="H15" s="43">
        <f t="shared" si="1"/>
        <v>0</v>
      </c>
      <c r="I15" s="43">
        <f t="shared" si="2"/>
        <v>0</v>
      </c>
      <c r="J15" s="44"/>
    </row>
    <row r="16" spans="1:10" s="15" customFormat="1" ht="27" x14ac:dyDescent="0.2">
      <c r="A16" s="38">
        <v>10</v>
      </c>
      <c r="B16" s="39" t="s">
        <v>515</v>
      </c>
      <c r="C16" s="109">
        <v>100</v>
      </c>
      <c r="D16" s="38" t="s">
        <v>1</v>
      </c>
      <c r="E16" s="41"/>
      <c r="F16" s="42"/>
      <c r="G16" s="43">
        <f t="shared" si="0"/>
        <v>0</v>
      </c>
      <c r="H16" s="43">
        <f t="shared" si="1"/>
        <v>0</v>
      </c>
      <c r="I16" s="43">
        <f t="shared" si="2"/>
        <v>0</v>
      </c>
      <c r="J16" s="44"/>
    </row>
    <row r="17" spans="1:10" s="15" customFormat="1" ht="42.75" customHeight="1" x14ac:dyDescent="0.2">
      <c r="A17" s="38">
        <v>11</v>
      </c>
      <c r="B17" s="39" t="s">
        <v>516</v>
      </c>
      <c r="C17" s="109">
        <v>150</v>
      </c>
      <c r="D17" s="38" t="s">
        <v>1</v>
      </c>
      <c r="E17" s="41"/>
      <c r="F17" s="42"/>
      <c r="G17" s="43">
        <f t="shared" si="0"/>
        <v>0</v>
      </c>
      <c r="H17" s="43">
        <f t="shared" si="1"/>
        <v>0</v>
      </c>
      <c r="I17" s="43">
        <f t="shared" si="2"/>
        <v>0</v>
      </c>
      <c r="J17" s="44"/>
    </row>
    <row r="18" spans="1:10" s="15" customFormat="1" ht="25.5" customHeight="1" x14ac:dyDescent="0.2">
      <c r="A18" s="38">
        <v>12</v>
      </c>
      <c r="B18" s="39" t="s">
        <v>517</v>
      </c>
      <c r="C18" s="109">
        <v>900</v>
      </c>
      <c r="D18" s="38" t="s">
        <v>1</v>
      </c>
      <c r="E18" s="41"/>
      <c r="F18" s="42"/>
      <c r="G18" s="43">
        <f t="shared" si="0"/>
        <v>0</v>
      </c>
      <c r="H18" s="43">
        <f t="shared" si="1"/>
        <v>0</v>
      </c>
      <c r="I18" s="43">
        <f t="shared" si="2"/>
        <v>0</v>
      </c>
      <c r="J18" s="44"/>
    </row>
    <row r="19" spans="1:10" s="15" customFormat="1" ht="40.5" x14ac:dyDescent="0.2">
      <c r="A19" s="38">
        <v>13</v>
      </c>
      <c r="B19" s="39" t="s">
        <v>518</v>
      </c>
      <c r="C19" s="109">
        <v>900</v>
      </c>
      <c r="D19" s="38" t="s">
        <v>1</v>
      </c>
      <c r="E19" s="41"/>
      <c r="F19" s="42"/>
      <c r="G19" s="43">
        <f t="shared" si="0"/>
        <v>0</v>
      </c>
      <c r="H19" s="43">
        <f t="shared" si="1"/>
        <v>0</v>
      </c>
      <c r="I19" s="43">
        <f t="shared" si="2"/>
        <v>0</v>
      </c>
      <c r="J19" s="44"/>
    </row>
    <row r="20" spans="1:10" s="15" customFormat="1" ht="25.5" customHeight="1" x14ac:dyDescent="0.2">
      <c r="A20" s="38">
        <v>14</v>
      </c>
      <c r="B20" s="39" t="s">
        <v>519</v>
      </c>
      <c r="C20" s="109">
        <v>200</v>
      </c>
      <c r="D20" s="38" t="s">
        <v>1</v>
      </c>
      <c r="E20" s="41"/>
      <c r="F20" s="42"/>
      <c r="G20" s="43">
        <f t="shared" si="0"/>
        <v>0</v>
      </c>
      <c r="H20" s="43">
        <f t="shared" si="1"/>
        <v>0</v>
      </c>
      <c r="I20" s="43">
        <f t="shared" si="2"/>
        <v>0</v>
      </c>
      <c r="J20" s="44"/>
    </row>
    <row r="21" spans="1:10" s="15" customFormat="1" ht="40.5" customHeight="1" x14ac:dyDescent="0.2">
      <c r="A21" s="38">
        <v>15</v>
      </c>
      <c r="B21" s="39" t="s">
        <v>520</v>
      </c>
      <c r="C21" s="109">
        <v>1800</v>
      </c>
      <c r="D21" s="38" t="s">
        <v>1</v>
      </c>
      <c r="E21" s="41"/>
      <c r="F21" s="42"/>
      <c r="G21" s="43">
        <f t="shared" si="0"/>
        <v>0</v>
      </c>
      <c r="H21" s="43">
        <f t="shared" si="1"/>
        <v>0</v>
      </c>
      <c r="I21" s="43">
        <f t="shared" si="2"/>
        <v>0</v>
      </c>
      <c r="J21" s="44"/>
    </row>
    <row r="22" spans="1:10" s="15" customFormat="1" ht="40.5" x14ac:dyDescent="0.2">
      <c r="A22" s="38">
        <v>16</v>
      </c>
      <c r="B22" s="39" t="s">
        <v>521</v>
      </c>
      <c r="C22" s="109">
        <v>1000</v>
      </c>
      <c r="D22" s="38" t="s">
        <v>1</v>
      </c>
      <c r="E22" s="41"/>
      <c r="F22" s="42"/>
      <c r="G22" s="43">
        <f t="shared" si="0"/>
        <v>0</v>
      </c>
      <c r="H22" s="43">
        <f t="shared" si="1"/>
        <v>0</v>
      </c>
      <c r="I22" s="43">
        <f t="shared" si="2"/>
        <v>0</v>
      </c>
      <c r="J22" s="44"/>
    </row>
    <row r="23" spans="1:10" s="15" customFormat="1" ht="39" customHeight="1" x14ac:dyDescent="0.2">
      <c r="A23" s="38">
        <v>17</v>
      </c>
      <c r="B23" s="39" t="s">
        <v>522</v>
      </c>
      <c r="C23" s="109">
        <v>300</v>
      </c>
      <c r="D23" s="38" t="s">
        <v>1</v>
      </c>
      <c r="E23" s="41"/>
      <c r="F23" s="42"/>
      <c r="G23" s="43">
        <f t="shared" si="0"/>
        <v>0</v>
      </c>
      <c r="H23" s="43">
        <f t="shared" si="1"/>
        <v>0</v>
      </c>
      <c r="I23" s="43">
        <f t="shared" si="2"/>
        <v>0</v>
      </c>
      <c r="J23" s="44"/>
    </row>
    <row r="24" spans="1:10" s="15" customFormat="1" ht="39.75" customHeight="1" x14ac:dyDescent="0.2">
      <c r="A24" s="38">
        <v>18</v>
      </c>
      <c r="B24" s="39" t="s">
        <v>523</v>
      </c>
      <c r="C24" s="109">
        <v>100</v>
      </c>
      <c r="D24" s="38" t="s">
        <v>1</v>
      </c>
      <c r="E24" s="41"/>
      <c r="F24" s="42"/>
      <c r="G24" s="43">
        <f t="shared" si="0"/>
        <v>0</v>
      </c>
      <c r="H24" s="43">
        <f t="shared" si="1"/>
        <v>0</v>
      </c>
      <c r="I24" s="43">
        <f t="shared" si="2"/>
        <v>0</v>
      </c>
      <c r="J24" s="44"/>
    </row>
    <row r="25" spans="1:10" s="15" customFormat="1" ht="39.75" customHeight="1" x14ac:dyDescent="0.2">
      <c r="A25" s="38">
        <v>19</v>
      </c>
      <c r="B25" s="39" t="s">
        <v>689</v>
      </c>
      <c r="C25" s="109">
        <v>300</v>
      </c>
      <c r="D25" s="38" t="s">
        <v>1</v>
      </c>
      <c r="E25" s="41"/>
      <c r="F25" s="42"/>
      <c r="G25" s="43">
        <f t="shared" si="0"/>
        <v>0</v>
      </c>
      <c r="H25" s="43">
        <f t="shared" si="1"/>
        <v>0</v>
      </c>
      <c r="I25" s="43">
        <f t="shared" si="2"/>
        <v>0</v>
      </c>
      <c r="J25" s="44"/>
    </row>
    <row r="26" spans="1:10" s="15" customFormat="1" ht="39" customHeight="1" x14ac:dyDescent="0.2">
      <c r="A26" s="38">
        <v>20</v>
      </c>
      <c r="B26" s="39" t="s">
        <v>524</v>
      </c>
      <c r="C26" s="109">
        <v>200</v>
      </c>
      <c r="D26" s="38" t="s">
        <v>1</v>
      </c>
      <c r="E26" s="41"/>
      <c r="F26" s="42"/>
      <c r="G26" s="43">
        <f t="shared" si="0"/>
        <v>0</v>
      </c>
      <c r="H26" s="43">
        <f t="shared" si="1"/>
        <v>0</v>
      </c>
      <c r="I26" s="43">
        <f t="shared" si="2"/>
        <v>0</v>
      </c>
      <c r="J26" s="44"/>
    </row>
    <row r="27" spans="1:10" s="15" customFormat="1" ht="20.25" customHeight="1" x14ac:dyDescent="0.2">
      <c r="A27" s="38">
        <v>21</v>
      </c>
      <c r="B27" s="39" t="s">
        <v>690</v>
      </c>
      <c r="C27" s="109">
        <v>1000</v>
      </c>
      <c r="D27" s="38" t="s">
        <v>1</v>
      </c>
      <c r="E27" s="41"/>
      <c r="F27" s="42"/>
      <c r="G27" s="43">
        <f t="shared" si="0"/>
        <v>0</v>
      </c>
      <c r="H27" s="43">
        <f t="shared" si="1"/>
        <v>0</v>
      </c>
      <c r="I27" s="43">
        <f t="shared" si="2"/>
        <v>0</v>
      </c>
      <c r="J27" s="44"/>
    </row>
    <row r="28" spans="1:10" s="15" customFormat="1" ht="27" x14ac:dyDescent="0.2">
      <c r="A28" s="38">
        <v>22</v>
      </c>
      <c r="B28" s="39" t="s">
        <v>691</v>
      </c>
      <c r="C28" s="109">
        <v>30</v>
      </c>
      <c r="D28" s="38" t="s">
        <v>1</v>
      </c>
      <c r="E28" s="41"/>
      <c r="F28" s="42"/>
      <c r="G28" s="43">
        <f t="shared" si="0"/>
        <v>0</v>
      </c>
      <c r="H28" s="43">
        <f t="shared" si="1"/>
        <v>0</v>
      </c>
      <c r="I28" s="43">
        <f t="shared" si="2"/>
        <v>0</v>
      </c>
      <c r="J28" s="44"/>
    </row>
    <row r="29" spans="1:10" s="15" customFormat="1" ht="13.5" x14ac:dyDescent="0.2">
      <c r="A29" s="39"/>
      <c r="B29" s="45" t="s">
        <v>320</v>
      </c>
      <c r="C29" s="45"/>
      <c r="D29" s="46" t="s">
        <v>7</v>
      </c>
      <c r="E29" s="46" t="s">
        <v>7</v>
      </c>
      <c r="F29" s="47" t="s">
        <v>7</v>
      </c>
      <c r="G29" s="48">
        <f>SUM(G7:G28)</f>
        <v>0</v>
      </c>
      <c r="H29" s="48">
        <f>SUM(H7:H28)</f>
        <v>0</v>
      </c>
      <c r="I29" s="48">
        <f>SUM(I7:I28)</f>
        <v>0</v>
      </c>
      <c r="J29" s="49">
        <f>SUM(J7:J28)</f>
        <v>0</v>
      </c>
    </row>
    <row r="30" spans="1:10" s="15" customFormat="1" ht="17.100000000000001" customHeight="1" x14ac:dyDescent="0.25">
      <c r="A30" s="10"/>
      <c r="B30" s="11"/>
      <c r="C30" s="12"/>
      <c r="D30" s="13"/>
      <c r="E30" s="11"/>
      <c r="F30" s="11"/>
      <c r="G30" s="11"/>
      <c r="H30" s="11"/>
      <c r="I30" s="11"/>
      <c r="J30" s="11"/>
    </row>
    <row r="31" spans="1:10" s="33" customFormat="1" ht="12.95" customHeight="1" x14ac:dyDescent="0.2">
      <c r="A31" s="65" t="s">
        <v>217</v>
      </c>
      <c r="B31" s="3"/>
      <c r="C31" s="63"/>
      <c r="D31" s="64"/>
      <c r="E31" s="3"/>
      <c r="F31" s="3"/>
      <c r="G31" s="3"/>
      <c r="H31" s="3"/>
      <c r="I31" s="3"/>
      <c r="J31" s="3"/>
    </row>
    <row r="32" spans="1:10" s="33" customFormat="1" ht="12.95" customHeight="1" x14ac:dyDescent="0.2">
      <c r="A32" s="196" t="s">
        <v>354</v>
      </c>
      <c r="B32" s="196"/>
      <c r="C32" s="196"/>
      <c r="D32" s="196"/>
      <c r="E32" s="196"/>
      <c r="F32" s="196"/>
      <c r="G32" s="196"/>
      <c r="H32" s="196"/>
      <c r="I32" s="196"/>
      <c r="J32" s="196"/>
    </row>
    <row r="33" spans="1:10" s="33" customFormat="1" ht="12.95" customHeight="1" x14ac:dyDescent="0.2">
      <c r="A33" s="196" t="s">
        <v>241</v>
      </c>
      <c r="B33" s="196"/>
      <c r="C33" s="196"/>
      <c r="D33" s="196"/>
      <c r="E33" s="196"/>
      <c r="F33" s="196"/>
      <c r="G33" s="196"/>
      <c r="H33" s="196"/>
      <c r="I33" s="196"/>
      <c r="J33" s="196"/>
    </row>
    <row r="34" spans="1:10" s="33" customFormat="1" ht="12.95" customHeight="1" x14ac:dyDescent="0.2">
      <c r="A34" s="193" t="s">
        <v>240</v>
      </c>
      <c r="B34" s="193"/>
      <c r="C34" s="193"/>
      <c r="D34" s="193"/>
      <c r="E34" s="193"/>
      <c r="F34" s="193"/>
      <c r="G34" s="193"/>
      <c r="H34" s="193"/>
      <c r="I34" s="193"/>
      <c r="J34" s="193"/>
    </row>
    <row r="35" spans="1:10" s="15" customFormat="1" ht="17.100000000000001" customHeight="1" x14ac:dyDescent="0.2">
      <c r="E35" s="35"/>
    </row>
    <row r="36" spans="1:10" s="60" customFormat="1" ht="15" customHeight="1" x14ac:dyDescent="0.2">
      <c r="A36" s="195" t="s">
        <v>149</v>
      </c>
      <c r="B36" s="196"/>
    </row>
    <row r="37" spans="1:10" s="31" customFormat="1" ht="25.5" customHeight="1" x14ac:dyDescent="0.25">
      <c r="A37" s="193" t="s">
        <v>150</v>
      </c>
      <c r="B37" s="203"/>
      <c r="C37" s="203"/>
      <c r="D37" s="203"/>
      <c r="E37" s="203"/>
      <c r="F37" s="203"/>
      <c r="G37" s="203"/>
      <c r="H37" s="203"/>
      <c r="I37" s="203"/>
      <c r="J37" s="203"/>
    </row>
    <row r="38" spans="1:10" s="31" customFormat="1" ht="14.25" customHeight="1" x14ac:dyDescent="0.25">
      <c r="A38" s="193" t="s">
        <v>364</v>
      </c>
      <c r="B38" s="193"/>
      <c r="C38" s="193"/>
      <c r="D38" s="193"/>
      <c r="E38" s="193"/>
      <c r="F38" s="193"/>
      <c r="G38" s="193"/>
      <c r="H38" s="193"/>
      <c r="I38" s="193"/>
      <c r="J38" s="193"/>
    </row>
    <row r="39" spans="1:10" s="31" customFormat="1" ht="16.5" customHeight="1" x14ac:dyDescent="0.25">
      <c r="A39" s="193" t="s">
        <v>365</v>
      </c>
      <c r="B39" s="193"/>
      <c r="C39" s="193"/>
      <c r="D39" s="193"/>
      <c r="E39" s="193"/>
      <c r="F39" s="193"/>
      <c r="G39" s="193"/>
      <c r="H39" s="193"/>
      <c r="I39" s="193"/>
      <c r="J39" s="193"/>
    </row>
    <row r="40" spans="1:10" s="60" customFormat="1" ht="12.75" x14ac:dyDescent="0.2">
      <c r="A40" s="199" t="s">
        <v>366</v>
      </c>
      <c r="B40" s="199"/>
      <c r="C40" s="199"/>
      <c r="D40" s="199"/>
      <c r="E40" s="199"/>
      <c r="F40" s="199"/>
      <c r="G40" s="199"/>
      <c r="H40" s="199"/>
      <c r="I40" s="199"/>
      <c r="J40" s="199"/>
    </row>
    <row r="41" spans="1:10" s="69" customFormat="1" x14ac:dyDescent="0.2">
      <c r="A41" s="80" t="s">
        <v>367</v>
      </c>
      <c r="B41" s="31"/>
      <c r="C41" s="31"/>
      <c r="D41" s="31"/>
      <c r="E41" s="31"/>
      <c r="F41" s="31"/>
      <c r="G41" s="31"/>
      <c r="H41" s="31"/>
      <c r="I41" s="31"/>
      <c r="J41" s="31"/>
    </row>
    <row r="42" spans="1:10" x14ac:dyDescent="0.25">
      <c r="A42" s="80" t="s">
        <v>368</v>
      </c>
      <c r="B42" s="31"/>
      <c r="C42" s="31"/>
      <c r="D42" s="31"/>
      <c r="E42" s="31"/>
      <c r="F42" s="31"/>
      <c r="G42" s="31"/>
      <c r="H42" s="31"/>
      <c r="I42" s="31"/>
      <c r="J42" s="31"/>
    </row>
    <row r="43" spans="1:10" ht="29.25" customHeight="1" x14ac:dyDescent="0.25">
      <c r="A43" s="193" t="s">
        <v>369</v>
      </c>
      <c r="B43" s="203"/>
      <c r="C43" s="203"/>
      <c r="D43" s="203"/>
      <c r="E43" s="203"/>
      <c r="F43" s="203"/>
      <c r="G43" s="203"/>
      <c r="H43" s="203"/>
      <c r="I43" s="203"/>
      <c r="J43" s="203"/>
    </row>
    <row r="44" spans="1:10" ht="33" customHeight="1" x14ac:dyDescent="0.25">
      <c r="A44" s="200" t="s">
        <v>370</v>
      </c>
      <c r="B44" s="200"/>
      <c r="C44" s="200"/>
      <c r="D44" s="200"/>
      <c r="E44" s="200"/>
      <c r="F44" s="200"/>
      <c r="G44" s="200"/>
      <c r="H44" s="200"/>
      <c r="I44" s="200"/>
      <c r="J44" s="200"/>
    </row>
  </sheetData>
  <sheetProtection algorithmName="SHA-512" hashValue="K/ZjCNhIz5f0ZA9vUAV9UP2Ii8t2nM4J6Vckle6nwJJfp6NFsfgLebfjSDrY/6sFMJUfzxwQA3njB0kHQEZkXA==" saltValue="yz0j9l/VpeUtf9jeVfMwiw==" spinCount="100000" sheet="1" objects="1" scenarios="1"/>
  <mergeCells count="12">
    <mergeCell ref="A43:J43"/>
    <mergeCell ref="A44:J44"/>
    <mergeCell ref="A36:B36"/>
    <mergeCell ref="A1:D1"/>
    <mergeCell ref="A32:J32"/>
    <mergeCell ref="A33:J33"/>
    <mergeCell ref="A34:J34"/>
    <mergeCell ref="A3:J3"/>
    <mergeCell ref="A37:J37"/>
    <mergeCell ref="A38:J38"/>
    <mergeCell ref="A39:J39"/>
    <mergeCell ref="A40:J40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8">
      <formula1>1</formula1>
    </dataValidation>
  </dataValidations>
  <pageMargins left="0.62992125984251968" right="0.23622047244094491" top="0.55118110236220474" bottom="0.35433070866141736" header="0.31496062992125984" footer="0.31496062992125984"/>
  <pageSetup paperSize="9" fitToHeight="2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14"/>
  <sheetViews>
    <sheetView view="pageBreakPreview" zoomScale="110" zoomScaleNormal="120" zoomScaleSheetLayoutView="110" workbookViewId="0">
      <pane ySplit="6" topLeftCell="A19" activePane="bottomLeft" state="frozen"/>
      <selection activeCell="F1" sqref="F1:J1"/>
      <selection pane="bottomLeft" activeCell="E9" sqref="E9"/>
    </sheetView>
  </sheetViews>
  <sheetFormatPr defaultColWidth="9.28515625" defaultRowHeight="15" x14ac:dyDescent="0.25"/>
  <cols>
    <col min="1" max="1" width="3.42578125" customWidth="1"/>
    <col min="2" max="2" width="33.85546875" customWidth="1"/>
    <col min="3" max="3" width="7" customWidth="1"/>
    <col min="4" max="4" width="5.28515625" customWidth="1"/>
    <col min="5" max="5" width="16.7109375" customWidth="1"/>
    <col min="6" max="9" width="11.5703125" customWidth="1"/>
    <col min="10" max="10" width="10.5703125" customWidth="1"/>
  </cols>
  <sheetData>
    <row r="1" spans="1:10" s="70" customFormat="1" x14ac:dyDescent="0.25">
      <c r="A1" s="198" t="s">
        <v>2</v>
      </c>
      <c r="B1" s="198"/>
      <c r="C1" s="198"/>
      <c r="D1" s="198"/>
      <c r="E1" s="19"/>
      <c r="F1" s="19" t="s">
        <v>382</v>
      </c>
      <c r="G1" s="19"/>
      <c r="H1" s="19"/>
    </row>
    <row r="2" spans="1:10" s="8" customFormat="1" ht="6" customHeight="1" x14ac:dyDescent="0.15"/>
    <row r="3" spans="1:10" s="53" customFormat="1" ht="18" customHeight="1" x14ac:dyDescent="0.3">
      <c r="A3" s="202" t="s">
        <v>733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0" s="8" customFormat="1" ht="6" customHeight="1" x14ac:dyDescent="0.15">
      <c r="B4" s="27"/>
      <c r="C4" s="27"/>
    </row>
    <row r="5" spans="1:10" s="9" customFormat="1" ht="51" customHeight="1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  <c r="J5" s="83" t="s">
        <v>302</v>
      </c>
    </row>
    <row r="6" spans="1:10" s="9" customFormat="1" ht="12.75" customHeight="1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  <c r="J6" s="85">
        <v>10</v>
      </c>
    </row>
    <row r="7" spans="1:10" s="15" customFormat="1" ht="20.25" customHeight="1" x14ac:dyDescent="0.2">
      <c r="A7" s="104">
        <v>1</v>
      </c>
      <c r="B7" s="103" t="s">
        <v>487</v>
      </c>
      <c r="C7" s="109">
        <v>350</v>
      </c>
      <c r="D7" s="38" t="s">
        <v>1</v>
      </c>
      <c r="E7" s="41"/>
      <c r="F7" s="42"/>
      <c r="G7" s="43">
        <f t="shared" ref="G7:G31" si="0">C7*F7</f>
        <v>0</v>
      </c>
      <c r="H7" s="43">
        <f t="shared" ref="H7:H31" si="1">G7*0.095</f>
        <v>0</v>
      </c>
      <c r="I7" s="43">
        <f t="shared" ref="I7:I31" si="2">G7+H7</f>
        <v>0</v>
      </c>
      <c r="J7" s="44"/>
    </row>
    <row r="8" spans="1:10" s="15" customFormat="1" ht="25.5" customHeight="1" x14ac:dyDescent="0.2">
      <c r="A8" s="104">
        <v>2</v>
      </c>
      <c r="B8" s="103" t="s">
        <v>486</v>
      </c>
      <c r="C8" s="109">
        <v>1600</v>
      </c>
      <c r="D8" s="38" t="s">
        <v>1</v>
      </c>
      <c r="E8" s="41"/>
      <c r="F8" s="42"/>
      <c r="G8" s="43">
        <f t="shared" si="0"/>
        <v>0</v>
      </c>
      <c r="H8" s="43">
        <f t="shared" si="1"/>
        <v>0</v>
      </c>
      <c r="I8" s="43">
        <f t="shared" si="2"/>
        <v>0</v>
      </c>
      <c r="J8" s="44"/>
    </row>
    <row r="9" spans="1:10" s="15" customFormat="1" ht="25.5" customHeight="1" x14ac:dyDescent="0.2">
      <c r="A9" s="104">
        <v>3</v>
      </c>
      <c r="B9" s="103" t="s">
        <v>485</v>
      </c>
      <c r="C9" s="109">
        <v>1000</v>
      </c>
      <c r="D9" s="38" t="s">
        <v>1</v>
      </c>
      <c r="E9" s="41"/>
      <c r="F9" s="42"/>
      <c r="G9" s="43">
        <f t="shared" si="0"/>
        <v>0</v>
      </c>
      <c r="H9" s="43">
        <f t="shared" si="1"/>
        <v>0</v>
      </c>
      <c r="I9" s="43">
        <f t="shared" si="2"/>
        <v>0</v>
      </c>
      <c r="J9" s="44"/>
    </row>
    <row r="10" spans="1:10" s="15" customFormat="1" ht="18" customHeight="1" x14ac:dyDescent="0.2">
      <c r="A10" s="104">
        <v>4</v>
      </c>
      <c r="B10" s="103" t="s">
        <v>349</v>
      </c>
      <c r="C10" s="109">
        <v>200</v>
      </c>
      <c r="D10" s="38" t="s">
        <v>1</v>
      </c>
      <c r="E10" s="41"/>
      <c r="F10" s="42"/>
      <c r="G10" s="43">
        <f t="shared" si="0"/>
        <v>0</v>
      </c>
      <c r="H10" s="43">
        <f t="shared" si="1"/>
        <v>0</v>
      </c>
      <c r="I10" s="43">
        <f t="shared" si="2"/>
        <v>0</v>
      </c>
      <c r="J10" s="44"/>
    </row>
    <row r="11" spans="1:10" s="15" customFormat="1" ht="23.25" customHeight="1" x14ac:dyDescent="0.2">
      <c r="A11" s="104">
        <v>5</v>
      </c>
      <c r="B11" s="103" t="s">
        <v>482</v>
      </c>
      <c r="C11" s="109">
        <v>50</v>
      </c>
      <c r="D11" s="38" t="s">
        <v>1</v>
      </c>
      <c r="E11" s="41"/>
      <c r="F11" s="42"/>
      <c r="G11" s="43">
        <f>C11*F11</f>
        <v>0</v>
      </c>
      <c r="H11" s="43">
        <f>G11*0.095</f>
        <v>0</v>
      </c>
      <c r="I11" s="43">
        <f>G11+H11</f>
        <v>0</v>
      </c>
      <c r="J11" s="44"/>
    </row>
    <row r="12" spans="1:10" s="15" customFormat="1" ht="15" customHeight="1" x14ac:dyDescent="0.2">
      <c r="A12" s="104">
        <v>6</v>
      </c>
      <c r="B12" s="103" t="s">
        <v>484</v>
      </c>
      <c r="C12" s="109">
        <v>100</v>
      </c>
      <c r="D12" s="38" t="s">
        <v>1</v>
      </c>
      <c r="E12" s="41"/>
      <c r="F12" s="42"/>
      <c r="G12" s="43">
        <f t="shared" si="0"/>
        <v>0</v>
      </c>
      <c r="H12" s="43">
        <f t="shared" si="1"/>
        <v>0</v>
      </c>
      <c r="I12" s="43">
        <f t="shared" si="2"/>
        <v>0</v>
      </c>
      <c r="J12" s="44"/>
    </row>
    <row r="13" spans="1:10" s="15" customFormat="1" ht="15" customHeight="1" x14ac:dyDescent="0.2">
      <c r="A13" s="104">
        <v>7</v>
      </c>
      <c r="B13" s="103" t="s">
        <v>488</v>
      </c>
      <c r="C13" s="109">
        <v>30</v>
      </c>
      <c r="D13" s="38" t="s">
        <v>1</v>
      </c>
      <c r="E13" s="41"/>
      <c r="F13" s="42"/>
      <c r="G13" s="43">
        <f t="shared" si="0"/>
        <v>0</v>
      </c>
      <c r="H13" s="43">
        <f t="shared" si="1"/>
        <v>0</v>
      </c>
      <c r="I13" s="43">
        <f t="shared" si="2"/>
        <v>0</v>
      </c>
      <c r="J13" s="44"/>
    </row>
    <row r="14" spans="1:10" s="15" customFormat="1" ht="15" customHeight="1" x14ac:dyDescent="0.2">
      <c r="A14" s="104">
        <v>8</v>
      </c>
      <c r="B14" s="103" t="s">
        <v>489</v>
      </c>
      <c r="C14" s="109">
        <v>20</v>
      </c>
      <c r="D14" s="38" t="s">
        <v>1</v>
      </c>
      <c r="E14" s="41"/>
      <c r="F14" s="42"/>
      <c r="G14" s="43">
        <f t="shared" si="0"/>
        <v>0</v>
      </c>
      <c r="H14" s="43">
        <f t="shared" si="1"/>
        <v>0</v>
      </c>
      <c r="I14" s="43">
        <f t="shared" si="2"/>
        <v>0</v>
      </c>
      <c r="J14" s="44"/>
    </row>
    <row r="15" spans="1:10" s="15" customFormat="1" ht="15" customHeight="1" x14ac:dyDescent="0.2">
      <c r="A15" s="104">
        <v>9</v>
      </c>
      <c r="B15" s="103" t="s">
        <v>490</v>
      </c>
      <c r="C15" s="109">
        <v>20</v>
      </c>
      <c r="D15" s="38" t="s">
        <v>1</v>
      </c>
      <c r="E15" s="41"/>
      <c r="F15" s="42"/>
      <c r="G15" s="43">
        <f t="shared" si="0"/>
        <v>0</v>
      </c>
      <c r="H15" s="43">
        <f t="shared" si="1"/>
        <v>0</v>
      </c>
      <c r="I15" s="43">
        <f t="shared" si="2"/>
        <v>0</v>
      </c>
      <c r="J15" s="44"/>
    </row>
    <row r="16" spans="1:10" s="15" customFormat="1" ht="15" customHeight="1" x14ac:dyDescent="0.2">
      <c r="A16" s="104">
        <v>10</v>
      </c>
      <c r="B16" s="103" t="s">
        <v>483</v>
      </c>
      <c r="C16" s="109">
        <v>100</v>
      </c>
      <c r="D16" s="38" t="s">
        <v>1</v>
      </c>
      <c r="E16" s="41"/>
      <c r="F16" s="42"/>
      <c r="G16" s="43">
        <f t="shared" si="0"/>
        <v>0</v>
      </c>
      <c r="H16" s="43">
        <f t="shared" si="1"/>
        <v>0</v>
      </c>
      <c r="I16" s="43">
        <f t="shared" si="2"/>
        <v>0</v>
      </c>
      <c r="J16" s="44"/>
    </row>
    <row r="17" spans="1:10" s="15" customFormat="1" ht="15" customHeight="1" x14ac:dyDescent="0.2">
      <c r="A17" s="104">
        <v>11</v>
      </c>
      <c r="B17" s="103" t="s">
        <v>481</v>
      </c>
      <c r="C17" s="109">
        <v>190</v>
      </c>
      <c r="D17" s="38" t="s">
        <v>1</v>
      </c>
      <c r="E17" s="41"/>
      <c r="F17" s="42"/>
      <c r="G17" s="43">
        <f>C17*F17</f>
        <v>0</v>
      </c>
      <c r="H17" s="43">
        <f>G17*0.095</f>
        <v>0</v>
      </c>
      <c r="I17" s="43">
        <f>G17+H17</f>
        <v>0</v>
      </c>
      <c r="J17" s="44"/>
    </row>
    <row r="18" spans="1:10" s="15" customFormat="1" ht="15" customHeight="1" x14ac:dyDescent="0.2">
      <c r="A18" s="104">
        <v>12</v>
      </c>
      <c r="B18" s="103" t="s">
        <v>475</v>
      </c>
      <c r="C18" s="109">
        <v>700</v>
      </c>
      <c r="D18" s="38" t="s">
        <v>1</v>
      </c>
      <c r="E18" s="41"/>
      <c r="F18" s="42"/>
      <c r="G18" s="43">
        <f t="shared" si="0"/>
        <v>0</v>
      </c>
      <c r="H18" s="43">
        <f t="shared" si="1"/>
        <v>0</v>
      </c>
      <c r="I18" s="43">
        <f t="shared" si="2"/>
        <v>0</v>
      </c>
      <c r="J18" s="44"/>
    </row>
    <row r="19" spans="1:10" s="15" customFormat="1" ht="15" customHeight="1" x14ac:dyDescent="0.2">
      <c r="A19" s="104">
        <v>13</v>
      </c>
      <c r="B19" s="103" t="s">
        <v>476</v>
      </c>
      <c r="C19" s="140">
        <v>100</v>
      </c>
      <c r="D19" s="38" t="s">
        <v>1</v>
      </c>
      <c r="E19" s="41"/>
      <c r="F19" s="42"/>
      <c r="G19" s="43">
        <f t="shared" si="0"/>
        <v>0</v>
      </c>
      <c r="H19" s="43">
        <f t="shared" si="1"/>
        <v>0</v>
      </c>
      <c r="I19" s="43">
        <f t="shared" si="2"/>
        <v>0</v>
      </c>
      <c r="J19" s="44"/>
    </row>
    <row r="20" spans="1:10" s="15" customFormat="1" ht="15" customHeight="1" x14ac:dyDescent="0.2">
      <c r="A20" s="104">
        <v>14</v>
      </c>
      <c r="B20" s="103" t="s">
        <v>477</v>
      </c>
      <c r="C20" s="140">
        <v>540</v>
      </c>
      <c r="D20" s="38" t="s">
        <v>1</v>
      </c>
      <c r="E20" s="41"/>
      <c r="F20" s="42"/>
      <c r="G20" s="43">
        <f t="shared" si="0"/>
        <v>0</v>
      </c>
      <c r="H20" s="43">
        <f t="shared" si="1"/>
        <v>0</v>
      </c>
      <c r="I20" s="43">
        <f t="shared" si="2"/>
        <v>0</v>
      </c>
      <c r="J20" s="44"/>
    </row>
    <row r="21" spans="1:10" x14ac:dyDescent="0.25">
      <c r="A21" s="104">
        <v>15</v>
      </c>
      <c r="B21" s="103" t="s">
        <v>478</v>
      </c>
      <c r="C21" s="141">
        <v>100</v>
      </c>
      <c r="D21" s="38" t="s">
        <v>1</v>
      </c>
      <c r="E21" s="191"/>
      <c r="F21" s="42"/>
      <c r="G21" s="43">
        <f t="shared" ref="G21" si="3">C21*F21</f>
        <v>0</v>
      </c>
      <c r="H21" s="43">
        <f t="shared" ref="H21" si="4">G21*0.095</f>
        <v>0</v>
      </c>
      <c r="I21" s="43">
        <f t="shared" ref="I21" si="5">G21+H21</f>
        <v>0</v>
      </c>
      <c r="J21" s="95"/>
    </row>
    <row r="22" spans="1:10" s="15" customFormat="1" ht="15" customHeight="1" x14ac:dyDescent="0.2">
      <c r="A22" s="104">
        <v>16</v>
      </c>
      <c r="B22" s="103" t="s">
        <v>104</v>
      </c>
      <c r="C22" s="109">
        <v>100</v>
      </c>
      <c r="D22" s="38" t="s">
        <v>1</v>
      </c>
      <c r="E22" s="41"/>
      <c r="F22" s="42"/>
      <c r="G22" s="43">
        <f t="shared" si="0"/>
        <v>0</v>
      </c>
      <c r="H22" s="43">
        <f t="shared" si="1"/>
        <v>0</v>
      </c>
      <c r="I22" s="43">
        <f t="shared" si="2"/>
        <v>0</v>
      </c>
      <c r="J22" s="44"/>
    </row>
    <row r="23" spans="1:10" s="15" customFormat="1" ht="15" customHeight="1" x14ac:dyDescent="0.2">
      <c r="A23" s="104">
        <v>17</v>
      </c>
      <c r="B23" s="103" t="s">
        <v>479</v>
      </c>
      <c r="C23" s="109">
        <v>1300</v>
      </c>
      <c r="D23" s="38" t="s">
        <v>1</v>
      </c>
      <c r="E23" s="41"/>
      <c r="F23" s="42"/>
      <c r="G23" s="43">
        <f>C23*F23</f>
        <v>0</v>
      </c>
      <c r="H23" s="43">
        <f>G23*0.095</f>
        <v>0</v>
      </c>
      <c r="I23" s="43">
        <f>G23+H23</f>
        <v>0</v>
      </c>
      <c r="J23" s="44"/>
    </row>
    <row r="24" spans="1:10" s="15" customFormat="1" ht="15" customHeight="1" x14ac:dyDescent="0.2">
      <c r="A24" s="104">
        <v>18</v>
      </c>
      <c r="B24" s="103" t="s">
        <v>480</v>
      </c>
      <c r="C24" s="109">
        <v>100</v>
      </c>
      <c r="D24" s="38" t="s">
        <v>1</v>
      </c>
      <c r="E24" s="41"/>
      <c r="F24" s="42"/>
      <c r="G24" s="43">
        <f>C24*F24</f>
        <v>0</v>
      </c>
      <c r="H24" s="43">
        <f>G24*0.095</f>
        <v>0</v>
      </c>
      <c r="I24" s="43">
        <f>G24+H24</f>
        <v>0</v>
      </c>
      <c r="J24" s="44"/>
    </row>
    <row r="25" spans="1:10" s="15" customFormat="1" ht="15" customHeight="1" x14ac:dyDescent="0.2">
      <c r="A25" s="104">
        <v>19</v>
      </c>
      <c r="B25" s="103" t="s">
        <v>692</v>
      </c>
      <c r="C25" s="109">
        <v>10</v>
      </c>
      <c r="D25" s="38" t="s">
        <v>1</v>
      </c>
      <c r="E25" s="41"/>
      <c r="F25" s="42"/>
      <c r="G25" s="43">
        <f>C25*F25</f>
        <v>0</v>
      </c>
      <c r="H25" s="43">
        <f>G25*0.095</f>
        <v>0</v>
      </c>
      <c r="I25" s="43">
        <f>G25+H25</f>
        <v>0</v>
      </c>
      <c r="J25" s="44"/>
    </row>
    <row r="26" spans="1:10" s="15" customFormat="1" ht="17.25" customHeight="1" x14ac:dyDescent="0.2">
      <c r="A26" s="104">
        <v>20</v>
      </c>
      <c r="B26" s="103" t="s">
        <v>199</v>
      </c>
      <c r="C26" s="109">
        <v>1000</v>
      </c>
      <c r="D26" s="38" t="s">
        <v>1</v>
      </c>
      <c r="E26" s="41"/>
      <c r="F26" s="42"/>
      <c r="G26" s="43">
        <f>C26*F26</f>
        <v>0</v>
      </c>
      <c r="H26" s="43">
        <f>G26*0.095</f>
        <v>0</v>
      </c>
      <c r="I26" s="43">
        <f>G26+H26</f>
        <v>0</v>
      </c>
      <c r="J26" s="44"/>
    </row>
    <row r="27" spans="1:10" s="15" customFormat="1" ht="17.25" customHeight="1" x14ac:dyDescent="0.2">
      <c r="A27" s="104">
        <v>21</v>
      </c>
      <c r="B27" s="103" t="s">
        <v>105</v>
      </c>
      <c r="C27" s="109">
        <v>70</v>
      </c>
      <c r="D27" s="38" t="s">
        <v>1</v>
      </c>
      <c r="E27" s="41"/>
      <c r="F27" s="42"/>
      <c r="G27" s="43">
        <f t="shared" ref="G27:G28" si="6">C27*F27</f>
        <v>0</v>
      </c>
      <c r="H27" s="43">
        <f t="shared" ref="H27:H28" si="7">G27*0.095</f>
        <v>0</v>
      </c>
      <c r="I27" s="43">
        <f t="shared" ref="I27:I28" si="8">G27+H27</f>
        <v>0</v>
      </c>
      <c r="J27" s="44"/>
    </row>
    <row r="28" spans="1:10" s="15" customFormat="1" ht="15" customHeight="1" x14ac:dyDescent="0.2">
      <c r="A28" s="104">
        <v>22</v>
      </c>
      <c r="B28" s="103" t="s">
        <v>610</v>
      </c>
      <c r="C28" s="109">
        <v>500</v>
      </c>
      <c r="D28" s="38" t="s">
        <v>1</v>
      </c>
      <c r="E28" s="41"/>
      <c r="F28" s="42"/>
      <c r="G28" s="43">
        <f t="shared" si="6"/>
        <v>0</v>
      </c>
      <c r="H28" s="43">
        <f t="shared" si="7"/>
        <v>0</v>
      </c>
      <c r="I28" s="43">
        <f t="shared" si="8"/>
        <v>0</v>
      </c>
      <c r="J28" s="44"/>
    </row>
    <row r="29" spans="1:10" s="15" customFormat="1" ht="47.25" customHeight="1" x14ac:dyDescent="0.2">
      <c r="A29" s="104">
        <v>23</v>
      </c>
      <c r="B29" s="103" t="s">
        <v>155</v>
      </c>
      <c r="C29" s="109">
        <v>1000</v>
      </c>
      <c r="D29" s="38" t="s">
        <v>1</v>
      </c>
      <c r="E29" s="41"/>
      <c r="F29" s="42"/>
      <c r="G29" s="43">
        <f t="shared" si="0"/>
        <v>0</v>
      </c>
      <c r="H29" s="43">
        <f t="shared" si="1"/>
        <v>0</v>
      </c>
      <c r="I29" s="43">
        <f t="shared" si="2"/>
        <v>0</v>
      </c>
      <c r="J29" s="44"/>
    </row>
    <row r="30" spans="1:10" s="15" customFormat="1" ht="15" customHeight="1" x14ac:dyDescent="0.2">
      <c r="A30" s="104">
        <v>24</v>
      </c>
      <c r="B30" s="103" t="s">
        <v>198</v>
      </c>
      <c r="C30" s="109">
        <v>150</v>
      </c>
      <c r="D30" s="38" t="s">
        <v>1</v>
      </c>
      <c r="E30" s="41"/>
      <c r="F30" s="42"/>
      <c r="G30" s="43">
        <f t="shared" si="0"/>
        <v>0</v>
      </c>
      <c r="H30" s="43">
        <f t="shared" si="1"/>
        <v>0</v>
      </c>
      <c r="I30" s="43">
        <f t="shared" si="2"/>
        <v>0</v>
      </c>
      <c r="J30" s="44"/>
    </row>
    <row r="31" spans="1:10" s="15" customFormat="1" ht="44.25" customHeight="1" x14ac:dyDescent="0.2">
      <c r="A31" s="104">
        <v>25</v>
      </c>
      <c r="B31" s="103" t="s">
        <v>154</v>
      </c>
      <c r="C31" s="109">
        <v>2500</v>
      </c>
      <c r="D31" s="38" t="s">
        <v>1</v>
      </c>
      <c r="E31" s="41"/>
      <c r="F31" s="42"/>
      <c r="G31" s="43">
        <f t="shared" si="0"/>
        <v>0</v>
      </c>
      <c r="H31" s="43">
        <f t="shared" si="1"/>
        <v>0</v>
      </c>
      <c r="I31" s="43">
        <f t="shared" si="2"/>
        <v>0</v>
      </c>
      <c r="J31" s="44"/>
    </row>
    <row r="32" spans="1:10" s="15" customFormat="1" ht="15" customHeight="1" x14ac:dyDescent="0.2">
      <c r="A32" s="39"/>
      <c r="B32" s="45" t="s">
        <v>345</v>
      </c>
      <c r="C32" s="46" t="s">
        <v>7</v>
      </c>
      <c r="D32" s="46" t="s">
        <v>7</v>
      </c>
      <c r="E32" s="46" t="s">
        <v>7</v>
      </c>
      <c r="F32" s="46" t="s">
        <v>7</v>
      </c>
      <c r="G32" s="48">
        <f>SUM(G7:G31)</f>
        <v>0</v>
      </c>
      <c r="H32" s="48">
        <f>SUM(H7:H31)</f>
        <v>0</v>
      </c>
      <c r="I32" s="48">
        <f>SUM(I7:I31)</f>
        <v>0</v>
      </c>
      <c r="J32" s="49">
        <f>SUM(J7:J31)</f>
        <v>0</v>
      </c>
    </row>
    <row r="33" spans="1:10" s="15" customFormat="1" ht="15" customHeight="1" x14ac:dyDescent="0.2">
      <c r="C33" s="120"/>
    </row>
    <row r="34" spans="1:10" s="15" customFormat="1" ht="15" customHeight="1" x14ac:dyDescent="0.2">
      <c r="A34" s="62" t="s">
        <v>217</v>
      </c>
      <c r="B34" s="3"/>
      <c r="C34" s="63"/>
      <c r="D34" s="64"/>
      <c r="E34" s="3"/>
      <c r="F34" s="3"/>
      <c r="G34" s="3"/>
      <c r="H34" s="3"/>
      <c r="I34" s="3"/>
      <c r="J34" s="3"/>
    </row>
    <row r="35" spans="1:10" s="15" customFormat="1" ht="15" customHeight="1" x14ac:dyDescent="0.2">
      <c r="A35" s="196" t="s">
        <v>355</v>
      </c>
      <c r="B35" s="196"/>
      <c r="C35" s="196"/>
      <c r="D35" s="196"/>
      <c r="E35" s="196"/>
      <c r="F35" s="196"/>
      <c r="G35" s="196"/>
      <c r="H35" s="196"/>
      <c r="I35" s="196"/>
      <c r="J35" s="196"/>
    </row>
    <row r="36" spans="1:10" s="15" customFormat="1" ht="15" customHeight="1" x14ac:dyDescent="0.2">
      <c r="A36" s="26"/>
      <c r="B36" s="26"/>
      <c r="C36" s="26"/>
      <c r="D36" s="26"/>
      <c r="E36" s="26"/>
      <c r="F36" s="26"/>
      <c r="G36" s="26"/>
      <c r="H36" s="26"/>
      <c r="I36" s="26"/>
      <c r="J36" s="26"/>
    </row>
    <row r="37" spans="1:10" s="15" customFormat="1" ht="15" customHeight="1" x14ac:dyDescent="0.2">
      <c r="A37" s="195" t="s">
        <v>149</v>
      </c>
      <c r="B37" s="196"/>
      <c r="C37" s="60"/>
      <c r="D37" s="60"/>
      <c r="E37" s="60"/>
      <c r="F37" s="60"/>
      <c r="G37" s="60"/>
      <c r="H37" s="60"/>
      <c r="I37" s="60"/>
      <c r="J37" s="60"/>
    </row>
    <row r="38" spans="1:10" s="31" customFormat="1" ht="25.5" customHeight="1" x14ac:dyDescent="0.25">
      <c r="A38" s="193" t="s">
        <v>150</v>
      </c>
      <c r="B38" s="203"/>
      <c r="C38" s="203"/>
      <c r="D38" s="203"/>
      <c r="E38" s="203"/>
      <c r="F38" s="203"/>
      <c r="G38" s="203"/>
      <c r="H38" s="203"/>
      <c r="I38" s="203"/>
      <c r="J38" s="203"/>
    </row>
    <row r="39" spans="1:10" s="31" customFormat="1" ht="14.25" customHeight="1" x14ac:dyDescent="0.25">
      <c r="A39" s="193" t="s">
        <v>364</v>
      </c>
      <c r="B39" s="193"/>
      <c r="C39" s="193"/>
      <c r="D39" s="193"/>
      <c r="E39" s="193"/>
      <c r="F39" s="193"/>
      <c r="G39" s="193"/>
      <c r="H39" s="193"/>
      <c r="I39" s="193"/>
      <c r="J39" s="193"/>
    </row>
    <row r="40" spans="1:10" s="31" customFormat="1" ht="16.5" customHeight="1" x14ac:dyDescent="0.25">
      <c r="A40" s="193" t="s">
        <v>365</v>
      </c>
      <c r="B40" s="193"/>
      <c r="C40" s="193"/>
      <c r="D40" s="193"/>
      <c r="E40" s="193"/>
      <c r="F40" s="193"/>
      <c r="G40" s="193"/>
      <c r="H40" s="193"/>
      <c r="I40" s="193"/>
      <c r="J40" s="193"/>
    </row>
    <row r="41" spans="1:10" s="60" customFormat="1" ht="12.75" x14ac:dyDescent="0.2">
      <c r="A41" s="199" t="s">
        <v>366</v>
      </c>
      <c r="B41" s="199"/>
      <c r="C41" s="199"/>
      <c r="D41" s="199"/>
      <c r="E41" s="199"/>
      <c r="F41" s="199"/>
      <c r="G41" s="199"/>
      <c r="H41" s="199"/>
      <c r="I41" s="199"/>
      <c r="J41" s="199"/>
    </row>
    <row r="42" spans="1:10" s="69" customFormat="1" x14ac:dyDescent="0.2">
      <c r="A42" s="80" t="s">
        <v>367</v>
      </c>
      <c r="B42" s="31"/>
      <c r="C42" s="31"/>
      <c r="D42" s="31"/>
      <c r="E42" s="31"/>
      <c r="F42" s="31"/>
      <c r="G42" s="31"/>
      <c r="H42" s="31"/>
      <c r="I42" s="31"/>
      <c r="J42" s="31"/>
    </row>
    <row r="43" spans="1:10" x14ac:dyDescent="0.25">
      <c r="A43" s="80" t="s">
        <v>368</v>
      </c>
      <c r="B43" s="31"/>
      <c r="C43" s="31"/>
      <c r="D43" s="31"/>
      <c r="E43" s="31"/>
      <c r="F43" s="31"/>
      <c r="G43" s="31"/>
      <c r="H43" s="31"/>
      <c r="I43" s="31"/>
      <c r="J43" s="31"/>
    </row>
    <row r="44" spans="1:10" ht="29.25" customHeight="1" x14ac:dyDescent="0.25">
      <c r="A44" s="193" t="s">
        <v>369</v>
      </c>
      <c r="B44" s="203"/>
      <c r="C44" s="203"/>
      <c r="D44" s="203"/>
      <c r="E44" s="203"/>
      <c r="F44" s="203"/>
      <c r="G44" s="203"/>
      <c r="H44" s="203"/>
      <c r="I44" s="203"/>
      <c r="J44" s="203"/>
    </row>
    <row r="45" spans="1:10" ht="33" customHeight="1" x14ac:dyDescent="0.25">
      <c r="A45" s="200" t="s">
        <v>370</v>
      </c>
      <c r="B45" s="200"/>
      <c r="C45" s="200"/>
      <c r="D45" s="200"/>
      <c r="E45" s="200"/>
      <c r="F45" s="200"/>
      <c r="G45" s="200"/>
      <c r="H45" s="200"/>
      <c r="I45" s="200"/>
      <c r="J45" s="200"/>
    </row>
    <row r="46" spans="1:10" s="15" customFormat="1" ht="27" customHeight="1" x14ac:dyDescent="0.25">
      <c r="A46"/>
      <c r="B46"/>
      <c r="C46"/>
      <c r="D46"/>
      <c r="E46"/>
      <c r="F46"/>
      <c r="G46"/>
      <c r="H46"/>
      <c r="I46"/>
      <c r="J46"/>
    </row>
    <row r="47" spans="1:10" s="15" customFormat="1" ht="27" customHeight="1" x14ac:dyDescent="0.25">
      <c r="A47"/>
      <c r="B47"/>
      <c r="C47"/>
      <c r="D47"/>
      <c r="E47"/>
      <c r="F47"/>
      <c r="G47"/>
      <c r="H47"/>
      <c r="I47"/>
      <c r="J47"/>
    </row>
    <row r="48" spans="1:10" s="15" customFormat="1" ht="27" customHeight="1" x14ac:dyDescent="0.25">
      <c r="A48"/>
      <c r="B48"/>
      <c r="C48"/>
      <c r="D48"/>
      <c r="E48"/>
      <c r="F48"/>
      <c r="G48"/>
      <c r="H48"/>
      <c r="I48"/>
      <c r="J48"/>
    </row>
    <row r="49" spans="1:10" s="15" customFormat="1" ht="27" customHeight="1" x14ac:dyDescent="0.25">
      <c r="A49"/>
      <c r="B49"/>
      <c r="C49"/>
      <c r="D49"/>
      <c r="E49"/>
      <c r="F49"/>
      <c r="G49"/>
      <c r="H49"/>
      <c r="I49"/>
      <c r="J49"/>
    </row>
    <row r="50" spans="1:10" s="15" customFormat="1" ht="27" customHeight="1" x14ac:dyDescent="0.25">
      <c r="A50"/>
      <c r="B50"/>
      <c r="C50"/>
      <c r="D50"/>
      <c r="E50"/>
      <c r="F50"/>
      <c r="G50"/>
      <c r="H50"/>
      <c r="I50"/>
      <c r="J50"/>
    </row>
    <row r="51" spans="1:10" s="15" customFormat="1" ht="14.25" customHeight="1" x14ac:dyDescent="0.25">
      <c r="A51"/>
      <c r="B51"/>
      <c r="C51"/>
      <c r="D51"/>
      <c r="E51"/>
      <c r="F51"/>
      <c r="G51"/>
      <c r="H51"/>
      <c r="I51"/>
      <c r="J51"/>
    </row>
    <row r="52" spans="1:10" s="15" customFormat="1" ht="14.25" customHeight="1" x14ac:dyDescent="0.25">
      <c r="A52"/>
      <c r="B52"/>
      <c r="C52"/>
      <c r="D52"/>
      <c r="E52"/>
      <c r="F52"/>
      <c r="G52"/>
      <c r="H52"/>
      <c r="I52"/>
      <c r="J52"/>
    </row>
    <row r="53" spans="1:10" s="15" customFormat="1" ht="14.25" customHeight="1" x14ac:dyDescent="0.25">
      <c r="A53"/>
      <c r="B53"/>
      <c r="C53"/>
      <c r="D53"/>
      <c r="E53"/>
      <c r="F53"/>
      <c r="G53"/>
      <c r="H53"/>
      <c r="I53"/>
      <c r="J53"/>
    </row>
    <row r="54" spans="1:10" s="15" customFormat="1" ht="14.25" customHeight="1" x14ac:dyDescent="0.25">
      <c r="A54"/>
      <c r="B54"/>
      <c r="C54"/>
      <c r="D54"/>
      <c r="E54"/>
      <c r="F54"/>
      <c r="G54"/>
      <c r="H54"/>
      <c r="I54"/>
      <c r="J54"/>
    </row>
    <row r="55" spans="1:10" s="15" customFormat="1" ht="14.25" customHeight="1" x14ac:dyDescent="0.25">
      <c r="A55"/>
      <c r="B55"/>
      <c r="C55"/>
      <c r="D55"/>
      <c r="E55"/>
      <c r="F55"/>
      <c r="G55"/>
      <c r="H55"/>
      <c r="I55"/>
      <c r="J55"/>
    </row>
    <row r="56" spans="1:10" s="15" customFormat="1" ht="14.25" customHeight="1" x14ac:dyDescent="0.25">
      <c r="A56"/>
      <c r="B56"/>
      <c r="C56"/>
      <c r="D56"/>
      <c r="E56"/>
      <c r="F56"/>
      <c r="G56"/>
      <c r="H56"/>
      <c r="I56"/>
      <c r="J56"/>
    </row>
    <row r="57" spans="1:10" s="15" customFormat="1" ht="27" customHeight="1" x14ac:dyDescent="0.25">
      <c r="A57"/>
      <c r="B57"/>
      <c r="C57"/>
      <c r="D57"/>
      <c r="E57"/>
      <c r="F57"/>
      <c r="G57"/>
      <c r="H57"/>
      <c r="I57"/>
      <c r="J57"/>
    </row>
    <row r="58" spans="1:10" s="15" customFormat="1" ht="16.5" customHeight="1" x14ac:dyDescent="0.25">
      <c r="A58"/>
      <c r="B58"/>
      <c r="C58"/>
      <c r="D58"/>
      <c r="E58"/>
      <c r="F58"/>
      <c r="G58"/>
      <c r="H58"/>
      <c r="I58"/>
      <c r="J58"/>
    </row>
    <row r="59" spans="1:10" s="15" customFormat="1" ht="16.5" customHeight="1" x14ac:dyDescent="0.25">
      <c r="A59"/>
      <c r="B59"/>
      <c r="C59"/>
      <c r="D59"/>
      <c r="E59"/>
      <c r="F59"/>
      <c r="G59"/>
      <c r="H59"/>
      <c r="I59"/>
      <c r="J59"/>
    </row>
    <row r="60" spans="1:10" s="15" customFormat="1" ht="16.5" customHeight="1" x14ac:dyDescent="0.25">
      <c r="A60"/>
      <c r="B60"/>
      <c r="C60"/>
      <c r="D60"/>
      <c r="E60"/>
      <c r="F60"/>
      <c r="G60"/>
      <c r="H60"/>
      <c r="I60"/>
      <c r="J60"/>
    </row>
    <row r="61" spans="1:10" s="15" customFormat="1" ht="16.5" customHeight="1" x14ac:dyDescent="0.25">
      <c r="A61"/>
      <c r="B61"/>
      <c r="C61"/>
      <c r="D61"/>
      <c r="E61"/>
      <c r="F61"/>
      <c r="G61"/>
      <c r="H61"/>
      <c r="I61"/>
      <c r="J61"/>
    </row>
    <row r="62" spans="1:10" s="15" customFormat="1" ht="24.75" customHeight="1" x14ac:dyDescent="0.25">
      <c r="A62"/>
      <c r="B62"/>
      <c r="C62"/>
      <c r="D62"/>
      <c r="E62"/>
      <c r="F62"/>
      <c r="G62"/>
      <c r="H62"/>
      <c r="I62"/>
      <c r="J62"/>
    </row>
    <row r="63" spans="1:10" s="15" customFormat="1" ht="18" customHeight="1" x14ac:dyDescent="0.25">
      <c r="A63"/>
      <c r="B63"/>
      <c r="C63"/>
      <c r="D63"/>
      <c r="E63"/>
      <c r="F63"/>
      <c r="G63"/>
      <c r="H63"/>
      <c r="I63"/>
      <c r="J63"/>
    </row>
    <row r="64" spans="1:10" s="15" customFormat="1" ht="18" customHeight="1" x14ac:dyDescent="0.25">
      <c r="A64"/>
      <c r="B64"/>
      <c r="C64"/>
      <c r="D64"/>
      <c r="E64"/>
      <c r="F64"/>
      <c r="G64"/>
      <c r="H64"/>
      <c r="I64"/>
      <c r="J64"/>
    </row>
    <row r="65" spans="1:10" s="15" customFormat="1" ht="24.75" customHeight="1" x14ac:dyDescent="0.25">
      <c r="A65"/>
      <c r="B65"/>
      <c r="C65"/>
      <c r="D65"/>
      <c r="E65"/>
      <c r="F65"/>
      <c r="G65"/>
      <c r="H65"/>
      <c r="I65"/>
      <c r="J65"/>
    </row>
    <row r="66" spans="1:10" s="15" customFormat="1" ht="24.75" customHeight="1" x14ac:dyDescent="0.25">
      <c r="A66"/>
      <c r="B66"/>
      <c r="C66"/>
      <c r="D66"/>
      <c r="E66"/>
      <c r="F66"/>
      <c r="G66"/>
      <c r="H66"/>
      <c r="I66"/>
      <c r="J66"/>
    </row>
    <row r="67" spans="1:10" s="15" customFormat="1" ht="24.75" customHeight="1" x14ac:dyDescent="0.25">
      <c r="A67"/>
      <c r="B67"/>
      <c r="C67"/>
      <c r="D67"/>
      <c r="E67"/>
      <c r="F67"/>
      <c r="G67"/>
      <c r="H67"/>
      <c r="I67"/>
      <c r="J67"/>
    </row>
    <row r="68" spans="1:10" s="15" customFormat="1" ht="15" customHeight="1" x14ac:dyDescent="0.25">
      <c r="A68"/>
      <c r="B68"/>
      <c r="C68"/>
      <c r="D68"/>
      <c r="E68"/>
      <c r="F68"/>
      <c r="G68"/>
      <c r="H68"/>
      <c r="I68"/>
      <c r="J68"/>
    </row>
    <row r="69" spans="1:10" s="15" customFormat="1" ht="15" customHeight="1" x14ac:dyDescent="0.25">
      <c r="A69"/>
      <c r="B69"/>
      <c r="C69"/>
      <c r="D69"/>
      <c r="E69"/>
      <c r="F69"/>
      <c r="G69"/>
      <c r="H69"/>
      <c r="I69"/>
      <c r="J69"/>
    </row>
    <row r="70" spans="1:10" s="15" customFormat="1" ht="15" customHeight="1" x14ac:dyDescent="0.25">
      <c r="A70"/>
      <c r="B70"/>
      <c r="C70"/>
      <c r="D70"/>
      <c r="E70"/>
      <c r="F70"/>
      <c r="G70"/>
      <c r="H70"/>
      <c r="I70"/>
      <c r="J70"/>
    </row>
    <row r="71" spans="1:10" s="15" customFormat="1" ht="15" customHeight="1" x14ac:dyDescent="0.25">
      <c r="A71"/>
      <c r="B71"/>
      <c r="C71"/>
      <c r="D71"/>
      <c r="E71"/>
      <c r="F71"/>
      <c r="G71"/>
      <c r="H71"/>
      <c r="I71"/>
      <c r="J71"/>
    </row>
    <row r="72" spans="1:10" s="15" customFormat="1" ht="15" customHeight="1" x14ac:dyDescent="0.25">
      <c r="A72"/>
      <c r="B72"/>
      <c r="C72"/>
      <c r="D72"/>
      <c r="E72"/>
      <c r="F72"/>
      <c r="G72"/>
      <c r="H72"/>
      <c r="I72"/>
      <c r="J72"/>
    </row>
    <row r="73" spans="1:10" s="15" customFormat="1" ht="15" customHeight="1" x14ac:dyDescent="0.25">
      <c r="A73"/>
      <c r="B73"/>
      <c r="C73"/>
      <c r="D73"/>
      <c r="E73"/>
      <c r="F73"/>
      <c r="G73"/>
      <c r="H73"/>
      <c r="I73"/>
      <c r="J73"/>
    </row>
    <row r="74" spans="1:10" s="15" customFormat="1" ht="15" customHeight="1" x14ac:dyDescent="0.25">
      <c r="A74"/>
      <c r="B74"/>
      <c r="C74"/>
      <c r="D74"/>
      <c r="E74"/>
      <c r="F74"/>
      <c r="G74"/>
      <c r="H74"/>
      <c r="I74"/>
      <c r="J74"/>
    </row>
    <row r="75" spans="1:10" s="15" customFormat="1" ht="15" customHeight="1" x14ac:dyDescent="0.25">
      <c r="A75"/>
      <c r="B75"/>
      <c r="C75"/>
      <c r="D75"/>
      <c r="E75"/>
      <c r="F75"/>
      <c r="G75"/>
      <c r="H75"/>
      <c r="I75"/>
      <c r="J75"/>
    </row>
    <row r="76" spans="1:10" s="15" customFormat="1" ht="15" customHeight="1" x14ac:dyDescent="0.25">
      <c r="A76"/>
      <c r="B76"/>
      <c r="C76"/>
      <c r="D76"/>
      <c r="E76"/>
      <c r="F76"/>
      <c r="G76"/>
      <c r="H76"/>
      <c r="I76"/>
      <c r="J76"/>
    </row>
    <row r="77" spans="1:10" s="15" customFormat="1" ht="18" customHeight="1" x14ac:dyDescent="0.25">
      <c r="A77"/>
      <c r="B77"/>
      <c r="C77"/>
      <c r="D77"/>
      <c r="E77"/>
      <c r="F77"/>
      <c r="G77"/>
      <c r="H77"/>
      <c r="I77"/>
      <c r="J77"/>
    </row>
    <row r="78" spans="1:10" s="15" customFormat="1" ht="18" customHeight="1" x14ac:dyDescent="0.25">
      <c r="A78"/>
      <c r="B78"/>
      <c r="C78"/>
      <c r="D78"/>
      <c r="E78"/>
      <c r="F78"/>
      <c r="G78"/>
      <c r="H78"/>
      <c r="I78"/>
      <c r="J78"/>
    </row>
    <row r="79" spans="1:10" s="15" customFormat="1" ht="18" customHeight="1" x14ac:dyDescent="0.25">
      <c r="A79"/>
      <c r="B79"/>
      <c r="C79"/>
      <c r="D79"/>
      <c r="E79"/>
      <c r="F79"/>
      <c r="G79"/>
      <c r="H79"/>
      <c r="I79"/>
      <c r="J79"/>
    </row>
    <row r="80" spans="1:10" s="15" customFormat="1" ht="18" customHeight="1" x14ac:dyDescent="0.25">
      <c r="A80"/>
      <c r="B80"/>
      <c r="C80"/>
      <c r="D80"/>
      <c r="E80"/>
      <c r="F80"/>
      <c r="G80"/>
      <c r="H80"/>
      <c r="I80"/>
      <c r="J80"/>
    </row>
    <row r="81" spans="1:10" s="15" customFormat="1" ht="27.75" customHeight="1" x14ac:dyDescent="0.25">
      <c r="A81"/>
      <c r="B81"/>
      <c r="C81"/>
      <c r="D81"/>
      <c r="E81"/>
      <c r="F81"/>
      <c r="G81"/>
      <c r="H81"/>
      <c r="I81"/>
      <c r="J81"/>
    </row>
    <row r="82" spans="1:10" s="15" customFormat="1" ht="18" customHeight="1" x14ac:dyDescent="0.25">
      <c r="A82"/>
      <c r="B82"/>
      <c r="C82"/>
      <c r="D82"/>
      <c r="E82"/>
      <c r="F82"/>
      <c r="G82"/>
      <c r="H82"/>
      <c r="I82"/>
      <c r="J82"/>
    </row>
    <row r="83" spans="1:10" s="15" customFormat="1" ht="18" customHeight="1" x14ac:dyDescent="0.25">
      <c r="A83"/>
      <c r="B83"/>
      <c r="C83"/>
      <c r="D83"/>
      <c r="E83"/>
      <c r="F83"/>
      <c r="G83"/>
      <c r="H83"/>
      <c r="I83"/>
      <c r="J83"/>
    </row>
    <row r="84" spans="1:10" s="15" customFormat="1" ht="18" customHeight="1" x14ac:dyDescent="0.25">
      <c r="A84"/>
      <c r="B84"/>
      <c r="C84"/>
      <c r="D84"/>
      <c r="E84"/>
      <c r="F84"/>
      <c r="G84"/>
      <c r="H84"/>
      <c r="I84"/>
      <c r="J84"/>
    </row>
    <row r="85" spans="1:10" s="15" customFormat="1" ht="15" customHeight="1" x14ac:dyDescent="0.25">
      <c r="A85"/>
      <c r="B85"/>
      <c r="C85"/>
      <c r="D85"/>
      <c r="E85"/>
      <c r="F85"/>
      <c r="G85"/>
      <c r="H85"/>
      <c r="I85"/>
      <c r="J85"/>
    </row>
    <row r="86" spans="1:10" s="15" customFormat="1" ht="15" customHeight="1" x14ac:dyDescent="0.25">
      <c r="A86"/>
      <c r="B86"/>
      <c r="C86"/>
      <c r="D86"/>
      <c r="E86"/>
      <c r="F86"/>
      <c r="G86"/>
      <c r="H86"/>
      <c r="I86"/>
      <c r="J86"/>
    </row>
    <row r="87" spans="1:10" s="15" customFormat="1" ht="26.25" customHeight="1" x14ac:dyDescent="0.25">
      <c r="A87"/>
      <c r="B87"/>
      <c r="C87"/>
      <c r="D87"/>
      <c r="E87"/>
      <c r="F87"/>
      <c r="G87"/>
      <c r="H87"/>
      <c r="I87"/>
      <c r="J87"/>
    </row>
    <row r="88" spans="1:10" s="15" customFormat="1" ht="15" customHeight="1" x14ac:dyDescent="0.25">
      <c r="A88"/>
      <c r="B88"/>
      <c r="C88"/>
      <c r="D88"/>
      <c r="E88"/>
      <c r="F88"/>
      <c r="G88"/>
      <c r="H88"/>
      <c r="I88"/>
      <c r="J88"/>
    </row>
    <row r="89" spans="1:10" s="15" customFormat="1" ht="18.75" customHeight="1" x14ac:dyDescent="0.25">
      <c r="A89"/>
      <c r="B89"/>
      <c r="C89"/>
      <c r="D89"/>
      <c r="E89"/>
      <c r="F89"/>
      <c r="G89"/>
      <c r="H89"/>
      <c r="I89"/>
      <c r="J89"/>
    </row>
    <row r="90" spans="1:10" s="15" customFormat="1" ht="25.5" customHeight="1" x14ac:dyDescent="0.25">
      <c r="A90"/>
      <c r="B90"/>
      <c r="C90"/>
      <c r="D90"/>
      <c r="E90"/>
      <c r="F90"/>
      <c r="G90"/>
      <c r="H90"/>
      <c r="I90"/>
      <c r="J90"/>
    </row>
    <row r="91" spans="1:10" s="15" customFormat="1" ht="25.5" customHeight="1" x14ac:dyDescent="0.25">
      <c r="A91"/>
      <c r="B91"/>
      <c r="C91"/>
      <c r="D91"/>
      <c r="E91"/>
      <c r="F91"/>
      <c r="G91"/>
      <c r="H91"/>
      <c r="I91"/>
      <c r="J91"/>
    </row>
    <row r="92" spans="1:10" s="15" customFormat="1" ht="25.5" customHeight="1" x14ac:dyDescent="0.25">
      <c r="A92"/>
      <c r="B92"/>
      <c r="C92"/>
      <c r="D92"/>
      <c r="E92"/>
      <c r="F92"/>
      <c r="G92"/>
      <c r="H92"/>
      <c r="I92"/>
      <c r="J92"/>
    </row>
    <row r="93" spans="1:10" s="15" customFormat="1" ht="17.25" customHeight="1" x14ac:dyDescent="0.25">
      <c r="A93"/>
      <c r="B93"/>
      <c r="C93"/>
      <c r="D93"/>
      <c r="E93"/>
      <c r="F93"/>
      <c r="G93"/>
      <c r="H93"/>
      <c r="I93"/>
      <c r="J93"/>
    </row>
    <row r="94" spans="1:10" s="15" customFormat="1" ht="17.25" customHeight="1" x14ac:dyDescent="0.25">
      <c r="A94"/>
      <c r="B94"/>
      <c r="C94"/>
      <c r="D94"/>
      <c r="E94"/>
      <c r="F94"/>
      <c r="G94"/>
      <c r="H94"/>
      <c r="I94"/>
      <c r="J94"/>
    </row>
    <row r="95" spans="1:10" s="15" customFormat="1" ht="25.5" customHeight="1" x14ac:dyDescent="0.25">
      <c r="A95"/>
      <c r="B95"/>
      <c r="C95"/>
      <c r="D95"/>
      <c r="E95"/>
      <c r="F95"/>
      <c r="G95"/>
      <c r="H95"/>
      <c r="I95"/>
      <c r="J95"/>
    </row>
    <row r="96" spans="1:10" s="15" customFormat="1" ht="25.5" customHeight="1" x14ac:dyDescent="0.25">
      <c r="A96"/>
      <c r="B96"/>
      <c r="C96"/>
      <c r="D96"/>
      <c r="E96"/>
      <c r="F96"/>
      <c r="G96"/>
      <c r="H96"/>
      <c r="I96"/>
      <c r="J96"/>
    </row>
    <row r="97" spans="1:10" s="15" customFormat="1" ht="25.5" customHeight="1" x14ac:dyDescent="0.25">
      <c r="A97"/>
      <c r="B97"/>
      <c r="C97"/>
      <c r="D97"/>
      <c r="E97"/>
      <c r="F97"/>
      <c r="G97"/>
      <c r="H97"/>
      <c r="I97"/>
      <c r="J97"/>
    </row>
    <row r="98" spans="1:10" s="15" customFormat="1" ht="25.5" customHeight="1" x14ac:dyDescent="0.25">
      <c r="A98"/>
      <c r="B98"/>
      <c r="C98"/>
      <c r="D98"/>
      <c r="E98"/>
      <c r="F98"/>
      <c r="G98"/>
      <c r="H98"/>
      <c r="I98"/>
      <c r="J98"/>
    </row>
    <row r="99" spans="1:10" s="15" customFormat="1" ht="15" customHeight="1" x14ac:dyDescent="0.25">
      <c r="A99"/>
      <c r="B99"/>
      <c r="C99"/>
      <c r="D99"/>
      <c r="E99"/>
      <c r="F99"/>
      <c r="G99"/>
      <c r="H99"/>
      <c r="I99"/>
      <c r="J99"/>
    </row>
    <row r="100" spans="1:10" s="15" customFormat="1" ht="17.100000000000001" customHeight="1" x14ac:dyDescent="0.25">
      <c r="A100"/>
      <c r="B100"/>
      <c r="C100"/>
      <c r="D100"/>
      <c r="E100"/>
      <c r="F100"/>
      <c r="G100"/>
      <c r="H100"/>
      <c r="I100"/>
      <c r="J100"/>
    </row>
    <row r="101" spans="1:10" s="33" customFormat="1" ht="12.95" customHeight="1" x14ac:dyDescent="0.25">
      <c r="A101"/>
      <c r="B101"/>
      <c r="C101"/>
      <c r="D101"/>
      <c r="E101"/>
      <c r="F101"/>
      <c r="G101"/>
      <c r="H101"/>
      <c r="I101"/>
      <c r="J101"/>
    </row>
    <row r="102" spans="1:10" s="33" customFormat="1" ht="12.95" customHeight="1" x14ac:dyDescent="0.25">
      <c r="A102"/>
      <c r="B102"/>
      <c r="C102"/>
      <c r="D102"/>
      <c r="E102"/>
      <c r="F102"/>
      <c r="G102"/>
      <c r="H102"/>
      <c r="I102"/>
      <c r="J102"/>
    </row>
    <row r="103" spans="1:10" s="15" customFormat="1" ht="17.100000000000001" customHeight="1" x14ac:dyDescent="0.25">
      <c r="A103"/>
      <c r="B103"/>
      <c r="C103"/>
      <c r="D103"/>
      <c r="E103"/>
      <c r="F103"/>
      <c r="G103"/>
      <c r="H103"/>
      <c r="I103"/>
      <c r="J103"/>
    </row>
    <row r="104" spans="1:10" s="60" customFormat="1" ht="15" customHeight="1" x14ac:dyDescent="0.25">
      <c r="A104"/>
      <c r="B104"/>
      <c r="C104"/>
      <c r="D104"/>
      <c r="E104"/>
      <c r="F104"/>
      <c r="G104"/>
      <c r="H104"/>
      <c r="I104"/>
      <c r="J104"/>
    </row>
    <row r="105" spans="1:10" s="60" customFormat="1" ht="27" customHeight="1" x14ac:dyDescent="0.25">
      <c r="A105"/>
      <c r="B105"/>
      <c r="C105"/>
      <c r="D105"/>
      <c r="E105"/>
      <c r="F105"/>
      <c r="G105"/>
      <c r="H105"/>
      <c r="I105"/>
      <c r="J105"/>
    </row>
    <row r="106" spans="1:10" s="60" customFormat="1" x14ac:dyDescent="0.25">
      <c r="A106"/>
      <c r="B106"/>
      <c r="C106"/>
      <c r="D106"/>
      <c r="E106"/>
      <c r="F106"/>
      <c r="G106"/>
      <c r="H106"/>
      <c r="I106"/>
      <c r="J106"/>
    </row>
    <row r="107" spans="1:10" s="60" customFormat="1" x14ac:dyDescent="0.25">
      <c r="A107"/>
      <c r="B107"/>
      <c r="C107"/>
      <c r="D107"/>
      <c r="E107"/>
      <c r="F107"/>
      <c r="G107"/>
      <c r="H107"/>
      <c r="I107"/>
      <c r="J107"/>
    </row>
    <row r="108" spans="1:10" s="60" customFormat="1" x14ac:dyDescent="0.25">
      <c r="A108"/>
      <c r="B108"/>
      <c r="C108"/>
      <c r="D108"/>
      <c r="E108"/>
      <c r="F108"/>
      <c r="G108"/>
      <c r="H108"/>
      <c r="I108"/>
      <c r="J108"/>
    </row>
    <row r="109" spans="1:10" s="60" customFormat="1" x14ac:dyDescent="0.25">
      <c r="A109"/>
      <c r="B109"/>
      <c r="C109"/>
      <c r="D109"/>
      <c r="E109"/>
      <c r="F109"/>
      <c r="G109"/>
      <c r="H109"/>
      <c r="I109"/>
      <c r="J109"/>
    </row>
    <row r="110" spans="1:10" s="60" customFormat="1" x14ac:dyDescent="0.25">
      <c r="A110"/>
      <c r="B110"/>
      <c r="C110"/>
      <c r="D110"/>
      <c r="E110"/>
      <c r="F110"/>
      <c r="G110"/>
      <c r="H110"/>
      <c r="I110"/>
      <c r="J110"/>
    </row>
    <row r="111" spans="1:10" s="60" customFormat="1" ht="25.5" customHeight="1" x14ac:dyDescent="0.25">
      <c r="A111"/>
      <c r="B111"/>
      <c r="C111"/>
      <c r="D111"/>
      <c r="E111"/>
      <c r="F111"/>
      <c r="G111"/>
      <c r="H111"/>
      <c r="I111"/>
      <c r="J111"/>
    </row>
    <row r="112" spans="1:10" s="60" customFormat="1" ht="24" customHeight="1" x14ac:dyDescent="0.25">
      <c r="A112"/>
      <c r="B112"/>
      <c r="C112"/>
      <c r="D112"/>
      <c r="E112"/>
      <c r="F112"/>
      <c r="G112"/>
      <c r="H112"/>
      <c r="I112"/>
      <c r="J112"/>
    </row>
    <row r="113" spans="1:10" s="60" customFormat="1" x14ac:dyDescent="0.25">
      <c r="A113"/>
      <c r="B113"/>
      <c r="C113"/>
      <c r="D113"/>
      <c r="E113"/>
      <c r="F113"/>
      <c r="G113"/>
      <c r="H113"/>
      <c r="I113"/>
      <c r="J113"/>
    </row>
    <row r="114" spans="1:10" s="69" customFormat="1" x14ac:dyDescent="0.25">
      <c r="A114"/>
      <c r="B114"/>
      <c r="C114"/>
      <c r="D114"/>
      <c r="E114"/>
      <c r="F114"/>
      <c r="G114"/>
      <c r="H114"/>
      <c r="I114"/>
      <c r="J114"/>
    </row>
  </sheetData>
  <sheetProtection algorithmName="SHA-512" hashValue="vd8PF4phrFwtjH3zKa3r742a0hqr+1y7Ba1RbNGWwrsXca5MWG6SMUA6i6fChEn7fKx0KLOSHoiRzzhFv1S8pQ==" saltValue="IFZTau/GW1RbbB9nEmwK6w==" spinCount="100000" sheet="1" objects="1" scenarios="1"/>
  <mergeCells count="10">
    <mergeCell ref="A44:J44"/>
    <mergeCell ref="A45:J45"/>
    <mergeCell ref="A1:D1"/>
    <mergeCell ref="A3:J3"/>
    <mergeCell ref="A37:B37"/>
    <mergeCell ref="A35:J35"/>
    <mergeCell ref="A38:J38"/>
    <mergeCell ref="A39:J39"/>
    <mergeCell ref="A40:J40"/>
    <mergeCell ref="A41:J41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0 J22:J31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scale="98" fitToHeight="0" orientation="landscape" r:id="rId1"/>
  <rowBreaks count="1" manualBreakCount="1">
    <brk id="29" max="9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1"/>
  <sheetViews>
    <sheetView view="pageBreakPreview" zoomScale="120" zoomScaleNormal="120" zoomScaleSheetLayoutView="120" workbookViewId="0">
      <pane ySplit="6" topLeftCell="A22" activePane="bottomLeft" state="frozen"/>
      <selection activeCell="F1" sqref="F1:J1"/>
      <selection pane="bottomLeft" activeCell="F11" sqref="F11"/>
    </sheetView>
  </sheetViews>
  <sheetFormatPr defaultColWidth="9.28515625" defaultRowHeight="15" x14ac:dyDescent="0.25"/>
  <cols>
    <col min="1" max="1" width="3.42578125" customWidth="1"/>
    <col min="2" max="2" width="33.85546875" customWidth="1"/>
    <col min="3" max="3" width="7" customWidth="1"/>
    <col min="4" max="4" width="5.28515625" customWidth="1"/>
    <col min="5" max="5" width="16.7109375" customWidth="1"/>
    <col min="6" max="9" width="11.5703125" customWidth="1"/>
  </cols>
  <sheetData>
    <row r="1" spans="1:9" s="70" customFormat="1" x14ac:dyDescent="0.25">
      <c r="A1" s="198" t="s">
        <v>2</v>
      </c>
      <c r="B1" s="198"/>
      <c r="C1" s="198"/>
      <c r="D1" s="198"/>
      <c r="E1" s="19"/>
      <c r="F1" s="19" t="s">
        <v>382</v>
      </c>
      <c r="H1" s="19"/>
    </row>
    <row r="2" spans="1:9" s="8" customFormat="1" ht="6" customHeight="1" x14ac:dyDescent="0.15"/>
    <row r="3" spans="1:9" s="53" customFormat="1" ht="18" customHeight="1" x14ac:dyDescent="0.3">
      <c r="A3" s="202" t="s">
        <v>734</v>
      </c>
      <c r="B3" s="202"/>
      <c r="C3" s="202"/>
      <c r="D3" s="202"/>
      <c r="E3" s="202"/>
      <c r="F3" s="202"/>
      <c r="G3" s="202"/>
      <c r="H3" s="202"/>
      <c r="I3" s="202"/>
    </row>
    <row r="4" spans="1:9" s="8" customFormat="1" ht="6" customHeight="1" x14ac:dyDescent="0.15">
      <c r="B4" s="27"/>
      <c r="C4" s="27"/>
    </row>
    <row r="5" spans="1:9" s="9" customFormat="1" ht="51" customHeight="1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</row>
    <row r="6" spans="1:9" s="9" customFormat="1" ht="12.75" customHeight="1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</row>
    <row r="7" spans="1:9" s="133" customFormat="1" ht="15" customHeight="1" x14ac:dyDescent="0.15">
      <c r="A7" s="164">
        <v>1</v>
      </c>
      <c r="B7" s="105" t="s">
        <v>956</v>
      </c>
      <c r="C7" s="40">
        <v>320</v>
      </c>
      <c r="D7" s="132"/>
      <c r="E7" s="187"/>
      <c r="F7" s="42"/>
      <c r="G7" s="43">
        <f t="shared" ref="G7:G8" si="0">C7*F7</f>
        <v>0</v>
      </c>
      <c r="H7" s="43">
        <f t="shared" ref="H7:H8" si="1">G7*0.095</f>
        <v>0</v>
      </c>
      <c r="I7" s="43">
        <f t="shared" ref="I7:I8" si="2">G7+H7</f>
        <v>0</v>
      </c>
    </row>
    <row r="8" spans="1:9" s="133" customFormat="1" ht="15" customHeight="1" x14ac:dyDescent="0.15">
      <c r="A8" s="164">
        <v>2</v>
      </c>
      <c r="B8" s="105" t="s">
        <v>957</v>
      </c>
      <c r="C8" s="40">
        <v>1000</v>
      </c>
      <c r="D8" s="132"/>
      <c r="E8" s="187"/>
      <c r="F8" s="42"/>
      <c r="G8" s="43">
        <f t="shared" si="0"/>
        <v>0</v>
      </c>
      <c r="H8" s="43">
        <f t="shared" si="1"/>
        <v>0</v>
      </c>
      <c r="I8" s="43">
        <f t="shared" si="2"/>
        <v>0</v>
      </c>
    </row>
    <row r="9" spans="1:9" s="133" customFormat="1" ht="15" customHeight="1" x14ac:dyDescent="0.15">
      <c r="A9" s="164">
        <v>3</v>
      </c>
      <c r="B9" s="105" t="s">
        <v>958</v>
      </c>
      <c r="C9" s="40">
        <v>270</v>
      </c>
      <c r="D9" s="132"/>
      <c r="E9" s="187"/>
      <c r="F9" s="42"/>
      <c r="G9" s="43">
        <f t="shared" ref="G9:G28" si="3">C9*F9</f>
        <v>0</v>
      </c>
      <c r="H9" s="43">
        <f t="shared" ref="H9:H28" si="4">G9*0.095</f>
        <v>0</v>
      </c>
      <c r="I9" s="43">
        <f t="shared" ref="I9:I28" si="5">G9+H9</f>
        <v>0</v>
      </c>
    </row>
    <row r="10" spans="1:9" s="133" customFormat="1" ht="15" customHeight="1" x14ac:dyDescent="0.15">
      <c r="A10" s="164">
        <v>4</v>
      </c>
      <c r="B10" s="105" t="s">
        <v>959</v>
      </c>
      <c r="C10" s="40">
        <v>50</v>
      </c>
      <c r="D10" s="132"/>
      <c r="E10" s="187"/>
      <c r="F10" s="42"/>
      <c r="G10" s="43">
        <f t="shared" si="3"/>
        <v>0</v>
      </c>
      <c r="H10" s="43">
        <f t="shared" si="4"/>
        <v>0</v>
      </c>
      <c r="I10" s="43">
        <f t="shared" si="5"/>
        <v>0</v>
      </c>
    </row>
    <row r="11" spans="1:9" s="133" customFormat="1" ht="15" customHeight="1" x14ac:dyDescent="0.15">
      <c r="A11" s="164">
        <v>5</v>
      </c>
      <c r="B11" s="105" t="s">
        <v>960</v>
      </c>
      <c r="C11" s="40">
        <v>50</v>
      </c>
      <c r="D11" s="132"/>
      <c r="E11" s="187"/>
      <c r="F11" s="42"/>
      <c r="G11" s="43">
        <f t="shared" si="3"/>
        <v>0</v>
      </c>
      <c r="H11" s="43">
        <f t="shared" si="4"/>
        <v>0</v>
      </c>
      <c r="I11" s="43">
        <f t="shared" si="5"/>
        <v>0</v>
      </c>
    </row>
    <row r="12" spans="1:9" s="133" customFormat="1" ht="15" customHeight="1" x14ac:dyDescent="0.15">
      <c r="A12" s="164">
        <v>6</v>
      </c>
      <c r="B12" s="105" t="s">
        <v>961</v>
      </c>
      <c r="C12" s="40">
        <v>600</v>
      </c>
      <c r="D12" s="132"/>
      <c r="E12" s="187"/>
      <c r="F12" s="42"/>
      <c r="G12" s="43">
        <f t="shared" si="3"/>
        <v>0</v>
      </c>
      <c r="H12" s="43">
        <f t="shared" si="4"/>
        <v>0</v>
      </c>
      <c r="I12" s="43">
        <f t="shared" si="5"/>
        <v>0</v>
      </c>
    </row>
    <row r="13" spans="1:9" s="133" customFormat="1" ht="15" customHeight="1" x14ac:dyDescent="0.15">
      <c r="A13" s="164">
        <v>7</v>
      </c>
      <c r="B13" s="105" t="s">
        <v>962</v>
      </c>
      <c r="C13" s="40">
        <v>150</v>
      </c>
      <c r="D13" s="132"/>
      <c r="E13" s="187"/>
      <c r="F13" s="42"/>
      <c r="G13" s="43">
        <f t="shared" si="3"/>
        <v>0</v>
      </c>
      <c r="H13" s="43">
        <f t="shared" si="4"/>
        <v>0</v>
      </c>
      <c r="I13" s="43">
        <f t="shared" si="5"/>
        <v>0</v>
      </c>
    </row>
    <row r="14" spans="1:9" s="133" customFormat="1" ht="15" customHeight="1" x14ac:dyDescent="0.15">
      <c r="A14" s="164">
        <v>8</v>
      </c>
      <c r="B14" s="105" t="s">
        <v>963</v>
      </c>
      <c r="C14" s="40">
        <v>360</v>
      </c>
      <c r="D14" s="132"/>
      <c r="E14" s="187"/>
      <c r="F14" s="42"/>
      <c r="G14" s="43">
        <f t="shared" si="3"/>
        <v>0</v>
      </c>
      <c r="H14" s="43">
        <f t="shared" si="4"/>
        <v>0</v>
      </c>
      <c r="I14" s="43">
        <f t="shared" si="5"/>
        <v>0</v>
      </c>
    </row>
    <row r="15" spans="1:9" s="133" customFormat="1" ht="15" customHeight="1" x14ac:dyDescent="0.15">
      <c r="A15" s="164">
        <v>9</v>
      </c>
      <c r="B15" s="105" t="s">
        <v>964</v>
      </c>
      <c r="C15" s="40">
        <v>250</v>
      </c>
      <c r="D15" s="132"/>
      <c r="E15" s="187"/>
      <c r="F15" s="42"/>
      <c r="G15" s="43">
        <f t="shared" si="3"/>
        <v>0</v>
      </c>
      <c r="H15" s="43">
        <f t="shared" si="4"/>
        <v>0</v>
      </c>
      <c r="I15" s="43">
        <f t="shared" si="5"/>
        <v>0</v>
      </c>
    </row>
    <row r="16" spans="1:9" s="133" customFormat="1" ht="15" customHeight="1" x14ac:dyDescent="0.15">
      <c r="A16" s="164">
        <v>10</v>
      </c>
      <c r="B16" s="105" t="s">
        <v>965</v>
      </c>
      <c r="C16" s="40">
        <v>800</v>
      </c>
      <c r="D16" s="132"/>
      <c r="E16" s="187"/>
      <c r="F16" s="42"/>
      <c r="G16" s="43">
        <f t="shared" si="3"/>
        <v>0</v>
      </c>
      <c r="H16" s="43">
        <f t="shared" si="4"/>
        <v>0</v>
      </c>
      <c r="I16" s="43">
        <f t="shared" si="5"/>
        <v>0</v>
      </c>
    </row>
    <row r="17" spans="1:9" s="133" customFormat="1" ht="15" customHeight="1" x14ac:dyDescent="0.15">
      <c r="A17" s="164">
        <v>11</v>
      </c>
      <c r="B17" s="105" t="s">
        <v>966</v>
      </c>
      <c r="C17" s="40">
        <v>200</v>
      </c>
      <c r="D17" s="132"/>
      <c r="E17" s="187"/>
      <c r="F17" s="42"/>
      <c r="G17" s="43">
        <f t="shared" si="3"/>
        <v>0</v>
      </c>
      <c r="H17" s="43">
        <f t="shared" si="4"/>
        <v>0</v>
      </c>
      <c r="I17" s="43">
        <f t="shared" si="5"/>
        <v>0</v>
      </c>
    </row>
    <row r="18" spans="1:9" s="133" customFormat="1" ht="15" customHeight="1" x14ac:dyDescent="0.15">
      <c r="A18" s="164">
        <v>12</v>
      </c>
      <c r="B18" s="54" t="s">
        <v>967</v>
      </c>
      <c r="C18" s="40">
        <v>20</v>
      </c>
      <c r="D18" s="132"/>
      <c r="E18" s="187"/>
      <c r="F18" s="42"/>
      <c r="G18" s="43">
        <f t="shared" si="3"/>
        <v>0</v>
      </c>
      <c r="H18" s="43">
        <f t="shared" si="4"/>
        <v>0</v>
      </c>
      <c r="I18" s="43">
        <f t="shared" si="5"/>
        <v>0</v>
      </c>
    </row>
    <row r="19" spans="1:9" s="133" customFormat="1" ht="15" customHeight="1" x14ac:dyDescent="0.15">
      <c r="A19" s="164">
        <v>13</v>
      </c>
      <c r="B19" s="105" t="s">
        <v>968</v>
      </c>
      <c r="C19" s="40">
        <v>400</v>
      </c>
      <c r="D19" s="132"/>
      <c r="E19" s="187"/>
      <c r="F19" s="42"/>
      <c r="G19" s="43">
        <f t="shared" si="3"/>
        <v>0</v>
      </c>
      <c r="H19" s="43">
        <f t="shared" si="4"/>
        <v>0</v>
      </c>
      <c r="I19" s="43">
        <f t="shared" si="5"/>
        <v>0</v>
      </c>
    </row>
    <row r="20" spans="1:9" s="133" customFormat="1" ht="15" customHeight="1" x14ac:dyDescent="0.15">
      <c r="A20" s="164">
        <v>14</v>
      </c>
      <c r="B20" s="105" t="s">
        <v>947</v>
      </c>
      <c r="C20" s="40">
        <v>500</v>
      </c>
      <c r="D20" s="132"/>
      <c r="E20" s="187"/>
      <c r="F20" s="42"/>
      <c r="G20" s="43">
        <f t="shared" si="3"/>
        <v>0</v>
      </c>
      <c r="H20" s="43">
        <f t="shared" si="4"/>
        <v>0</v>
      </c>
      <c r="I20" s="43">
        <f t="shared" si="5"/>
        <v>0</v>
      </c>
    </row>
    <row r="21" spans="1:9" s="133" customFormat="1" ht="15" customHeight="1" x14ac:dyDescent="0.25">
      <c r="A21" s="164">
        <v>15</v>
      </c>
      <c r="B21" s="134" t="s">
        <v>948</v>
      </c>
      <c r="C21" s="135">
        <v>60</v>
      </c>
      <c r="D21" s="132"/>
      <c r="E21" s="187"/>
      <c r="F21" s="42"/>
      <c r="G21" s="43">
        <f t="shared" si="3"/>
        <v>0</v>
      </c>
      <c r="H21" s="43">
        <f t="shared" si="4"/>
        <v>0</v>
      </c>
      <c r="I21" s="43">
        <f t="shared" si="5"/>
        <v>0</v>
      </c>
    </row>
    <row r="22" spans="1:9" s="133" customFormat="1" ht="15" customHeight="1" x14ac:dyDescent="0.25">
      <c r="A22" s="164">
        <v>16</v>
      </c>
      <c r="B22" s="134" t="s">
        <v>949</v>
      </c>
      <c r="C22" s="135">
        <v>50</v>
      </c>
      <c r="D22" s="132"/>
      <c r="E22" s="187"/>
      <c r="F22" s="42"/>
      <c r="G22" s="43">
        <f t="shared" si="3"/>
        <v>0</v>
      </c>
      <c r="H22" s="43">
        <f t="shared" si="4"/>
        <v>0</v>
      </c>
      <c r="I22" s="43">
        <f t="shared" si="5"/>
        <v>0</v>
      </c>
    </row>
    <row r="23" spans="1:9" s="133" customFormat="1" ht="15" customHeight="1" x14ac:dyDescent="0.25">
      <c r="A23" s="164">
        <v>17</v>
      </c>
      <c r="B23" s="134" t="s">
        <v>950</v>
      </c>
      <c r="C23" s="135">
        <v>50</v>
      </c>
      <c r="D23" s="132"/>
      <c r="E23" s="187"/>
      <c r="F23" s="42"/>
      <c r="G23" s="43">
        <f t="shared" si="3"/>
        <v>0</v>
      </c>
      <c r="H23" s="43">
        <f t="shared" si="4"/>
        <v>0</v>
      </c>
      <c r="I23" s="43">
        <f t="shared" si="5"/>
        <v>0</v>
      </c>
    </row>
    <row r="24" spans="1:9" s="133" customFormat="1" ht="15" customHeight="1" x14ac:dyDescent="0.25">
      <c r="A24" s="164">
        <v>18</v>
      </c>
      <c r="B24" s="134" t="s">
        <v>951</v>
      </c>
      <c r="C24" s="135">
        <v>100</v>
      </c>
      <c r="D24" s="132"/>
      <c r="E24" s="187"/>
      <c r="F24" s="42"/>
      <c r="G24" s="43">
        <f t="shared" si="3"/>
        <v>0</v>
      </c>
      <c r="H24" s="43">
        <f t="shared" si="4"/>
        <v>0</v>
      </c>
      <c r="I24" s="43">
        <f t="shared" si="5"/>
        <v>0</v>
      </c>
    </row>
    <row r="25" spans="1:9" s="133" customFormat="1" ht="15" customHeight="1" x14ac:dyDescent="0.15">
      <c r="A25" s="164">
        <v>19</v>
      </c>
      <c r="B25" s="105" t="s">
        <v>952</v>
      </c>
      <c r="C25" s="40">
        <v>50</v>
      </c>
      <c r="D25" s="132"/>
      <c r="E25" s="187"/>
      <c r="F25" s="42"/>
      <c r="G25" s="43">
        <f t="shared" si="3"/>
        <v>0</v>
      </c>
      <c r="H25" s="43">
        <f t="shared" si="4"/>
        <v>0</v>
      </c>
      <c r="I25" s="43">
        <f t="shared" si="5"/>
        <v>0</v>
      </c>
    </row>
    <row r="26" spans="1:9" s="133" customFormat="1" ht="15" customHeight="1" x14ac:dyDescent="0.15">
      <c r="A26" s="164">
        <v>20</v>
      </c>
      <c r="B26" s="105" t="s">
        <v>953</v>
      </c>
      <c r="C26" s="40">
        <v>60</v>
      </c>
      <c r="D26" s="132"/>
      <c r="E26" s="187"/>
      <c r="F26" s="42"/>
      <c r="G26" s="43">
        <f t="shared" si="3"/>
        <v>0</v>
      </c>
      <c r="H26" s="43">
        <f t="shared" si="4"/>
        <v>0</v>
      </c>
      <c r="I26" s="43">
        <f t="shared" si="5"/>
        <v>0</v>
      </c>
    </row>
    <row r="27" spans="1:9" s="133" customFormat="1" ht="15" customHeight="1" x14ac:dyDescent="0.15">
      <c r="A27" s="164">
        <v>21</v>
      </c>
      <c r="B27" s="105" t="s">
        <v>954</v>
      </c>
      <c r="C27" s="40">
        <v>100</v>
      </c>
      <c r="D27" s="132"/>
      <c r="E27" s="187"/>
      <c r="F27" s="42"/>
      <c r="G27" s="43">
        <f t="shared" si="3"/>
        <v>0</v>
      </c>
      <c r="H27" s="43">
        <f t="shared" si="4"/>
        <v>0</v>
      </c>
      <c r="I27" s="43">
        <f t="shared" si="5"/>
        <v>0</v>
      </c>
    </row>
    <row r="28" spans="1:9" s="133" customFormat="1" ht="15" customHeight="1" x14ac:dyDescent="0.15">
      <c r="A28" s="164">
        <v>22</v>
      </c>
      <c r="B28" s="105" t="s">
        <v>955</v>
      </c>
      <c r="C28" s="40">
        <v>100</v>
      </c>
      <c r="D28" s="132"/>
      <c r="E28" s="187"/>
      <c r="F28" s="42"/>
      <c r="G28" s="43">
        <f t="shared" si="3"/>
        <v>0</v>
      </c>
      <c r="H28" s="43">
        <f t="shared" si="4"/>
        <v>0</v>
      </c>
      <c r="I28" s="43">
        <f t="shared" si="5"/>
        <v>0</v>
      </c>
    </row>
    <row r="29" spans="1:9" s="15" customFormat="1" ht="15" customHeight="1" x14ac:dyDescent="0.2">
      <c r="A29" s="39"/>
      <c r="B29" s="45" t="s">
        <v>321</v>
      </c>
      <c r="C29" s="46" t="s">
        <v>7</v>
      </c>
      <c r="D29" s="46" t="s">
        <v>7</v>
      </c>
      <c r="E29" s="46" t="s">
        <v>7</v>
      </c>
      <c r="F29" s="47" t="s">
        <v>7</v>
      </c>
      <c r="G29" s="48">
        <f>SUM(G7:G28)</f>
        <v>0</v>
      </c>
      <c r="H29" s="48">
        <f t="shared" ref="H29:I29" si="6">SUM(H7:H28)</f>
        <v>0</v>
      </c>
      <c r="I29" s="48">
        <f t="shared" si="6"/>
        <v>0</v>
      </c>
    </row>
    <row r="30" spans="1:9" s="15" customFormat="1" ht="17.100000000000001" customHeight="1" x14ac:dyDescent="0.2">
      <c r="C30" s="120"/>
    </row>
    <row r="31" spans="1:9" s="33" customFormat="1" ht="12.95" customHeight="1" x14ac:dyDescent="0.2">
      <c r="A31" s="62" t="s">
        <v>217</v>
      </c>
      <c r="B31" s="3"/>
      <c r="C31" s="63"/>
      <c r="D31" s="64"/>
      <c r="E31" s="3"/>
      <c r="F31" s="3"/>
      <c r="G31" s="3"/>
      <c r="H31" s="3"/>
      <c r="I31" s="3"/>
    </row>
    <row r="32" spans="1:9" s="33" customFormat="1" ht="12.95" customHeight="1" x14ac:dyDescent="0.2">
      <c r="A32" s="196" t="s">
        <v>355</v>
      </c>
      <c r="B32" s="196"/>
      <c r="C32" s="196"/>
      <c r="D32" s="196"/>
      <c r="E32" s="196"/>
      <c r="F32" s="196"/>
      <c r="G32" s="196"/>
      <c r="H32" s="196"/>
      <c r="I32" s="196"/>
    </row>
    <row r="33" spans="1:10" s="15" customFormat="1" ht="17.100000000000001" customHeight="1" x14ac:dyDescent="0.2">
      <c r="A33" s="26"/>
      <c r="B33" s="26"/>
      <c r="C33" s="26"/>
      <c r="D33" s="26"/>
      <c r="E33" s="26"/>
      <c r="F33" s="26"/>
      <c r="G33" s="26"/>
      <c r="H33" s="26"/>
      <c r="I33" s="26"/>
    </row>
    <row r="34" spans="1:10" s="60" customFormat="1" ht="15" customHeight="1" x14ac:dyDescent="0.2">
      <c r="A34" s="195" t="s">
        <v>149</v>
      </c>
      <c r="B34" s="196"/>
    </row>
    <row r="35" spans="1:10" s="31" customFormat="1" ht="25.5" customHeight="1" x14ac:dyDescent="0.25">
      <c r="A35" s="193" t="s">
        <v>150</v>
      </c>
      <c r="B35" s="193"/>
      <c r="C35" s="193"/>
      <c r="D35" s="193"/>
      <c r="E35" s="193"/>
      <c r="F35" s="193"/>
      <c r="G35" s="193"/>
      <c r="H35" s="193"/>
      <c r="I35" s="193"/>
      <c r="J35" s="88"/>
    </row>
    <row r="36" spans="1:10" s="31" customFormat="1" ht="14.25" customHeight="1" x14ac:dyDescent="0.25">
      <c r="A36" s="193" t="s">
        <v>364</v>
      </c>
      <c r="B36" s="193"/>
      <c r="C36" s="193"/>
      <c r="D36" s="193"/>
      <c r="E36" s="193"/>
      <c r="F36" s="193"/>
      <c r="G36" s="193"/>
      <c r="H36" s="193"/>
      <c r="I36" s="193"/>
      <c r="J36" s="193"/>
    </row>
    <row r="37" spans="1:10" s="31" customFormat="1" ht="16.5" customHeight="1" x14ac:dyDescent="0.25">
      <c r="A37" s="193" t="s">
        <v>365</v>
      </c>
      <c r="B37" s="193"/>
      <c r="C37" s="193"/>
      <c r="D37" s="193"/>
      <c r="E37" s="193"/>
      <c r="F37" s="193"/>
      <c r="G37" s="193"/>
      <c r="H37" s="193"/>
      <c r="I37" s="193"/>
      <c r="J37" s="193"/>
    </row>
    <row r="38" spans="1:10" s="60" customFormat="1" ht="12.75" x14ac:dyDescent="0.2">
      <c r="A38" s="199" t="s">
        <v>366</v>
      </c>
      <c r="B38" s="199"/>
      <c r="C38" s="199"/>
      <c r="D38" s="199"/>
      <c r="E38" s="199"/>
      <c r="F38" s="199"/>
      <c r="G38" s="199"/>
      <c r="H38" s="199"/>
      <c r="I38" s="199"/>
      <c r="J38" s="199"/>
    </row>
    <row r="39" spans="1:10" s="69" customFormat="1" x14ac:dyDescent="0.2">
      <c r="A39" s="80" t="s">
        <v>367</v>
      </c>
      <c r="B39" s="31"/>
      <c r="C39" s="31"/>
      <c r="D39" s="31"/>
      <c r="E39" s="31"/>
      <c r="F39" s="31"/>
      <c r="G39" s="31"/>
      <c r="H39" s="31"/>
      <c r="I39" s="31"/>
      <c r="J39" s="31"/>
    </row>
    <row r="40" spans="1:10" x14ac:dyDescent="0.25">
      <c r="A40" s="80" t="s">
        <v>368</v>
      </c>
      <c r="B40" s="31"/>
      <c r="C40" s="31"/>
      <c r="D40" s="31"/>
      <c r="E40" s="31"/>
      <c r="F40" s="31"/>
      <c r="G40" s="31"/>
      <c r="H40" s="31"/>
      <c r="I40" s="31"/>
      <c r="J40" s="31"/>
    </row>
    <row r="41" spans="1:10" ht="29.25" customHeight="1" x14ac:dyDescent="0.25">
      <c r="A41" s="193" t="s">
        <v>369</v>
      </c>
      <c r="B41" s="193"/>
      <c r="C41" s="193"/>
      <c r="D41" s="193"/>
      <c r="E41" s="193"/>
      <c r="F41" s="193"/>
      <c r="G41" s="193"/>
      <c r="H41" s="193"/>
      <c r="I41" s="193"/>
      <c r="J41" s="88"/>
    </row>
  </sheetData>
  <sheetProtection algorithmName="SHA-512" hashValue="M21komck2doxnlgqULpwV/+azhApCYonYC5BeVliwb/URZyAf9BF0ZkINcEpVW6agymIDgJZLxPGRacelxFgpA==" saltValue="nD4VK46o/im7bAcFtEVR8A==" spinCount="100000" sheet="1" objects="1" scenarios="1"/>
  <mergeCells count="9">
    <mergeCell ref="A41:I41"/>
    <mergeCell ref="A35:I35"/>
    <mergeCell ref="A32:I32"/>
    <mergeCell ref="A34:B34"/>
    <mergeCell ref="A1:D1"/>
    <mergeCell ref="A3:I3"/>
    <mergeCell ref="A36:J36"/>
    <mergeCell ref="A37:J37"/>
    <mergeCell ref="A38:J38"/>
  </mergeCells>
  <pageMargins left="0.62992125984251968" right="0.23622047244094491" top="0.74803149606299213" bottom="0.35433070866141736" header="0.31496062992125984" footer="0.31496062992125984"/>
  <pageSetup paperSize="9" scale="98" fitToHeight="0" orientation="landscape" r:id="rId1"/>
  <rowBreaks count="1" manualBreakCount="1">
    <brk id="33" max="8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1"/>
  <sheetViews>
    <sheetView view="pageBreakPreview" zoomScale="110" zoomScaleNormal="120" zoomScaleSheetLayoutView="110" workbookViewId="0">
      <pane ySplit="6" topLeftCell="A25" activePane="bottomLeft" state="frozen"/>
      <selection activeCell="F1" sqref="F1:J1"/>
      <selection pane="bottomLeft" activeCell="F11" sqref="F11"/>
    </sheetView>
  </sheetViews>
  <sheetFormatPr defaultColWidth="9.28515625" defaultRowHeight="15" x14ac:dyDescent="0.25"/>
  <cols>
    <col min="1" max="1" width="5.5703125" customWidth="1"/>
    <col min="2" max="2" width="33.85546875" customWidth="1"/>
    <col min="3" max="3" width="7" customWidth="1"/>
    <col min="4" max="4" width="5.28515625" customWidth="1"/>
    <col min="5" max="5" width="16.7109375" customWidth="1"/>
    <col min="6" max="9" width="11.5703125" customWidth="1"/>
    <col min="10" max="10" width="8.42578125" customWidth="1"/>
  </cols>
  <sheetData>
    <row r="1" spans="1:10" s="70" customFormat="1" x14ac:dyDescent="0.25">
      <c r="A1" s="198" t="s">
        <v>2</v>
      </c>
      <c r="B1" s="198"/>
      <c r="C1" s="198"/>
      <c r="D1" s="198"/>
      <c r="E1" s="19"/>
      <c r="F1" s="198" t="s">
        <v>382</v>
      </c>
      <c r="G1" s="198"/>
      <c r="H1" s="198"/>
      <c r="I1" s="198"/>
      <c r="J1" s="198"/>
    </row>
    <row r="2" spans="1:10" s="8" customFormat="1" ht="6" customHeight="1" x14ac:dyDescent="0.15"/>
    <row r="3" spans="1:10" s="53" customFormat="1" ht="18" customHeight="1" x14ac:dyDescent="0.3">
      <c r="A3" s="202" t="s">
        <v>790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0" s="8" customFormat="1" ht="6" customHeight="1" x14ac:dyDescent="0.15">
      <c r="B4" s="27"/>
      <c r="C4" s="27"/>
    </row>
    <row r="5" spans="1:10" s="9" customFormat="1" ht="51" customHeight="1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  <c r="J5" s="83" t="s">
        <v>302</v>
      </c>
    </row>
    <row r="6" spans="1:10" s="9" customFormat="1" ht="12.75" customHeight="1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  <c r="J6" s="85">
        <v>10</v>
      </c>
    </row>
    <row r="7" spans="1:10" s="15" customFormat="1" ht="14.25" customHeight="1" x14ac:dyDescent="0.2">
      <c r="A7" s="38">
        <v>1</v>
      </c>
      <c r="B7" s="103" t="s">
        <v>492</v>
      </c>
      <c r="C7" s="109">
        <v>900</v>
      </c>
      <c r="D7" s="104" t="s">
        <v>1</v>
      </c>
      <c r="E7" s="41"/>
      <c r="F7" s="42"/>
      <c r="G7" s="43">
        <f t="shared" ref="G7:G16" si="0">C7*F7</f>
        <v>0</v>
      </c>
      <c r="H7" s="43">
        <f t="shared" ref="H7:H16" si="1">G7*0.095</f>
        <v>0</v>
      </c>
      <c r="I7" s="43">
        <f t="shared" ref="I7:I16" si="2">G7+H7</f>
        <v>0</v>
      </c>
      <c r="J7" s="44"/>
    </row>
    <row r="8" spans="1:10" s="15" customFormat="1" ht="27" x14ac:dyDescent="0.2">
      <c r="A8" s="38">
        <v>2</v>
      </c>
      <c r="B8" s="103" t="s">
        <v>493</v>
      </c>
      <c r="C8" s="109">
        <v>900</v>
      </c>
      <c r="D8" s="104" t="s">
        <v>1</v>
      </c>
      <c r="E8" s="41"/>
      <c r="F8" s="42"/>
      <c r="G8" s="43">
        <f t="shared" si="0"/>
        <v>0</v>
      </c>
      <c r="H8" s="43">
        <f t="shared" si="1"/>
        <v>0</v>
      </c>
      <c r="I8" s="43">
        <f t="shared" si="2"/>
        <v>0</v>
      </c>
      <c r="J8" s="44"/>
    </row>
    <row r="9" spans="1:10" s="15" customFormat="1" ht="13.5" x14ac:dyDescent="0.2">
      <c r="A9" s="38">
        <v>3</v>
      </c>
      <c r="B9" s="103" t="s">
        <v>494</v>
      </c>
      <c r="C9" s="109">
        <v>500</v>
      </c>
      <c r="D9" s="104" t="s">
        <v>1</v>
      </c>
      <c r="E9" s="41"/>
      <c r="F9" s="42"/>
      <c r="G9" s="43">
        <f t="shared" si="0"/>
        <v>0</v>
      </c>
      <c r="H9" s="43">
        <f t="shared" si="1"/>
        <v>0</v>
      </c>
      <c r="I9" s="43">
        <f t="shared" si="2"/>
        <v>0</v>
      </c>
      <c r="J9" s="44"/>
    </row>
    <row r="10" spans="1:10" s="15" customFormat="1" ht="27" customHeight="1" x14ac:dyDescent="0.2">
      <c r="A10" s="38">
        <v>4</v>
      </c>
      <c r="B10" s="103" t="s">
        <v>502</v>
      </c>
      <c r="C10" s="109">
        <v>300</v>
      </c>
      <c r="D10" s="104" t="s">
        <v>1</v>
      </c>
      <c r="E10" s="41"/>
      <c r="F10" s="42"/>
      <c r="G10" s="43">
        <f t="shared" si="0"/>
        <v>0</v>
      </c>
      <c r="H10" s="43">
        <f t="shared" si="1"/>
        <v>0</v>
      </c>
      <c r="I10" s="43">
        <f t="shared" si="2"/>
        <v>0</v>
      </c>
      <c r="J10" s="44"/>
    </row>
    <row r="11" spans="1:10" s="15" customFormat="1" ht="13.5" x14ac:dyDescent="0.2">
      <c r="A11" s="38">
        <v>5</v>
      </c>
      <c r="B11" s="103" t="s">
        <v>503</v>
      </c>
      <c r="C11" s="109">
        <v>300</v>
      </c>
      <c r="D11" s="104" t="s">
        <v>1</v>
      </c>
      <c r="E11" s="41"/>
      <c r="F11" s="42"/>
      <c r="G11" s="43">
        <f t="shared" si="0"/>
        <v>0</v>
      </c>
      <c r="H11" s="43">
        <f t="shared" si="1"/>
        <v>0</v>
      </c>
      <c r="I11" s="43">
        <f t="shared" si="2"/>
        <v>0</v>
      </c>
      <c r="J11" s="44"/>
    </row>
    <row r="12" spans="1:10" s="15" customFormat="1" ht="16.5" customHeight="1" x14ac:dyDescent="0.2">
      <c r="A12" s="38">
        <v>6</v>
      </c>
      <c r="B12" s="103" t="s">
        <v>496</v>
      </c>
      <c r="C12" s="109">
        <v>600</v>
      </c>
      <c r="D12" s="104" t="s">
        <v>1</v>
      </c>
      <c r="E12" s="41"/>
      <c r="F12" s="42"/>
      <c r="G12" s="43">
        <f t="shared" si="0"/>
        <v>0</v>
      </c>
      <c r="H12" s="43">
        <f t="shared" si="1"/>
        <v>0</v>
      </c>
      <c r="I12" s="43">
        <f t="shared" si="2"/>
        <v>0</v>
      </c>
      <c r="J12" s="44"/>
    </row>
    <row r="13" spans="1:10" s="15" customFormat="1" ht="27" x14ac:dyDescent="0.2">
      <c r="A13" s="38">
        <v>7</v>
      </c>
      <c r="B13" s="103" t="s">
        <v>497</v>
      </c>
      <c r="C13" s="109">
        <v>300</v>
      </c>
      <c r="D13" s="104" t="s">
        <v>1</v>
      </c>
      <c r="E13" s="41"/>
      <c r="F13" s="42"/>
      <c r="G13" s="43">
        <f t="shared" si="0"/>
        <v>0</v>
      </c>
      <c r="H13" s="43">
        <f t="shared" si="1"/>
        <v>0</v>
      </c>
      <c r="I13" s="43">
        <f t="shared" si="2"/>
        <v>0</v>
      </c>
      <c r="J13" s="44"/>
    </row>
    <row r="14" spans="1:10" s="15" customFormat="1" ht="16.5" customHeight="1" x14ac:dyDescent="0.2">
      <c r="A14" s="38">
        <v>8</v>
      </c>
      <c r="B14" s="103" t="s">
        <v>498</v>
      </c>
      <c r="C14" s="109">
        <v>300</v>
      </c>
      <c r="D14" s="104" t="s">
        <v>1</v>
      </c>
      <c r="E14" s="41"/>
      <c r="F14" s="42"/>
      <c r="G14" s="43">
        <f t="shared" si="0"/>
        <v>0</v>
      </c>
      <c r="H14" s="43">
        <f t="shared" si="1"/>
        <v>0</v>
      </c>
      <c r="I14" s="43">
        <f t="shared" si="2"/>
        <v>0</v>
      </c>
      <c r="J14" s="44"/>
    </row>
    <row r="15" spans="1:10" s="15" customFormat="1" ht="27" x14ac:dyDescent="0.2">
      <c r="A15" s="38">
        <v>9</v>
      </c>
      <c r="B15" s="103" t="s">
        <v>499</v>
      </c>
      <c r="C15" s="109">
        <v>300</v>
      </c>
      <c r="D15" s="104" t="s">
        <v>1</v>
      </c>
      <c r="E15" s="41"/>
      <c r="F15" s="42"/>
      <c r="G15" s="43">
        <f t="shared" si="0"/>
        <v>0</v>
      </c>
      <c r="H15" s="43">
        <f t="shared" si="1"/>
        <v>0</v>
      </c>
      <c r="I15" s="43">
        <f t="shared" si="2"/>
        <v>0</v>
      </c>
      <c r="J15" s="44"/>
    </row>
    <row r="16" spans="1:10" s="15" customFormat="1" ht="23.25" customHeight="1" x14ac:dyDescent="0.2">
      <c r="A16" s="38">
        <v>10</v>
      </c>
      <c r="B16" s="103" t="s">
        <v>505</v>
      </c>
      <c r="C16" s="109">
        <v>150</v>
      </c>
      <c r="D16" s="104" t="s">
        <v>1</v>
      </c>
      <c r="E16" s="41"/>
      <c r="F16" s="42"/>
      <c r="G16" s="43">
        <f t="shared" si="0"/>
        <v>0</v>
      </c>
      <c r="H16" s="43">
        <f t="shared" si="1"/>
        <v>0</v>
      </c>
      <c r="I16" s="43">
        <f t="shared" si="2"/>
        <v>0</v>
      </c>
      <c r="J16" s="44"/>
    </row>
    <row r="17" spans="1:10" s="15" customFormat="1" ht="14.25" customHeight="1" x14ac:dyDescent="0.2">
      <c r="A17" s="38">
        <v>11</v>
      </c>
      <c r="B17" s="103" t="s">
        <v>501</v>
      </c>
      <c r="C17" s="109">
        <v>300</v>
      </c>
      <c r="D17" s="104" t="s">
        <v>1</v>
      </c>
      <c r="E17" s="41"/>
      <c r="F17" s="42"/>
      <c r="G17" s="43">
        <f>C17*F17</f>
        <v>0</v>
      </c>
      <c r="H17" s="43">
        <f>G17*0.095</f>
        <v>0</v>
      </c>
      <c r="I17" s="43">
        <f>G17+H17</f>
        <v>0</v>
      </c>
      <c r="J17" s="44"/>
    </row>
    <row r="18" spans="1:10" s="15" customFormat="1" ht="14.25" customHeight="1" x14ac:dyDescent="0.2">
      <c r="A18" s="38">
        <v>12</v>
      </c>
      <c r="B18" s="103" t="s">
        <v>500</v>
      </c>
      <c r="C18" s="109">
        <v>300</v>
      </c>
      <c r="D18" s="104" t="s">
        <v>1</v>
      </c>
      <c r="E18" s="41"/>
      <c r="F18" s="42"/>
      <c r="G18" s="43">
        <f>C18*F18</f>
        <v>0</v>
      </c>
      <c r="H18" s="43">
        <f>G18*0.095</f>
        <v>0</v>
      </c>
      <c r="I18" s="43">
        <f>G18+H18</f>
        <v>0</v>
      </c>
      <c r="J18" s="44"/>
    </row>
    <row r="19" spans="1:10" s="15" customFormat="1" ht="15" customHeight="1" x14ac:dyDescent="0.2">
      <c r="A19" s="38">
        <v>13</v>
      </c>
      <c r="B19" s="103" t="s">
        <v>24</v>
      </c>
      <c r="C19" s="109">
        <v>400</v>
      </c>
      <c r="D19" s="104" t="s">
        <v>1</v>
      </c>
      <c r="E19" s="41"/>
      <c r="F19" s="42"/>
      <c r="G19" s="43">
        <f>C19*F19</f>
        <v>0</v>
      </c>
      <c r="H19" s="43">
        <f>G19*0.095</f>
        <v>0</v>
      </c>
      <c r="I19" s="43">
        <f>G19+H19</f>
        <v>0</v>
      </c>
      <c r="J19" s="44"/>
    </row>
    <row r="20" spans="1:10" s="15" customFormat="1" ht="14.25" customHeight="1" x14ac:dyDescent="0.2">
      <c r="A20" s="38">
        <v>14</v>
      </c>
      <c r="B20" s="103" t="s">
        <v>495</v>
      </c>
      <c r="C20" s="109">
        <v>450</v>
      </c>
      <c r="D20" s="104" t="s">
        <v>1</v>
      </c>
      <c r="E20" s="41"/>
      <c r="F20" s="42"/>
      <c r="G20" s="43">
        <f>C20*F20</f>
        <v>0</v>
      </c>
      <c r="H20" s="43">
        <f>G20*0.095</f>
        <v>0</v>
      </c>
      <c r="I20" s="43">
        <f>G20+H20</f>
        <v>0</v>
      </c>
      <c r="J20" s="44"/>
    </row>
    <row r="21" spans="1:10" s="15" customFormat="1" ht="14.25" customHeight="1" x14ac:dyDescent="0.2">
      <c r="A21" s="38">
        <v>15</v>
      </c>
      <c r="B21" s="103" t="s">
        <v>491</v>
      </c>
      <c r="C21" s="109">
        <v>400</v>
      </c>
      <c r="D21" s="104" t="s">
        <v>1</v>
      </c>
      <c r="E21" s="41"/>
      <c r="F21" s="42"/>
      <c r="G21" s="43">
        <f>C21*F21</f>
        <v>0</v>
      </c>
      <c r="H21" s="43">
        <f>G21*0.095</f>
        <v>0</v>
      </c>
      <c r="I21" s="43">
        <f>G21+H21</f>
        <v>0</v>
      </c>
      <c r="J21" s="44"/>
    </row>
    <row r="22" spans="1:10" s="15" customFormat="1" ht="14.25" customHeight="1" x14ac:dyDescent="0.2">
      <c r="A22" s="38">
        <v>16</v>
      </c>
      <c r="B22" s="103" t="s">
        <v>504</v>
      </c>
      <c r="C22" s="109">
        <v>400</v>
      </c>
      <c r="D22" s="104" t="s">
        <v>1</v>
      </c>
      <c r="E22" s="41"/>
      <c r="F22" s="42"/>
      <c r="G22" s="43">
        <f t="shared" ref="G22:G27" si="3">C22*F22</f>
        <v>0</v>
      </c>
      <c r="H22" s="43">
        <f t="shared" ref="H22:H27" si="4">G22*0.095</f>
        <v>0</v>
      </c>
      <c r="I22" s="43">
        <f t="shared" ref="I22:I27" si="5">G22+H22</f>
        <v>0</v>
      </c>
      <c r="J22" s="44"/>
    </row>
    <row r="23" spans="1:10" s="15" customFormat="1" ht="15" customHeight="1" x14ac:dyDescent="0.2">
      <c r="A23" s="38">
        <v>17</v>
      </c>
      <c r="B23" s="103" t="s">
        <v>23</v>
      </c>
      <c r="C23" s="109">
        <v>350</v>
      </c>
      <c r="D23" s="104" t="s">
        <v>1</v>
      </c>
      <c r="E23" s="41"/>
      <c r="F23" s="42"/>
      <c r="G23" s="43">
        <f t="shared" si="3"/>
        <v>0</v>
      </c>
      <c r="H23" s="43">
        <f t="shared" si="4"/>
        <v>0</v>
      </c>
      <c r="I23" s="43">
        <f t="shared" si="5"/>
        <v>0</v>
      </c>
      <c r="J23" s="44"/>
    </row>
    <row r="24" spans="1:10" s="15" customFormat="1" ht="27" customHeight="1" x14ac:dyDescent="0.2">
      <c r="A24" s="38">
        <v>18</v>
      </c>
      <c r="B24" s="103" t="s">
        <v>156</v>
      </c>
      <c r="C24" s="109">
        <v>160</v>
      </c>
      <c r="D24" s="104" t="s">
        <v>1</v>
      </c>
      <c r="E24" s="41"/>
      <c r="F24" s="42"/>
      <c r="G24" s="43">
        <f t="shared" si="3"/>
        <v>0</v>
      </c>
      <c r="H24" s="43">
        <f t="shared" si="4"/>
        <v>0</v>
      </c>
      <c r="I24" s="43">
        <f t="shared" si="5"/>
        <v>0</v>
      </c>
      <c r="J24" s="44"/>
    </row>
    <row r="25" spans="1:10" s="15" customFormat="1" ht="27" customHeight="1" x14ac:dyDescent="0.2">
      <c r="A25" s="38">
        <v>19</v>
      </c>
      <c r="B25" s="103" t="s">
        <v>21</v>
      </c>
      <c r="C25" s="109">
        <v>150</v>
      </c>
      <c r="D25" s="104" t="s">
        <v>1</v>
      </c>
      <c r="E25" s="41"/>
      <c r="F25" s="42"/>
      <c r="G25" s="43">
        <f t="shared" si="3"/>
        <v>0</v>
      </c>
      <c r="H25" s="43">
        <f t="shared" si="4"/>
        <v>0</v>
      </c>
      <c r="I25" s="43">
        <f t="shared" si="5"/>
        <v>0</v>
      </c>
      <c r="J25" s="44"/>
    </row>
    <row r="26" spans="1:10" s="15" customFormat="1" ht="27" customHeight="1" x14ac:dyDescent="0.2">
      <c r="A26" s="38">
        <v>20</v>
      </c>
      <c r="B26" s="103" t="s">
        <v>20</v>
      </c>
      <c r="C26" s="109">
        <v>200</v>
      </c>
      <c r="D26" s="104" t="s">
        <v>1</v>
      </c>
      <c r="E26" s="41"/>
      <c r="F26" s="42"/>
      <c r="G26" s="43">
        <f t="shared" si="3"/>
        <v>0</v>
      </c>
      <c r="H26" s="43">
        <f t="shared" si="4"/>
        <v>0</v>
      </c>
      <c r="I26" s="43">
        <f t="shared" si="5"/>
        <v>0</v>
      </c>
      <c r="J26" s="44"/>
    </row>
    <row r="27" spans="1:10" s="15" customFormat="1" ht="27" customHeight="1" x14ac:dyDescent="0.2">
      <c r="A27" s="38">
        <v>21</v>
      </c>
      <c r="B27" s="103" t="s">
        <v>22</v>
      </c>
      <c r="C27" s="109">
        <v>200</v>
      </c>
      <c r="D27" s="104" t="s">
        <v>1</v>
      </c>
      <c r="E27" s="41"/>
      <c r="F27" s="42"/>
      <c r="G27" s="43">
        <f t="shared" si="3"/>
        <v>0</v>
      </c>
      <c r="H27" s="43">
        <f t="shared" si="4"/>
        <v>0</v>
      </c>
      <c r="I27" s="43">
        <f t="shared" si="5"/>
        <v>0</v>
      </c>
      <c r="J27" s="44"/>
    </row>
    <row r="28" spans="1:10" s="15" customFormat="1" ht="15" customHeight="1" x14ac:dyDescent="0.2">
      <c r="A28" s="39"/>
      <c r="B28" s="45" t="s">
        <v>322</v>
      </c>
      <c r="C28" s="46" t="s">
        <v>7</v>
      </c>
      <c r="D28" s="46" t="s">
        <v>7</v>
      </c>
      <c r="E28" s="46" t="s">
        <v>7</v>
      </c>
      <c r="F28" s="47" t="s">
        <v>7</v>
      </c>
      <c r="G28" s="48">
        <f>SUM(G7:G27)</f>
        <v>0</v>
      </c>
      <c r="H28" s="48">
        <f>SUM(H7:H27)</f>
        <v>0</v>
      </c>
      <c r="I28" s="48">
        <f>SUM(I7:I27)</f>
        <v>0</v>
      </c>
      <c r="J28" s="49">
        <f>SUM(J7:J27)</f>
        <v>0</v>
      </c>
    </row>
    <row r="29" spans="1:10" x14ac:dyDescent="0.25">
      <c r="C29" s="151"/>
    </row>
    <row r="30" spans="1:10" s="33" customFormat="1" ht="12.95" customHeight="1" x14ac:dyDescent="0.2">
      <c r="A30" s="62" t="s">
        <v>217</v>
      </c>
      <c r="B30" s="3"/>
      <c r="C30" s="63"/>
      <c r="D30" s="64"/>
      <c r="E30" s="3"/>
      <c r="F30" s="3"/>
      <c r="G30" s="3"/>
      <c r="H30" s="3"/>
      <c r="I30" s="3"/>
      <c r="J30" s="3"/>
    </row>
    <row r="31" spans="1:10" s="33" customFormat="1" ht="12.95" customHeight="1" x14ac:dyDescent="0.2">
      <c r="A31" s="196" t="s">
        <v>355</v>
      </c>
      <c r="B31" s="196"/>
      <c r="C31" s="196"/>
      <c r="D31" s="196"/>
      <c r="E31" s="196"/>
      <c r="F31" s="196"/>
      <c r="G31" s="196"/>
      <c r="H31" s="196"/>
      <c r="I31" s="196"/>
      <c r="J31" s="196"/>
    </row>
    <row r="32" spans="1:10" s="15" customFormat="1" ht="17.100000000000001" customHeight="1" x14ac:dyDescent="0.2">
      <c r="A32" s="26"/>
      <c r="B32" s="26"/>
      <c r="C32" s="26"/>
      <c r="D32" s="26"/>
      <c r="E32" s="26"/>
      <c r="F32" s="26"/>
      <c r="G32" s="26"/>
      <c r="H32" s="26"/>
      <c r="I32" s="26"/>
      <c r="J32" s="26"/>
    </row>
    <row r="33" spans="1:10" s="60" customFormat="1" ht="15" customHeight="1" x14ac:dyDescent="0.2">
      <c r="A33" s="195" t="s">
        <v>149</v>
      </c>
      <c r="B33" s="196"/>
    </row>
    <row r="34" spans="1:10" s="31" customFormat="1" ht="25.5" customHeight="1" x14ac:dyDescent="0.25">
      <c r="A34" s="193" t="s">
        <v>150</v>
      </c>
      <c r="B34" s="203"/>
      <c r="C34" s="203"/>
      <c r="D34" s="203"/>
      <c r="E34" s="203"/>
      <c r="F34" s="203"/>
      <c r="G34" s="203"/>
      <c r="H34" s="203"/>
      <c r="I34" s="203"/>
      <c r="J34" s="203"/>
    </row>
    <row r="35" spans="1:10" s="31" customFormat="1" ht="14.25" customHeight="1" x14ac:dyDescent="0.25">
      <c r="A35" s="193" t="s">
        <v>364</v>
      </c>
      <c r="B35" s="193"/>
      <c r="C35" s="193"/>
      <c r="D35" s="193"/>
      <c r="E35" s="193"/>
      <c r="F35" s="193"/>
      <c r="G35" s="193"/>
      <c r="H35" s="193"/>
      <c r="I35" s="193"/>
      <c r="J35" s="193"/>
    </row>
    <row r="36" spans="1:10" s="31" customFormat="1" ht="16.5" customHeight="1" x14ac:dyDescent="0.25">
      <c r="A36" s="193" t="s">
        <v>365</v>
      </c>
      <c r="B36" s="193"/>
      <c r="C36" s="193"/>
      <c r="D36" s="193"/>
      <c r="E36" s="193"/>
      <c r="F36" s="193"/>
      <c r="G36" s="193"/>
      <c r="H36" s="193"/>
      <c r="I36" s="193"/>
      <c r="J36" s="193"/>
    </row>
    <row r="37" spans="1:10" s="60" customFormat="1" ht="12.75" x14ac:dyDescent="0.2">
      <c r="A37" s="199" t="s">
        <v>366</v>
      </c>
      <c r="B37" s="199"/>
      <c r="C37" s="199"/>
      <c r="D37" s="199"/>
      <c r="E37" s="199"/>
      <c r="F37" s="199"/>
      <c r="G37" s="199"/>
      <c r="H37" s="199"/>
      <c r="I37" s="199"/>
      <c r="J37" s="199"/>
    </row>
    <row r="38" spans="1:10" s="69" customFormat="1" x14ac:dyDescent="0.2">
      <c r="A38" s="80" t="s">
        <v>367</v>
      </c>
      <c r="B38" s="31"/>
      <c r="C38" s="31"/>
      <c r="D38" s="31"/>
      <c r="E38" s="31"/>
      <c r="F38" s="31"/>
      <c r="G38" s="31"/>
      <c r="H38" s="31"/>
      <c r="I38" s="31"/>
      <c r="J38" s="31"/>
    </row>
    <row r="39" spans="1:10" x14ac:dyDescent="0.25">
      <c r="A39" s="80" t="s">
        <v>368</v>
      </c>
      <c r="B39" s="31"/>
      <c r="C39" s="31"/>
      <c r="D39" s="31"/>
      <c r="E39" s="31"/>
      <c r="F39" s="31"/>
      <c r="G39" s="31"/>
      <c r="H39" s="31"/>
      <c r="I39" s="31"/>
      <c r="J39" s="31"/>
    </row>
    <row r="40" spans="1:10" ht="29.25" customHeight="1" x14ac:dyDescent="0.25">
      <c r="A40" s="193" t="s">
        <v>369</v>
      </c>
      <c r="B40" s="203"/>
      <c r="C40" s="203"/>
      <c r="D40" s="203"/>
      <c r="E40" s="203"/>
      <c r="F40" s="203"/>
      <c r="G40" s="203"/>
      <c r="H40" s="203"/>
      <c r="I40" s="203"/>
      <c r="J40" s="203"/>
    </row>
    <row r="41" spans="1:10" ht="33" customHeight="1" x14ac:dyDescent="0.25">
      <c r="A41" s="200" t="s">
        <v>370</v>
      </c>
      <c r="B41" s="200"/>
      <c r="C41" s="200"/>
      <c r="D41" s="200"/>
      <c r="E41" s="200"/>
      <c r="F41" s="200"/>
      <c r="G41" s="200"/>
      <c r="H41" s="200"/>
      <c r="I41" s="200"/>
      <c r="J41" s="200"/>
    </row>
  </sheetData>
  <sheetProtection algorithmName="SHA-512" hashValue="bQk1r3qkDrgwoupS4SlditO4NPFkbjlh/ytRECqP9mq2xQaOAqxNERatoVrw0vmQTzKRP0lHuo/kTy7vcjHZvQ==" saltValue="5oONdoUhacVvfpn3VsJlQA==" spinCount="100000" sheet="1" objects="1" scenarios="1"/>
  <mergeCells count="11">
    <mergeCell ref="A40:J40"/>
    <mergeCell ref="A41:J41"/>
    <mergeCell ref="A31:J31"/>
    <mergeCell ref="A33:B33"/>
    <mergeCell ref="A1:D1"/>
    <mergeCell ref="A3:J3"/>
    <mergeCell ref="F1:J1"/>
    <mergeCell ref="A34:J34"/>
    <mergeCell ref="A35:J35"/>
    <mergeCell ref="A36:J36"/>
    <mergeCell ref="A37:J37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7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scale="93" fitToHeight="0" orientation="landscape" r:id="rId1"/>
  <rowBreaks count="1" manualBreakCount="1">
    <brk id="29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33"/>
  <sheetViews>
    <sheetView view="pageBreakPreview" zoomScale="120" zoomScaleNormal="100" zoomScaleSheetLayoutView="120" workbookViewId="0">
      <pane ySplit="6" topLeftCell="A16" activePane="bottomLeft" state="frozen"/>
      <selection activeCell="M24" sqref="M24"/>
      <selection pane="bottomLeft" activeCell="A29" sqref="A29:J29"/>
    </sheetView>
  </sheetViews>
  <sheetFormatPr defaultColWidth="9.28515625" defaultRowHeight="15.75" x14ac:dyDescent="0.3"/>
  <cols>
    <col min="1" max="1" width="4.140625" style="4" customWidth="1"/>
    <col min="2" max="2" width="31.42578125" style="4" customWidth="1"/>
    <col min="3" max="3" width="7" style="16" customWidth="1"/>
    <col min="4" max="4" width="4.42578125" style="17" customWidth="1"/>
    <col min="5" max="5" width="16.5703125" style="4" customWidth="1"/>
    <col min="6" max="9" width="10.85546875" style="4" customWidth="1"/>
  </cols>
  <sheetData>
    <row r="1" spans="1:9" s="70" customFormat="1" ht="15.75" customHeight="1" x14ac:dyDescent="0.25">
      <c r="A1" s="198" t="s">
        <v>2</v>
      </c>
      <c r="B1" s="198"/>
      <c r="C1" s="198"/>
      <c r="D1" s="198"/>
      <c r="E1" s="198" t="s">
        <v>381</v>
      </c>
      <c r="F1" s="198"/>
      <c r="G1" s="198"/>
      <c r="H1" s="198"/>
      <c r="I1" s="198"/>
    </row>
    <row r="2" spans="1:9" s="8" customFormat="1" ht="6" customHeight="1" x14ac:dyDescent="0.15">
      <c r="A2" s="5"/>
      <c r="B2" s="5"/>
      <c r="C2" s="6"/>
      <c r="D2" s="7"/>
      <c r="E2" s="5"/>
      <c r="F2" s="5"/>
      <c r="G2" s="5"/>
      <c r="H2" s="5"/>
      <c r="I2" s="5"/>
    </row>
    <row r="3" spans="1:9" ht="18" x14ac:dyDescent="0.25">
      <c r="A3" s="202" t="s">
        <v>278</v>
      </c>
      <c r="B3" s="202"/>
      <c r="C3" s="202"/>
      <c r="D3" s="202"/>
      <c r="E3" s="202"/>
      <c r="F3" s="202"/>
      <c r="G3" s="202"/>
      <c r="H3" s="202"/>
      <c r="I3" s="202"/>
    </row>
    <row r="4" spans="1:9" s="8" customFormat="1" ht="6" customHeight="1" x14ac:dyDescent="0.15">
      <c r="A4" s="5"/>
      <c r="B4" s="5"/>
      <c r="C4" s="6"/>
      <c r="D4" s="7"/>
      <c r="E4" s="5"/>
      <c r="F4" s="5"/>
      <c r="G4" s="5"/>
      <c r="H4" s="5"/>
      <c r="I4" s="5"/>
    </row>
    <row r="5" spans="1:9" s="9" customFormat="1" ht="45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</row>
    <row r="6" spans="1:9" s="9" customFormat="1" ht="11.25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</row>
    <row r="7" spans="1:9" s="15" customFormat="1" ht="30" customHeight="1" x14ac:dyDescent="0.2">
      <c r="A7" s="38">
        <v>1</v>
      </c>
      <c r="B7" s="50" t="s">
        <v>283</v>
      </c>
      <c r="C7" s="109">
        <v>25000</v>
      </c>
      <c r="D7" s="40" t="s">
        <v>0</v>
      </c>
      <c r="E7" s="41"/>
      <c r="F7" s="42"/>
      <c r="G7" s="43">
        <f t="shared" ref="G7:G11" si="0">C7*F7</f>
        <v>0</v>
      </c>
      <c r="H7" s="43">
        <f t="shared" ref="H7:H11" si="1">G7*0.095</f>
        <v>0</v>
      </c>
      <c r="I7" s="43">
        <f t="shared" ref="I7:I11" si="2">G7+H7</f>
        <v>0</v>
      </c>
    </row>
    <row r="8" spans="1:9" s="15" customFormat="1" ht="30" customHeight="1" x14ac:dyDescent="0.2">
      <c r="A8" s="38">
        <v>2</v>
      </c>
      <c r="B8" s="50" t="s">
        <v>284</v>
      </c>
      <c r="C8" s="109">
        <v>50</v>
      </c>
      <c r="D8" s="40" t="s">
        <v>0</v>
      </c>
      <c r="E8" s="41"/>
      <c r="F8" s="42"/>
      <c r="G8" s="43">
        <f t="shared" si="0"/>
        <v>0</v>
      </c>
      <c r="H8" s="43">
        <f t="shared" si="1"/>
        <v>0</v>
      </c>
      <c r="I8" s="43">
        <f t="shared" si="2"/>
        <v>0</v>
      </c>
    </row>
    <row r="9" spans="1:9" s="15" customFormat="1" ht="30" customHeight="1" x14ac:dyDescent="0.2">
      <c r="A9" s="38">
        <v>3</v>
      </c>
      <c r="B9" s="50" t="s">
        <v>279</v>
      </c>
      <c r="C9" s="109">
        <v>50</v>
      </c>
      <c r="D9" s="40" t="s">
        <v>1</v>
      </c>
      <c r="E9" s="41"/>
      <c r="F9" s="42"/>
      <c r="G9" s="43">
        <f t="shared" si="0"/>
        <v>0</v>
      </c>
      <c r="H9" s="43">
        <f t="shared" si="1"/>
        <v>0</v>
      </c>
      <c r="I9" s="43">
        <f t="shared" si="2"/>
        <v>0</v>
      </c>
    </row>
    <row r="10" spans="1:9" s="15" customFormat="1" ht="30" customHeight="1" x14ac:dyDescent="0.2">
      <c r="A10" s="38">
        <v>4</v>
      </c>
      <c r="B10" s="50" t="s">
        <v>285</v>
      </c>
      <c r="C10" s="109">
        <v>3000</v>
      </c>
      <c r="D10" s="40" t="s">
        <v>1</v>
      </c>
      <c r="E10" s="41"/>
      <c r="F10" s="42"/>
      <c r="G10" s="43">
        <f t="shared" si="0"/>
        <v>0</v>
      </c>
      <c r="H10" s="43">
        <f t="shared" si="1"/>
        <v>0</v>
      </c>
      <c r="I10" s="43">
        <f t="shared" si="2"/>
        <v>0</v>
      </c>
    </row>
    <row r="11" spans="1:9" s="15" customFormat="1" ht="30" customHeight="1" x14ac:dyDescent="0.2">
      <c r="A11" s="38">
        <v>5</v>
      </c>
      <c r="B11" s="50" t="s">
        <v>286</v>
      </c>
      <c r="C11" s="109">
        <v>1800</v>
      </c>
      <c r="D11" s="40" t="s">
        <v>1</v>
      </c>
      <c r="E11" s="41"/>
      <c r="F11" s="42"/>
      <c r="G11" s="43">
        <f t="shared" si="0"/>
        <v>0</v>
      </c>
      <c r="H11" s="43">
        <f t="shared" si="1"/>
        <v>0</v>
      </c>
      <c r="I11" s="43">
        <f t="shared" si="2"/>
        <v>0</v>
      </c>
    </row>
    <row r="12" spans="1:9" s="15" customFormat="1" ht="30" customHeight="1" x14ac:dyDescent="0.2">
      <c r="A12" s="38">
        <v>6</v>
      </c>
      <c r="B12" s="50" t="s">
        <v>287</v>
      </c>
      <c r="C12" s="109">
        <v>1700</v>
      </c>
      <c r="D12" s="40" t="s">
        <v>1</v>
      </c>
      <c r="E12" s="41"/>
      <c r="F12" s="42"/>
      <c r="G12" s="43">
        <f t="shared" ref="G12:G19" si="3">C12*F12</f>
        <v>0</v>
      </c>
      <c r="H12" s="43">
        <f t="shared" ref="H12:H19" si="4">G12*0.095</f>
        <v>0</v>
      </c>
      <c r="I12" s="43">
        <f t="shared" ref="I12:I19" si="5">G12+H12</f>
        <v>0</v>
      </c>
    </row>
    <row r="13" spans="1:9" s="15" customFormat="1" ht="30" customHeight="1" x14ac:dyDescent="0.2">
      <c r="A13" s="38">
        <v>7</v>
      </c>
      <c r="B13" s="50" t="s">
        <v>288</v>
      </c>
      <c r="C13" s="109">
        <v>1700</v>
      </c>
      <c r="D13" s="40" t="s">
        <v>1</v>
      </c>
      <c r="E13" s="41"/>
      <c r="F13" s="42"/>
      <c r="G13" s="43">
        <f t="shared" si="3"/>
        <v>0</v>
      </c>
      <c r="H13" s="43">
        <f t="shared" si="4"/>
        <v>0</v>
      </c>
      <c r="I13" s="43">
        <f t="shared" si="5"/>
        <v>0</v>
      </c>
    </row>
    <row r="14" spans="1:9" s="15" customFormat="1" ht="30" customHeight="1" x14ac:dyDescent="0.2">
      <c r="A14" s="38">
        <v>8</v>
      </c>
      <c r="B14" s="123" t="s">
        <v>389</v>
      </c>
      <c r="C14" s="109">
        <v>8400</v>
      </c>
      <c r="D14" s="40" t="s">
        <v>0</v>
      </c>
      <c r="E14" s="41"/>
      <c r="F14" s="42"/>
      <c r="G14" s="43">
        <f t="shared" si="3"/>
        <v>0</v>
      </c>
      <c r="H14" s="43">
        <f t="shared" si="4"/>
        <v>0</v>
      </c>
      <c r="I14" s="43">
        <f t="shared" si="5"/>
        <v>0</v>
      </c>
    </row>
    <row r="15" spans="1:9" s="15" customFormat="1" ht="20.100000000000001" customHeight="1" x14ac:dyDescent="0.2">
      <c r="A15" s="38">
        <v>9</v>
      </c>
      <c r="B15" s="50" t="s">
        <v>280</v>
      </c>
      <c r="C15" s="109">
        <v>160</v>
      </c>
      <c r="D15" s="40" t="s">
        <v>1</v>
      </c>
      <c r="E15" s="41"/>
      <c r="F15" s="42"/>
      <c r="G15" s="43">
        <f t="shared" si="3"/>
        <v>0</v>
      </c>
      <c r="H15" s="43">
        <f t="shared" si="4"/>
        <v>0</v>
      </c>
      <c r="I15" s="43">
        <f t="shared" si="5"/>
        <v>0</v>
      </c>
    </row>
    <row r="16" spans="1:9" s="15" customFormat="1" ht="30" customHeight="1" x14ac:dyDescent="0.2">
      <c r="A16" s="38">
        <v>10</v>
      </c>
      <c r="B16" s="39" t="s">
        <v>281</v>
      </c>
      <c r="C16" s="109">
        <v>1000</v>
      </c>
      <c r="D16" s="40" t="s">
        <v>1</v>
      </c>
      <c r="E16" s="41"/>
      <c r="F16" s="42"/>
      <c r="G16" s="43">
        <f t="shared" si="3"/>
        <v>0</v>
      </c>
      <c r="H16" s="43">
        <f t="shared" si="4"/>
        <v>0</v>
      </c>
      <c r="I16" s="43">
        <f t="shared" si="5"/>
        <v>0</v>
      </c>
    </row>
    <row r="17" spans="1:10" s="15" customFormat="1" ht="30" customHeight="1" x14ac:dyDescent="0.2">
      <c r="A17" s="38">
        <v>11</v>
      </c>
      <c r="B17" s="39" t="s">
        <v>289</v>
      </c>
      <c r="C17" s="109">
        <v>1200</v>
      </c>
      <c r="D17" s="40" t="s">
        <v>1</v>
      </c>
      <c r="E17" s="41"/>
      <c r="F17" s="42"/>
      <c r="G17" s="43">
        <f t="shared" si="3"/>
        <v>0</v>
      </c>
      <c r="H17" s="43">
        <f t="shared" si="4"/>
        <v>0</v>
      </c>
      <c r="I17" s="43">
        <f t="shared" si="5"/>
        <v>0</v>
      </c>
    </row>
    <row r="18" spans="1:10" s="15" customFormat="1" ht="13.5" x14ac:dyDescent="0.2">
      <c r="A18" s="38">
        <v>12</v>
      </c>
      <c r="B18" s="39" t="s">
        <v>885</v>
      </c>
      <c r="C18" s="109">
        <v>400</v>
      </c>
      <c r="D18" s="40" t="s">
        <v>1</v>
      </c>
      <c r="E18" s="41"/>
      <c r="F18" s="42"/>
      <c r="G18" s="43">
        <f t="shared" si="3"/>
        <v>0</v>
      </c>
      <c r="H18" s="43">
        <f t="shared" si="4"/>
        <v>0</v>
      </c>
      <c r="I18" s="43">
        <f t="shared" si="5"/>
        <v>0</v>
      </c>
    </row>
    <row r="19" spans="1:10" s="15" customFormat="1" ht="30" customHeight="1" x14ac:dyDescent="0.2">
      <c r="A19" s="38">
        <v>13</v>
      </c>
      <c r="B19" s="51" t="s">
        <v>282</v>
      </c>
      <c r="C19" s="139">
        <v>390</v>
      </c>
      <c r="D19" s="40" t="s">
        <v>1</v>
      </c>
      <c r="E19" s="41"/>
      <c r="F19" s="42"/>
      <c r="G19" s="43">
        <f t="shared" si="3"/>
        <v>0</v>
      </c>
      <c r="H19" s="43">
        <f t="shared" si="4"/>
        <v>0</v>
      </c>
      <c r="I19" s="43">
        <f t="shared" si="5"/>
        <v>0</v>
      </c>
    </row>
    <row r="20" spans="1:10" s="15" customFormat="1" ht="20.100000000000001" customHeight="1" x14ac:dyDescent="0.2">
      <c r="A20" s="39"/>
      <c r="B20" s="45" t="s">
        <v>299</v>
      </c>
      <c r="C20" s="46" t="s">
        <v>7</v>
      </c>
      <c r="D20" s="46" t="s">
        <v>7</v>
      </c>
      <c r="E20" s="46" t="s">
        <v>7</v>
      </c>
      <c r="F20" s="47" t="s">
        <v>7</v>
      </c>
      <c r="G20" s="48">
        <f>SUM(G7:G19)</f>
        <v>0</v>
      </c>
      <c r="H20" s="48">
        <f t="shared" ref="H20:I20" si="6">SUM(H7:H19)</f>
        <v>0</v>
      </c>
      <c r="I20" s="48">
        <f t="shared" si="6"/>
        <v>0</v>
      </c>
    </row>
    <row r="21" spans="1:10" x14ac:dyDescent="0.3">
      <c r="C21" s="154"/>
    </row>
    <row r="22" spans="1:10" s="177" customFormat="1" ht="17.100000000000001" customHeight="1" x14ac:dyDescent="0.2">
      <c r="A22" s="173" t="s">
        <v>217</v>
      </c>
      <c r="B22" s="174"/>
      <c r="C22" s="178"/>
      <c r="D22" s="176"/>
      <c r="E22" s="174"/>
      <c r="F22" s="174"/>
      <c r="G22" s="174"/>
      <c r="H22" s="174"/>
      <c r="I22" s="174"/>
    </row>
    <row r="23" spans="1:10" s="177" customFormat="1" ht="12.95" customHeight="1" x14ac:dyDescent="0.2">
      <c r="A23" s="197" t="s">
        <v>989</v>
      </c>
      <c r="B23" s="197"/>
      <c r="C23" s="197"/>
      <c r="D23" s="197"/>
      <c r="E23" s="197"/>
      <c r="F23" s="197"/>
      <c r="G23" s="197"/>
      <c r="H23" s="197"/>
      <c r="I23" s="197"/>
    </row>
    <row r="24" spans="1:10" s="177" customFormat="1" ht="12.95" customHeight="1" x14ac:dyDescent="0.2">
      <c r="A24" s="197" t="s">
        <v>218</v>
      </c>
      <c r="B24" s="197"/>
      <c r="C24" s="197"/>
      <c r="D24" s="197"/>
      <c r="E24" s="197"/>
      <c r="F24" s="197"/>
      <c r="G24" s="197"/>
      <c r="H24" s="197"/>
      <c r="I24" s="197"/>
    </row>
    <row r="25" spans="1:10" ht="17.100000000000001" customHeight="1" x14ac:dyDescent="0.25">
      <c r="A25" s="11"/>
      <c r="B25" s="11"/>
      <c r="C25" s="12"/>
      <c r="D25" s="13"/>
      <c r="E25" s="11"/>
      <c r="F25" s="11"/>
      <c r="G25" s="11"/>
      <c r="H25" s="11"/>
      <c r="I25" s="11"/>
    </row>
    <row r="26" spans="1:10" s="60" customFormat="1" ht="15" customHeight="1" x14ac:dyDescent="0.2">
      <c r="A26" s="195" t="s">
        <v>149</v>
      </c>
      <c r="B26" s="196"/>
    </row>
    <row r="27" spans="1:10" s="31" customFormat="1" ht="25.5" customHeight="1" x14ac:dyDescent="0.25">
      <c r="A27" s="193" t="s">
        <v>150</v>
      </c>
      <c r="B27" s="193"/>
      <c r="C27" s="193"/>
      <c r="D27" s="193"/>
      <c r="E27" s="193"/>
      <c r="F27" s="193"/>
      <c r="G27" s="193"/>
      <c r="H27" s="193"/>
      <c r="I27" s="193"/>
      <c r="J27" s="88"/>
    </row>
    <row r="28" spans="1:10" s="31" customFormat="1" ht="14.25" customHeight="1" x14ac:dyDescent="0.25">
      <c r="A28" s="193" t="s">
        <v>364</v>
      </c>
      <c r="B28" s="193"/>
      <c r="C28" s="193"/>
      <c r="D28" s="193"/>
      <c r="E28" s="193"/>
      <c r="F28" s="193"/>
      <c r="G28" s="193"/>
      <c r="H28" s="193"/>
      <c r="I28" s="193"/>
      <c r="J28" s="193"/>
    </row>
    <row r="29" spans="1:10" s="31" customFormat="1" ht="15" x14ac:dyDescent="0.25">
      <c r="A29" s="199" t="s">
        <v>365</v>
      </c>
      <c r="B29" s="199"/>
      <c r="C29" s="199"/>
      <c r="D29" s="199"/>
      <c r="E29" s="199"/>
      <c r="F29" s="199"/>
      <c r="G29" s="199"/>
      <c r="H29" s="199"/>
      <c r="I29" s="199"/>
      <c r="J29" s="199"/>
    </row>
    <row r="30" spans="1:10" s="60" customFormat="1" ht="12.75" x14ac:dyDescent="0.2">
      <c r="A30" s="199" t="s">
        <v>366</v>
      </c>
      <c r="B30" s="199"/>
      <c r="C30" s="199"/>
      <c r="D30" s="199"/>
      <c r="E30" s="199"/>
      <c r="F30" s="199"/>
      <c r="G30" s="199"/>
      <c r="H30" s="199"/>
      <c r="I30" s="199"/>
      <c r="J30" s="199"/>
    </row>
    <row r="31" spans="1:10" s="69" customFormat="1" ht="15" x14ac:dyDescent="0.2">
      <c r="A31" s="80" t="s">
        <v>367</v>
      </c>
      <c r="B31" s="31"/>
      <c r="C31" s="31"/>
      <c r="D31" s="31"/>
      <c r="E31" s="31"/>
      <c r="F31" s="31"/>
      <c r="G31" s="31"/>
      <c r="H31" s="31"/>
      <c r="I31" s="31"/>
      <c r="J31" s="31"/>
    </row>
    <row r="32" spans="1:10" ht="15" x14ac:dyDescent="0.25">
      <c r="A32" s="80" t="s">
        <v>368</v>
      </c>
      <c r="B32" s="31"/>
      <c r="C32" s="31"/>
      <c r="D32" s="31"/>
      <c r="E32" s="31"/>
      <c r="F32" s="31"/>
      <c r="G32" s="31"/>
      <c r="H32" s="31"/>
      <c r="I32" s="31"/>
      <c r="J32" s="31"/>
    </row>
    <row r="33" spans="1:10" ht="29.25" customHeight="1" x14ac:dyDescent="0.25">
      <c r="A33" s="193" t="s">
        <v>369</v>
      </c>
      <c r="B33" s="193"/>
      <c r="C33" s="193"/>
      <c r="D33" s="193"/>
      <c r="E33" s="193"/>
      <c r="F33" s="193"/>
      <c r="G33" s="193"/>
      <c r="H33" s="193"/>
      <c r="I33" s="193"/>
      <c r="J33" s="88"/>
    </row>
  </sheetData>
  <sheetProtection algorithmName="SHA-512" hashValue="7q4TcJAYBMUNLgXTuKaTwEMYISXTNfY9ZNqjxRHcYBJ4/0H056LTy6+bNvSLb3N15KbHUdei5u6aKcdTDmKnxw==" saltValue="m3ZppLlQ4Y3Y6iQTgqFheg==" spinCount="100000" sheet="1" objects="1" scenarios="1"/>
  <mergeCells count="11">
    <mergeCell ref="E1:I1"/>
    <mergeCell ref="A1:D1"/>
    <mergeCell ref="A28:J28"/>
    <mergeCell ref="A29:J29"/>
    <mergeCell ref="A30:J30"/>
    <mergeCell ref="A33:I33"/>
    <mergeCell ref="A3:I3"/>
    <mergeCell ref="A27:I27"/>
    <mergeCell ref="A26:B26"/>
    <mergeCell ref="A23:I23"/>
    <mergeCell ref="A24:I24"/>
  </mergeCells>
  <pageMargins left="0.43307086614173229" right="0.23622047244094491" top="0.55118110236220474" bottom="0.55118110236220474" header="0.31496062992125984" footer="0.31496062992125984"/>
  <pageSetup paperSize="9" fitToHeight="2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2"/>
  <sheetViews>
    <sheetView view="pageBreakPreview" zoomScale="110" zoomScaleNormal="120" zoomScaleSheetLayoutView="110" workbookViewId="0">
      <pane ySplit="6" topLeftCell="A7" activePane="bottomLeft" state="frozen"/>
      <selection activeCell="F1" sqref="F1:J1"/>
      <selection pane="bottomLeft" activeCell="F16" sqref="F16"/>
    </sheetView>
  </sheetViews>
  <sheetFormatPr defaultColWidth="9.28515625" defaultRowHeight="15" x14ac:dyDescent="0.25"/>
  <cols>
    <col min="1" max="1" width="3.42578125" customWidth="1"/>
    <col min="2" max="2" width="33.85546875" customWidth="1"/>
    <col min="3" max="3" width="7" customWidth="1"/>
    <col min="4" max="4" width="5.28515625" customWidth="1"/>
    <col min="5" max="5" width="16.7109375" customWidth="1"/>
    <col min="6" max="9" width="11.5703125" customWidth="1"/>
  </cols>
  <sheetData>
    <row r="1" spans="1:9" s="70" customFormat="1" x14ac:dyDescent="0.25">
      <c r="A1" s="198" t="s">
        <v>2</v>
      </c>
      <c r="B1" s="198"/>
      <c r="C1" s="198"/>
      <c r="D1" s="198"/>
      <c r="E1" s="19"/>
      <c r="F1" s="19" t="s">
        <v>382</v>
      </c>
      <c r="H1" s="19"/>
    </row>
    <row r="2" spans="1:9" s="8" customFormat="1" ht="6" customHeight="1" x14ac:dyDescent="0.15"/>
    <row r="3" spans="1:9" s="53" customFormat="1" ht="18" customHeight="1" x14ac:dyDescent="0.3">
      <c r="A3" s="202" t="s">
        <v>735</v>
      </c>
      <c r="B3" s="202"/>
      <c r="C3" s="202"/>
      <c r="D3" s="202"/>
      <c r="E3" s="202"/>
      <c r="F3" s="202"/>
      <c r="G3" s="202"/>
      <c r="H3" s="202"/>
      <c r="I3" s="202"/>
    </row>
    <row r="4" spans="1:9" s="8" customFormat="1" ht="6" customHeight="1" x14ac:dyDescent="0.15">
      <c r="B4" s="27"/>
      <c r="C4" s="27"/>
    </row>
    <row r="5" spans="1:9" s="9" customFormat="1" ht="51" customHeight="1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</row>
    <row r="6" spans="1:9" s="9" customFormat="1" ht="12.75" customHeight="1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</row>
    <row r="7" spans="1:9" s="133" customFormat="1" ht="15.75" customHeight="1" x14ac:dyDescent="0.15">
      <c r="A7" s="164">
        <v>1</v>
      </c>
      <c r="B7" s="131" t="s">
        <v>944</v>
      </c>
      <c r="C7" s="107">
        <v>100</v>
      </c>
      <c r="D7" s="38" t="s">
        <v>1</v>
      </c>
      <c r="E7" s="187"/>
      <c r="F7" s="42"/>
      <c r="G7" s="43">
        <f t="shared" ref="G7" si="0">C7*F7</f>
        <v>0</v>
      </c>
      <c r="H7" s="43">
        <f t="shared" ref="H7" si="1">G7*0.095</f>
        <v>0</v>
      </c>
      <c r="I7" s="43">
        <f t="shared" ref="I7" si="2">G7+H7</f>
        <v>0</v>
      </c>
    </row>
    <row r="8" spans="1:9" s="15" customFormat="1" ht="15.75" customHeight="1" x14ac:dyDescent="0.2">
      <c r="A8" s="164">
        <v>2</v>
      </c>
      <c r="B8" s="106" t="s">
        <v>944</v>
      </c>
      <c r="C8" s="107">
        <v>100</v>
      </c>
      <c r="D8" s="38" t="s">
        <v>1</v>
      </c>
      <c r="E8" s="52"/>
      <c r="F8" s="42"/>
      <c r="G8" s="43">
        <f t="shared" ref="G8" si="3">C8*F8</f>
        <v>0</v>
      </c>
      <c r="H8" s="43">
        <f t="shared" ref="H8" si="4">G8*0.095</f>
        <v>0</v>
      </c>
      <c r="I8" s="43">
        <f t="shared" ref="I8" si="5">G8+H8</f>
        <v>0</v>
      </c>
    </row>
    <row r="9" spans="1:9" s="15" customFormat="1" ht="26.25" customHeight="1" x14ac:dyDescent="0.2">
      <c r="A9" s="164">
        <v>3</v>
      </c>
      <c r="B9" s="106" t="s">
        <v>945</v>
      </c>
      <c r="C9" s="107">
        <v>30</v>
      </c>
      <c r="D9" s="38" t="s">
        <v>1</v>
      </c>
      <c r="E9" s="52"/>
      <c r="F9" s="42"/>
      <c r="G9" s="43">
        <f t="shared" ref="G9:G17" si="6">C9*F9</f>
        <v>0</v>
      </c>
      <c r="H9" s="43">
        <f t="shared" ref="H9:H17" si="7">G9*0.095</f>
        <v>0</v>
      </c>
      <c r="I9" s="43">
        <f t="shared" ref="I9:I17" si="8">G9+H9</f>
        <v>0</v>
      </c>
    </row>
    <row r="10" spans="1:9" s="15" customFormat="1" ht="15.75" customHeight="1" x14ac:dyDescent="0.2">
      <c r="A10" s="164">
        <v>4</v>
      </c>
      <c r="B10" s="106" t="s">
        <v>946</v>
      </c>
      <c r="C10" s="107">
        <v>30</v>
      </c>
      <c r="D10" s="38" t="s">
        <v>1</v>
      </c>
      <c r="E10" s="52"/>
      <c r="F10" s="42"/>
      <c r="G10" s="43">
        <f t="shared" si="6"/>
        <v>0</v>
      </c>
      <c r="H10" s="43">
        <f t="shared" si="7"/>
        <v>0</v>
      </c>
      <c r="I10" s="43">
        <f t="shared" si="8"/>
        <v>0</v>
      </c>
    </row>
    <row r="11" spans="1:9" s="15" customFormat="1" ht="15.75" customHeight="1" x14ac:dyDescent="0.2">
      <c r="A11" s="164">
        <v>5</v>
      </c>
      <c r="B11" s="106" t="s">
        <v>937</v>
      </c>
      <c r="C11" s="107">
        <v>20</v>
      </c>
      <c r="D11" s="38" t="s">
        <v>1</v>
      </c>
      <c r="E11" s="52"/>
      <c r="F11" s="42"/>
      <c r="G11" s="43">
        <f t="shared" si="6"/>
        <v>0</v>
      </c>
      <c r="H11" s="43">
        <f t="shared" si="7"/>
        <v>0</v>
      </c>
      <c r="I11" s="43">
        <f t="shared" si="8"/>
        <v>0</v>
      </c>
    </row>
    <row r="12" spans="1:9" s="15" customFormat="1" ht="15.75" customHeight="1" x14ac:dyDescent="0.2">
      <c r="A12" s="164">
        <v>6</v>
      </c>
      <c r="B12" s="106" t="s">
        <v>938</v>
      </c>
      <c r="C12" s="107">
        <v>50</v>
      </c>
      <c r="D12" s="38" t="s">
        <v>1</v>
      </c>
      <c r="E12" s="52"/>
      <c r="F12" s="42"/>
      <c r="G12" s="43">
        <f t="shared" si="6"/>
        <v>0</v>
      </c>
      <c r="H12" s="43">
        <f t="shared" si="7"/>
        <v>0</v>
      </c>
      <c r="I12" s="43">
        <f t="shared" si="8"/>
        <v>0</v>
      </c>
    </row>
    <row r="13" spans="1:9" s="15" customFormat="1" ht="15.75" customHeight="1" x14ac:dyDescent="0.2">
      <c r="A13" s="164">
        <v>7</v>
      </c>
      <c r="B13" s="106" t="s">
        <v>939</v>
      </c>
      <c r="C13" s="107">
        <v>30</v>
      </c>
      <c r="D13" s="38" t="s">
        <v>1</v>
      </c>
      <c r="E13" s="52"/>
      <c r="F13" s="42"/>
      <c r="G13" s="43">
        <f t="shared" si="6"/>
        <v>0</v>
      </c>
      <c r="H13" s="43">
        <f t="shared" si="7"/>
        <v>0</v>
      </c>
      <c r="I13" s="43">
        <f t="shared" si="8"/>
        <v>0</v>
      </c>
    </row>
    <row r="14" spans="1:9" s="15" customFormat="1" ht="15.75" customHeight="1" x14ac:dyDescent="0.2">
      <c r="A14" s="164">
        <v>8</v>
      </c>
      <c r="B14" s="106" t="s">
        <v>940</v>
      </c>
      <c r="C14" s="107">
        <v>30</v>
      </c>
      <c r="D14" s="38" t="s">
        <v>1</v>
      </c>
      <c r="E14" s="52"/>
      <c r="F14" s="42"/>
      <c r="G14" s="43">
        <f t="shared" si="6"/>
        <v>0</v>
      </c>
      <c r="H14" s="43">
        <f t="shared" si="7"/>
        <v>0</v>
      </c>
      <c r="I14" s="43">
        <f t="shared" si="8"/>
        <v>0</v>
      </c>
    </row>
    <row r="15" spans="1:9" s="15" customFormat="1" ht="27" x14ac:dyDescent="0.2">
      <c r="A15" s="164">
        <v>9</v>
      </c>
      <c r="B15" s="106" t="s">
        <v>941</v>
      </c>
      <c r="C15" s="107">
        <v>20</v>
      </c>
      <c r="D15" s="38" t="s">
        <v>1</v>
      </c>
      <c r="E15" s="52"/>
      <c r="F15" s="42"/>
      <c r="G15" s="43">
        <f t="shared" si="6"/>
        <v>0</v>
      </c>
      <c r="H15" s="43">
        <f t="shared" si="7"/>
        <v>0</v>
      </c>
      <c r="I15" s="43">
        <f t="shared" si="8"/>
        <v>0</v>
      </c>
    </row>
    <row r="16" spans="1:9" s="15" customFormat="1" ht="27" x14ac:dyDescent="0.2">
      <c r="A16" s="164">
        <v>10</v>
      </c>
      <c r="B16" s="106" t="s">
        <v>942</v>
      </c>
      <c r="C16" s="107">
        <v>60</v>
      </c>
      <c r="D16" s="38" t="s">
        <v>1</v>
      </c>
      <c r="E16" s="52"/>
      <c r="F16" s="42"/>
      <c r="G16" s="43">
        <f t="shared" si="6"/>
        <v>0</v>
      </c>
      <c r="H16" s="43">
        <f t="shared" si="7"/>
        <v>0</v>
      </c>
      <c r="I16" s="43">
        <f t="shared" si="8"/>
        <v>0</v>
      </c>
    </row>
    <row r="17" spans="1:10" s="15" customFormat="1" ht="15.75" customHeight="1" x14ac:dyDescent="0.2">
      <c r="A17" s="164">
        <v>11</v>
      </c>
      <c r="B17" s="106" t="s">
        <v>943</v>
      </c>
      <c r="C17" s="107">
        <v>20</v>
      </c>
      <c r="D17" s="38" t="s">
        <v>1</v>
      </c>
      <c r="E17" s="52"/>
      <c r="F17" s="42"/>
      <c r="G17" s="43">
        <f t="shared" si="6"/>
        <v>0</v>
      </c>
      <c r="H17" s="43">
        <f t="shared" si="7"/>
        <v>0</v>
      </c>
      <c r="I17" s="43">
        <f t="shared" si="8"/>
        <v>0</v>
      </c>
    </row>
    <row r="18" spans="1:10" s="15" customFormat="1" ht="15" customHeight="1" x14ac:dyDescent="0.2">
      <c r="A18" s="39"/>
      <c r="B18" s="45" t="s">
        <v>339</v>
      </c>
      <c r="C18" s="46" t="s">
        <v>7</v>
      </c>
      <c r="D18" s="46" t="s">
        <v>7</v>
      </c>
      <c r="E18" s="46" t="s">
        <v>7</v>
      </c>
      <c r="F18" s="47" t="s">
        <v>7</v>
      </c>
      <c r="G18" s="48">
        <f>SUM(G7:G17)</f>
        <v>0</v>
      </c>
      <c r="H18" s="48">
        <f>SUM(H7:H17)</f>
        <v>0</v>
      </c>
      <c r="I18" s="48">
        <f>SUM(I7:I17)</f>
        <v>0</v>
      </c>
    </row>
    <row r="19" spans="1:10" s="15" customFormat="1" ht="17.100000000000001" customHeight="1" x14ac:dyDescent="0.2"/>
    <row r="20" spans="1:10" s="33" customFormat="1" ht="12.95" customHeight="1" x14ac:dyDescent="0.2">
      <c r="A20" s="62" t="s">
        <v>217</v>
      </c>
      <c r="B20" s="3"/>
      <c r="C20" s="63"/>
      <c r="D20" s="64"/>
      <c r="E20" s="3"/>
      <c r="F20" s="3"/>
      <c r="G20" s="3"/>
      <c r="H20" s="3"/>
      <c r="I20" s="3"/>
    </row>
    <row r="21" spans="1:10" s="33" customFormat="1" ht="12.95" customHeight="1" x14ac:dyDescent="0.2">
      <c r="A21" s="196" t="s">
        <v>355</v>
      </c>
      <c r="B21" s="196"/>
      <c r="C21" s="196"/>
      <c r="D21" s="196"/>
      <c r="E21" s="196"/>
      <c r="F21" s="196"/>
      <c r="G21" s="196"/>
      <c r="H21" s="196"/>
      <c r="I21" s="196"/>
    </row>
    <row r="22" spans="1:10" s="15" customFormat="1" ht="17.100000000000001" customHeight="1" x14ac:dyDescent="0.2">
      <c r="A22" s="26"/>
      <c r="B22" s="26"/>
      <c r="C22" s="26"/>
      <c r="D22" s="26"/>
      <c r="E22" s="26"/>
      <c r="F22" s="26"/>
      <c r="G22" s="26"/>
      <c r="H22" s="26"/>
      <c r="I22" s="26"/>
    </row>
    <row r="23" spans="1:10" s="60" customFormat="1" ht="15" customHeight="1" x14ac:dyDescent="0.2">
      <c r="A23" s="195" t="s">
        <v>149</v>
      </c>
      <c r="B23" s="196"/>
    </row>
    <row r="24" spans="1:10" s="31" customFormat="1" ht="25.5" customHeight="1" x14ac:dyDescent="0.25">
      <c r="A24" s="193" t="s">
        <v>150</v>
      </c>
      <c r="B24" s="193"/>
      <c r="C24" s="193"/>
      <c r="D24" s="193"/>
      <c r="E24" s="193"/>
      <c r="F24" s="193"/>
      <c r="G24" s="193"/>
      <c r="H24" s="193"/>
      <c r="I24" s="193"/>
      <c r="J24" s="88"/>
    </row>
    <row r="25" spans="1:10" s="31" customFormat="1" ht="14.25" customHeight="1" x14ac:dyDescent="0.25">
      <c r="A25" s="193" t="s">
        <v>364</v>
      </c>
      <c r="B25" s="193"/>
      <c r="C25" s="193"/>
      <c r="D25" s="193"/>
      <c r="E25" s="193"/>
      <c r="F25" s="193"/>
      <c r="G25" s="193"/>
      <c r="H25" s="193"/>
      <c r="I25" s="193"/>
      <c r="J25" s="193"/>
    </row>
    <row r="26" spans="1:10" s="31" customFormat="1" ht="16.5" customHeight="1" x14ac:dyDescent="0.25">
      <c r="A26" s="193" t="s">
        <v>365</v>
      </c>
      <c r="B26" s="193"/>
      <c r="C26" s="193"/>
      <c r="D26" s="193"/>
      <c r="E26" s="193"/>
      <c r="F26" s="193"/>
      <c r="G26" s="193"/>
      <c r="H26" s="193"/>
      <c r="I26" s="193"/>
      <c r="J26" s="193"/>
    </row>
    <row r="27" spans="1:10" s="60" customFormat="1" ht="12.75" x14ac:dyDescent="0.2">
      <c r="A27" s="199" t="s">
        <v>366</v>
      </c>
      <c r="B27" s="199"/>
      <c r="C27" s="199"/>
      <c r="D27" s="199"/>
      <c r="E27" s="199"/>
      <c r="F27" s="199"/>
      <c r="G27" s="199"/>
      <c r="H27" s="199"/>
      <c r="I27" s="199"/>
      <c r="J27" s="199"/>
    </row>
    <row r="28" spans="1:10" s="69" customFormat="1" x14ac:dyDescent="0.2">
      <c r="A28" s="80" t="s">
        <v>367</v>
      </c>
      <c r="B28" s="31"/>
      <c r="C28" s="31"/>
      <c r="D28" s="31"/>
      <c r="E28" s="31"/>
      <c r="F28" s="31"/>
      <c r="G28" s="31"/>
      <c r="H28" s="31"/>
      <c r="I28" s="31"/>
      <c r="J28" s="31"/>
    </row>
    <row r="29" spans="1:10" x14ac:dyDescent="0.25">
      <c r="A29" s="80" t="s">
        <v>368</v>
      </c>
      <c r="B29" s="31"/>
      <c r="C29" s="31"/>
      <c r="D29" s="31"/>
      <c r="E29" s="31"/>
      <c r="F29" s="31"/>
      <c r="G29" s="31"/>
      <c r="H29" s="31"/>
      <c r="I29" s="31"/>
      <c r="J29" s="31"/>
    </row>
    <row r="30" spans="1:10" ht="29.25" customHeight="1" x14ac:dyDescent="0.25">
      <c r="A30" s="193" t="s">
        <v>369</v>
      </c>
      <c r="B30" s="193"/>
      <c r="C30" s="193"/>
      <c r="D30" s="193"/>
      <c r="E30" s="193"/>
      <c r="F30" s="193"/>
      <c r="G30" s="193"/>
      <c r="H30" s="193"/>
      <c r="I30" s="193"/>
      <c r="J30" s="88"/>
    </row>
    <row r="31" spans="1:10" s="60" customFormat="1" x14ac:dyDescent="0.25">
      <c r="A31"/>
      <c r="B31"/>
      <c r="C31"/>
      <c r="D31"/>
      <c r="E31"/>
      <c r="F31"/>
      <c r="G31"/>
      <c r="H31"/>
      <c r="I31"/>
    </row>
    <row r="32" spans="1:10" s="69" customFormat="1" x14ac:dyDescent="0.25">
      <c r="A32"/>
      <c r="B32"/>
      <c r="C32"/>
      <c r="D32"/>
      <c r="E32"/>
      <c r="F32"/>
      <c r="G32"/>
      <c r="H32"/>
      <c r="I32"/>
    </row>
  </sheetData>
  <sheetProtection algorithmName="SHA-512" hashValue="y88h/lpqgvD/nD7fpz+j4S0sGhtzvtp+9qajQZAjH0va9mi6BXjpWbj+GvOI7Xq7RvyjmrAkuOALfFir64viNg==" saltValue="k5eswpAmYc+x9A8Gwnee8w==" spinCount="100000" sheet="1" objects="1" scenarios="1"/>
  <mergeCells count="9">
    <mergeCell ref="A30:I30"/>
    <mergeCell ref="A24:I24"/>
    <mergeCell ref="A21:I21"/>
    <mergeCell ref="A23:B23"/>
    <mergeCell ref="A1:D1"/>
    <mergeCell ref="A3:I3"/>
    <mergeCell ref="A25:J25"/>
    <mergeCell ref="A26:J26"/>
    <mergeCell ref="A27:J27"/>
  </mergeCells>
  <pageMargins left="0.62992125984251968" right="0.23622047244094491" top="0.74803149606299213" bottom="0.35433070866141736" header="0.31496062992125984" footer="0.31496062992125984"/>
  <pageSetup paperSize="9" scale="98" fitToHeight="0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121"/>
  <sheetViews>
    <sheetView view="pageBreakPreview" zoomScale="110" zoomScaleNormal="120" zoomScaleSheetLayoutView="110" workbookViewId="0">
      <pane ySplit="6" topLeftCell="A7" activePane="bottomLeft" state="frozen"/>
      <selection activeCell="F1" sqref="F1:J1"/>
      <selection pane="bottomLeft" activeCell="G12" sqref="G12"/>
    </sheetView>
  </sheetViews>
  <sheetFormatPr defaultColWidth="9.28515625" defaultRowHeight="15" x14ac:dyDescent="0.25"/>
  <cols>
    <col min="1" max="1" width="3.5703125" customWidth="1"/>
    <col min="2" max="2" width="29.42578125" customWidth="1"/>
    <col min="3" max="3" width="7.5703125" customWidth="1"/>
    <col min="4" max="4" width="4.5703125" customWidth="1"/>
    <col min="5" max="5" width="17.5703125" customWidth="1"/>
    <col min="6" max="9" width="11.140625" customWidth="1"/>
    <col min="10" max="10" width="11.28515625" customWidth="1"/>
  </cols>
  <sheetData>
    <row r="1" spans="1:10" s="70" customFormat="1" x14ac:dyDescent="0.25">
      <c r="A1" s="198" t="s">
        <v>2</v>
      </c>
      <c r="B1" s="198"/>
      <c r="C1" s="198"/>
      <c r="D1" s="198"/>
      <c r="E1" s="19"/>
      <c r="F1" s="70" t="s">
        <v>382</v>
      </c>
      <c r="G1" s="19"/>
      <c r="H1" s="19"/>
      <c r="I1" s="19"/>
    </row>
    <row r="2" spans="1:10" s="8" customFormat="1" ht="6" customHeight="1" x14ac:dyDescent="0.15">
      <c r="A2" s="5"/>
      <c r="B2" s="5"/>
      <c r="C2" s="5"/>
      <c r="D2" s="7"/>
      <c r="E2" s="5"/>
      <c r="F2" s="5"/>
      <c r="G2" s="5"/>
      <c r="H2" s="5"/>
      <c r="I2" s="5"/>
      <c r="J2" s="5"/>
    </row>
    <row r="3" spans="1:10" s="56" customFormat="1" ht="18.75" x14ac:dyDescent="0.3">
      <c r="A3" s="202" t="s">
        <v>736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0" s="8" customFormat="1" ht="6" customHeight="1" x14ac:dyDescent="0.15">
      <c r="B4" s="27"/>
      <c r="C4" s="27"/>
    </row>
    <row r="5" spans="1:10" s="9" customFormat="1" ht="48.75" customHeight="1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  <c r="J5" s="83" t="s">
        <v>302</v>
      </c>
    </row>
    <row r="6" spans="1:10" s="9" customFormat="1" ht="11.25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  <c r="J6" s="85">
        <v>10</v>
      </c>
    </row>
    <row r="7" spans="1:10" s="15" customFormat="1" ht="26.25" customHeight="1" x14ac:dyDescent="0.2">
      <c r="A7" s="38">
        <v>1</v>
      </c>
      <c r="B7" s="39" t="s">
        <v>324</v>
      </c>
      <c r="C7" s="109">
        <v>100</v>
      </c>
      <c r="D7" s="38" t="s">
        <v>1</v>
      </c>
      <c r="E7" s="41"/>
      <c r="F7" s="42"/>
      <c r="G7" s="43">
        <f t="shared" ref="G7" si="0">C7*F7</f>
        <v>0</v>
      </c>
      <c r="H7" s="43">
        <f t="shared" ref="H7" si="1">G7*0.095</f>
        <v>0</v>
      </c>
      <c r="I7" s="43">
        <f t="shared" ref="I7" si="2">G7+H7</f>
        <v>0</v>
      </c>
      <c r="J7" s="44"/>
    </row>
    <row r="8" spans="1:10" s="15" customFormat="1" ht="26.25" customHeight="1" x14ac:dyDescent="0.2">
      <c r="A8" s="38">
        <v>2</v>
      </c>
      <c r="B8" s="39" t="s">
        <v>525</v>
      </c>
      <c r="C8" s="109">
        <v>900</v>
      </c>
      <c r="D8" s="38" t="s">
        <v>1</v>
      </c>
      <c r="E8" s="41"/>
      <c r="F8" s="42"/>
      <c r="G8" s="43">
        <f t="shared" ref="G8:G37" si="3">C8*F8</f>
        <v>0</v>
      </c>
      <c r="H8" s="43">
        <f t="shared" ref="H8:H37" si="4">G8*0.095</f>
        <v>0</v>
      </c>
      <c r="I8" s="43">
        <f t="shared" ref="I8:I37" si="5">G8+H8</f>
        <v>0</v>
      </c>
      <c r="J8" s="44"/>
    </row>
    <row r="9" spans="1:10" s="15" customFormat="1" ht="26.25" customHeight="1" x14ac:dyDescent="0.2">
      <c r="A9" s="38">
        <v>3</v>
      </c>
      <c r="B9" s="39" t="s">
        <v>323</v>
      </c>
      <c r="C9" s="109">
        <v>400</v>
      </c>
      <c r="D9" s="38" t="s">
        <v>1</v>
      </c>
      <c r="E9" s="41"/>
      <c r="F9" s="42"/>
      <c r="G9" s="43">
        <f t="shared" si="3"/>
        <v>0</v>
      </c>
      <c r="H9" s="43">
        <f t="shared" si="4"/>
        <v>0</v>
      </c>
      <c r="I9" s="43">
        <f t="shared" si="5"/>
        <v>0</v>
      </c>
      <c r="J9" s="44"/>
    </row>
    <row r="10" spans="1:10" s="15" customFormat="1" ht="26.25" customHeight="1" x14ac:dyDescent="0.2">
      <c r="A10" s="38">
        <v>4</v>
      </c>
      <c r="B10" s="39" t="s">
        <v>325</v>
      </c>
      <c r="C10" s="109">
        <v>200</v>
      </c>
      <c r="D10" s="38" t="s">
        <v>1</v>
      </c>
      <c r="E10" s="41"/>
      <c r="F10" s="42"/>
      <c r="G10" s="43">
        <f t="shared" si="3"/>
        <v>0</v>
      </c>
      <c r="H10" s="43">
        <f t="shared" si="4"/>
        <v>0</v>
      </c>
      <c r="I10" s="43">
        <f t="shared" si="5"/>
        <v>0</v>
      </c>
      <c r="J10" s="44"/>
    </row>
    <row r="11" spans="1:10" s="15" customFormat="1" ht="40.5" x14ac:dyDescent="0.2">
      <c r="A11" s="38">
        <v>5</v>
      </c>
      <c r="B11" s="39" t="s">
        <v>326</v>
      </c>
      <c r="C11" s="109">
        <v>400</v>
      </c>
      <c r="D11" s="38" t="s">
        <v>1</v>
      </c>
      <c r="E11" s="41"/>
      <c r="F11" s="42"/>
      <c r="G11" s="43">
        <f t="shared" si="3"/>
        <v>0</v>
      </c>
      <c r="H11" s="43">
        <f t="shared" si="4"/>
        <v>0</v>
      </c>
      <c r="I11" s="43">
        <f t="shared" si="5"/>
        <v>0</v>
      </c>
      <c r="J11" s="44"/>
    </row>
    <row r="12" spans="1:10" s="15" customFormat="1" ht="26.25" customHeight="1" x14ac:dyDescent="0.2">
      <c r="A12" s="38">
        <v>6</v>
      </c>
      <c r="B12" s="39" t="s">
        <v>327</v>
      </c>
      <c r="C12" s="109">
        <v>500</v>
      </c>
      <c r="D12" s="38" t="s">
        <v>1</v>
      </c>
      <c r="E12" s="41"/>
      <c r="F12" s="42"/>
      <c r="G12" s="43">
        <f t="shared" si="3"/>
        <v>0</v>
      </c>
      <c r="H12" s="43">
        <f t="shared" si="4"/>
        <v>0</v>
      </c>
      <c r="I12" s="43">
        <f t="shared" si="5"/>
        <v>0</v>
      </c>
      <c r="J12" s="44"/>
    </row>
    <row r="13" spans="1:10" s="15" customFormat="1" ht="26.25" customHeight="1" x14ac:dyDescent="0.2">
      <c r="A13" s="38">
        <v>7</v>
      </c>
      <c r="B13" s="39" t="s">
        <v>328</v>
      </c>
      <c r="C13" s="109">
        <v>500</v>
      </c>
      <c r="D13" s="38" t="s">
        <v>1</v>
      </c>
      <c r="E13" s="41"/>
      <c r="F13" s="42"/>
      <c r="G13" s="43">
        <f t="shared" si="3"/>
        <v>0</v>
      </c>
      <c r="H13" s="43">
        <f t="shared" si="4"/>
        <v>0</v>
      </c>
      <c r="I13" s="43">
        <f t="shared" si="5"/>
        <v>0</v>
      </c>
      <c r="J13" s="44"/>
    </row>
    <row r="14" spans="1:10" s="15" customFormat="1" ht="27" x14ac:dyDescent="0.2">
      <c r="A14" s="38">
        <v>8</v>
      </c>
      <c r="B14" s="103" t="s">
        <v>329</v>
      </c>
      <c r="C14" s="109">
        <v>800</v>
      </c>
      <c r="D14" s="38" t="s">
        <v>1</v>
      </c>
      <c r="E14" s="41"/>
      <c r="F14" s="42"/>
      <c r="G14" s="43">
        <f t="shared" si="3"/>
        <v>0</v>
      </c>
      <c r="H14" s="43">
        <f t="shared" si="4"/>
        <v>0</v>
      </c>
      <c r="I14" s="43">
        <f t="shared" si="5"/>
        <v>0</v>
      </c>
      <c r="J14" s="44"/>
    </row>
    <row r="15" spans="1:10" s="15" customFormat="1" ht="27" x14ac:dyDescent="0.2">
      <c r="A15" s="38">
        <v>9</v>
      </c>
      <c r="B15" s="39" t="s">
        <v>330</v>
      </c>
      <c r="C15" s="109">
        <v>100</v>
      </c>
      <c r="D15" s="38" t="s">
        <v>1</v>
      </c>
      <c r="E15" s="41"/>
      <c r="F15" s="42"/>
      <c r="G15" s="43">
        <f t="shared" si="3"/>
        <v>0</v>
      </c>
      <c r="H15" s="43">
        <f t="shared" si="4"/>
        <v>0</v>
      </c>
      <c r="I15" s="43">
        <f t="shared" si="5"/>
        <v>0</v>
      </c>
      <c r="J15" s="44"/>
    </row>
    <row r="16" spans="1:10" s="15" customFormat="1" ht="40.5" x14ac:dyDescent="0.2">
      <c r="A16" s="38">
        <v>10</v>
      </c>
      <c r="B16" s="39" t="s">
        <v>331</v>
      </c>
      <c r="C16" s="109">
        <v>1100</v>
      </c>
      <c r="D16" s="38" t="s">
        <v>1</v>
      </c>
      <c r="E16" s="41"/>
      <c r="F16" s="42"/>
      <c r="G16" s="43">
        <f t="shared" si="3"/>
        <v>0</v>
      </c>
      <c r="H16" s="43">
        <f t="shared" si="4"/>
        <v>0</v>
      </c>
      <c r="I16" s="43">
        <f t="shared" si="5"/>
        <v>0</v>
      </c>
      <c r="J16" s="44"/>
    </row>
    <row r="17" spans="1:10" s="15" customFormat="1" ht="27" x14ac:dyDescent="0.2">
      <c r="A17" s="38">
        <v>11</v>
      </c>
      <c r="B17" s="39" t="s">
        <v>332</v>
      </c>
      <c r="C17" s="109">
        <v>600</v>
      </c>
      <c r="D17" s="38" t="s">
        <v>1</v>
      </c>
      <c r="E17" s="41"/>
      <c r="F17" s="42"/>
      <c r="G17" s="43">
        <f t="shared" si="3"/>
        <v>0</v>
      </c>
      <c r="H17" s="43">
        <f t="shared" si="4"/>
        <v>0</v>
      </c>
      <c r="I17" s="43">
        <f t="shared" si="5"/>
        <v>0</v>
      </c>
      <c r="J17" s="44"/>
    </row>
    <row r="18" spans="1:10" s="15" customFormat="1" ht="27" x14ac:dyDescent="0.2">
      <c r="A18" s="38">
        <v>12</v>
      </c>
      <c r="B18" s="39" t="s">
        <v>333</v>
      </c>
      <c r="C18" s="109">
        <v>1500</v>
      </c>
      <c r="D18" s="38" t="s">
        <v>1</v>
      </c>
      <c r="E18" s="41"/>
      <c r="F18" s="42"/>
      <c r="G18" s="43">
        <f t="shared" si="3"/>
        <v>0</v>
      </c>
      <c r="H18" s="43">
        <f t="shared" si="4"/>
        <v>0</v>
      </c>
      <c r="I18" s="43">
        <f t="shared" si="5"/>
        <v>0</v>
      </c>
      <c r="J18" s="44"/>
    </row>
    <row r="19" spans="1:10" s="15" customFormat="1" ht="27" x14ac:dyDescent="0.2">
      <c r="A19" s="38">
        <v>13</v>
      </c>
      <c r="B19" s="39" t="s">
        <v>334</v>
      </c>
      <c r="C19" s="109">
        <v>2000</v>
      </c>
      <c r="D19" s="38" t="s">
        <v>1</v>
      </c>
      <c r="E19" s="41"/>
      <c r="F19" s="42"/>
      <c r="G19" s="43">
        <f t="shared" si="3"/>
        <v>0</v>
      </c>
      <c r="H19" s="43">
        <f t="shared" si="4"/>
        <v>0</v>
      </c>
      <c r="I19" s="43">
        <f t="shared" si="5"/>
        <v>0</v>
      </c>
      <c r="J19" s="44"/>
    </row>
    <row r="20" spans="1:10" s="15" customFormat="1" ht="27" x14ac:dyDescent="0.2">
      <c r="A20" s="38">
        <v>14</v>
      </c>
      <c r="B20" s="39" t="s">
        <v>335</v>
      </c>
      <c r="C20" s="109">
        <v>600</v>
      </c>
      <c r="D20" s="38" t="s">
        <v>1</v>
      </c>
      <c r="E20" s="41"/>
      <c r="F20" s="42"/>
      <c r="G20" s="43">
        <f t="shared" si="3"/>
        <v>0</v>
      </c>
      <c r="H20" s="43">
        <f t="shared" si="4"/>
        <v>0</v>
      </c>
      <c r="I20" s="43">
        <f t="shared" si="5"/>
        <v>0</v>
      </c>
      <c r="J20" s="44"/>
    </row>
    <row r="21" spans="1:10" s="15" customFormat="1" ht="27" x14ac:dyDescent="0.2">
      <c r="A21" s="38">
        <v>15</v>
      </c>
      <c r="B21" s="39" t="s">
        <v>336</v>
      </c>
      <c r="C21" s="109">
        <v>900</v>
      </c>
      <c r="D21" s="38" t="s">
        <v>1</v>
      </c>
      <c r="E21" s="41"/>
      <c r="F21" s="42"/>
      <c r="G21" s="43">
        <f t="shared" si="3"/>
        <v>0</v>
      </c>
      <c r="H21" s="43">
        <f t="shared" si="4"/>
        <v>0</v>
      </c>
      <c r="I21" s="43">
        <f t="shared" si="5"/>
        <v>0</v>
      </c>
      <c r="J21" s="44"/>
    </row>
    <row r="22" spans="1:10" s="15" customFormat="1" ht="27" x14ac:dyDescent="0.2">
      <c r="A22" s="38">
        <v>16</v>
      </c>
      <c r="B22" s="39" t="s">
        <v>337</v>
      </c>
      <c r="C22" s="109">
        <v>1500</v>
      </c>
      <c r="D22" s="38" t="s">
        <v>1</v>
      </c>
      <c r="E22" s="41"/>
      <c r="F22" s="42"/>
      <c r="G22" s="43">
        <f t="shared" si="3"/>
        <v>0</v>
      </c>
      <c r="H22" s="43">
        <f t="shared" si="4"/>
        <v>0</v>
      </c>
      <c r="I22" s="43">
        <f t="shared" si="5"/>
        <v>0</v>
      </c>
      <c r="J22" s="44"/>
    </row>
    <row r="23" spans="1:10" s="15" customFormat="1" ht="40.5" x14ac:dyDescent="0.2">
      <c r="A23" s="38">
        <v>17</v>
      </c>
      <c r="B23" s="39" t="s">
        <v>106</v>
      </c>
      <c r="C23" s="109">
        <v>200</v>
      </c>
      <c r="D23" s="38" t="s">
        <v>1</v>
      </c>
      <c r="E23" s="41"/>
      <c r="F23" s="42"/>
      <c r="G23" s="43">
        <f t="shared" si="3"/>
        <v>0</v>
      </c>
      <c r="H23" s="43">
        <f t="shared" si="4"/>
        <v>0</v>
      </c>
      <c r="I23" s="43">
        <f t="shared" si="5"/>
        <v>0</v>
      </c>
      <c r="J23" s="44"/>
    </row>
    <row r="24" spans="1:10" s="15" customFormat="1" ht="40.5" x14ac:dyDescent="0.2">
      <c r="A24" s="38">
        <v>18</v>
      </c>
      <c r="B24" s="39" t="s">
        <v>526</v>
      </c>
      <c r="C24" s="109">
        <v>400</v>
      </c>
      <c r="D24" s="38" t="s">
        <v>1</v>
      </c>
      <c r="E24" s="41"/>
      <c r="F24" s="42"/>
      <c r="G24" s="43">
        <f t="shared" si="3"/>
        <v>0</v>
      </c>
      <c r="H24" s="43">
        <f t="shared" si="4"/>
        <v>0</v>
      </c>
      <c r="I24" s="43">
        <f t="shared" si="5"/>
        <v>0</v>
      </c>
      <c r="J24" s="44"/>
    </row>
    <row r="25" spans="1:10" s="15" customFormat="1" ht="40.5" x14ac:dyDescent="0.2">
      <c r="A25" s="38">
        <v>19</v>
      </c>
      <c r="B25" s="39" t="s">
        <v>107</v>
      </c>
      <c r="C25" s="109">
        <v>400</v>
      </c>
      <c r="D25" s="38" t="s">
        <v>1</v>
      </c>
      <c r="E25" s="41"/>
      <c r="F25" s="42"/>
      <c r="G25" s="43">
        <f t="shared" si="3"/>
        <v>0</v>
      </c>
      <c r="H25" s="43">
        <f t="shared" si="4"/>
        <v>0</v>
      </c>
      <c r="I25" s="43">
        <f t="shared" si="5"/>
        <v>0</v>
      </c>
      <c r="J25" s="44"/>
    </row>
    <row r="26" spans="1:10" s="15" customFormat="1" ht="54" customHeight="1" x14ac:dyDescent="0.2">
      <c r="A26" s="38">
        <v>20</v>
      </c>
      <c r="B26" s="39" t="s">
        <v>108</v>
      </c>
      <c r="C26" s="109">
        <v>900</v>
      </c>
      <c r="D26" s="38" t="s">
        <v>1</v>
      </c>
      <c r="E26" s="41"/>
      <c r="F26" s="42"/>
      <c r="G26" s="43">
        <f t="shared" si="3"/>
        <v>0</v>
      </c>
      <c r="H26" s="43">
        <f t="shared" si="4"/>
        <v>0</v>
      </c>
      <c r="I26" s="43">
        <f t="shared" si="5"/>
        <v>0</v>
      </c>
      <c r="J26" s="44"/>
    </row>
    <row r="27" spans="1:10" s="15" customFormat="1" ht="40.5" x14ac:dyDescent="0.2">
      <c r="A27" s="38">
        <v>21</v>
      </c>
      <c r="B27" s="39" t="s">
        <v>852</v>
      </c>
      <c r="C27" s="109">
        <v>100</v>
      </c>
      <c r="D27" s="38" t="s">
        <v>1</v>
      </c>
      <c r="E27" s="41"/>
      <c r="F27" s="42"/>
      <c r="G27" s="43">
        <f t="shared" si="3"/>
        <v>0</v>
      </c>
      <c r="H27" s="43">
        <f t="shared" si="4"/>
        <v>0</v>
      </c>
      <c r="I27" s="43">
        <f t="shared" si="5"/>
        <v>0</v>
      </c>
      <c r="J27" s="44"/>
    </row>
    <row r="28" spans="1:10" s="15" customFormat="1" ht="39.75" customHeight="1" x14ac:dyDescent="0.2">
      <c r="A28" s="38">
        <v>22</v>
      </c>
      <c r="B28" s="39" t="s">
        <v>109</v>
      </c>
      <c r="C28" s="109">
        <v>600</v>
      </c>
      <c r="D28" s="38" t="s">
        <v>1</v>
      </c>
      <c r="E28" s="41"/>
      <c r="F28" s="42"/>
      <c r="G28" s="43">
        <f t="shared" si="3"/>
        <v>0</v>
      </c>
      <c r="H28" s="43">
        <f t="shared" si="4"/>
        <v>0</v>
      </c>
      <c r="I28" s="43">
        <f t="shared" si="5"/>
        <v>0</v>
      </c>
      <c r="J28" s="44"/>
    </row>
    <row r="29" spans="1:10" s="15" customFormat="1" ht="39.75" customHeight="1" x14ac:dyDescent="0.2">
      <c r="A29" s="38">
        <v>23</v>
      </c>
      <c r="B29" s="39" t="s">
        <v>110</v>
      </c>
      <c r="C29" s="109">
        <v>200</v>
      </c>
      <c r="D29" s="38" t="s">
        <v>1</v>
      </c>
      <c r="E29" s="41"/>
      <c r="F29" s="42"/>
      <c r="G29" s="43">
        <f t="shared" si="3"/>
        <v>0</v>
      </c>
      <c r="H29" s="43">
        <f t="shared" si="4"/>
        <v>0</v>
      </c>
      <c r="I29" s="43">
        <f t="shared" si="5"/>
        <v>0</v>
      </c>
      <c r="J29" s="44"/>
    </row>
    <row r="30" spans="1:10" s="15" customFormat="1" ht="39.75" customHeight="1" x14ac:dyDescent="0.2">
      <c r="A30" s="38">
        <v>24</v>
      </c>
      <c r="B30" s="39" t="s">
        <v>111</v>
      </c>
      <c r="C30" s="109">
        <v>200</v>
      </c>
      <c r="D30" s="38" t="s">
        <v>1</v>
      </c>
      <c r="E30" s="41"/>
      <c r="F30" s="42"/>
      <c r="G30" s="43">
        <f t="shared" si="3"/>
        <v>0</v>
      </c>
      <c r="H30" s="43">
        <f t="shared" si="4"/>
        <v>0</v>
      </c>
      <c r="I30" s="43">
        <f t="shared" si="5"/>
        <v>0</v>
      </c>
      <c r="J30" s="44"/>
    </row>
    <row r="31" spans="1:10" s="15" customFormat="1" ht="39.75" customHeight="1" x14ac:dyDescent="0.2">
      <c r="A31" s="38">
        <v>25</v>
      </c>
      <c r="B31" s="39" t="s">
        <v>112</v>
      </c>
      <c r="C31" s="109">
        <v>900</v>
      </c>
      <c r="D31" s="38" t="s">
        <v>1</v>
      </c>
      <c r="E31" s="41"/>
      <c r="F31" s="42"/>
      <c r="G31" s="43">
        <f t="shared" si="3"/>
        <v>0</v>
      </c>
      <c r="H31" s="43">
        <f t="shared" si="4"/>
        <v>0</v>
      </c>
      <c r="I31" s="43">
        <f t="shared" si="5"/>
        <v>0</v>
      </c>
      <c r="J31" s="44"/>
    </row>
    <row r="32" spans="1:10" s="15" customFormat="1" ht="24.75" customHeight="1" x14ac:dyDescent="0.2">
      <c r="A32" s="38">
        <v>26</v>
      </c>
      <c r="B32" s="39" t="s">
        <v>152</v>
      </c>
      <c r="C32" s="109">
        <v>240</v>
      </c>
      <c r="D32" s="38" t="s">
        <v>1</v>
      </c>
      <c r="E32" s="41"/>
      <c r="F32" s="42"/>
      <c r="G32" s="43">
        <f t="shared" si="3"/>
        <v>0</v>
      </c>
      <c r="H32" s="43">
        <f t="shared" si="4"/>
        <v>0</v>
      </c>
      <c r="I32" s="43">
        <f t="shared" si="5"/>
        <v>0</v>
      </c>
      <c r="J32" s="44"/>
    </row>
    <row r="33" spans="1:10" s="15" customFormat="1" ht="24.75" customHeight="1" x14ac:dyDescent="0.2">
      <c r="A33" s="38">
        <v>27</v>
      </c>
      <c r="B33" s="39" t="s">
        <v>113</v>
      </c>
      <c r="C33" s="109">
        <v>300</v>
      </c>
      <c r="D33" s="38" t="s">
        <v>1</v>
      </c>
      <c r="E33" s="41"/>
      <c r="F33" s="42"/>
      <c r="G33" s="43">
        <f t="shared" si="3"/>
        <v>0</v>
      </c>
      <c r="H33" s="43">
        <f t="shared" si="4"/>
        <v>0</v>
      </c>
      <c r="I33" s="43">
        <f t="shared" si="5"/>
        <v>0</v>
      </c>
      <c r="J33" s="44"/>
    </row>
    <row r="34" spans="1:10" s="15" customFormat="1" ht="15" customHeight="1" x14ac:dyDescent="0.2">
      <c r="A34" s="38">
        <v>28</v>
      </c>
      <c r="B34" s="39" t="s">
        <v>114</v>
      </c>
      <c r="C34" s="109">
        <v>1000</v>
      </c>
      <c r="D34" s="38" t="s">
        <v>1</v>
      </c>
      <c r="E34" s="41"/>
      <c r="F34" s="42"/>
      <c r="G34" s="43">
        <f t="shared" si="3"/>
        <v>0</v>
      </c>
      <c r="H34" s="43">
        <f t="shared" si="4"/>
        <v>0</v>
      </c>
      <c r="I34" s="43">
        <f t="shared" si="5"/>
        <v>0</v>
      </c>
      <c r="J34" s="44"/>
    </row>
    <row r="35" spans="1:10" s="15" customFormat="1" ht="26.25" customHeight="1" x14ac:dyDescent="0.2">
      <c r="A35" s="38">
        <v>29</v>
      </c>
      <c r="B35" s="39" t="s">
        <v>27</v>
      </c>
      <c r="C35" s="109">
        <v>550</v>
      </c>
      <c r="D35" s="38" t="s">
        <v>1</v>
      </c>
      <c r="E35" s="41"/>
      <c r="F35" s="42"/>
      <c r="G35" s="43">
        <f t="shared" si="3"/>
        <v>0</v>
      </c>
      <c r="H35" s="43">
        <f t="shared" si="4"/>
        <v>0</v>
      </c>
      <c r="I35" s="43">
        <f t="shared" si="5"/>
        <v>0</v>
      </c>
      <c r="J35" s="44"/>
    </row>
    <row r="36" spans="1:10" s="15" customFormat="1" ht="26.25" customHeight="1" x14ac:dyDescent="0.2">
      <c r="A36" s="38">
        <v>30</v>
      </c>
      <c r="B36" s="39" t="s">
        <v>26</v>
      </c>
      <c r="C36" s="109">
        <v>900</v>
      </c>
      <c r="D36" s="38" t="s">
        <v>1</v>
      </c>
      <c r="E36" s="41"/>
      <c r="F36" s="42"/>
      <c r="G36" s="43">
        <f t="shared" si="3"/>
        <v>0</v>
      </c>
      <c r="H36" s="43">
        <f t="shared" si="4"/>
        <v>0</v>
      </c>
      <c r="I36" s="43">
        <f t="shared" si="5"/>
        <v>0</v>
      </c>
      <c r="J36" s="44"/>
    </row>
    <row r="37" spans="1:10" s="15" customFormat="1" ht="40.5" x14ac:dyDescent="0.2">
      <c r="A37" s="38">
        <v>31</v>
      </c>
      <c r="B37" s="39" t="s">
        <v>153</v>
      </c>
      <c r="C37" s="109">
        <v>200</v>
      </c>
      <c r="D37" s="38" t="s">
        <v>1</v>
      </c>
      <c r="E37" s="41"/>
      <c r="F37" s="42"/>
      <c r="G37" s="43">
        <f t="shared" si="3"/>
        <v>0</v>
      </c>
      <c r="H37" s="43">
        <f t="shared" si="4"/>
        <v>0</v>
      </c>
      <c r="I37" s="43">
        <f t="shared" si="5"/>
        <v>0</v>
      </c>
      <c r="J37" s="44"/>
    </row>
    <row r="38" spans="1:10" s="15" customFormat="1" ht="15" customHeight="1" x14ac:dyDescent="0.2">
      <c r="A38" s="39"/>
      <c r="B38" s="45" t="s">
        <v>737</v>
      </c>
      <c r="C38" s="46" t="s">
        <v>7</v>
      </c>
      <c r="D38" s="46" t="s">
        <v>7</v>
      </c>
      <c r="E38" s="46" t="s">
        <v>7</v>
      </c>
      <c r="F38" s="47" t="s">
        <v>7</v>
      </c>
      <c r="G38" s="48">
        <f>SUM(G7:G37)</f>
        <v>0</v>
      </c>
      <c r="H38" s="48">
        <f>SUM(H7:H37)</f>
        <v>0</v>
      </c>
      <c r="I38" s="48">
        <f>SUM(I7:I37)</f>
        <v>0</v>
      </c>
      <c r="J38" s="49">
        <f t="shared" ref="J38" si="6">SUM(J7:J37)</f>
        <v>0</v>
      </c>
    </row>
    <row r="39" spans="1:10" s="15" customFormat="1" ht="15" customHeight="1" x14ac:dyDescent="0.2">
      <c r="C39" s="120"/>
    </row>
    <row r="40" spans="1:10" s="15" customFormat="1" ht="15" customHeight="1" x14ac:dyDescent="0.2">
      <c r="A40" s="65" t="s">
        <v>217</v>
      </c>
      <c r="B40" s="3"/>
      <c r="C40" s="63"/>
      <c r="D40" s="64"/>
      <c r="E40" s="3"/>
      <c r="F40" s="3"/>
      <c r="G40" s="3"/>
      <c r="H40" s="3"/>
      <c r="I40" s="3"/>
      <c r="J40" s="3"/>
    </row>
    <row r="41" spans="1:10" s="15" customFormat="1" ht="12.75" x14ac:dyDescent="0.2">
      <c r="A41" s="196" t="s">
        <v>352</v>
      </c>
      <c r="B41" s="196"/>
      <c r="C41" s="196"/>
      <c r="D41" s="196"/>
      <c r="E41" s="196"/>
      <c r="F41" s="196"/>
      <c r="G41" s="196"/>
      <c r="H41" s="196"/>
      <c r="I41" s="196"/>
      <c r="J41" s="196"/>
    </row>
    <row r="42" spans="1:10" s="78" customFormat="1" ht="12.75" x14ac:dyDescent="0.2">
      <c r="A42" s="193" t="s">
        <v>340</v>
      </c>
      <c r="B42" s="193"/>
      <c r="C42" s="193"/>
      <c r="D42" s="193"/>
      <c r="E42" s="193"/>
      <c r="F42" s="193"/>
      <c r="G42" s="193"/>
      <c r="H42" s="193"/>
      <c r="I42" s="193"/>
      <c r="J42" s="193"/>
    </row>
    <row r="43" spans="1:10" s="78" customFormat="1" ht="30.4" customHeight="1" x14ac:dyDescent="0.2">
      <c r="A43" s="193" t="s">
        <v>361</v>
      </c>
      <c r="B43" s="193"/>
      <c r="C43" s="193"/>
      <c r="D43" s="193"/>
      <c r="E43" s="193"/>
      <c r="F43" s="193"/>
      <c r="G43" s="193"/>
      <c r="H43" s="193"/>
      <c r="I43" s="193"/>
      <c r="J43" s="193"/>
    </row>
    <row r="44" spans="1:10" s="15" customFormat="1" ht="15" customHeight="1" x14ac:dyDescent="0.2"/>
    <row r="45" spans="1:10" s="15" customFormat="1" ht="15" customHeight="1" x14ac:dyDescent="0.2">
      <c r="A45" s="195" t="s">
        <v>149</v>
      </c>
      <c r="B45" s="196"/>
      <c r="C45" s="60"/>
      <c r="D45" s="60"/>
      <c r="E45" s="60"/>
      <c r="F45" s="60"/>
      <c r="G45" s="60"/>
      <c r="H45" s="60"/>
      <c r="I45" s="60"/>
      <c r="J45" s="60"/>
    </row>
    <row r="46" spans="1:10" s="31" customFormat="1" ht="25.5" customHeight="1" x14ac:dyDescent="0.25">
      <c r="A46" s="193" t="s">
        <v>150</v>
      </c>
      <c r="B46" s="203"/>
      <c r="C46" s="203"/>
      <c r="D46" s="203"/>
      <c r="E46" s="203"/>
      <c r="F46" s="203"/>
      <c r="G46" s="203"/>
      <c r="H46" s="203"/>
      <c r="I46" s="203"/>
      <c r="J46" s="203"/>
    </row>
    <row r="47" spans="1:10" s="31" customFormat="1" ht="14.25" customHeight="1" x14ac:dyDescent="0.25">
      <c r="A47" s="193" t="s">
        <v>364</v>
      </c>
      <c r="B47" s="193"/>
      <c r="C47" s="193"/>
      <c r="D47" s="193"/>
      <c r="E47" s="193"/>
      <c r="F47" s="193"/>
      <c r="G47" s="193"/>
      <c r="H47" s="193"/>
      <c r="I47" s="193"/>
      <c r="J47" s="193"/>
    </row>
    <row r="48" spans="1:10" s="31" customFormat="1" ht="16.5" customHeight="1" x14ac:dyDescent="0.25">
      <c r="A48" s="193" t="s">
        <v>365</v>
      </c>
      <c r="B48" s="193"/>
      <c r="C48" s="193"/>
      <c r="D48" s="193"/>
      <c r="E48" s="193"/>
      <c r="F48" s="193"/>
      <c r="G48" s="193"/>
      <c r="H48" s="193"/>
      <c r="I48" s="193"/>
      <c r="J48" s="193"/>
    </row>
    <row r="49" spans="1:10" s="60" customFormat="1" ht="12.75" x14ac:dyDescent="0.2">
      <c r="A49" s="199" t="s">
        <v>366</v>
      </c>
      <c r="B49" s="199"/>
      <c r="C49" s="199"/>
      <c r="D49" s="199"/>
      <c r="E49" s="199"/>
      <c r="F49" s="199"/>
      <c r="G49" s="199"/>
      <c r="H49" s="199"/>
      <c r="I49" s="199"/>
      <c r="J49" s="199"/>
    </row>
    <row r="50" spans="1:10" s="69" customFormat="1" x14ac:dyDescent="0.2">
      <c r="A50" s="80" t="s">
        <v>367</v>
      </c>
      <c r="B50" s="31"/>
      <c r="C50" s="31"/>
      <c r="D50" s="31"/>
      <c r="E50" s="31"/>
      <c r="F50" s="31"/>
      <c r="G50" s="31"/>
      <c r="H50" s="31"/>
      <c r="I50" s="31"/>
      <c r="J50" s="31"/>
    </row>
    <row r="51" spans="1:10" x14ac:dyDescent="0.25">
      <c r="A51" s="80" t="s">
        <v>368</v>
      </c>
      <c r="B51" s="31"/>
      <c r="C51" s="31"/>
      <c r="D51" s="31"/>
      <c r="E51" s="31"/>
      <c r="F51" s="31"/>
      <c r="G51" s="31"/>
      <c r="H51" s="31"/>
      <c r="I51" s="31"/>
      <c r="J51" s="31"/>
    </row>
    <row r="52" spans="1:10" ht="29.25" customHeight="1" x14ac:dyDescent="0.25">
      <c r="A52" s="193" t="s">
        <v>369</v>
      </c>
      <c r="B52" s="203"/>
      <c r="C52" s="203"/>
      <c r="D52" s="203"/>
      <c r="E52" s="203"/>
      <c r="F52" s="203"/>
      <c r="G52" s="203"/>
      <c r="H52" s="203"/>
      <c r="I52" s="203"/>
      <c r="J52" s="203"/>
    </row>
    <row r="53" spans="1:10" ht="33" customHeight="1" x14ac:dyDescent="0.25">
      <c r="A53" s="200" t="s">
        <v>370</v>
      </c>
      <c r="B53" s="200"/>
      <c r="C53" s="200"/>
      <c r="D53" s="200"/>
      <c r="E53" s="200"/>
      <c r="F53" s="200"/>
      <c r="G53" s="200"/>
      <c r="H53" s="200"/>
      <c r="I53" s="200"/>
      <c r="J53" s="200"/>
    </row>
    <row r="54" spans="1:10" s="15" customFormat="1" ht="24.75" customHeight="1" x14ac:dyDescent="0.25">
      <c r="A54"/>
      <c r="B54"/>
      <c r="C54"/>
      <c r="D54"/>
      <c r="E54"/>
      <c r="F54"/>
      <c r="G54"/>
      <c r="H54"/>
      <c r="I54"/>
      <c r="J54"/>
    </row>
    <row r="55" spans="1:10" s="15" customFormat="1" ht="15" customHeight="1" x14ac:dyDescent="0.25">
      <c r="A55"/>
      <c r="B55"/>
      <c r="C55"/>
      <c r="D55"/>
      <c r="E55"/>
      <c r="F55"/>
      <c r="G55"/>
      <c r="H55"/>
      <c r="I55"/>
      <c r="J55"/>
    </row>
    <row r="56" spans="1:10" s="15" customFormat="1" ht="15" customHeight="1" x14ac:dyDescent="0.25">
      <c r="A56"/>
      <c r="B56"/>
      <c r="C56"/>
      <c r="D56"/>
      <c r="E56"/>
      <c r="F56"/>
      <c r="G56"/>
      <c r="H56"/>
      <c r="I56"/>
      <c r="J56"/>
    </row>
    <row r="57" spans="1:10" s="15" customFormat="1" ht="15" customHeight="1" x14ac:dyDescent="0.25">
      <c r="A57"/>
      <c r="B57"/>
      <c r="C57"/>
      <c r="D57"/>
      <c r="E57"/>
      <c r="F57"/>
      <c r="G57"/>
      <c r="H57"/>
      <c r="I57"/>
      <c r="J57"/>
    </row>
    <row r="58" spans="1:10" s="15" customFormat="1" ht="15" customHeight="1" x14ac:dyDescent="0.25">
      <c r="A58"/>
      <c r="B58"/>
      <c r="C58"/>
      <c r="D58"/>
      <c r="E58"/>
      <c r="F58"/>
      <c r="G58"/>
      <c r="H58"/>
      <c r="I58"/>
      <c r="J58"/>
    </row>
    <row r="59" spans="1:10" s="15" customFormat="1" ht="15" customHeight="1" x14ac:dyDescent="0.25">
      <c r="A59"/>
      <c r="B59"/>
      <c r="C59"/>
      <c r="D59"/>
      <c r="E59"/>
      <c r="F59"/>
      <c r="G59"/>
      <c r="H59"/>
      <c r="I59"/>
      <c r="J59"/>
    </row>
    <row r="60" spans="1:10" s="15" customFormat="1" ht="15" customHeight="1" x14ac:dyDescent="0.25">
      <c r="A60"/>
      <c r="B60"/>
      <c r="C60"/>
      <c r="D60"/>
      <c r="E60"/>
      <c r="F60"/>
      <c r="G60"/>
      <c r="H60"/>
      <c r="I60"/>
      <c r="J60"/>
    </row>
    <row r="61" spans="1:10" s="15" customFormat="1" ht="15" customHeight="1" x14ac:dyDescent="0.25">
      <c r="A61"/>
      <c r="B61"/>
      <c r="C61"/>
      <c r="D61"/>
      <c r="E61"/>
      <c r="F61"/>
      <c r="G61"/>
      <c r="H61"/>
      <c r="I61"/>
      <c r="J61"/>
    </row>
    <row r="62" spans="1:10" s="15" customFormat="1" ht="25.5" customHeight="1" x14ac:dyDescent="0.25">
      <c r="A62"/>
      <c r="B62"/>
      <c r="C62"/>
      <c r="D62"/>
      <c r="E62"/>
      <c r="F62"/>
      <c r="G62"/>
      <c r="H62"/>
      <c r="I62"/>
      <c r="J62"/>
    </row>
    <row r="63" spans="1:10" s="15" customFormat="1" ht="25.5" customHeight="1" x14ac:dyDescent="0.25">
      <c r="A63"/>
      <c r="B63"/>
      <c r="C63"/>
      <c r="D63"/>
      <c r="E63"/>
      <c r="F63"/>
      <c r="G63"/>
      <c r="H63"/>
      <c r="I63"/>
      <c r="J63"/>
    </row>
    <row r="64" spans="1:10" s="15" customFormat="1" ht="15" customHeight="1" x14ac:dyDescent="0.25">
      <c r="A64"/>
      <c r="B64"/>
      <c r="C64"/>
      <c r="D64"/>
      <c r="E64"/>
      <c r="F64"/>
      <c r="G64"/>
      <c r="H64"/>
      <c r="I64"/>
      <c r="J64"/>
    </row>
    <row r="65" spans="1:10" s="15" customFormat="1" ht="26.25" customHeight="1" x14ac:dyDescent="0.25">
      <c r="A65"/>
      <c r="B65"/>
      <c r="C65"/>
      <c r="D65"/>
      <c r="E65"/>
      <c r="F65"/>
      <c r="G65"/>
      <c r="H65"/>
      <c r="I65"/>
      <c r="J65"/>
    </row>
    <row r="66" spans="1:10" s="15" customFormat="1" ht="15" customHeight="1" x14ac:dyDescent="0.25">
      <c r="A66"/>
      <c r="B66"/>
      <c r="C66"/>
      <c r="D66"/>
      <c r="E66"/>
      <c r="F66"/>
      <c r="G66"/>
      <c r="H66"/>
      <c r="I66"/>
      <c r="J66"/>
    </row>
    <row r="67" spans="1:10" s="15" customFormat="1" ht="15" customHeight="1" x14ac:dyDescent="0.25">
      <c r="A67"/>
      <c r="B67"/>
      <c r="C67"/>
      <c r="D67"/>
      <c r="E67"/>
      <c r="F67"/>
      <c r="G67"/>
      <c r="H67"/>
      <c r="I67"/>
      <c r="J67"/>
    </row>
    <row r="68" spans="1:10" s="15" customFormat="1" ht="15" customHeight="1" x14ac:dyDescent="0.25">
      <c r="A68"/>
      <c r="B68"/>
      <c r="C68"/>
      <c r="D68"/>
      <c r="E68"/>
      <c r="F68"/>
      <c r="G68"/>
      <c r="H68"/>
      <c r="I68"/>
      <c r="J68"/>
    </row>
    <row r="69" spans="1:10" s="15" customFormat="1" ht="15" customHeight="1" x14ac:dyDescent="0.25">
      <c r="A69"/>
      <c r="B69"/>
      <c r="C69"/>
      <c r="D69"/>
      <c r="E69"/>
      <c r="F69"/>
      <c r="G69"/>
      <c r="H69"/>
      <c r="I69"/>
      <c r="J69"/>
    </row>
    <row r="70" spans="1:10" s="15" customFormat="1" ht="15" customHeight="1" x14ac:dyDescent="0.25">
      <c r="A70"/>
      <c r="B70"/>
      <c r="C70"/>
      <c r="D70"/>
      <c r="E70"/>
      <c r="F70"/>
      <c r="G70"/>
      <c r="H70"/>
      <c r="I70"/>
      <c r="J70"/>
    </row>
    <row r="71" spans="1:10" s="15" customFormat="1" ht="15" customHeight="1" x14ac:dyDescent="0.25">
      <c r="A71"/>
      <c r="B71"/>
      <c r="C71"/>
      <c r="D71"/>
      <c r="E71"/>
      <c r="F71"/>
      <c r="G71"/>
      <c r="H71"/>
      <c r="I71"/>
      <c r="J71"/>
    </row>
    <row r="72" spans="1:10" s="15" customFormat="1" ht="15" customHeight="1" x14ac:dyDescent="0.25">
      <c r="A72"/>
      <c r="B72"/>
      <c r="C72"/>
      <c r="D72"/>
      <c r="E72"/>
      <c r="F72"/>
      <c r="G72"/>
      <c r="H72"/>
      <c r="I72"/>
      <c r="J72"/>
    </row>
    <row r="73" spans="1:10" s="15" customFormat="1" ht="15" customHeight="1" x14ac:dyDescent="0.25">
      <c r="A73"/>
      <c r="B73"/>
      <c r="C73"/>
      <c r="D73"/>
      <c r="E73"/>
      <c r="F73"/>
      <c r="G73"/>
      <c r="H73"/>
      <c r="I73"/>
      <c r="J73"/>
    </row>
    <row r="74" spans="1:10" s="15" customFormat="1" ht="25.5" customHeight="1" x14ac:dyDescent="0.25">
      <c r="A74"/>
      <c r="B74"/>
      <c r="C74"/>
      <c r="D74"/>
      <c r="E74"/>
      <c r="F74"/>
      <c r="G74"/>
      <c r="H74"/>
      <c r="I74"/>
      <c r="J74"/>
    </row>
    <row r="75" spans="1:10" s="15" customFormat="1" ht="15" customHeight="1" x14ac:dyDescent="0.25">
      <c r="A75"/>
      <c r="B75"/>
      <c r="C75"/>
      <c r="D75"/>
      <c r="E75"/>
      <c r="F75"/>
      <c r="G75"/>
      <c r="H75"/>
      <c r="I75"/>
      <c r="J75"/>
    </row>
    <row r="76" spans="1:10" s="15" customFormat="1" ht="15" customHeight="1" x14ac:dyDescent="0.25">
      <c r="A76"/>
      <c r="B76"/>
      <c r="C76"/>
      <c r="D76"/>
      <c r="E76"/>
      <c r="F76"/>
      <c r="G76"/>
      <c r="H76"/>
      <c r="I76"/>
      <c r="J76"/>
    </row>
    <row r="77" spans="1:10" s="15" customFormat="1" ht="15" customHeight="1" x14ac:dyDescent="0.25">
      <c r="A77"/>
      <c r="B77"/>
      <c r="C77"/>
      <c r="D77"/>
      <c r="E77"/>
      <c r="F77"/>
      <c r="G77"/>
      <c r="H77"/>
      <c r="I77"/>
      <c r="J77"/>
    </row>
    <row r="78" spans="1:10" s="15" customFormat="1" ht="15" customHeight="1" x14ac:dyDescent="0.25">
      <c r="A78"/>
      <c r="B78"/>
      <c r="C78"/>
      <c r="D78"/>
      <c r="E78"/>
      <c r="F78"/>
      <c r="G78"/>
      <c r="H78"/>
      <c r="I78"/>
      <c r="J78"/>
    </row>
    <row r="79" spans="1:10" s="15" customFormat="1" ht="15" customHeight="1" x14ac:dyDescent="0.25">
      <c r="A79"/>
      <c r="B79"/>
      <c r="C79"/>
      <c r="D79"/>
      <c r="E79"/>
      <c r="F79"/>
      <c r="G79"/>
      <c r="H79"/>
      <c r="I79"/>
      <c r="J79"/>
    </row>
    <row r="80" spans="1:10" s="15" customFormat="1" ht="27.75" customHeight="1" x14ac:dyDescent="0.25">
      <c r="A80"/>
      <c r="B80"/>
      <c r="C80"/>
      <c r="D80"/>
      <c r="E80"/>
      <c r="F80"/>
      <c r="G80"/>
      <c r="H80"/>
      <c r="I80"/>
      <c r="J80"/>
    </row>
    <row r="81" spans="1:10" s="15" customFormat="1" ht="15" customHeight="1" x14ac:dyDescent="0.25">
      <c r="A81"/>
      <c r="B81"/>
      <c r="C81"/>
      <c r="D81"/>
      <c r="E81"/>
      <c r="F81"/>
      <c r="G81"/>
      <c r="H81"/>
      <c r="I81"/>
      <c r="J81"/>
    </row>
    <row r="82" spans="1:10" s="15" customFormat="1" ht="15" customHeight="1" x14ac:dyDescent="0.25">
      <c r="A82"/>
      <c r="B82"/>
      <c r="C82"/>
      <c r="D82"/>
      <c r="E82"/>
      <c r="F82"/>
      <c r="G82"/>
      <c r="H82"/>
      <c r="I82"/>
      <c r="J82"/>
    </row>
    <row r="83" spans="1:10" s="15" customFormat="1" ht="24" customHeight="1" x14ac:dyDescent="0.25">
      <c r="A83"/>
      <c r="B83"/>
      <c r="C83"/>
      <c r="D83"/>
      <c r="E83"/>
      <c r="F83"/>
      <c r="G83"/>
      <c r="H83"/>
      <c r="I83"/>
      <c r="J83"/>
    </row>
    <row r="84" spans="1:10" s="15" customFormat="1" ht="24" customHeight="1" x14ac:dyDescent="0.25">
      <c r="A84"/>
      <c r="B84"/>
      <c r="C84"/>
      <c r="D84"/>
      <c r="E84"/>
      <c r="F84"/>
      <c r="G84"/>
      <c r="H84"/>
      <c r="I84"/>
      <c r="J84"/>
    </row>
    <row r="85" spans="1:10" s="15" customFormat="1" ht="24" customHeight="1" x14ac:dyDescent="0.25">
      <c r="A85"/>
      <c r="B85"/>
      <c r="C85"/>
      <c r="D85"/>
      <c r="E85"/>
      <c r="F85"/>
      <c r="G85"/>
      <c r="H85"/>
      <c r="I85"/>
      <c r="J85"/>
    </row>
    <row r="86" spans="1:10" s="15" customFormat="1" ht="24" customHeight="1" x14ac:dyDescent="0.25">
      <c r="A86"/>
      <c r="B86"/>
      <c r="C86"/>
      <c r="D86"/>
      <c r="E86"/>
      <c r="F86"/>
      <c r="G86"/>
      <c r="H86"/>
      <c r="I86"/>
      <c r="J86"/>
    </row>
    <row r="87" spans="1:10" s="15" customFormat="1" ht="15" customHeight="1" x14ac:dyDescent="0.25">
      <c r="A87"/>
      <c r="B87"/>
      <c r="C87"/>
      <c r="D87"/>
      <c r="E87"/>
      <c r="F87"/>
      <c r="G87"/>
      <c r="H87"/>
      <c r="I87"/>
      <c r="J87"/>
    </row>
    <row r="88" spans="1:10" s="15" customFormat="1" ht="15" customHeight="1" x14ac:dyDescent="0.25">
      <c r="A88"/>
      <c r="B88"/>
      <c r="C88"/>
      <c r="D88"/>
      <c r="E88"/>
      <c r="F88"/>
      <c r="G88"/>
      <c r="H88"/>
      <c r="I88"/>
      <c r="J88"/>
    </row>
    <row r="89" spans="1:10" s="15" customFormat="1" ht="15" customHeight="1" x14ac:dyDescent="0.25">
      <c r="A89"/>
      <c r="B89"/>
      <c r="C89"/>
      <c r="D89"/>
      <c r="E89"/>
      <c r="F89"/>
      <c r="G89"/>
      <c r="H89"/>
      <c r="I89"/>
      <c r="J89"/>
    </row>
    <row r="90" spans="1:10" s="15" customFormat="1" ht="15" customHeight="1" x14ac:dyDescent="0.25">
      <c r="A90"/>
      <c r="B90"/>
      <c r="C90"/>
      <c r="D90"/>
      <c r="E90"/>
      <c r="F90"/>
      <c r="G90"/>
      <c r="H90"/>
      <c r="I90"/>
      <c r="J90"/>
    </row>
    <row r="91" spans="1:10" s="15" customFormat="1" ht="15" customHeight="1" x14ac:dyDescent="0.25">
      <c r="A91"/>
      <c r="B91"/>
      <c r="C91"/>
      <c r="D91"/>
      <c r="E91"/>
      <c r="F91"/>
      <c r="G91"/>
      <c r="H91"/>
      <c r="I91"/>
      <c r="J91"/>
    </row>
    <row r="92" spans="1:10" s="15" customFormat="1" ht="15" customHeight="1" x14ac:dyDescent="0.25">
      <c r="A92"/>
      <c r="B92"/>
      <c r="C92"/>
      <c r="D92"/>
      <c r="E92"/>
      <c r="F92"/>
      <c r="G92"/>
      <c r="H92"/>
      <c r="I92"/>
      <c r="J92"/>
    </row>
    <row r="93" spans="1:10" s="15" customFormat="1" ht="15" customHeight="1" x14ac:dyDescent="0.25">
      <c r="A93"/>
      <c r="B93"/>
      <c r="C93"/>
      <c r="D93"/>
      <c r="E93"/>
      <c r="F93"/>
      <c r="G93"/>
      <c r="H93"/>
      <c r="I93"/>
      <c r="J93"/>
    </row>
    <row r="94" spans="1:10" s="15" customFormat="1" ht="15" customHeight="1" x14ac:dyDescent="0.25">
      <c r="A94"/>
      <c r="B94"/>
      <c r="C94"/>
      <c r="D94"/>
      <c r="E94"/>
      <c r="F94"/>
      <c r="G94"/>
      <c r="H94"/>
      <c r="I94"/>
      <c r="J94"/>
    </row>
    <row r="95" spans="1:10" s="15" customFormat="1" ht="15" customHeight="1" x14ac:dyDescent="0.25">
      <c r="A95"/>
      <c r="B95"/>
      <c r="C95"/>
      <c r="D95"/>
      <c r="E95"/>
      <c r="F95"/>
      <c r="G95"/>
      <c r="H95"/>
      <c r="I95"/>
      <c r="J95"/>
    </row>
    <row r="96" spans="1:10" s="15" customFormat="1" ht="15" customHeight="1" x14ac:dyDescent="0.25">
      <c r="A96"/>
      <c r="B96"/>
      <c r="C96"/>
      <c r="D96"/>
      <c r="E96"/>
      <c r="F96"/>
      <c r="G96"/>
      <c r="H96"/>
      <c r="I96"/>
      <c r="J96"/>
    </row>
    <row r="97" spans="1:10" s="15" customFormat="1" ht="15" customHeight="1" x14ac:dyDescent="0.25">
      <c r="A97"/>
      <c r="B97"/>
      <c r="C97"/>
      <c r="D97"/>
      <c r="E97"/>
      <c r="F97"/>
      <c r="G97"/>
      <c r="H97"/>
      <c r="I97"/>
      <c r="J97"/>
    </row>
    <row r="98" spans="1:10" s="15" customFormat="1" ht="15" customHeight="1" x14ac:dyDescent="0.25">
      <c r="A98"/>
      <c r="B98"/>
      <c r="C98"/>
      <c r="D98"/>
      <c r="E98"/>
      <c r="F98"/>
      <c r="G98"/>
      <c r="H98"/>
      <c r="I98"/>
      <c r="J98"/>
    </row>
    <row r="99" spans="1:10" s="15" customFormat="1" ht="15" customHeight="1" x14ac:dyDescent="0.25">
      <c r="A99"/>
      <c r="B99"/>
      <c r="C99"/>
      <c r="D99"/>
      <c r="E99"/>
      <c r="F99"/>
      <c r="G99"/>
      <c r="H99"/>
      <c r="I99"/>
      <c r="J99"/>
    </row>
    <row r="100" spans="1:10" s="15" customFormat="1" ht="15" customHeight="1" x14ac:dyDescent="0.25">
      <c r="A100"/>
      <c r="B100"/>
      <c r="C100"/>
      <c r="D100"/>
      <c r="E100"/>
      <c r="F100"/>
      <c r="G100"/>
      <c r="H100"/>
      <c r="I100"/>
      <c r="J100"/>
    </row>
    <row r="101" spans="1:10" s="15" customFormat="1" ht="15" customHeight="1" x14ac:dyDescent="0.25">
      <c r="A101"/>
      <c r="B101"/>
      <c r="C101"/>
      <c r="D101"/>
      <c r="E101"/>
      <c r="F101"/>
      <c r="G101"/>
      <c r="H101"/>
      <c r="I101"/>
      <c r="J101"/>
    </row>
    <row r="102" spans="1:10" s="15" customFormat="1" ht="15" customHeight="1" x14ac:dyDescent="0.25">
      <c r="A102"/>
      <c r="B102"/>
      <c r="C102"/>
      <c r="D102"/>
      <c r="E102"/>
      <c r="F102"/>
      <c r="G102"/>
      <c r="H102"/>
      <c r="I102"/>
      <c r="J102"/>
    </row>
    <row r="103" spans="1:10" s="15" customFormat="1" ht="24.75" customHeight="1" x14ac:dyDescent="0.25">
      <c r="A103"/>
      <c r="B103"/>
      <c r="C103"/>
      <c r="D103"/>
      <c r="E103"/>
      <c r="F103"/>
      <c r="G103"/>
      <c r="H103"/>
      <c r="I103"/>
      <c r="J103"/>
    </row>
    <row r="104" spans="1:10" s="15" customFormat="1" ht="15" customHeight="1" x14ac:dyDescent="0.25">
      <c r="A104"/>
      <c r="B104"/>
      <c r="C104"/>
      <c r="D104"/>
      <c r="E104"/>
      <c r="F104"/>
      <c r="G104"/>
      <c r="H104"/>
      <c r="I104"/>
      <c r="J104"/>
    </row>
    <row r="105" spans="1:10" s="15" customFormat="1" ht="17.100000000000001" customHeight="1" x14ac:dyDescent="0.25">
      <c r="A105"/>
      <c r="B105"/>
      <c r="C105"/>
      <c r="D105"/>
      <c r="E105"/>
      <c r="F105"/>
      <c r="G105"/>
      <c r="H105"/>
      <c r="I105"/>
      <c r="J105"/>
    </row>
    <row r="106" spans="1:10" s="33" customFormat="1" ht="17.100000000000001" customHeight="1" x14ac:dyDescent="0.25">
      <c r="A106"/>
      <c r="B106"/>
      <c r="C106"/>
      <c r="D106"/>
      <c r="E106"/>
      <c r="F106"/>
      <c r="G106"/>
      <c r="H106"/>
      <c r="I106"/>
      <c r="J106"/>
    </row>
    <row r="107" spans="1:10" s="33" customFormat="1" ht="27" customHeight="1" x14ac:dyDescent="0.25">
      <c r="A107"/>
      <c r="B107"/>
      <c r="C107"/>
      <c r="D107"/>
      <c r="E107"/>
      <c r="F107"/>
      <c r="G107"/>
      <c r="H107"/>
      <c r="I107"/>
      <c r="J107"/>
    </row>
    <row r="108" spans="1:10" s="33" customFormat="1" ht="39" customHeight="1" x14ac:dyDescent="0.25">
      <c r="A108"/>
      <c r="B108"/>
      <c r="C108"/>
      <c r="D108"/>
      <c r="E108"/>
      <c r="F108"/>
      <c r="G108"/>
      <c r="H108"/>
      <c r="I108"/>
      <c r="J108"/>
    </row>
    <row r="109" spans="1:10" s="15" customFormat="1" ht="17.100000000000001" customHeight="1" x14ac:dyDescent="0.25">
      <c r="A109"/>
      <c r="B109"/>
      <c r="C109"/>
      <c r="D109"/>
      <c r="E109"/>
      <c r="F109"/>
      <c r="G109"/>
      <c r="H109"/>
      <c r="I109"/>
      <c r="J109"/>
    </row>
    <row r="110" spans="1:10" s="60" customFormat="1" ht="15" customHeight="1" x14ac:dyDescent="0.25">
      <c r="A110"/>
      <c r="B110"/>
      <c r="C110"/>
      <c r="D110"/>
      <c r="E110"/>
      <c r="F110"/>
      <c r="G110"/>
      <c r="H110"/>
      <c r="I110"/>
      <c r="J110"/>
    </row>
    <row r="111" spans="1:10" s="60" customFormat="1" ht="27" customHeight="1" x14ac:dyDescent="0.25">
      <c r="A111"/>
      <c r="B111"/>
      <c r="C111"/>
      <c r="D111"/>
      <c r="E111"/>
      <c r="F111"/>
      <c r="G111"/>
      <c r="H111"/>
      <c r="I111"/>
      <c r="J111"/>
    </row>
    <row r="112" spans="1:10" s="60" customFormat="1" x14ac:dyDescent="0.25">
      <c r="A112"/>
      <c r="B112"/>
      <c r="C112"/>
      <c r="D112"/>
      <c r="E112"/>
      <c r="F112"/>
      <c r="G112"/>
      <c r="H112"/>
      <c r="I112"/>
      <c r="J112"/>
    </row>
    <row r="113" spans="1:10" s="60" customFormat="1" x14ac:dyDescent="0.25">
      <c r="A113"/>
      <c r="B113"/>
      <c r="C113"/>
      <c r="D113"/>
      <c r="E113"/>
      <c r="F113"/>
      <c r="G113"/>
      <c r="H113"/>
      <c r="I113"/>
      <c r="J113"/>
    </row>
    <row r="114" spans="1:10" s="60" customFormat="1" x14ac:dyDescent="0.25">
      <c r="A114"/>
      <c r="B114"/>
      <c r="C114"/>
      <c r="D114"/>
      <c r="E114"/>
      <c r="F114"/>
      <c r="G114"/>
      <c r="H114"/>
      <c r="I114"/>
      <c r="J114"/>
    </row>
    <row r="115" spans="1:10" s="60" customFormat="1" x14ac:dyDescent="0.25">
      <c r="A115"/>
      <c r="B115"/>
      <c r="C115"/>
      <c r="D115"/>
      <c r="E115"/>
      <c r="F115"/>
      <c r="G115"/>
      <c r="H115"/>
      <c r="I115"/>
      <c r="J115"/>
    </row>
    <row r="116" spans="1:10" s="60" customFormat="1" x14ac:dyDescent="0.25">
      <c r="A116"/>
      <c r="B116"/>
      <c r="C116"/>
      <c r="D116"/>
      <c r="E116"/>
      <c r="F116"/>
      <c r="G116"/>
      <c r="H116"/>
      <c r="I116"/>
      <c r="J116"/>
    </row>
    <row r="117" spans="1:10" s="60" customFormat="1" ht="25.5" customHeight="1" x14ac:dyDescent="0.25">
      <c r="A117"/>
      <c r="B117"/>
      <c r="C117"/>
      <c r="D117"/>
      <c r="E117"/>
      <c r="F117"/>
      <c r="G117"/>
      <c r="H117"/>
      <c r="I117"/>
      <c r="J117"/>
    </row>
    <row r="118" spans="1:10" s="60" customFormat="1" ht="26.25" customHeight="1" x14ac:dyDescent="0.25">
      <c r="A118"/>
      <c r="B118"/>
      <c r="C118"/>
      <c r="D118"/>
      <c r="E118"/>
      <c r="F118"/>
      <c r="G118"/>
      <c r="H118"/>
      <c r="I118"/>
      <c r="J118"/>
    </row>
    <row r="119" spans="1:10" s="60" customFormat="1" x14ac:dyDescent="0.25">
      <c r="A119"/>
      <c r="B119"/>
      <c r="C119"/>
      <c r="D119"/>
      <c r="E119"/>
      <c r="F119"/>
      <c r="G119"/>
      <c r="H119"/>
      <c r="I119"/>
      <c r="J119"/>
    </row>
    <row r="120" spans="1:10" s="69" customFormat="1" x14ac:dyDescent="0.25">
      <c r="A120"/>
      <c r="B120"/>
      <c r="C120"/>
      <c r="D120"/>
      <c r="E120"/>
      <c r="F120"/>
      <c r="G120"/>
      <c r="H120"/>
      <c r="I120"/>
      <c r="J120"/>
    </row>
    <row r="121" spans="1:10" s="15" customFormat="1" ht="17.100000000000001" customHeight="1" x14ac:dyDescent="0.25">
      <c r="A121"/>
      <c r="B121"/>
      <c r="C121"/>
      <c r="D121"/>
      <c r="E121"/>
      <c r="F121"/>
      <c r="G121"/>
      <c r="H121"/>
      <c r="I121"/>
      <c r="J121"/>
    </row>
  </sheetData>
  <sheetProtection algorithmName="SHA-512" hashValue="SV9rdxJFTkwu6tT0Py01piN9uAj+NHBHPrLcKqI4JW4dep9xehhMicsMaSc0oGAEEGfx+/JtgpMk5qguj2F/9g==" saltValue="Xt+gK34Qcjd7SMattLl9KA==" spinCount="100000" sheet="1" objects="1" scenarios="1"/>
  <mergeCells count="12">
    <mergeCell ref="A52:J52"/>
    <mergeCell ref="A53:J53"/>
    <mergeCell ref="A41:J41"/>
    <mergeCell ref="A45:B45"/>
    <mergeCell ref="A42:J42"/>
    <mergeCell ref="A48:J48"/>
    <mergeCell ref="A49:J49"/>
    <mergeCell ref="A1:D1"/>
    <mergeCell ref="A3:J3"/>
    <mergeCell ref="A43:J43"/>
    <mergeCell ref="A46:J46"/>
    <mergeCell ref="A47:J47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37">
      <formula1>1</formula1>
    </dataValidation>
  </dataValidations>
  <pageMargins left="0.43307086614173229" right="0.23622047244094491" top="0.74803149606299213" bottom="0.35433070866141736" header="0.31496062992125984" footer="0.31496062992125984"/>
  <pageSetup paperSize="9" fitToHeight="5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0"/>
  <sheetViews>
    <sheetView view="pageBreakPreview" zoomScale="110" zoomScaleNormal="120" zoomScaleSheetLayoutView="110" workbookViewId="0">
      <pane ySplit="6" topLeftCell="A25" activePane="bottomLeft" state="frozen"/>
      <selection activeCell="F1" sqref="F1:J1"/>
      <selection pane="bottomLeft" activeCell="F10" sqref="F10"/>
    </sheetView>
  </sheetViews>
  <sheetFormatPr defaultColWidth="9.28515625" defaultRowHeight="15" x14ac:dyDescent="0.25"/>
  <cols>
    <col min="1" max="1" width="3.5703125" customWidth="1"/>
    <col min="2" max="2" width="32.85546875" customWidth="1"/>
    <col min="3" max="3" width="7.5703125" customWidth="1"/>
    <col min="4" max="4" width="4.5703125" customWidth="1"/>
    <col min="5" max="5" width="17.5703125" customWidth="1"/>
    <col min="6" max="9" width="11.140625" customWidth="1"/>
  </cols>
  <sheetData>
    <row r="1" spans="1:9" s="70" customFormat="1" x14ac:dyDescent="0.25">
      <c r="A1" s="198" t="s">
        <v>2</v>
      </c>
      <c r="B1" s="198"/>
      <c r="C1" s="198"/>
      <c r="D1" s="198"/>
      <c r="E1" s="19"/>
      <c r="F1" s="19" t="s">
        <v>382</v>
      </c>
      <c r="H1" s="19"/>
      <c r="I1" s="19"/>
    </row>
    <row r="2" spans="1:9" s="8" customFormat="1" ht="6" customHeight="1" x14ac:dyDescent="0.15">
      <c r="A2" s="5"/>
      <c r="B2" s="5"/>
      <c r="C2" s="5"/>
      <c r="D2" s="7"/>
      <c r="E2" s="5"/>
      <c r="F2" s="5"/>
      <c r="G2" s="5"/>
      <c r="H2" s="5"/>
      <c r="I2" s="5"/>
    </row>
    <row r="3" spans="1:9" s="56" customFormat="1" ht="18.75" x14ac:dyDescent="0.3">
      <c r="A3" s="202" t="s">
        <v>791</v>
      </c>
      <c r="B3" s="202"/>
      <c r="C3" s="202"/>
      <c r="D3" s="202"/>
      <c r="E3" s="202"/>
      <c r="F3" s="202"/>
      <c r="G3" s="202"/>
      <c r="H3" s="202"/>
      <c r="I3" s="202"/>
    </row>
    <row r="4" spans="1:9" s="8" customFormat="1" ht="6" customHeight="1" x14ac:dyDescent="0.15">
      <c r="B4" s="27"/>
      <c r="C4" s="27"/>
    </row>
    <row r="5" spans="1:9" s="9" customFormat="1" ht="48.75" customHeight="1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</row>
    <row r="6" spans="1:9" s="9" customFormat="1" ht="11.25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</row>
    <row r="7" spans="1:9" s="15" customFormat="1" ht="40.5" x14ac:dyDescent="0.25">
      <c r="A7" s="38">
        <v>1</v>
      </c>
      <c r="B7" s="110" t="s">
        <v>919</v>
      </c>
      <c r="C7" s="109">
        <v>300</v>
      </c>
      <c r="D7" s="111" t="s">
        <v>1</v>
      </c>
      <c r="E7" s="52"/>
      <c r="F7" s="42"/>
      <c r="G7" s="43">
        <f t="shared" ref="G7" si="0">C7*F7</f>
        <v>0</v>
      </c>
      <c r="H7" s="43">
        <f t="shared" ref="H7" si="1">G7*0.095</f>
        <v>0</v>
      </c>
      <c r="I7" s="43">
        <f t="shared" ref="I7" si="2">G7+H7</f>
        <v>0</v>
      </c>
    </row>
    <row r="8" spans="1:9" s="15" customFormat="1" ht="40.5" x14ac:dyDescent="0.25">
      <c r="A8" s="38">
        <v>2</v>
      </c>
      <c r="B8" s="110" t="s">
        <v>920</v>
      </c>
      <c r="C8" s="109">
        <v>300</v>
      </c>
      <c r="D8" s="111" t="s">
        <v>1</v>
      </c>
      <c r="E8" s="52"/>
      <c r="F8" s="42"/>
      <c r="G8" s="43">
        <f t="shared" ref="G8:G27" si="3">C8*F8</f>
        <v>0</v>
      </c>
      <c r="H8" s="43">
        <f t="shared" ref="H8:H27" si="4">G8*0.095</f>
        <v>0</v>
      </c>
      <c r="I8" s="43">
        <f t="shared" ref="I8:I27" si="5">G8+H8</f>
        <v>0</v>
      </c>
    </row>
    <row r="9" spans="1:9" s="15" customFormat="1" ht="27" customHeight="1" x14ac:dyDescent="0.25">
      <c r="A9" s="38">
        <v>3</v>
      </c>
      <c r="B9" s="110" t="s">
        <v>921</v>
      </c>
      <c r="C9" s="109">
        <v>200</v>
      </c>
      <c r="D9" s="111" t="s">
        <v>1</v>
      </c>
      <c r="E9" s="52"/>
      <c r="F9" s="42"/>
      <c r="G9" s="43">
        <f t="shared" si="3"/>
        <v>0</v>
      </c>
      <c r="H9" s="43">
        <f t="shared" si="4"/>
        <v>0</v>
      </c>
      <c r="I9" s="43">
        <f t="shared" si="5"/>
        <v>0</v>
      </c>
    </row>
    <row r="10" spans="1:9" s="15" customFormat="1" ht="26.25" customHeight="1" x14ac:dyDescent="0.25">
      <c r="A10" s="38">
        <v>4</v>
      </c>
      <c r="B10" s="110" t="s">
        <v>922</v>
      </c>
      <c r="C10" s="109">
        <v>1100</v>
      </c>
      <c r="D10" s="111" t="s">
        <v>1</v>
      </c>
      <c r="E10" s="52"/>
      <c r="F10" s="42"/>
      <c r="G10" s="43">
        <f t="shared" si="3"/>
        <v>0</v>
      </c>
      <c r="H10" s="43">
        <f t="shared" si="4"/>
        <v>0</v>
      </c>
      <c r="I10" s="43">
        <f t="shared" si="5"/>
        <v>0</v>
      </c>
    </row>
    <row r="11" spans="1:9" s="15" customFormat="1" ht="26.25" customHeight="1" x14ac:dyDescent="0.25">
      <c r="A11" s="38">
        <v>5</v>
      </c>
      <c r="B11" s="110" t="s">
        <v>923</v>
      </c>
      <c r="C11" s="109">
        <v>700</v>
      </c>
      <c r="D11" s="111" t="s">
        <v>1</v>
      </c>
      <c r="E11" s="52"/>
      <c r="F11" s="42"/>
      <c r="G11" s="43">
        <f t="shared" si="3"/>
        <v>0</v>
      </c>
      <c r="H11" s="43">
        <f t="shared" si="4"/>
        <v>0</v>
      </c>
      <c r="I11" s="43">
        <f t="shared" si="5"/>
        <v>0</v>
      </c>
    </row>
    <row r="12" spans="1:9" s="15" customFormat="1" ht="40.5" x14ac:dyDescent="0.25">
      <c r="A12" s="38">
        <v>6</v>
      </c>
      <c r="B12" s="110" t="s">
        <v>924</v>
      </c>
      <c r="C12" s="109">
        <v>2000</v>
      </c>
      <c r="D12" s="111" t="s">
        <v>1</v>
      </c>
      <c r="E12" s="52"/>
      <c r="F12" s="42"/>
      <c r="G12" s="43">
        <f t="shared" si="3"/>
        <v>0</v>
      </c>
      <c r="H12" s="43">
        <f t="shared" si="4"/>
        <v>0</v>
      </c>
      <c r="I12" s="43">
        <f t="shared" si="5"/>
        <v>0</v>
      </c>
    </row>
    <row r="13" spans="1:9" s="15" customFormat="1" ht="26.25" customHeight="1" x14ac:dyDescent="0.25">
      <c r="A13" s="38">
        <v>7</v>
      </c>
      <c r="B13" s="110" t="s">
        <v>925</v>
      </c>
      <c r="C13" s="109">
        <v>1000</v>
      </c>
      <c r="D13" s="111" t="s">
        <v>1</v>
      </c>
      <c r="E13" s="52"/>
      <c r="F13" s="42"/>
      <c r="G13" s="43">
        <f t="shared" si="3"/>
        <v>0</v>
      </c>
      <c r="H13" s="43">
        <f t="shared" si="4"/>
        <v>0</v>
      </c>
      <c r="I13" s="43">
        <f t="shared" si="5"/>
        <v>0</v>
      </c>
    </row>
    <row r="14" spans="1:9" s="15" customFormat="1" ht="26.25" customHeight="1" x14ac:dyDescent="0.25">
      <c r="A14" s="38">
        <v>8</v>
      </c>
      <c r="B14" s="110" t="s">
        <v>926</v>
      </c>
      <c r="C14" s="109">
        <v>250</v>
      </c>
      <c r="D14" s="111" t="s">
        <v>1</v>
      </c>
      <c r="E14" s="52"/>
      <c r="F14" s="42"/>
      <c r="G14" s="43">
        <f t="shared" si="3"/>
        <v>0</v>
      </c>
      <c r="H14" s="43">
        <f t="shared" si="4"/>
        <v>0</v>
      </c>
      <c r="I14" s="43">
        <f t="shared" si="5"/>
        <v>0</v>
      </c>
    </row>
    <row r="15" spans="1:9" s="15" customFormat="1" ht="26.25" customHeight="1" x14ac:dyDescent="0.25">
      <c r="A15" s="38">
        <v>9</v>
      </c>
      <c r="B15" s="110" t="s">
        <v>927</v>
      </c>
      <c r="C15" s="109">
        <v>2000</v>
      </c>
      <c r="D15" s="111" t="s">
        <v>1</v>
      </c>
      <c r="E15" s="52"/>
      <c r="F15" s="42"/>
      <c r="G15" s="43">
        <f t="shared" si="3"/>
        <v>0</v>
      </c>
      <c r="H15" s="43">
        <f t="shared" si="4"/>
        <v>0</v>
      </c>
      <c r="I15" s="43">
        <f t="shared" si="5"/>
        <v>0</v>
      </c>
    </row>
    <row r="16" spans="1:9" s="15" customFormat="1" ht="27.75" customHeight="1" x14ac:dyDescent="0.25">
      <c r="A16" s="38">
        <v>10</v>
      </c>
      <c r="B16" s="110" t="s">
        <v>928</v>
      </c>
      <c r="C16" s="109">
        <v>400</v>
      </c>
      <c r="D16" s="111" t="s">
        <v>1</v>
      </c>
      <c r="E16" s="41"/>
      <c r="F16" s="42"/>
      <c r="G16" s="43">
        <f t="shared" si="3"/>
        <v>0</v>
      </c>
      <c r="H16" s="43">
        <f t="shared" si="4"/>
        <v>0</v>
      </c>
      <c r="I16" s="43">
        <f t="shared" si="5"/>
        <v>0</v>
      </c>
    </row>
    <row r="17" spans="1:9" s="15" customFormat="1" ht="40.5" x14ac:dyDescent="0.25">
      <c r="A17" s="38">
        <v>11</v>
      </c>
      <c r="B17" s="110" t="s">
        <v>929</v>
      </c>
      <c r="C17" s="109">
        <v>1500</v>
      </c>
      <c r="D17" s="111" t="s">
        <v>1</v>
      </c>
      <c r="E17" s="41"/>
      <c r="F17" s="42"/>
      <c r="G17" s="43">
        <f t="shared" si="3"/>
        <v>0</v>
      </c>
      <c r="H17" s="43">
        <f t="shared" si="4"/>
        <v>0</v>
      </c>
      <c r="I17" s="43">
        <f t="shared" si="5"/>
        <v>0</v>
      </c>
    </row>
    <row r="18" spans="1:9" s="15" customFormat="1" ht="27" x14ac:dyDescent="0.25">
      <c r="A18" s="38">
        <v>12</v>
      </c>
      <c r="B18" s="110" t="s">
        <v>930</v>
      </c>
      <c r="C18" s="109">
        <v>200</v>
      </c>
      <c r="D18" s="111" t="s">
        <v>1</v>
      </c>
      <c r="E18" s="41"/>
      <c r="F18" s="42"/>
      <c r="G18" s="43">
        <f t="shared" si="3"/>
        <v>0</v>
      </c>
      <c r="H18" s="43">
        <f t="shared" si="4"/>
        <v>0</v>
      </c>
      <c r="I18" s="43">
        <f t="shared" si="5"/>
        <v>0</v>
      </c>
    </row>
    <row r="19" spans="1:9" s="15" customFormat="1" ht="26.25" customHeight="1" x14ac:dyDescent="0.25">
      <c r="A19" s="38">
        <v>13</v>
      </c>
      <c r="B19" s="110" t="s">
        <v>931</v>
      </c>
      <c r="C19" s="109">
        <v>200</v>
      </c>
      <c r="D19" s="111" t="s">
        <v>1</v>
      </c>
      <c r="E19" s="41"/>
      <c r="F19" s="42"/>
      <c r="G19" s="43">
        <f t="shared" si="3"/>
        <v>0</v>
      </c>
      <c r="H19" s="43">
        <f t="shared" si="4"/>
        <v>0</v>
      </c>
      <c r="I19" s="43">
        <f t="shared" si="5"/>
        <v>0</v>
      </c>
    </row>
    <row r="20" spans="1:9" s="15" customFormat="1" ht="40.5" x14ac:dyDescent="0.25">
      <c r="A20" s="38">
        <v>14</v>
      </c>
      <c r="B20" s="110" t="s">
        <v>932</v>
      </c>
      <c r="C20" s="109">
        <v>700</v>
      </c>
      <c r="D20" s="111" t="s">
        <v>1</v>
      </c>
      <c r="E20" s="41"/>
      <c r="F20" s="42"/>
      <c r="G20" s="43">
        <f t="shared" si="3"/>
        <v>0</v>
      </c>
      <c r="H20" s="43">
        <f t="shared" si="4"/>
        <v>0</v>
      </c>
      <c r="I20" s="43">
        <f t="shared" si="5"/>
        <v>0</v>
      </c>
    </row>
    <row r="21" spans="1:9" s="15" customFormat="1" ht="26.25" customHeight="1" x14ac:dyDescent="0.25">
      <c r="A21" s="38">
        <v>15</v>
      </c>
      <c r="B21" s="110" t="s">
        <v>933</v>
      </c>
      <c r="C21" s="109">
        <v>700</v>
      </c>
      <c r="D21" s="111" t="s">
        <v>1</v>
      </c>
      <c r="E21" s="41"/>
      <c r="F21" s="42"/>
      <c r="G21" s="43">
        <f t="shared" si="3"/>
        <v>0</v>
      </c>
      <c r="H21" s="43">
        <f t="shared" si="4"/>
        <v>0</v>
      </c>
      <c r="I21" s="43">
        <f t="shared" si="5"/>
        <v>0</v>
      </c>
    </row>
    <row r="22" spans="1:9" s="15" customFormat="1" ht="40.5" x14ac:dyDescent="0.25">
      <c r="A22" s="38">
        <v>16</v>
      </c>
      <c r="B22" s="110" t="s">
        <v>994</v>
      </c>
      <c r="C22" s="109">
        <v>700</v>
      </c>
      <c r="D22" s="111" t="s">
        <v>1</v>
      </c>
      <c r="E22" s="41"/>
      <c r="F22" s="42"/>
      <c r="G22" s="43">
        <f t="shared" si="3"/>
        <v>0</v>
      </c>
      <c r="H22" s="43">
        <f t="shared" si="4"/>
        <v>0</v>
      </c>
      <c r="I22" s="43">
        <f t="shared" si="5"/>
        <v>0</v>
      </c>
    </row>
    <row r="23" spans="1:9" s="15" customFormat="1" ht="27" x14ac:dyDescent="0.25">
      <c r="A23" s="38">
        <v>17</v>
      </c>
      <c r="B23" s="110" t="s">
        <v>934</v>
      </c>
      <c r="C23" s="109">
        <v>400</v>
      </c>
      <c r="D23" s="111" t="s">
        <v>1</v>
      </c>
      <c r="E23" s="41"/>
      <c r="F23" s="42"/>
      <c r="G23" s="43">
        <f t="shared" si="3"/>
        <v>0</v>
      </c>
      <c r="H23" s="43">
        <f t="shared" si="4"/>
        <v>0</v>
      </c>
      <c r="I23" s="43">
        <f t="shared" si="5"/>
        <v>0</v>
      </c>
    </row>
    <row r="24" spans="1:9" s="15" customFormat="1" ht="30.75" customHeight="1" x14ac:dyDescent="0.25">
      <c r="A24" s="38">
        <v>18</v>
      </c>
      <c r="B24" s="110" t="s">
        <v>935</v>
      </c>
      <c r="C24" s="109">
        <v>200</v>
      </c>
      <c r="D24" s="111" t="s">
        <v>1</v>
      </c>
      <c r="E24" s="41"/>
      <c r="F24" s="42"/>
      <c r="G24" s="43">
        <f t="shared" si="3"/>
        <v>0</v>
      </c>
      <c r="H24" s="43">
        <f t="shared" si="4"/>
        <v>0</v>
      </c>
      <c r="I24" s="43">
        <f t="shared" si="5"/>
        <v>0</v>
      </c>
    </row>
    <row r="25" spans="1:9" s="15" customFormat="1" ht="27" x14ac:dyDescent="0.25">
      <c r="A25" s="38">
        <v>19</v>
      </c>
      <c r="B25" s="110" t="s">
        <v>936</v>
      </c>
      <c r="C25" s="109">
        <v>100</v>
      </c>
      <c r="D25" s="111" t="s">
        <v>1</v>
      </c>
      <c r="E25" s="41"/>
      <c r="F25" s="42"/>
      <c r="G25" s="43">
        <f t="shared" si="3"/>
        <v>0</v>
      </c>
      <c r="H25" s="43">
        <f t="shared" si="4"/>
        <v>0</v>
      </c>
      <c r="I25" s="43">
        <f t="shared" si="5"/>
        <v>0</v>
      </c>
    </row>
    <row r="26" spans="1:9" s="15" customFormat="1" ht="27" x14ac:dyDescent="0.25">
      <c r="A26" s="38">
        <v>20</v>
      </c>
      <c r="B26" s="110" t="s">
        <v>917</v>
      </c>
      <c r="C26" s="109">
        <v>50</v>
      </c>
      <c r="D26" s="111" t="s">
        <v>1</v>
      </c>
      <c r="E26" s="41"/>
      <c r="F26" s="42"/>
      <c r="G26" s="43">
        <f t="shared" ref="G26" si="6">C26*F26</f>
        <v>0</v>
      </c>
      <c r="H26" s="43">
        <f t="shared" ref="H26" si="7">G26*0.095</f>
        <v>0</v>
      </c>
      <c r="I26" s="43">
        <f t="shared" ref="I26" si="8">G26+H26</f>
        <v>0</v>
      </c>
    </row>
    <row r="27" spans="1:9" s="15" customFormat="1" ht="27" x14ac:dyDescent="0.25">
      <c r="A27" s="38">
        <v>21</v>
      </c>
      <c r="B27" s="110" t="s">
        <v>918</v>
      </c>
      <c r="C27" s="109">
        <v>200</v>
      </c>
      <c r="D27" s="111" t="s">
        <v>1</v>
      </c>
      <c r="E27" s="41"/>
      <c r="F27" s="42"/>
      <c r="G27" s="43">
        <f t="shared" si="3"/>
        <v>0</v>
      </c>
      <c r="H27" s="43">
        <f t="shared" si="4"/>
        <v>0</v>
      </c>
      <c r="I27" s="43">
        <f t="shared" si="5"/>
        <v>0</v>
      </c>
    </row>
    <row r="28" spans="1:9" s="15" customFormat="1" ht="15" customHeight="1" x14ac:dyDescent="0.2">
      <c r="A28" s="39"/>
      <c r="B28" s="45" t="s">
        <v>341</v>
      </c>
      <c r="C28" s="46" t="s">
        <v>7</v>
      </c>
      <c r="D28" s="46" t="s">
        <v>7</v>
      </c>
      <c r="E28" s="46" t="s">
        <v>7</v>
      </c>
      <c r="F28" s="47" t="s">
        <v>7</v>
      </c>
      <c r="G28" s="48">
        <f>SUM(G7:G27)</f>
        <v>0</v>
      </c>
      <c r="H28" s="48">
        <f>SUM(H7:H27)</f>
        <v>0</v>
      </c>
      <c r="I28" s="48">
        <f>SUM(I7:I27)</f>
        <v>0</v>
      </c>
    </row>
    <row r="29" spans="1:9" s="15" customFormat="1" ht="15" customHeight="1" x14ac:dyDescent="0.2">
      <c r="A29" s="71"/>
      <c r="B29" s="72"/>
      <c r="C29" s="73"/>
      <c r="D29" s="73"/>
      <c r="E29" s="73"/>
      <c r="F29" s="74"/>
      <c r="G29" s="76"/>
      <c r="H29" s="76"/>
      <c r="I29" s="76"/>
    </row>
    <row r="30" spans="1:9" s="33" customFormat="1" ht="17.100000000000001" customHeight="1" x14ac:dyDescent="0.2">
      <c r="A30" s="65" t="s">
        <v>217</v>
      </c>
      <c r="B30" s="3"/>
      <c r="C30" s="63"/>
      <c r="D30" s="64"/>
      <c r="E30" s="3"/>
      <c r="F30" s="3"/>
      <c r="G30" s="3"/>
      <c r="H30" s="3"/>
      <c r="I30" s="3"/>
    </row>
    <row r="31" spans="1:9" s="33" customFormat="1" ht="12.75" x14ac:dyDescent="0.2">
      <c r="A31" s="196" t="s">
        <v>352</v>
      </c>
      <c r="B31" s="196"/>
      <c r="C31" s="196"/>
      <c r="D31" s="196"/>
      <c r="E31" s="196"/>
      <c r="F31" s="196"/>
      <c r="G31" s="196"/>
      <c r="H31" s="196"/>
      <c r="I31" s="196"/>
    </row>
    <row r="32" spans="1:9" s="15" customFormat="1" ht="17.100000000000001" customHeight="1" x14ac:dyDescent="0.2"/>
    <row r="33" spans="1:10" s="60" customFormat="1" ht="15" customHeight="1" x14ac:dyDescent="0.2">
      <c r="A33" s="195" t="s">
        <v>149</v>
      </c>
      <c r="B33" s="196"/>
    </row>
    <row r="34" spans="1:10" s="31" customFormat="1" ht="25.5" customHeight="1" x14ac:dyDescent="0.25">
      <c r="A34" s="193" t="s">
        <v>150</v>
      </c>
      <c r="B34" s="193"/>
      <c r="C34" s="193"/>
      <c r="D34" s="193"/>
      <c r="E34" s="193"/>
      <c r="F34" s="193"/>
      <c r="G34" s="193"/>
      <c r="H34" s="193"/>
      <c r="I34" s="193"/>
      <c r="J34" s="88"/>
    </row>
    <row r="35" spans="1:10" s="31" customFormat="1" ht="14.25" customHeight="1" x14ac:dyDescent="0.25">
      <c r="A35" s="193" t="s">
        <v>364</v>
      </c>
      <c r="B35" s="193"/>
      <c r="C35" s="193"/>
      <c r="D35" s="193"/>
      <c r="E35" s="193"/>
      <c r="F35" s="193"/>
      <c r="G35" s="193"/>
      <c r="H35" s="193"/>
      <c r="I35" s="193"/>
      <c r="J35" s="193"/>
    </row>
    <row r="36" spans="1:10" s="31" customFormat="1" ht="16.5" customHeight="1" x14ac:dyDescent="0.25">
      <c r="A36" s="193" t="s">
        <v>365</v>
      </c>
      <c r="B36" s="193"/>
      <c r="C36" s="193"/>
      <c r="D36" s="193"/>
      <c r="E36" s="193"/>
      <c r="F36" s="193"/>
      <c r="G36" s="193"/>
      <c r="H36" s="193"/>
      <c r="I36" s="193"/>
      <c r="J36" s="193"/>
    </row>
    <row r="37" spans="1:10" s="60" customFormat="1" ht="12.75" x14ac:dyDescent="0.2">
      <c r="A37" s="199" t="s">
        <v>366</v>
      </c>
      <c r="B37" s="199"/>
      <c r="C37" s="199"/>
      <c r="D37" s="199"/>
      <c r="E37" s="199"/>
      <c r="F37" s="199"/>
      <c r="G37" s="199"/>
      <c r="H37" s="199"/>
      <c r="I37" s="199"/>
      <c r="J37" s="199"/>
    </row>
    <row r="38" spans="1:10" s="69" customFormat="1" x14ac:dyDescent="0.2">
      <c r="A38" s="80" t="s">
        <v>367</v>
      </c>
      <c r="B38" s="31"/>
      <c r="C38" s="31"/>
      <c r="D38" s="31"/>
      <c r="E38" s="31"/>
      <c r="F38" s="31"/>
      <c r="G38" s="31"/>
      <c r="H38" s="31"/>
      <c r="I38" s="31"/>
      <c r="J38" s="31"/>
    </row>
    <row r="39" spans="1:10" x14ac:dyDescent="0.25">
      <c r="A39" s="80" t="s">
        <v>368</v>
      </c>
      <c r="B39" s="31"/>
      <c r="C39" s="31"/>
      <c r="D39" s="31"/>
      <c r="E39" s="31"/>
      <c r="F39" s="31"/>
      <c r="G39" s="31"/>
      <c r="H39" s="31"/>
      <c r="I39" s="31"/>
      <c r="J39" s="31"/>
    </row>
    <row r="40" spans="1:10" ht="29.25" customHeight="1" x14ac:dyDescent="0.25">
      <c r="A40" s="193" t="s">
        <v>369</v>
      </c>
      <c r="B40" s="193"/>
      <c r="C40" s="193"/>
      <c r="D40" s="193"/>
      <c r="E40" s="193"/>
      <c r="F40" s="193"/>
      <c r="G40" s="193"/>
      <c r="H40" s="193"/>
      <c r="I40" s="193"/>
      <c r="J40" s="88"/>
    </row>
  </sheetData>
  <sheetProtection algorithmName="SHA-512" hashValue="91lvoLYVX715RXA5njKTvV/rTjeKCTrf+aWsMCRst15qiDslKVPxWxrN89ZyD1m1uktx0TmKuiN83o99GD8d+g==" saltValue="LrQiLLe1PXOxmOcQgA6eFA==" spinCount="100000" sheet="1" objects="1" scenarios="1"/>
  <mergeCells count="9">
    <mergeCell ref="A40:I40"/>
    <mergeCell ref="A33:B33"/>
    <mergeCell ref="A34:I34"/>
    <mergeCell ref="A31:I31"/>
    <mergeCell ref="A1:D1"/>
    <mergeCell ref="A3:I3"/>
    <mergeCell ref="A35:J35"/>
    <mergeCell ref="A36:J36"/>
    <mergeCell ref="A37:J37"/>
  </mergeCells>
  <pageMargins left="0.43307086614173229" right="0.23622047244094491" top="0.74803149606299213" bottom="0.35433070866141736" header="0.31496062992125984" footer="0.31496062992125984"/>
  <pageSetup paperSize="9" fitToHeight="5" orientation="landscape" r:id="rId1"/>
  <rowBreaks count="1" manualBreakCount="1">
    <brk id="19" max="8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52"/>
  <sheetViews>
    <sheetView view="pageBreakPreview" zoomScale="120" zoomScaleNormal="120" zoomScaleSheetLayoutView="120" workbookViewId="0">
      <pane ySplit="6" topLeftCell="A7" activePane="bottomLeft" state="frozen"/>
      <selection activeCell="F1" sqref="F1:J1"/>
      <selection pane="bottomLeft" activeCell="F12" sqref="F12"/>
    </sheetView>
  </sheetViews>
  <sheetFormatPr defaultColWidth="9.28515625" defaultRowHeight="15" x14ac:dyDescent="0.25"/>
  <cols>
    <col min="1" max="1" width="3.5703125" customWidth="1"/>
    <col min="2" max="2" width="33.42578125" customWidth="1"/>
    <col min="3" max="3" width="7.5703125" customWidth="1"/>
    <col min="4" max="4" width="4.5703125" customWidth="1"/>
    <col min="5" max="5" width="14.7109375" customWidth="1"/>
    <col min="6" max="9" width="11.140625" customWidth="1"/>
    <col min="10" max="10" width="8.140625" customWidth="1"/>
  </cols>
  <sheetData>
    <row r="1" spans="1:10" s="70" customFormat="1" x14ac:dyDescent="0.25">
      <c r="A1" s="198" t="s">
        <v>2</v>
      </c>
      <c r="B1" s="198"/>
      <c r="C1" s="198"/>
      <c r="D1" s="198"/>
      <c r="E1" s="19"/>
      <c r="F1" s="19" t="s">
        <v>382</v>
      </c>
      <c r="H1" s="19"/>
      <c r="I1" s="19"/>
    </row>
    <row r="2" spans="1:10" s="8" customFormat="1" ht="6" customHeight="1" x14ac:dyDescent="0.15">
      <c r="A2" s="5"/>
      <c r="B2" s="5"/>
      <c r="C2" s="5"/>
      <c r="D2" s="7"/>
      <c r="E2" s="5"/>
      <c r="F2" s="5"/>
      <c r="G2" s="5"/>
      <c r="H2" s="5"/>
      <c r="I2" s="5"/>
      <c r="J2" s="5"/>
    </row>
    <row r="3" spans="1:10" s="56" customFormat="1" ht="18.75" x14ac:dyDescent="0.3">
      <c r="A3" s="202" t="s">
        <v>778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0" s="8" customFormat="1" ht="6" customHeight="1" x14ac:dyDescent="0.15">
      <c r="B4" s="27"/>
      <c r="C4" s="27"/>
    </row>
    <row r="5" spans="1:10" s="9" customFormat="1" ht="48.75" customHeight="1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  <c r="J5" s="83" t="s">
        <v>302</v>
      </c>
    </row>
    <row r="6" spans="1:10" s="9" customFormat="1" ht="11.25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  <c r="J6" s="85">
        <v>10</v>
      </c>
    </row>
    <row r="7" spans="1:10" s="15" customFormat="1" ht="26.25" customHeight="1" x14ac:dyDescent="0.2">
      <c r="A7" s="38">
        <v>1</v>
      </c>
      <c r="B7" s="39" t="s">
        <v>531</v>
      </c>
      <c r="C7" s="109">
        <v>250</v>
      </c>
      <c r="D7" s="38" t="s">
        <v>1</v>
      </c>
      <c r="E7" s="41"/>
      <c r="F7" s="42"/>
      <c r="G7" s="43">
        <f t="shared" ref="G7:G31" si="0">C7*F7</f>
        <v>0</v>
      </c>
      <c r="H7" s="43">
        <f t="shared" ref="H7:H31" si="1">G7*0.095</f>
        <v>0</v>
      </c>
      <c r="I7" s="43">
        <f t="shared" ref="I7:I31" si="2">G7+H7</f>
        <v>0</v>
      </c>
      <c r="J7" s="44"/>
    </row>
    <row r="8" spans="1:10" s="15" customFormat="1" ht="14.25" customHeight="1" x14ac:dyDescent="0.2">
      <c r="A8" s="38">
        <v>2</v>
      </c>
      <c r="B8" s="39" t="s">
        <v>532</v>
      </c>
      <c r="C8" s="109">
        <v>250</v>
      </c>
      <c r="D8" s="38" t="s">
        <v>1</v>
      </c>
      <c r="E8" s="41"/>
      <c r="F8" s="42"/>
      <c r="G8" s="43">
        <f t="shared" si="0"/>
        <v>0</v>
      </c>
      <c r="H8" s="43">
        <f t="shared" si="1"/>
        <v>0</v>
      </c>
      <c r="I8" s="43">
        <f t="shared" si="2"/>
        <v>0</v>
      </c>
      <c r="J8" s="44"/>
    </row>
    <row r="9" spans="1:10" s="15" customFormat="1" ht="14.25" customHeight="1" x14ac:dyDescent="0.2">
      <c r="A9" s="38">
        <v>3</v>
      </c>
      <c r="B9" s="39" t="s">
        <v>533</v>
      </c>
      <c r="C9" s="109">
        <v>250</v>
      </c>
      <c r="D9" s="38" t="s">
        <v>1</v>
      </c>
      <c r="E9" s="41"/>
      <c r="F9" s="42"/>
      <c r="G9" s="43">
        <f t="shared" si="0"/>
        <v>0</v>
      </c>
      <c r="H9" s="43">
        <f t="shared" si="1"/>
        <v>0</v>
      </c>
      <c r="I9" s="43">
        <f t="shared" si="2"/>
        <v>0</v>
      </c>
      <c r="J9" s="44"/>
    </row>
    <row r="10" spans="1:10" s="15" customFormat="1" ht="14.25" customHeight="1" x14ac:dyDescent="0.2">
      <c r="A10" s="38">
        <v>4</v>
      </c>
      <c r="B10" s="39" t="s">
        <v>550</v>
      </c>
      <c r="C10" s="109">
        <v>250</v>
      </c>
      <c r="D10" s="38" t="s">
        <v>1</v>
      </c>
      <c r="E10" s="41"/>
      <c r="F10" s="42"/>
      <c r="G10" s="43">
        <f t="shared" si="0"/>
        <v>0</v>
      </c>
      <c r="H10" s="43">
        <f t="shared" si="1"/>
        <v>0</v>
      </c>
      <c r="I10" s="43">
        <f t="shared" si="2"/>
        <v>0</v>
      </c>
      <c r="J10" s="44"/>
    </row>
    <row r="11" spans="1:10" s="15" customFormat="1" ht="14.25" customHeight="1" x14ac:dyDescent="0.2">
      <c r="A11" s="38">
        <v>5</v>
      </c>
      <c r="B11" s="39" t="s">
        <v>534</v>
      </c>
      <c r="C11" s="109">
        <v>100</v>
      </c>
      <c r="D11" s="38" t="s">
        <v>1</v>
      </c>
      <c r="E11" s="41"/>
      <c r="F11" s="42"/>
      <c r="G11" s="43">
        <f t="shared" si="0"/>
        <v>0</v>
      </c>
      <c r="H11" s="43">
        <f t="shared" si="1"/>
        <v>0</v>
      </c>
      <c r="I11" s="43">
        <f t="shared" si="2"/>
        <v>0</v>
      </c>
      <c r="J11" s="44"/>
    </row>
    <row r="12" spans="1:10" s="15" customFormat="1" ht="14.25" customHeight="1" x14ac:dyDescent="0.2">
      <c r="A12" s="38">
        <v>6</v>
      </c>
      <c r="B12" s="39" t="s">
        <v>535</v>
      </c>
      <c r="C12" s="109">
        <v>100</v>
      </c>
      <c r="D12" s="38" t="s">
        <v>1</v>
      </c>
      <c r="E12" s="41"/>
      <c r="F12" s="42"/>
      <c r="G12" s="43">
        <f t="shared" si="0"/>
        <v>0</v>
      </c>
      <c r="H12" s="43">
        <f t="shared" si="1"/>
        <v>0</v>
      </c>
      <c r="I12" s="43">
        <f t="shared" si="2"/>
        <v>0</v>
      </c>
      <c r="J12" s="44"/>
    </row>
    <row r="13" spans="1:10" s="15" customFormat="1" ht="27" x14ac:dyDescent="0.2">
      <c r="A13" s="38">
        <v>7</v>
      </c>
      <c r="B13" s="39" t="s">
        <v>536</v>
      </c>
      <c r="C13" s="109">
        <v>300</v>
      </c>
      <c r="D13" s="38" t="s">
        <v>1</v>
      </c>
      <c r="E13" s="41"/>
      <c r="F13" s="42"/>
      <c r="G13" s="43">
        <f t="shared" si="0"/>
        <v>0</v>
      </c>
      <c r="H13" s="43">
        <f t="shared" si="1"/>
        <v>0</v>
      </c>
      <c r="I13" s="43">
        <f t="shared" si="2"/>
        <v>0</v>
      </c>
      <c r="J13" s="44"/>
    </row>
    <row r="14" spans="1:10" s="15" customFormat="1" ht="14.25" customHeight="1" x14ac:dyDescent="0.2">
      <c r="A14" s="38">
        <v>8</v>
      </c>
      <c r="B14" s="39" t="s">
        <v>537</v>
      </c>
      <c r="C14" s="109">
        <v>110</v>
      </c>
      <c r="D14" s="38" t="s">
        <v>1</v>
      </c>
      <c r="E14" s="41"/>
      <c r="F14" s="42"/>
      <c r="G14" s="43">
        <f t="shared" si="0"/>
        <v>0</v>
      </c>
      <c r="H14" s="43">
        <f t="shared" si="1"/>
        <v>0</v>
      </c>
      <c r="I14" s="43">
        <f t="shared" si="2"/>
        <v>0</v>
      </c>
      <c r="J14" s="44"/>
    </row>
    <row r="15" spans="1:10" s="15" customFormat="1" ht="27" x14ac:dyDescent="0.2">
      <c r="A15" s="38">
        <v>9</v>
      </c>
      <c r="B15" s="39" t="s">
        <v>693</v>
      </c>
      <c r="C15" s="109">
        <v>110</v>
      </c>
      <c r="D15" s="38" t="s">
        <v>1</v>
      </c>
      <c r="E15" s="41"/>
      <c r="F15" s="42"/>
      <c r="G15" s="43">
        <f t="shared" ref="G15" si="3">C15*F15</f>
        <v>0</v>
      </c>
      <c r="H15" s="43">
        <f t="shared" ref="H15" si="4">G15*0.095</f>
        <v>0</v>
      </c>
      <c r="I15" s="43">
        <f t="shared" ref="I15" si="5">G15+H15</f>
        <v>0</v>
      </c>
      <c r="J15" s="44"/>
    </row>
    <row r="16" spans="1:10" s="15" customFormat="1" ht="14.25" customHeight="1" x14ac:dyDescent="0.2">
      <c r="A16" s="38">
        <v>10</v>
      </c>
      <c r="B16" s="39" t="s">
        <v>538</v>
      </c>
      <c r="C16" s="109">
        <v>10</v>
      </c>
      <c r="D16" s="38" t="s">
        <v>1</v>
      </c>
      <c r="E16" s="41"/>
      <c r="F16" s="42"/>
      <c r="G16" s="43">
        <f t="shared" si="0"/>
        <v>0</v>
      </c>
      <c r="H16" s="43">
        <f t="shared" si="1"/>
        <v>0</v>
      </c>
      <c r="I16" s="43">
        <f t="shared" si="2"/>
        <v>0</v>
      </c>
      <c r="J16" s="44"/>
    </row>
    <row r="17" spans="1:10" s="15" customFormat="1" ht="14.25" customHeight="1" x14ac:dyDescent="0.2">
      <c r="A17" s="38">
        <v>11</v>
      </c>
      <c r="B17" s="39" t="s">
        <v>539</v>
      </c>
      <c r="C17" s="109">
        <v>20</v>
      </c>
      <c r="D17" s="38" t="s">
        <v>1</v>
      </c>
      <c r="E17" s="41"/>
      <c r="F17" s="42"/>
      <c r="G17" s="43">
        <f t="shared" si="0"/>
        <v>0</v>
      </c>
      <c r="H17" s="43">
        <f t="shared" si="1"/>
        <v>0</v>
      </c>
      <c r="I17" s="43">
        <f t="shared" si="2"/>
        <v>0</v>
      </c>
      <c r="J17" s="44"/>
    </row>
    <row r="18" spans="1:10" s="15" customFormat="1" ht="14.25" customHeight="1" x14ac:dyDescent="0.2">
      <c r="A18" s="38">
        <v>12</v>
      </c>
      <c r="B18" s="39" t="s">
        <v>540</v>
      </c>
      <c r="C18" s="109">
        <v>110</v>
      </c>
      <c r="D18" s="38" t="s">
        <v>1</v>
      </c>
      <c r="E18" s="41"/>
      <c r="F18" s="42"/>
      <c r="G18" s="43">
        <f t="shared" si="0"/>
        <v>0</v>
      </c>
      <c r="H18" s="43">
        <f t="shared" si="1"/>
        <v>0</v>
      </c>
      <c r="I18" s="43">
        <f t="shared" si="2"/>
        <v>0</v>
      </c>
      <c r="J18" s="44"/>
    </row>
    <row r="19" spans="1:10" s="15" customFormat="1" ht="14.25" customHeight="1" x14ac:dyDescent="0.2">
      <c r="A19" s="38">
        <v>13</v>
      </c>
      <c r="B19" s="39" t="s">
        <v>541</v>
      </c>
      <c r="C19" s="109">
        <v>80</v>
      </c>
      <c r="D19" s="38" t="s">
        <v>1</v>
      </c>
      <c r="E19" s="41"/>
      <c r="F19" s="42"/>
      <c r="G19" s="43">
        <f t="shared" si="0"/>
        <v>0</v>
      </c>
      <c r="H19" s="43">
        <f t="shared" si="1"/>
        <v>0</v>
      </c>
      <c r="I19" s="43">
        <f t="shared" si="2"/>
        <v>0</v>
      </c>
      <c r="J19" s="44"/>
    </row>
    <row r="20" spans="1:10" s="15" customFormat="1" ht="14.25" customHeight="1" x14ac:dyDescent="0.2">
      <c r="A20" s="38">
        <v>14</v>
      </c>
      <c r="B20" s="39" t="s">
        <v>527</v>
      </c>
      <c r="C20" s="109">
        <v>300</v>
      </c>
      <c r="D20" s="38" t="s">
        <v>1</v>
      </c>
      <c r="E20" s="41"/>
      <c r="F20" s="42"/>
      <c r="G20" s="43">
        <f>C20*F20</f>
        <v>0</v>
      </c>
      <c r="H20" s="43">
        <f>G20*0.095</f>
        <v>0</v>
      </c>
      <c r="I20" s="43">
        <f>G20+H20</f>
        <v>0</v>
      </c>
      <c r="J20" s="44"/>
    </row>
    <row r="21" spans="1:10" s="15" customFormat="1" ht="14.25" customHeight="1" x14ac:dyDescent="0.2">
      <c r="A21" s="38">
        <v>15</v>
      </c>
      <c r="B21" s="39" t="s">
        <v>542</v>
      </c>
      <c r="C21" s="109">
        <v>110</v>
      </c>
      <c r="D21" s="38" t="s">
        <v>1</v>
      </c>
      <c r="E21" s="41"/>
      <c r="F21" s="42"/>
      <c r="G21" s="43">
        <f t="shared" si="0"/>
        <v>0</v>
      </c>
      <c r="H21" s="43">
        <f t="shared" si="1"/>
        <v>0</v>
      </c>
      <c r="I21" s="43">
        <f t="shared" si="2"/>
        <v>0</v>
      </c>
      <c r="J21" s="44"/>
    </row>
    <row r="22" spans="1:10" s="15" customFormat="1" ht="14.25" customHeight="1" x14ac:dyDescent="0.2">
      <c r="A22" s="38">
        <v>16</v>
      </c>
      <c r="B22" s="39" t="s">
        <v>543</v>
      </c>
      <c r="C22" s="109">
        <v>80</v>
      </c>
      <c r="D22" s="38" t="s">
        <v>1</v>
      </c>
      <c r="E22" s="41"/>
      <c r="F22" s="42"/>
      <c r="G22" s="43">
        <f t="shared" si="0"/>
        <v>0</v>
      </c>
      <c r="H22" s="43">
        <f t="shared" si="1"/>
        <v>0</v>
      </c>
      <c r="I22" s="43">
        <f t="shared" si="2"/>
        <v>0</v>
      </c>
      <c r="J22" s="44"/>
    </row>
    <row r="23" spans="1:10" s="15" customFormat="1" ht="14.25" customHeight="1" x14ac:dyDescent="0.2">
      <c r="A23" s="38">
        <v>17</v>
      </c>
      <c r="B23" s="39" t="s">
        <v>528</v>
      </c>
      <c r="C23" s="109">
        <v>50</v>
      </c>
      <c r="D23" s="38" t="s">
        <v>1</v>
      </c>
      <c r="E23" s="41"/>
      <c r="F23" s="42"/>
      <c r="G23" s="43">
        <f>C23*F23</f>
        <v>0</v>
      </c>
      <c r="H23" s="43">
        <f>G23*0.095</f>
        <v>0</v>
      </c>
      <c r="I23" s="43">
        <f>G23+H23</f>
        <v>0</v>
      </c>
      <c r="J23" s="44"/>
    </row>
    <row r="24" spans="1:10" s="15" customFormat="1" ht="14.25" customHeight="1" x14ac:dyDescent="0.2">
      <c r="A24" s="38">
        <v>18</v>
      </c>
      <c r="B24" s="39" t="s">
        <v>544</v>
      </c>
      <c r="C24" s="109">
        <v>80</v>
      </c>
      <c r="D24" s="38" t="s">
        <v>1</v>
      </c>
      <c r="E24" s="41"/>
      <c r="F24" s="42"/>
      <c r="G24" s="43">
        <f t="shared" si="0"/>
        <v>0</v>
      </c>
      <c r="H24" s="43">
        <f t="shared" si="1"/>
        <v>0</v>
      </c>
      <c r="I24" s="43">
        <f t="shared" si="2"/>
        <v>0</v>
      </c>
      <c r="J24" s="44"/>
    </row>
    <row r="25" spans="1:10" s="15" customFormat="1" ht="14.25" customHeight="1" x14ac:dyDescent="0.2">
      <c r="A25" s="38">
        <v>19</v>
      </c>
      <c r="B25" s="39" t="s">
        <v>545</v>
      </c>
      <c r="C25" s="109">
        <v>200</v>
      </c>
      <c r="D25" s="38" t="s">
        <v>1</v>
      </c>
      <c r="E25" s="41"/>
      <c r="F25" s="42"/>
      <c r="G25" s="43">
        <f t="shared" si="0"/>
        <v>0</v>
      </c>
      <c r="H25" s="43">
        <f t="shared" si="1"/>
        <v>0</v>
      </c>
      <c r="I25" s="43">
        <f t="shared" si="2"/>
        <v>0</v>
      </c>
      <c r="J25" s="44"/>
    </row>
    <row r="26" spans="1:10" s="15" customFormat="1" ht="14.25" customHeight="1" x14ac:dyDescent="0.2">
      <c r="A26" s="38">
        <v>20</v>
      </c>
      <c r="B26" s="39" t="s">
        <v>546</v>
      </c>
      <c r="C26" s="109">
        <v>2000</v>
      </c>
      <c r="D26" s="38" t="s">
        <v>1</v>
      </c>
      <c r="E26" s="41"/>
      <c r="F26" s="42"/>
      <c r="G26" s="43">
        <f t="shared" si="0"/>
        <v>0</v>
      </c>
      <c r="H26" s="43">
        <f t="shared" si="1"/>
        <v>0</v>
      </c>
      <c r="I26" s="43">
        <f t="shared" si="2"/>
        <v>0</v>
      </c>
      <c r="J26" s="44"/>
    </row>
    <row r="27" spans="1:10" s="15" customFormat="1" ht="14.25" customHeight="1" x14ac:dyDescent="0.2">
      <c r="A27" s="38">
        <v>21</v>
      </c>
      <c r="B27" s="39" t="s">
        <v>551</v>
      </c>
      <c r="C27" s="109">
        <v>100</v>
      </c>
      <c r="D27" s="38" t="s">
        <v>1</v>
      </c>
      <c r="E27" s="41"/>
      <c r="F27" s="42"/>
      <c r="G27" s="43">
        <f t="shared" si="0"/>
        <v>0</v>
      </c>
      <c r="H27" s="43">
        <f t="shared" si="1"/>
        <v>0</v>
      </c>
      <c r="I27" s="43">
        <f t="shared" si="2"/>
        <v>0</v>
      </c>
      <c r="J27" s="44"/>
    </row>
    <row r="28" spans="1:10" s="15" customFormat="1" ht="14.25" customHeight="1" x14ac:dyDescent="0.2">
      <c r="A28" s="38">
        <v>22</v>
      </c>
      <c r="B28" s="39" t="s">
        <v>548</v>
      </c>
      <c r="C28" s="109">
        <v>800</v>
      </c>
      <c r="D28" s="38" t="s">
        <v>1</v>
      </c>
      <c r="E28" s="41"/>
      <c r="F28" s="42"/>
      <c r="G28" s="43">
        <f>C28*F28</f>
        <v>0</v>
      </c>
      <c r="H28" s="43">
        <f>G28*0.095</f>
        <v>0</v>
      </c>
      <c r="I28" s="43">
        <f>G28+H28</f>
        <v>0</v>
      </c>
      <c r="J28" s="44"/>
    </row>
    <row r="29" spans="1:10" s="15" customFormat="1" ht="14.25" customHeight="1" x14ac:dyDescent="0.2">
      <c r="A29" s="38">
        <v>23</v>
      </c>
      <c r="B29" s="39" t="s">
        <v>547</v>
      </c>
      <c r="C29" s="109">
        <v>400</v>
      </c>
      <c r="D29" s="38" t="s">
        <v>1</v>
      </c>
      <c r="E29" s="41"/>
      <c r="F29" s="42"/>
      <c r="G29" s="43">
        <f t="shared" si="0"/>
        <v>0</v>
      </c>
      <c r="H29" s="43">
        <f t="shared" si="1"/>
        <v>0</v>
      </c>
      <c r="I29" s="43">
        <f t="shared" si="2"/>
        <v>0</v>
      </c>
      <c r="J29" s="44"/>
    </row>
    <row r="30" spans="1:10" s="15" customFormat="1" ht="14.25" customHeight="1" x14ac:dyDescent="0.2">
      <c r="A30" s="38">
        <v>24</v>
      </c>
      <c r="B30" s="39" t="s">
        <v>118</v>
      </c>
      <c r="C30" s="109">
        <v>60</v>
      </c>
      <c r="D30" s="38" t="s">
        <v>1</v>
      </c>
      <c r="E30" s="41"/>
      <c r="F30" s="42"/>
      <c r="G30" s="43">
        <f t="shared" si="0"/>
        <v>0</v>
      </c>
      <c r="H30" s="43">
        <f t="shared" si="1"/>
        <v>0</v>
      </c>
      <c r="I30" s="43">
        <f t="shared" si="2"/>
        <v>0</v>
      </c>
      <c r="J30" s="44"/>
    </row>
    <row r="31" spans="1:10" s="15" customFormat="1" ht="14.25" customHeight="1" x14ac:dyDescent="0.2">
      <c r="A31" s="38">
        <v>25</v>
      </c>
      <c r="B31" s="39" t="s">
        <v>119</v>
      </c>
      <c r="C31" s="109">
        <v>20</v>
      </c>
      <c r="D31" s="38" t="s">
        <v>1</v>
      </c>
      <c r="E31" s="41"/>
      <c r="F31" s="42"/>
      <c r="G31" s="43">
        <f t="shared" si="0"/>
        <v>0</v>
      </c>
      <c r="H31" s="43">
        <f t="shared" si="1"/>
        <v>0</v>
      </c>
      <c r="I31" s="43">
        <f t="shared" si="2"/>
        <v>0</v>
      </c>
      <c r="J31" s="44"/>
    </row>
    <row r="32" spans="1:10" s="15" customFormat="1" ht="14.25" customHeight="1" x14ac:dyDescent="0.2">
      <c r="A32" s="38">
        <v>26</v>
      </c>
      <c r="B32" s="39" t="s">
        <v>529</v>
      </c>
      <c r="C32" s="109">
        <v>60</v>
      </c>
      <c r="D32" s="38" t="s">
        <v>1</v>
      </c>
      <c r="E32" s="41"/>
      <c r="F32" s="42"/>
      <c r="G32" s="43">
        <f t="shared" ref="G32:G38" si="6">C32*F32</f>
        <v>0</v>
      </c>
      <c r="H32" s="43">
        <f t="shared" ref="H32:H38" si="7">G32*0.095</f>
        <v>0</v>
      </c>
      <c r="I32" s="43">
        <f t="shared" ref="I32:I38" si="8">G32+H32</f>
        <v>0</v>
      </c>
      <c r="J32" s="44"/>
    </row>
    <row r="33" spans="1:10" s="15" customFormat="1" ht="14.25" customHeight="1" x14ac:dyDescent="0.2">
      <c r="A33" s="38">
        <v>27</v>
      </c>
      <c r="B33" s="39" t="s">
        <v>549</v>
      </c>
      <c r="C33" s="109">
        <v>20</v>
      </c>
      <c r="D33" s="38" t="s">
        <v>1</v>
      </c>
      <c r="E33" s="41"/>
      <c r="F33" s="42"/>
      <c r="G33" s="43">
        <f t="shared" si="6"/>
        <v>0</v>
      </c>
      <c r="H33" s="43">
        <f t="shared" si="7"/>
        <v>0</v>
      </c>
      <c r="I33" s="43">
        <f t="shared" si="8"/>
        <v>0</v>
      </c>
      <c r="J33" s="44"/>
    </row>
    <row r="34" spans="1:10" s="15" customFormat="1" ht="14.25" customHeight="1" x14ac:dyDescent="0.2">
      <c r="A34" s="38">
        <v>28</v>
      </c>
      <c r="B34" s="39" t="s">
        <v>530</v>
      </c>
      <c r="C34" s="109">
        <v>20</v>
      </c>
      <c r="D34" s="38" t="s">
        <v>1</v>
      </c>
      <c r="E34" s="41"/>
      <c r="F34" s="42"/>
      <c r="G34" s="43">
        <f t="shared" si="6"/>
        <v>0</v>
      </c>
      <c r="H34" s="43">
        <f t="shared" si="7"/>
        <v>0</v>
      </c>
      <c r="I34" s="43">
        <f t="shared" si="8"/>
        <v>0</v>
      </c>
      <c r="J34" s="44"/>
    </row>
    <row r="35" spans="1:10" s="15" customFormat="1" ht="14.25" customHeight="1" x14ac:dyDescent="0.2">
      <c r="A35" s="38">
        <v>29</v>
      </c>
      <c r="B35" s="39" t="s">
        <v>552</v>
      </c>
      <c r="C35" s="109">
        <v>220</v>
      </c>
      <c r="D35" s="38" t="s">
        <v>1</v>
      </c>
      <c r="E35" s="41"/>
      <c r="F35" s="42"/>
      <c r="G35" s="43">
        <f t="shared" ref="G35" si="9">C35*F35</f>
        <v>0</v>
      </c>
      <c r="H35" s="43">
        <f t="shared" ref="H35" si="10">G35*0.095</f>
        <v>0</v>
      </c>
      <c r="I35" s="43">
        <f t="shared" ref="I35" si="11">G35+H35</f>
        <v>0</v>
      </c>
      <c r="J35" s="44"/>
    </row>
    <row r="36" spans="1:10" s="15" customFormat="1" ht="14.25" customHeight="1" x14ac:dyDescent="0.2">
      <c r="A36" s="38">
        <v>30</v>
      </c>
      <c r="B36" s="39" t="s">
        <v>853</v>
      </c>
      <c r="C36" s="109">
        <v>300</v>
      </c>
      <c r="D36" s="38" t="s">
        <v>1</v>
      </c>
      <c r="E36" s="41"/>
      <c r="F36" s="42"/>
      <c r="G36" s="43">
        <f t="shared" si="6"/>
        <v>0</v>
      </c>
      <c r="H36" s="43">
        <f t="shared" si="7"/>
        <v>0</v>
      </c>
      <c r="I36" s="43">
        <f t="shared" si="8"/>
        <v>0</v>
      </c>
      <c r="J36" s="44"/>
    </row>
    <row r="37" spans="1:10" s="15" customFormat="1" ht="14.25" customHeight="1" x14ac:dyDescent="0.2">
      <c r="A37" s="38">
        <v>31</v>
      </c>
      <c r="B37" s="39" t="s">
        <v>553</v>
      </c>
      <c r="C37" s="109">
        <v>200</v>
      </c>
      <c r="D37" s="38" t="s">
        <v>1</v>
      </c>
      <c r="E37" s="41"/>
      <c r="F37" s="42"/>
      <c r="G37" s="43">
        <f t="shared" si="6"/>
        <v>0</v>
      </c>
      <c r="H37" s="43">
        <f t="shared" si="7"/>
        <v>0</v>
      </c>
      <c r="I37" s="43">
        <f t="shared" si="8"/>
        <v>0</v>
      </c>
      <c r="J37" s="44"/>
    </row>
    <row r="38" spans="1:10" s="15" customFormat="1" ht="14.25" customHeight="1" x14ac:dyDescent="0.2">
      <c r="A38" s="38">
        <v>32</v>
      </c>
      <c r="B38" s="39" t="s">
        <v>554</v>
      </c>
      <c r="C38" s="109">
        <v>150</v>
      </c>
      <c r="D38" s="38" t="s">
        <v>1</v>
      </c>
      <c r="E38" s="41"/>
      <c r="F38" s="42"/>
      <c r="G38" s="43">
        <f t="shared" si="6"/>
        <v>0</v>
      </c>
      <c r="H38" s="43">
        <f t="shared" si="7"/>
        <v>0</v>
      </c>
      <c r="I38" s="43">
        <f t="shared" si="8"/>
        <v>0</v>
      </c>
      <c r="J38" s="44"/>
    </row>
    <row r="39" spans="1:10" s="15" customFormat="1" ht="15" customHeight="1" x14ac:dyDescent="0.2">
      <c r="A39" s="39"/>
      <c r="B39" s="45" t="s">
        <v>343</v>
      </c>
      <c r="C39" s="46" t="s">
        <v>7</v>
      </c>
      <c r="D39" s="46" t="s">
        <v>7</v>
      </c>
      <c r="E39" s="46" t="s">
        <v>7</v>
      </c>
      <c r="F39" s="47" t="s">
        <v>7</v>
      </c>
      <c r="G39" s="48">
        <f>SUM(G7:G38)</f>
        <v>0</v>
      </c>
      <c r="H39" s="48">
        <f>SUM(H7:H38)</f>
        <v>0</v>
      </c>
      <c r="I39" s="48">
        <f>SUM(I7:I38)</f>
        <v>0</v>
      </c>
      <c r="J39" s="49">
        <f>SUM(J7:J38)</f>
        <v>0</v>
      </c>
    </row>
    <row r="40" spans="1:10" x14ac:dyDescent="0.25">
      <c r="C40" s="151"/>
    </row>
    <row r="41" spans="1:10" s="33" customFormat="1" ht="17.100000000000001" customHeight="1" x14ac:dyDescent="0.2">
      <c r="A41" s="65" t="s">
        <v>217</v>
      </c>
      <c r="B41" s="3"/>
      <c r="C41" s="63"/>
      <c r="D41" s="64"/>
      <c r="E41" s="3"/>
      <c r="F41" s="3"/>
      <c r="G41" s="3"/>
      <c r="H41" s="3"/>
      <c r="I41" s="3"/>
      <c r="J41" s="3"/>
    </row>
    <row r="42" spans="1:10" s="33" customFormat="1" ht="27" customHeight="1" x14ac:dyDescent="0.2">
      <c r="A42" s="196" t="s">
        <v>359</v>
      </c>
      <c r="B42" s="196"/>
      <c r="C42" s="196"/>
      <c r="D42" s="196"/>
      <c r="E42" s="196"/>
      <c r="F42" s="196"/>
      <c r="G42" s="196"/>
      <c r="H42" s="196"/>
      <c r="I42" s="196"/>
      <c r="J42" s="196"/>
    </row>
    <row r="43" spans="1:10" s="15" customFormat="1" ht="11.25" customHeight="1" x14ac:dyDescent="0.2"/>
    <row r="44" spans="1:10" s="60" customFormat="1" ht="15" customHeight="1" x14ac:dyDescent="0.2">
      <c r="A44" s="195" t="s">
        <v>149</v>
      </c>
      <c r="B44" s="196"/>
    </row>
    <row r="45" spans="1:10" s="31" customFormat="1" ht="25.5" customHeight="1" x14ac:dyDescent="0.25">
      <c r="A45" s="193" t="s">
        <v>150</v>
      </c>
      <c r="B45" s="203"/>
      <c r="C45" s="203"/>
      <c r="D45" s="203"/>
      <c r="E45" s="203"/>
      <c r="F45" s="203"/>
      <c r="G45" s="203"/>
      <c r="H45" s="203"/>
      <c r="I45" s="203"/>
      <c r="J45" s="203"/>
    </row>
    <row r="46" spans="1:10" s="31" customFormat="1" ht="14.25" customHeight="1" x14ac:dyDescent="0.25">
      <c r="A46" s="193" t="s">
        <v>364</v>
      </c>
      <c r="B46" s="193"/>
      <c r="C46" s="193"/>
      <c r="D46" s="193"/>
      <c r="E46" s="193"/>
      <c r="F46" s="193"/>
      <c r="G46" s="193"/>
      <c r="H46" s="193"/>
      <c r="I46" s="193"/>
      <c r="J46" s="193"/>
    </row>
    <row r="47" spans="1:10" s="31" customFormat="1" ht="16.5" customHeight="1" x14ac:dyDescent="0.25">
      <c r="A47" s="193" t="s">
        <v>365</v>
      </c>
      <c r="B47" s="193"/>
      <c r="C47" s="193"/>
      <c r="D47" s="193"/>
      <c r="E47" s="193"/>
      <c r="F47" s="193"/>
      <c r="G47" s="193"/>
      <c r="H47" s="193"/>
      <c r="I47" s="193"/>
      <c r="J47" s="193"/>
    </row>
    <row r="48" spans="1:10" s="60" customFormat="1" ht="12.75" x14ac:dyDescent="0.2">
      <c r="A48" s="199" t="s">
        <v>366</v>
      </c>
      <c r="B48" s="199"/>
      <c r="C48" s="199"/>
      <c r="D48" s="199"/>
      <c r="E48" s="199"/>
      <c r="F48" s="199"/>
      <c r="G48" s="199"/>
      <c r="H48" s="199"/>
      <c r="I48" s="199"/>
      <c r="J48" s="199"/>
    </row>
    <row r="49" spans="1:10" s="69" customFormat="1" x14ac:dyDescent="0.2">
      <c r="A49" s="80" t="s">
        <v>367</v>
      </c>
      <c r="B49" s="31"/>
      <c r="C49" s="31"/>
      <c r="D49" s="31"/>
      <c r="E49" s="31"/>
      <c r="F49" s="31"/>
      <c r="G49" s="31"/>
      <c r="H49" s="31"/>
      <c r="I49" s="31"/>
      <c r="J49" s="31"/>
    </row>
    <row r="50" spans="1:10" x14ac:dyDescent="0.25">
      <c r="A50" s="80" t="s">
        <v>368</v>
      </c>
      <c r="B50" s="31"/>
      <c r="C50" s="31"/>
      <c r="D50" s="31"/>
      <c r="E50" s="31"/>
      <c r="F50" s="31"/>
      <c r="G50" s="31"/>
      <c r="H50" s="31"/>
      <c r="I50" s="31"/>
      <c r="J50" s="31"/>
    </row>
    <row r="51" spans="1:10" ht="29.25" customHeight="1" x14ac:dyDescent="0.25">
      <c r="A51" s="193" t="s">
        <v>369</v>
      </c>
      <c r="B51" s="203"/>
      <c r="C51" s="203"/>
      <c r="D51" s="203"/>
      <c r="E51" s="203"/>
      <c r="F51" s="203"/>
      <c r="G51" s="203"/>
      <c r="H51" s="203"/>
      <c r="I51" s="203"/>
      <c r="J51" s="203"/>
    </row>
    <row r="52" spans="1:10" ht="33" customHeight="1" x14ac:dyDescent="0.25">
      <c r="A52" s="200" t="s">
        <v>370</v>
      </c>
      <c r="B52" s="200"/>
      <c r="C52" s="200"/>
      <c r="D52" s="200"/>
      <c r="E52" s="200"/>
      <c r="F52" s="200"/>
      <c r="G52" s="200"/>
      <c r="H52" s="200"/>
      <c r="I52" s="200"/>
      <c r="J52" s="200"/>
    </row>
  </sheetData>
  <sheetProtection algorithmName="SHA-512" hashValue="Y5wLxQdzbSZc36nOnPJ+nOrKCgI8zhbdkuZlTOZpglrRiQBwQBEzgRjGOfsof5gcOKIEk9a0kQwWr+GxfdAbxg==" saltValue="rCemh7klq+vNm3ojEAs0fg==" spinCount="100000" sheet="1" objects="1" scenarios="1"/>
  <mergeCells count="10">
    <mergeCell ref="A51:J51"/>
    <mergeCell ref="A52:J52"/>
    <mergeCell ref="A3:J3"/>
    <mergeCell ref="A1:D1"/>
    <mergeCell ref="A44:B44"/>
    <mergeCell ref="A42:J42"/>
    <mergeCell ref="A45:J45"/>
    <mergeCell ref="A46:J46"/>
    <mergeCell ref="A47:J47"/>
    <mergeCell ref="A48:J48"/>
  </mergeCells>
  <dataValidations count="2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36:J38 J7:J34">
      <formula1>1</formula1>
    </dataValidation>
    <dataValidation type="whole" operator="equal" allowBlank="1" showInputMessage="1" showErrorMessage="1" prompt="V celico vnesete vrednost &quot;1&quot; za živila, ki so uvrščena v shemo kakovosti." sqref="J35">
      <formula1>1</formula1>
    </dataValidation>
  </dataValidations>
  <pageMargins left="0.43307086614173229" right="0.23622047244094491" top="0.74803149606299213" bottom="0.35433070866141736" header="0.31496062992125984" footer="0.31496062992125984"/>
  <pageSetup paperSize="9" fitToHeight="5" orientation="landscape" r:id="rId1"/>
  <rowBreaks count="1" manualBreakCount="1">
    <brk id="29" max="9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3"/>
  <sheetViews>
    <sheetView view="pageBreakPreview" zoomScale="110" zoomScaleNormal="120" zoomScaleSheetLayoutView="110" workbookViewId="0">
      <pane ySplit="6" topLeftCell="A16" activePane="bottomLeft" state="frozen"/>
      <selection activeCell="F1" sqref="F1:J1"/>
      <selection pane="bottomLeft" activeCell="F14" sqref="F14"/>
    </sheetView>
  </sheetViews>
  <sheetFormatPr defaultColWidth="9.28515625" defaultRowHeight="15" x14ac:dyDescent="0.25"/>
  <cols>
    <col min="1" max="1" width="3.5703125" customWidth="1"/>
    <col min="2" max="2" width="32.85546875" customWidth="1"/>
    <col min="3" max="3" width="7.5703125" customWidth="1"/>
    <col min="4" max="4" width="4.5703125" customWidth="1"/>
    <col min="5" max="5" width="17.5703125" customWidth="1"/>
    <col min="6" max="9" width="11.140625" customWidth="1"/>
  </cols>
  <sheetData>
    <row r="1" spans="1:9" s="70" customFormat="1" x14ac:dyDescent="0.25">
      <c r="A1" s="198" t="s">
        <v>2</v>
      </c>
      <c r="B1" s="198"/>
      <c r="C1" s="198"/>
      <c r="D1" s="198"/>
      <c r="E1" s="19"/>
      <c r="F1" s="19" t="s">
        <v>382</v>
      </c>
      <c r="H1" s="19"/>
      <c r="I1" s="19"/>
    </row>
    <row r="2" spans="1:9" s="8" customFormat="1" ht="6" customHeight="1" x14ac:dyDescent="0.15">
      <c r="A2" s="5"/>
      <c r="B2" s="5"/>
      <c r="C2" s="5"/>
      <c r="D2" s="7"/>
      <c r="E2" s="5"/>
      <c r="F2" s="5"/>
      <c r="G2" s="5"/>
      <c r="H2" s="5"/>
      <c r="I2" s="5"/>
    </row>
    <row r="3" spans="1:9" s="56" customFormat="1" ht="18.75" x14ac:dyDescent="0.3">
      <c r="A3" s="202" t="s">
        <v>779</v>
      </c>
      <c r="B3" s="202"/>
      <c r="C3" s="202"/>
      <c r="D3" s="202"/>
      <c r="E3" s="202"/>
      <c r="F3" s="202"/>
      <c r="G3" s="202"/>
      <c r="H3" s="202"/>
      <c r="I3" s="202"/>
    </row>
    <row r="4" spans="1:9" s="8" customFormat="1" ht="6" customHeight="1" x14ac:dyDescent="0.15">
      <c r="B4" s="27"/>
      <c r="C4" s="27"/>
    </row>
    <row r="5" spans="1:9" s="9" customFormat="1" ht="48.75" customHeight="1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</row>
    <row r="6" spans="1:9" s="9" customFormat="1" ht="11.25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</row>
    <row r="7" spans="1:9" s="9" customFormat="1" ht="27" x14ac:dyDescent="0.25">
      <c r="A7" s="104">
        <v>1</v>
      </c>
      <c r="B7" s="110" t="s">
        <v>908</v>
      </c>
      <c r="C7" s="109">
        <v>500</v>
      </c>
      <c r="D7" s="111" t="s">
        <v>1</v>
      </c>
      <c r="E7" s="186"/>
      <c r="F7" s="42"/>
      <c r="G7" s="43">
        <f t="shared" ref="G7:G12" si="0">C7*F7</f>
        <v>0</v>
      </c>
      <c r="H7" s="43">
        <f t="shared" ref="H7:H12" si="1">G7*0.095</f>
        <v>0</v>
      </c>
      <c r="I7" s="43">
        <f t="shared" ref="I7:I12" si="2">G7+H7</f>
        <v>0</v>
      </c>
    </row>
    <row r="8" spans="1:9" s="9" customFormat="1" ht="27" x14ac:dyDescent="0.25">
      <c r="A8" s="104">
        <v>2</v>
      </c>
      <c r="B8" s="110" t="s">
        <v>909</v>
      </c>
      <c r="C8" s="109">
        <v>605</v>
      </c>
      <c r="D8" s="111" t="s">
        <v>1</v>
      </c>
      <c r="E8" s="186"/>
      <c r="F8" s="42"/>
      <c r="G8" s="43">
        <f t="shared" si="0"/>
        <v>0</v>
      </c>
      <c r="H8" s="43">
        <f t="shared" si="1"/>
        <v>0</v>
      </c>
      <c r="I8" s="43">
        <f t="shared" si="2"/>
        <v>0</v>
      </c>
    </row>
    <row r="9" spans="1:9" s="9" customFormat="1" ht="27" x14ac:dyDescent="0.25">
      <c r="A9" s="104">
        <v>3</v>
      </c>
      <c r="B9" s="110" t="s">
        <v>910</v>
      </c>
      <c r="C9" s="109">
        <v>500</v>
      </c>
      <c r="D9" s="111" t="s">
        <v>1</v>
      </c>
      <c r="E9" s="186"/>
      <c r="F9" s="42"/>
      <c r="G9" s="43">
        <f t="shared" si="0"/>
        <v>0</v>
      </c>
      <c r="H9" s="43">
        <f t="shared" si="1"/>
        <v>0</v>
      </c>
      <c r="I9" s="43">
        <f t="shared" si="2"/>
        <v>0</v>
      </c>
    </row>
    <row r="10" spans="1:9" s="9" customFormat="1" ht="27" x14ac:dyDescent="0.25">
      <c r="A10" s="104">
        <v>4</v>
      </c>
      <c r="B10" s="110" t="s">
        <v>911</v>
      </c>
      <c r="C10" s="109">
        <v>2500</v>
      </c>
      <c r="D10" s="111" t="s">
        <v>1</v>
      </c>
      <c r="E10" s="186"/>
      <c r="F10" s="42"/>
      <c r="G10" s="43">
        <f t="shared" si="0"/>
        <v>0</v>
      </c>
      <c r="H10" s="43">
        <f t="shared" si="1"/>
        <v>0</v>
      </c>
      <c r="I10" s="43">
        <f t="shared" si="2"/>
        <v>0</v>
      </c>
    </row>
    <row r="11" spans="1:9" s="9" customFormat="1" ht="27" x14ac:dyDescent="0.25">
      <c r="A11" s="104">
        <v>5</v>
      </c>
      <c r="B11" s="110" t="s">
        <v>912</v>
      </c>
      <c r="C11" s="109">
        <v>300</v>
      </c>
      <c r="D11" s="111" t="s">
        <v>1</v>
      </c>
      <c r="E11" s="186"/>
      <c r="F11" s="42"/>
      <c r="G11" s="43">
        <f t="shared" si="0"/>
        <v>0</v>
      </c>
      <c r="H11" s="43">
        <f t="shared" si="1"/>
        <v>0</v>
      </c>
      <c r="I11" s="43">
        <f t="shared" si="2"/>
        <v>0</v>
      </c>
    </row>
    <row r="12" spans="1:9" s="9" customFormat="1" ht="27" x14ac:dyDescent="0.25">
      <c r="A12" s="104">
        <v>6</v>
      </c>
      <c r="B12" s="110" t="s">
        <v>913</v>
      </c>
      <c r="C12" s="109">
        <v>350</v>
      </c>
      <c r="D12" s="111" t="s">
        <v>1</v>
      </c>
      <c r="E12" s="186"/>
      <c r="F12" s="42"/>
      <c r="G12" s="43">
        <f t="shared" si="0"/>
        <v>0</v>
      </c>
      <c r="H12" s="43">
        <f t="shared" si="1"/>
        <v>0</v>
      </c>
      <c r="I12" s="43">
        <f t="shared" si="2"/>
        <v>0</v>
      </c>
    </row>
    <row r="13" spans="1:9" s="15" customFormat="1" ht="18" customHeight="1" x14ac:dyDescent="0.25">
      <c r="A13" s="104">
        <v>7</v>
      </c>
      <c r="B13" s="113" t="s">
        <v>914</v>
      </c>
      <c r="C13" s="107">
        <v>100</v>
      </c>
      <c r="D13" s="107" t="s">
        <v>1</v>
      </c>
      <c r="E13" s="52"/>
      <c r="F13" s="42"/>
      <c r="G13" s="43">
        <f t="shared" ref="G13:G20" si="3">C13*F13</f>
        <v>0</v>
      </c>
      <c r="H13" s="43">
        <f t="shared" ref="H13:H20" si="4">G13*0.095</f>
        <v>0</v>
      </c>
      <c r="I13" s="43">
        <f t="shared" ref="I13:I20" si="5">G13+H13</f>
        <v>0</v>
      </c>
    </row>
    <row r="14" spans="1:9" s="15" customFormat="1" ht="27" customHeight="1" x14ac:dyDescent="0.25">
      <c r="A14" s="104">
        <v>8</v>
      </c>
      <c r="B14" s="113" t="s">
        <v>915</v>
      </c>
      <c r="C14" s="107">
        <v>100</v>
      </c>
      <c r="D14" s="107" t="s">
        <v>1</v>
      </c>
      <c r="E14" s="52"/>
      <c r="F14" s="42"/>
      <c r="G14" s="43">
        <f t="shared" si="3"/>
        <v>0</v>
      </c>
      <c r="H14" s="43">
        <f t="shared" si="4"/>
        <v>0</v>
      </c>
      <c r="I14" s="43">
        <f t="shared" si="5"/>
        <v>0</v>
      </c>
    </row>
    <row r="15" spans="1:9" s="15" customFormat="1" ht="26.25" customHeight="1" x14ac:dyDescent="0.25">
      <c r="A15" s="104">
        <v>9</v>
      </c>
      <c r="B15" s="113" t="s">
        <v>916</v>
      </c>
      <c r="C15" s="107">
        <v>200</v>
      </c>
      <c r="D15" s="107" t="s">
        <v>1</v>
      </c>
      <c r="E15" s="52"/>
      <c r="F15" s="42"/>
      <c r="G15" s="43">
        <f t="shared" si="3"/>
        <v>0</v>
      </c>
      <c r="H15" s="43">
        <f t="shared" si="4"/>
        <v>0</v>
      </c>
      <c r="I15" s="43">
        <f t="shared" si="5"/>
        <v>0</v>
      </c>
    </row>
    <row r="16" spans="1:9" s="15" customFormat="1" ht="26.25" customHeight="1" x14ac:dyDescent="0.25">
      <c r="A16" s="104">
        <v>10</v>
      </c>
      <c r="B16" s="113" t="s">
        <v>903</v>
      </c>
      <c r="C16" s="107">
        <v>100</v>
      </c>
      <c r="D16" s="107" t="s">
        <v>1</v>
      </c>
      <c r="E16" s="52"/>
      <c r="F16" s="42"/>
      <c r="G16" s="43">
        <f t="shared" si="3"/>
        <v>0</v>
      </c>
      <c r="H16" s="43">
        <f t="shared" si="4"/>
        <v>0</v>
      </c>
      <c r="I16" s="43">
        <f t="shared" si="5"/>
        <v>0</v>
      </c>
    </row>
    <row r="17" spans="1:10" s="15" customFormat="1" ht="26.25" customHeight="1" x14ac:dyDescent="0.25">
      <c r="A17" s="104">
        <v>11</v>
      </c>
      <c r="B17" s="113" t="s">
        <v>904</v>
      </c>
      <c r="C17" s="107">
        <v>400</v>
      </c>
      <c r="D17" s="107" t="s">
        <v>1</v>
      </c>
      <c r="E17" s="52"/>
      <c r="F17" s="42"/>
      <c r="G17" s="43">
        <f t="shared" si="3"/>
        <v>0</v>
      </c>
      <c r="H17" s="43">
        <f t="shared" si="4"/>
        <v>0</v>
      </c>
      <c r="I17" s="43">
        <f t="shared" si="5"/>
        <v>0</v>
      </c>
    </row>
    <row r="18" spans="1:10" s="15" customFormat="1" ht="26.25" customHeight="1" x14ac:dyDescent="0.25">
      <c r="A18" s="104">
        <v>12</v>
      </c>
      <c r="B18" s="114" t="s">
        <v>905</v>
      </c>
      <c r="C18" s="107">
        <v>160</v>
      </c>
      <c r="D18" s="107" t="s">
        <v>1</v>
      </c>
      <c r="E18" s="52"/>
      <c r="F18" s="42"/>
      <c r="G18" s="43">
        <f t="shared" si="3"/>
        <v>0</v>
      </c>
      <c r="H18" s="43">
        <f t="shared" si="4"/>
        <v>0</v>
      </c>
      <c r="I18" s="43">
        <f t="shared" si="5"/>
        <v>0</v>
      </c>
    </row>
    <row r="19" spans="1:10" s="15" customFormat="1" ht="26.25" customHeight="1" x14ac:dyDescent="0.25">
      <c r="A19" s="104">
        <v>13</v>
      </c>
      <c r="B19" s="113" t="s">
        <v>906</v>
      </c>
      <c r="C19" s="107">
        <v>100</v>
      </c>
      <c r="D19" s="107" t="s">
        <v>1</v>
      </c>
      <c r="E19" s="52"/>
      <c r="F19" s="42"/>
      <c r="G19" s="43">
        <f t="shared" si="3"/>
        <v>0</v>
      </c>
      <c r="H19" s="43">
        <f t="shared" si="4"/>
        <v>0</v>
      </c>
      <c r="I19" s="43">
        <f t="shared" si="5"/>
        <v>0</v>
      </c>
    </row>
    <row r="20" spans="1:10" s="15" customFormat="1" ht="13.5" x14ac:dyDescent="0.25">
      <c r="A20" s="104">
        <v>14</v>
      </c>
      <c r="B20" s="113" t="s">
        <v>907</v>
      </c>
      <c r="C20" s="107">
        <v>250</v>
      </c>
      <c r="D20" s="112" t="s">
        <v>1</v>
      </c>
      <c r="E20" s="41"/>
      <c r="F20" s="42"/>
      <c r="G20" s="43">
        <f t="shared" si="3"/>
        <v>0</v>
      </c>
      <c r="H20" s="43">
        <f t="shared" si="4"/>
        <v>0</v>
      </c>
      <c r="I20" s="43">
        <f t="shared" si="5"/>
        <v>0</v>
      </c>
    </row>
    <row r="21" spans="1:10" s="15" customFormat="1" ht="15" customHeight="1" x14ac:dyDescent="0.2">
      <c r="A21" s="39"/>
      <c r="B21" s="45" t="s">
        <v>344</v>
      </c>
      <c r="C21" s="46" t="s">
        <v>7</v>
      </c>
      <c r="D21" s="46" t="s">
        <v>7</v>
      </c>
      <c r="E21" s="46" t="s">
        <v>7</v>
      </c>
      <c r="F21" s="47" t="s">
        <v>7</v>
      </c>
      <c r="G21" s="48">
        <f>SUM(G7:G20)</f>
        <v>0</v>
      </c>
      <c r="H21" s="48">
        <f>SUM(H7:H20)</f>
        <v>0</v>
      </c>
      <c r="I21" s="48">
        <f>SUM(I7:I20)</f>
        <v>0</v>
      </c>
    </row>
    <row r="22" spans="1:10" s="15" customFormat="1" ht="15" customHeight="1" x14ac:dyDescent="0.2">
      <c r="A22" s="71"/>
      <c r="B22" s="72"/>
      <c r="C22" s="73"/>
      <c r="D22" s="73"/>
      <c r="E22" s="73"/>
      <c r="F22" s="74"/>
      <c r="G22" s="76"/>
      <c r="H22" s="76"/>
      <c r="I22" s="76"/>
    </row>
    <row r="23" spans="1:10" s="33" customFormat="1" ht="17.100000000000001" customHeight="1" x14ac:dyDescent="0.2">
      <c r="A23" s="65" t="s">
        <v>217</v>
      </c>
      <c r="B23" s="3"/>
      <c r="C23" s="63"/>
      <c r="D23" s="64"/>
      <c r="E23" s="3"/>
      <c r="F23" s="3"/>
      <c r="G23" s="3"/>
      <c r="H23" s="3"/>
      <c r="I23" s="3"/>
    </row>
    <row r="24" spans="1:10" s="33" customFormat="1" ht="12.75" x14ac:dyDescent="0.2">
      <c r="A24" s="196" t="s">
        <v>352</v>
      </c>
      <c r="B24" s="196"/>
      <c r="C24" s="196"/>
      <c r="D24" s="196"/>
      <c r="E24" s="196"/>
      <c r="F24" s="196"/>
      <c r="G24" s="196"/>
      <c r="H24" s="196"/>
      <c r="I24" s="196"/>
    </row>
    <row r="25" spans="1:10" s="15" customFormat="1" ht="17.100000000000001" customHeight="1" x14ac:dyDescent="0.2"/>
    <row r="26" spans="1:10" s="60" customFormat="1" ht="15" customHeight="1" x14ac:dyDescent="0.2">
      <c r="A26" s="195" t="s">
        <v>149</v>
      </c>
      <c r="B26" s="196"/>
    </row>
    <row r="27" spans="1:10" s="31" customFormat="1" ht="25.5" customHeight="1" x14ac:dyDescent="0.25">
      <c r="A27" s="193" t="s">
        <v>150</v>
      </c>
      <c r="B27" s="193"/>
      <c r="C27" s="193"/>
      <c r="D27" s="193"/>
      <c r="E27" s="193"/>
      <c r="F27" s="193"/>
      <c r="G27" s="193"/>
      <c r="H27" s="193"/>
      <c r="I27" s="193"/>
      <c r="J27" s="88"/>
    </row>
    <row r="28" spans="1:10" s="31" customFormat="1" ht="14.25" customHeight="1" x14ac:dyDescent="0.25">
      <c r="A28" s="193" t="s">
        <v>364</v>
      </c>
      <c r="B28" s="193"/>
      <c r="C28" s="193"/>
      <c r="D28" s="193"/>
      <c r="E28" s="193"/>
      <c r="F28" s="193"/>
      <c r="G28" s="193"/>
      <c r="H28" s="193"/>
      <c r="I28" s="193"/>
      <c r="J28" s="193"/>
    </row>
    <row r="29" spans="1:10" s="31" customFormat="1" ht="16.5" customHeight="1" x14ac:dyDescent="0.25">
      <c r="A29" s="193" t="s">
        <v>365</v>
      </c>
      <c r="B29" s="193"/>
      <c r="C29" s="193"/>
      <c r="D29" s="193"/>
      <c r="E29" s="193"/>
      <c r="F29" s="193"/>
      <c r="G29" s="193"/>
      <c r="H29" s="193"/>
      <c r="I29" s="193"/>
      <c r="J29" s="193"/>
    </row>
    <row r="30" spans="1:10" s="60" customFormat="1" ht="12.75" x14ac:dyDescent="0.2">
      <c r="A30" s="199" t="s">
        <v>366</v>
      </c>
      <c r="B30" s="199"/>
      <c r="C30" s="199"/>
      <c r="D30" s="199"/>
      <c r="E30" s="199"/>
      <c r="F30" s="199"/>
      <c r="G30" s="199"/>
      <c r="H30" s="199"/>
      <c r="I30" s="199"/>
      <c r="J30" s="199"/>
    </row>
    <row r="31" spans="1:10" s="69" customFormat="1" x14ac:dyDescent="0.2">
      <c r="A31" s="80" t="s">
        <v>367</v>
      </c>
      <c r="B31" s="31"/>
      <c r="C31" s="31"/>
      <c r="D31" s="31"/>
      <c r="E31" s="31"/>
      <c r="F31" s="31"/>
      <c r="G31" s="31"/>
      <c r="H31" s="31"/>
      <c r="I31" s="31"/>
      <c r="J31" s="31"/>
    </row>
    <row r="32" spans="1:10" x14ac:dyDescent="0.25">
      <c r="A32" s="80" t="s">
        <v>368</v>
      </c>
      <c r="B32" s="31"/>
      <c r="C32" s="31"/>
      <c r="D32" s="31"/>
      <c r="E32" s="31"/>
      <c r="F32" s="31"/>
      <c r="G32" s="31"/>
      <c r="H32" s="31"/>
      <c r="I32" s="31"/>
      <c r="J32" s="31"/>
    </row>
    <row r="33" spans="1:10" ht="29.25" customHeight="1" x14ac:dyDescent="0.25">
      <c r="A33" s="193" t="s">
        <v>369</v>
      </c>
      <c r="B33" s="193"/>
      <c r="C33" s="193"/>
      <c r="D33" s="193"/>
      <c r="E33" s="193"/>
      <c r="F33" s="193"/>
      <c r="G33" s="193"/>
      <c r="H33" s="193"/>
      <c r="I33" s="193"/>
      <c r="J33" s="88"/>
    </row>
  </sheetData>
  <sheetProtection algorithmName="SHA-512" hashValue="uFZ093aUXAyncBd4TCnz8mPldcyiwGu9usR3kpsSoyqW6+woxVgsqtJV0VY8V9UJb+O8A1P51FiQzM0cZexvcg==" saltValue="UlHnhSKqZxvgq1W/TZ9tFA==" spinCount="100000" sheet="1" objects="1" scenarios="1"/>
  <mergeCells count="9">
    <mergeCell ref="A29:J29"/>
    <mergeCell ref="A30:J30"/>
    <mergeCell ref="A33:I33"/>
    <mergeCell ref="A1:D1"/>
    <mergeCell ref="A3:I3"/>
    <mergeCell ref="A24:I24"/>
    <mergeCell ref="A26:B26"/>
    <mergeCell ref="A27:I27"/>
    <mergeCell ref="A28:J28"/>
  </mergeCells>
  <pageMargins left="0.43307086614173229" right="0.23622047244094491" top="0.74803149606299213" bottom="0.35433070866141736" header="0.31496062992125984" footer="0.31496062992125984"/>
  <pageSetup paperSize="9" fitToHeight="5" orientation="landscape" r:id="rId1"/>
  <rowBreaks count="1" manualBreakCount="1">
    <brk id="22" max="8" man="1"/>
  </row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156"/>
  <sheetViews>
    <sheetView view="pageBreakPreview" zoomScale="120" zoomScaleNormal="120" zoomScaleSheetLayoutView="120" workbookViewId="0">
      <pane ySplit="6" topLeftCell="A7" activePane="bottomLeft" state="frozen"/>
      <selection activeCell="F1" sqref="F1:J1"/>
      <selection pane="bottomLeft" activeCell="C8" sqref="C8"/>
    </sheetView>
  </sheetViews>
  <sheetFormatPr defaultColWidth="9.28515625" defaultRowHeight="15" x14ac:dyDescent="0.25"/>
  <cols>
    <col min="1" max="1" width="4.7109375" customWidth="1"/>
    <col min="2" max="2" width="40.7109375" customWidth="1"/>
    <col min="3" max="3" width="6.5703125" customWidth="1"/>
    <col min="4" max="4" width="4.5703125" customWidth="1"/>
    <col min="5" max="5" width="15.140625" customWidth="1"/>
    <col min="6" max="6" width="9.140625" customWidth="1"/>
    <col min="7" max="9" width="11.140625" customWidth="1"/>
    <col min="10" max="10" width="10.140625" customWidth="1"/>
  </cols>
  <sheetData>
    <row r="1" spans="1:10" s="70" customFormat="1" x14ac:dyDescent="0.25">
      <c r="A1" s="198" t="s">
        <v>2</v>
      </c>
      <c r="B1" s="198"/>
      <c r="C1" s="198"/>
      <c r="D1" s="198"/>
      <c r="E1" s="18"/>
      <c r="F1" s="19" t="s">
        <v>382</v>
      </c>
      <c r="G1" s="19"/>
      <c r="I1" s="19"/>
      <c r="J1" s="19"/>
    </row>
    <row r="2" spans="1:10" s="8" customFormat="1" ht="6" customHeight="1" x14ac:dyDescent="0.15"/>
    <row r="3" spans="1:10" ht="18" customHeight="1" x14ac:dyDescent="0.25">
      <c r="A3" s="202" t="s">
        <v>780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0" s="8" customFormat="1" ht="6" customHeight="1" x14ac:dyDescent="0.15"/>
    <row r="5" spans="1:10" s="9" customFormat="1" ht="48.75" customHeight="1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  <c r="J5" s="83" t="s">
        <v>302</v>
      </c>
    </row>
    <row r="6" spans="1:10" s="58" customFormat="1" ht="14.25" customHeight="1" x14ac:dyDescent="0.2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  <c r="J6" s="85">
        <v>10</v>
      </c>
    </row>
    <row r="7" spans="1:10" s="15" customFormat="1" ht="27" x14ac:dyDescent="0.2">
      <c r="A7" s="38">
        <v>1</v>
      </c>
      <c r="B7" s="145" t="s">
        <v>775</v>
      </c>
      <c r="C7" s="148">
        <v>80</v>
      </c>
      <c r="D7" s="146" t="s">
        <v>1</v>
      </c>
      <c r="E7" s="41"/>
      <c r="F7" s="42"/>
      <c r="G7" s="43">
        <f t="shared" ref="G7:G33" si="0">C7*F7</f>
        <v>0</v>
      </c>
      <c r="H7" s="43">
        <f t="shared" ref="H7:H33" si="1">G7*0.095</f>
        <v>0</v>
      </c>
      <c r="I7" s="43">
        <f t="shared" ref="I7:I33" si="2">G7+H7</f>
        <v>0</v>
      </c>
      <c r="J7" s="44"/>
    </row>
    <row r="8" spans="1:10" s="15" customFormat="1" ht="27" x14ac:dyDescent="0.2">
      <c r="A8" s="38">
        <v>2</v>
      </c>
      <c r="B8" s="39" t="s">
        <v>807</v>
      </c>
      <c r="C8" s="104">
        <v>80</v>
      </c>
      <c r="D8" s="38" t="s">
        <v>1</v>
      </c>
      <c r="E8" s="41"/>
      <c r="F8" s="42"/>
      <c r="G8" s="43">
        <f t="shared" ref="G8:G10" si="3">C8*F8</f>
        <v>0</v>
      </c>
      <c r="H8" s="43">
        <f t="shared" ref="H8:H10" si="4">G8*0.095</f>
        <v>0</v>
      </c>
      <c r="I8" s="43">
        <f t="shared" ref="I8:I10" si="5">G8+H8</f>
        <v>0</v>
      </c>
      <c r="J8" s="44"/>
    </row>
    <row r="9" spans="1:10" s="15" customFormat="1" ht="27" x14ac:dyDescent="0.2">
      <c r="A9" s="38">
        <v>3</v>
      </c>
      <c r="B9" s="39" t="s">
        <v>806</v>
      </c>
      <c r="C9" s="104">
        <v>80</v>
      </c>
      <c r="D9" s="38" t="s">
        <v>1</v>
      </c>
      <c r="E9" s="41"/>
      <c r="F9" s="42"/>
      <c r="G9" s="43">
        <f t="shared" si="3"/>
        <v>0</v>
      </c>
      <c r="H9" s="43">
        <f t="shared" si="4"/>
        <v>0</v>
      </c>
      <c r="I9" s="43">
        <f t="shared" si="5"/>
        <v>0</v>
      </c>
      <c r="J9" s="44"/>
    </row>
    <row r="10" spans="1:10" s="15" customFormat="1" ht="27" x14ac:dyDescent="0.2">
      <c r="A10" s="38">
        <v>4</v>
      </c>
      <c r="B10" s="39" t="s">
        <v>808</v>
      </c>
      <c r="C10" s="104">
        <v>80</v>
      </c>
      <c r="D10" s="38" t="s">
        <v>1</v>
      </c>
      <c r="E10" s="41"/>
      <c r="F10" s="42"/>
      <c r="G10" s="43">
        <f t="shared" si="3"/>
        <v>0</v>
      </c>
      <c r="H10" s="43">
        <f t="shared" si="4"/>
        <v>0</v>
      </c>
      <c r="I10" s="43">
        <f t="shared" si="5"/>
        <v>0</v>
      </c>
      <c r="J10" s="44"/>
    </row>
    <row r="11" spans="1:10" s="15" customFormat="1" ht="17.25" customHeight="1" x14ac:dyDescent="0.2">
      <c r="A11" s="38">
        <v>5</v>
      </c>
      <c r="B11" s="147" t="s">
        <v>774</v>
      </c>
      <c r="C11" s="148">
        <v>1700</v>
      </c>
      <c r="D11" s="146" t="s">
        <v>1</v>
      </c>
      <c r="E11" s="41"/>
      <c r="F11" s="42"/>
      <c r="G11" s="43">
        <f t="shared" si="0"/>
        <v>0</v>
      </c>
      <c r="H11" s="43">
        <f t="shared" si="1"/>
        <v>0</v>
      </c>
      <c r="I11" s="43">
        <f t="shared" si="2"/>
        <v>0</v>
      </c>
      <c r="J11" s="44"/>
    </row>
    <row r="12" spans="1:10" s="15" customFormat="1" ht="13.5" x14ac:dyDescent="0.2">
      <c r="A12" s="38">
        <v>6</v>
      </c>
      <c r="B12" s="39" t="s">
        <v>742</v>
      </c>
      <c r="C12" s="104">
        <v>180</v>
      </c>
      <c r="D12" s="38" t="s">
        <v>1</v>
      </c>
      <c r="E12" s="41"/>
      <c r="F12" s="42"/>
      <c r="G12" s="43">
        <f t="shared" si="0"/>
        <v>0</v>
      </c>
      <c r="H12" s="43">
        <f t="shared" si="1"/>
        <v>0</v>
      </c>
      <c r="I12" s="43">
        <f t="shared" si="2"/>
        <v>0</v>
      </c>
      <c r="J12" s="44"/>
    </row>
    <row r="13" spans="1:10" s="15" customFormat="1" ht="13.5" x14ac:dyDescent="0.2">
      <c r="A13" s="38">
        <v>7</v>
      </c>
      <c r="B13" s="39" t="s">
        <v>743</v>
      </c>
      <c r="C13" s="104">
        <v>200</v>
      </c>
      <c r="D13" s="38" t="s">
        <v>1</v>
      </c>
      <c r="E13" s="41"/>
      <c r="F13" s="42"/>
      <c r="G13" s="43">
        <f t="shared" si="0"/>
        <v>0</v>
      </c>
      <c r="H13" s="43">
        <f t="shared" si="1"/>
        <v>0</v>
      </c>
      <c r="I13" s="43">
        <f t="shared" si="2"/>
        <v>0</v>
      </c>
      <c r="J13" s="44"/>
    </row>
    <row r="14" spans="1:10" s="15" customFormat="1" ht="13.5" x14ac:dyDescent="0.2">
      <c r="A14" s="38">
        <v>8</v>
      </c>
      <c r="B14" s="39" t="s">
        <v>809</v>
      </c>
      <c r="C14" s="104">
        <v>260</v>
      </c>
      <c r="D14" s="38" t="s">
        <v>1</v>
      </c>
      <c r="E14" s="41"/>
      <c r="F14" s="42"/>
      <c r="G14" s="43">
        <f t="shared" si="0"/>
        <v>0</v>
      </c>
      <c r="H14" s="43">
        <f t="shared" si="1"/>
        <v>0</v>
      </c>
      <c r="I14" s="43">
        <f t="shared" si="2"/>
        <v>0</v>
      </c>
      <c r="J14" s="44"/>
    </row>
    <row r="15" spans="1:10" s="15" customFormat="1" ht="27" x14ac:dyDescent="0.2">
      <c r="A15" s="38">
        <v>9</v>
      </c>
      <c r="B15" s="39" t="s">
        <v>744</v>
      </c>
      <c r="C15" s="104">
        <v>100</v>
      </c>
      <c r="D15" s="38" t="s">
        <v>1</v>
      </c>
      <c r="E15" s="41"/>
      <c r="F15" s="42"/>
      <c r="G15" s="43">
        <f t="shared" si="0"/>
        <v>0</v>
      </c>
      <c r="H15" s="43">
        <f t="shared" si="1"/>
        <v>0</v>
      </c>
      <c r="I15" s="43">
        <f t="shared" si="2"/>
        <v>0</v>
      </c>
      <c r="J15" s="44"/>
    </row>
    <row r="16" spans="1:10" s="15" customFormat="1" ht="13.5" x14ac:dyDescent="0.2">
      <c r="A16" s="38">
        <v>10</v>
      </c>
      <c r="B16" s="39" t="s">
        <v>810</v>
      </c>
      <c r="C16" s="104">
        <v>30</v>
      </c>
      <c r="D16" s="38" t="s">
        <v>1</v>
      </c>
      <c r="E16" s="41"/>
      <c r="F16" s="42"/>
      <c r="G16" s="43">
        <f t="shared" si="0"/>
        <v>0</v>
      </c>
      <c r="H16" s="43">
        <f t="shared" si="1"/>
        <v>0</v>
      </c>
      <c r="I16" s="43">
        <f t="shared" si="2"/>
        <v>0</v>
      </c>
      <c r="J16" s="44"/>
    </row>
    <row r="17" spans="1:10" s="15" customFormat="1" ht="13.5" x14ac:dyDescent="0.2">
      <c r="A17" s="38">
        <v>11</v>
      </c>
      <c r="B17" s="39" t="s">
        <v>811</v>
      </c>
      <c r="C17" s="109">
        <v>200</v>
      </c>
      <c r="D17" s="38" t="s">
        <v>1</v>
      </c>
      <c r="E17" s="41"/>
      <c r="F17" s="42"/>
      <c r="G17" s="43">
        <f t="shared" si="0"/>
        <v>0</v>
      </c>
      <c r="H17" s="43">
        <f t="shared" si="1"/>
        <v>0</v>
      </c>
      <c r="I17" s="43">
        <f t="shared" si="2"/>
        <v>0</v>
      </c>
      <c r="J17" s="44"/>
    </row>
    <row r="18" spans="1:10" s="15" customFormat="1" ht="13.5" x14ac:dyDescent="0.2">
      <c r="A18" s="38">
        <v>12</v>
      </c>
      <c r="B18" s="39" t="s">
        <v>812</v>
      </c>
      <c r="C18" s="109">
        <v>150</v>
      </c>
      <c r="D18" s="38" t="s">
        <v>1</v>
      </c>
      <c r="E18" s="41"/>
      <c r="F18" s="42"/>
      <c r="G18" s="43">
        <f t="shared" si="0"/>
        <v>0</v>
      </c>
      <c r="H18" s="43">
        <f t="shared" si="1"/>
        <v>0</v>
      </c>
      <c r="I18" s="43">
        <f t="shared" si="2"/>
        <v>0</v>
      </c>
      <c r="J18" s="44"/>
    </row>
    <row r="19" spans="1:10" s="15" customFormat="1" ht="13.5" x14ac:dyDescent="0.2">
      <c r="A19" s="38">
        <v>13</v>
      </c>
      <c r="B19" s="39" t="s">
        <v>813</v>
      </c>
      <c r="C19" s="109">
        <v>40</v>
      </c>
      <c r="D19" s="38" t="s">
        <v>1</v>
      </c>
      <c r="E19" s="41"/>
      <c r="F19" s="42"/>
      <c r="G19" s="43">
        <f t="shared" si="0"/>
        <v>0</v>
      </c>
      <c r="H19" s="43">
        <f t="shared" si="1"/>
        <v>0</v>
      </c>
      <c r="I19" s="43">
        <f t="shared" si="2"/>
        <v>0</v>
      </c>
      <c r="J19" s="44"/>
    </row>
    <row r="20" spans="1:10" s="15" customFormat="1" ht="13.5" x14ac:dyDescent="0.2">
      <c r="A20" s="38">
        <v>14</v>
      </c>
      <c r="B20" s="39" t="s">
        <v>814</v>
      </c>
      <c r="C20" s="109">
        <v>100</v>
      </c>
      <c r="D20" s="38" t="s">
        <v>1</v>
      </c>
      <c r="E20" s="41"/>
      <c r="F20" s="42"/>
      <c r="G20" s="43">
        <f t="shared" si="0"/>
        <v>0</v>
      </c>
      <c r="H20" s="43">
        <f t="shared" si="1"/>
        <v>0</v>
      </c>
      <c r="I20" s="43">
        <f t="shared" si="2"/>
        <v>0</v>
      </c>
      <c r="J20" s="44"/>
    </row>
    <row r="21" spans="1:10" s="15" customFormat="1" ht="13.5" x14ac:dyDescent="0.2">
      <c r="A21" s="38">
        <v>15</v>
      </c>
      <c r="B21" s="39" t="s">
        <v>815</v>
      </c>
      <c r="C21" s="109">
        <v>80</v>
      </c>
      <c r="D21" s="38" t="s">
        <v>1</v>
      </c>
      <c r="E21" s="41"/>
      <c r="F21" s="42"/>
      <c r="G21" s="43">
        <f t="shared" si="0"/>
        <v>0</v>
      </c>
      <c r="H21" s="43">
        <f t="shared" si="1"/>
        <v>0</v>
      </c>
      <c r="I21" s="43">
        <f t="shared" si="2"/>
        <v>0</v>
      </c>
      <c r="J21" s="44"/>
    </row>
    <row r="22" spans="1:10" s="15" customFormat="1" ht="27" x14ac:dyDescent="0.2">
      <c r="A22" s="38">
        <v>16</v>
      </c>
      <c r="B22" s="39" t="s">
        <v>816</v>
      </c>
      <c r="C22" s="149">
        <v>30</v>
      </c>
      <c r="D22" s="143" t="s">
        <v>1</v>
      </c>
      <c r="E22" s="41"/>
      <c r="F22" s="42"/>
      <c r="G22" s="43">
        <f t="shared" si="0"/>
        <v>0</v>
      </c>
      <c r="H22" s="43">
        <f t="shared" si="1"/>
        <v>0</v>
      </c>
      <c r="I22" s="43">
        <f t="shared" si="2"/>
        <v>0</v>
      </c>
      <c r="J22" s="44"/>
    </row>
    <row r="23" spans="1:10" s="15" customFormat="1" ht="13.5" x14ac:dyDescent="0.2">
      <c r="A23" s="38">
        <v>17</v>
      </c>
      <c r="B23" s="39" t="s">
        <v>817</v>
      </c>
      <c r="C23" s="149">
        <v>20</v>
      </c>
      <c r="D23" s="143" t="s">
        <v>1</v>
      </c>
      <c r="E23" s="41"/>
      <c r="F23" s="42"/>
      <c r="G23" s="43">
        <f t="shared" si="0"/>
        <v>0</v>
      </c>
      <c r="H23" s="43">
        <f t="shared" si="1"/>
        <v>0</v>
      </c>
      <c r="I23" s="43">
        <f t="shared" si="2"/>
        <v>0</v>
      </c>
      <c r="J23" s="44"/>
    </row>
    <row r="24" spans="1:10" s="15" customFormat="1" ht="13.5" x14ac:dyDescent="0.2">
      <c r="A24" s="38">
        <v>18</v>
      </c>
      <c r="B24" s="39" t="s">
        <v>818</v>
      </c>
      <c r="C24" s="149">
        <v>10</v>
      </c>
      <c r="D24" s="143" t="s">
        <v>1</v>
      </c>
      <c r="E24" s="41"/>
      <c r="F24" s="42"/>
      <c r="G24" s="43">
        <f t="shared" si="0"/>
        <v>0</v>
      </c>
      <c r="H24" s="43">
        <f t="shared" si="1"/>
        <v>0</v>
      </c>
      <c r="I24" s="43">
        <f t="shared" si="2"/>
        <v>0</v>
      </c>
      <c r="J24" s="44"/>
    </row>
    <row r="25" spans="1:10" s="15" customFormat="1" ht="13.5" x14ac:dyDescent="0.2">
      <c r="A25" s="38">
        <v>19</v>
      </c>
      <c r="B25" s="39" t="s">
        <v>819</v>
      </c>
      <c r="C25" s="149">
        <v>10</v>
      </c>
      <c r="D25" s="143" t="s">
        <v>1</v>
      </c>
      <c r="E25" s="41"/>
      <c r="F25" s="42"/>
      <c r="G25" s="43">
        <f t="shared" si="0"/>
        <v>0</v>
      </c>
      <c r="H25" s="43">
        <f t="shared" si="1"/>
        <v>0</v>
      </c>
      <c r="I25" s="43">
        <f t="shared" si="2"/>
        <v>0</v>
      </c>
      <c r="J25" s="44"/>
    </row>
    <row r="26" spans="1:10" s="15" customFormat="1" ht="13.5" x14ac:dyDescent="0.2">
      <c r="A26" s="38">
        <v>20</v>
      </c>
      <c r="B26" s="39" t="s">
        <v>820</v>
      </c>
      <c r="C26" s="149">
        <v>30</v>
      </c>
      <c r="D26" s="143" t="s">
        <v>1</v>
      </c>
      <c r="E26" s="41"/>
      <c r="F26" s="42"/>
      <c r="G26" s="43">
        <f t="shared" si="0"/>
        <v>0</v>
      </c>
      <c r="H26" s="43">
        <f t="shared" si="1"/>
        <v>0</v>
      </c>
      <c r="I26" s="43">
        <f t="shared" si="2"/>
        <v>0</v>
      </c>
      <c r="J26" s="44"/>
    </row>
    <row r="27" spans="1:10" s="15" customFormat="1" ht="13.5" x14ac:dyDescent="0.2">
      <c r="A27" s="38">
        <v>21</v>
      </c>
      <c r="B27" s="39" t="s">
        <v>745</v>
      </c>
      <c r="C27" s="144">
        <v>5</v>
      </c>
      <c r="D27" s="142" t="s">
        <v>1</v>
      </c>
      <c r="E27" s="41"/>
      <c r="F27" s="42"/>
      <c r="G27" s="43">
        <f t="shared" si="0"/>
        <v>0</v>
      </c>
      <c r="H27" s="43">
        <f t="shared" si="1"/>
        <v>0</v>
      </c>
      <c r="I27" s="43">
        <f t="shared" si="2"/>
        <v>0</v>
      </c>
      <c r="J27" s="44"/>
    </row>
    <row r="28" spans="1:10" s="15" customFormat="1" ht="13.5" x14ac:dyDescent="0.2">
      <c r="A28" s="38">
        <v>22</v>
      </c>
      <c r="B28" s="39" t="s">
        <v>746</v>
      </c>
      <c r="C28" s="144">
        <v>1</v>
      </c>
      <c r="D28" s="142" t="s">
        <v>1</v>
      </c>
      <c r="E28" s="41"/>
      <c r="F28" s="42"/>
      <c r="G28" s="43">
        <f t="shared" si="0"/>
        <v>0</v>
      </c>
      <c r="H28" s="43">
        <f t="shared" si="1"/>
        <v>0</v>
      </c>
      <c r="I28" s="43">
        <f t="shared" si="2"/>
        <v>0</v>
      </c>
      <c r="J28" s="44"/>
    </row>
    <row r="29" spans="1:10" s="15" customFormat="1" ht="13.5" x14ac:dyDescent="0.2">
      <c r="A29" s="38">
        <v>23</v>
      </c>
      <c r="B29" s="39" t="s">
        <v>821</v>
      </c>
      <c r="C29" s="144">
        <v>12</v>
      </c>
      <c r="D29" s="142" t="s">
        <v>1</v>
      </c>
      <c r="E29" s="41"/>
      <c r="F29" s="42"/>
      <c r="G29" s="43">
        <f t="shared" si="0"/>
        <v>0</v>
      </c>
      <c r="H29" s="43">
        <f t="shared" si="1"/>
        <v>0</v>
      </c>
      <c r="I29" s="43">
        <f t="shared" si="2"/>
        <v>0</v>
      </c>
      <c r="J29" s="44"/>
    </row>
    <row r="30" spans="1:10" s="15" customFormat="1" ht="27" x14ac:dyDescent="0.2">
      <c r="A30" s="38">
        <v>24</v>
      </c>
      <c r="B30" s="39" t="s">
        <v>822</v>
      </c>
      <c r="C30" s="144">
        <v>50</v>
      </c>
      <c r="D30" s="142" t="s">
        <v>1</v>
      </c>
      <c r="E30" s="41"/>
      <c r="F30" s="42"/>
      <c r="G30" s="43">
        <f t="shared" si="0"/>
        <v>0</v>
      </c>
      <c r="H30" s="43">
        <f t="shared" si="1"/>
        <v>0</v>
      </c>
      <c r="I30" s="43">
        <f t="shared" si="2"/>
        <v>0</v>
      </c>
      <c r="J30" s="44"/>
    </row>
    <row r="31" spans="1:10" s="15" customFormat="1" ht="27" x14ac:dyDescent="0.2">
      <c r="A31" s="38">
        <v>25</v>
      </c>
      <c r="B31" s="39" t="s">
        <v>559</v>
      </c>
      <c r="C31" s="150">
        <v>50</v>
      </c>
      <c r="D31" s="143" t="s">
        <v>1</v>
      </c>
      <c r="E31" s="41"/>
      <c r="F31" s="42"/>
      <c r="G31" s="43">
        <f>C31*F31</f>
        <v>0</v>
      </c>
      <c r="H31" s="43">
        <f>G31*0.095</f>
        <v>0</v>
      </c>
      <c r="I31" s="43">
        <f>G31+H31</f>
        <v>0</v>
      </c>
      <c r="J31" s="44"/>
    </row>
    <row r="32" spans="1:10" s="15" customFormat="1" ht="13.5" x14ac:dyDescent="0.2">
      <c r="A32" s="38">
        <v>26</v>
      </c>
      <c r="B32" s="39" t="s">
        <v>560</v>
      </c>
      <c r="C32" s="150">
        <v>3</v>
      </c>
      <c r="D32" s="143" t="s">
        <v>1</v>
      </c>
      <c r="E32" s="41"/>
      <c r="F32" s="42"/>
      <c r="G32" s="43">
        <f t="shared" si="0"/>
        <v>0</v>
      </c>
      <c r="H32" s="43">
        <f t="shared" si="1"/>
        <v>0</v>
      </c>
      <c r="I32" s="43">
        <f t="shared" si="2"/>
        <v>0</v>
      </c>
      <c r="J32" s="44"/>
    </row>
    <row r="33" spans="1:10" s="15" customFormat="1" ht="13.5" x14ac:dyDescent="0.2">
      <c r="A33" s="38">
        <v>27</v>
      </c>
      <c r="B33" s="39" t="s">
        <v>561</v>
      </c>
      <c r="C33" s="150">
        <v>0.5</v>
      </c>
      <c r="D33" s="143" t="s">
        <v>1</v>
      </c>
      <c r="E33" s="41"/>
      <c r="F33" s="42"/>
      <c r="G33" s="43">
        <f t="shared" si="0"/>
        <v>0</v>
      </c>
      <c r="H33" s="43">
        <f t="shared" si="1"/>
        <v>0</v>
      </c>
      <c r="I33" s="43">
        <f t="shared" si="2"/>
        <v>0</v>
      </c>
      <c r="J33" s="44"/>
    </row>
    <row r="34" spans="1:10" s="15" customFormat="1" ht="13.5" x14ac:dyDescent="0.2">
      <c r="A34" s="38">
        <v>28</v>
      </c>
      <c r="B34" s="128" t="s">
        <v>567</v>
      </c>
      <c r="C34" s="150">
        <v>1</v>
      </c>
      <c r="D34" s="143" t="s">
        <v>1</v>
      </c>
      <c r="E34" s="41"/>
      <c r="F34" s="42"/>
      <c r="G34" s="43">
        <f t="shared" ref="G34:G97" si="6">C34*F34</f>
        <v>0</v>
      </c>
      <c r="H34" s="43">
        <f t="shared" ref="H34:H97" si="7">G34*0.095</f>
        <v>0</v>
      </c>
      <c r="I34" s="43">
        <f t="shared" ref="I34:I97" si="8">G34+H34</f>
        <v>0</v>
      </c>
      <c r="J34" s="44"/>
    </row>
    <row r="35" spans="1:10" s="15" customFormat="1" ht="27" x14ac:dyDescent="0.2">
      <c r="A35" s="38">
        <v>29</v>
      </c>
      <c r="B35" s="39" t="s">
        <v>562</v>
      </c>
      <c r="C35" s="150">
        <v>12</v>
      </c>
      <c r="D35" s="143" t="s">
        <v>1</v>
      </c>
      <c r="E35" s="41"/>
      <c r="F35" s="42"/>
      <c r="G35" s="43">
        <f t="shared" si="6"/>
        <v>0</v>
      </c>
      <c r="H35" s="43">
        <f t="shared" si="7"/>
        <v>0</v>
      </c>
      <c r="I35" s="43">
        <f t="shared" si="8"/>
        <v>0</v>
      </c>
      <c r="J35" s="44"/>
    </row>
    <row r="36" spans="1:10" s="15" customFormat="1" ht="27" x14ac:dyDescent="0.2">
      <c r="A36" s="38">
        <v>30</v>
      </c>
      <c r="B36" s="128" t="s">
        <v>563</v>
      </c>
      <c r="C36" s="150">
        <v>150</v>
      </c>
      <c r="D36" s="143" t="s">
        <v>1</v>
      </c>
      <c r="E36" s="41"/>
      <c r="F36" s="42"/>
      <c r="G36" s="43">
        <f t="shared" si="6"/>
        <v>0</v>
      </c>
      <c r="H36" s="43">
        <f t="shared" si="7"/>
        <v>0</v>
      </c>
      <c r="I36" s="43">
        <f t="shared" si="8"/>
        <v>0</v>
      </c>
      <c r="J36" s="44"/>
    </row>
    <row r="37" spans="1:10" s="15" customFormat="1" ht="13.5" x14ac:dyDescent="0.2">
      <c r="A37" s="38">
        <v>31</v>
      </c>
      <c r="B37" s="128" t="s">
        <v>823</v>
      </c>
      <c r="C37" s="150">
        <v>0.5</v>
      </c>
      <c r="D37" s="143" t="s">
        <v>1</v>
      </c>
      <c r="E37" s="41"/>
      <c r="F37" s="42"/>
      <c r="G37" s="43">
        <f t="shared" si="6"/>
        <v>0</v>
      </c>
      <c r="H37" s="43">
        <f t="shared" si="7"/>
        <v>0</v>
      </c>
      <c r="I37" s="43">
        <f t="shared" si="8"/>
        <v>0</v>
      </c>
      <c r="J37" s="44"/>
    </row>
    <row r="38" spans="1:10" s="15" customFormat="1" ht="13.5" x14ac:dyDescent="0.2">
      <c r="A38" s="38">
        <v>32</v>
      </c>
      <c r="B38" s="128" t="s">
        <v>824</v>
      </c>
      <c r="C38" s="150">
        <v>1</v>
      </c>
      <c r="D38" s="143" t="s">
        <v>1</v>
      </c>
      <c r="E38" s="41"/>
      <c r="F38" s="42"/>
      <c r="G38" s="43">
        <f t="shared" si="6"/>
        <v>0</v>
      </c>
      <c r="H38" s="43">
        <f t="shared" si="7"/>
        <v>0</v>
      </c>
      <c r="I38" s="43">
        <f t="shared" si="8"/>
        <v>0</v>
      </c>
      <c r="J38" s="44"/>
    </row>
    <row r="39" spans="1:10" s="15" customFormat="1" ht="13.5" x14ac:dyDescent="0.2">
      <c r="A39" s="38">
        <v>33</v>
      </c>
      <c r="B39" s="128" t="s">
        <v>566</v>
      </c>
      <c r="C39" s="150">
        <v>10</v>
      </c>
      <c r="D39" s="143" t="s">
        <v>1</v>
      </c>
      <c r="E39" s="41"/>
      <c r="F39" s="42"/>
      <c r="G39" s="43">
        <f t="shared" si="6"/>
        <v>0</v>
      </c>
      <c r="H39" s="43">
        <f t="shared" si="7"/>
        <v>0</v>
      </c>
      <c r="I39" s="43">
        <f t="shared" si="8"/>
        <v>0</v>
      </c>
      <c r="J39" s="44"/>
    </row>
    <row r="40" spans="1:10" s="15" customFormat="1" ht="13.5" x14ac:dyDescent="0.2">
      <c r="A40" s="38">
        <v>34</v>
      </c>
      <c r="B40" s="39" t="s">
        <v>558</v>
      </c>
      <c r="C40" s="144">
        <v>1</v>
      </c>
      <c r="D40" s="142" t="s">
        <v>1</v>
      </c>
      <c r="E40" s="41"/>
      <c r="F40" s="42"/>
      <c r="G40" s="43">
        <f t="shared" si="6"/>
        <v>0</v>
      </c>
      <c r="H40" s="43">
        <f t="shared" si="7"/>
        <v>0</v>
      </c>
      <c r="I40" s="43">
        <f t="shared" si="8"/>
        <v>0</v>
      </c>
      <c r="J40" s="44"/>
    </row>
    <row r="41" spans="1:10" s="15" customFormat="1" ht="13.5" x14ac:dyDescent="0.2">
      <c r="A41" s="38">
        <v>35</v>
      </c>
      <c r="B41" s="128" t="s">
        <v>568</v>
      </c>
      <c r="C41" s="150">
        <v>1</v>
      </c>
      <c r="D41" s="143" t="s">
        <v>1</v>
      </c>
      <c r="E41" s="41"/>
      <c r="F41" s="42"/>
      <c r="G41" s="43">
        <f t="shared" si="6"/>
        <v>0</v>
      </c>
      <c r="H41" s="43">
        <f t="shared" si="7"/>
        <v>0</v>
      </c>
      <c r="I41" s="43">
        <f t="shared" si="8"/>
        <v>0</v>
      </c>
      <c r="J41" s="44"/>
    </row>
    <row r="42" spans="1:10" s="15" customFormat="1" ht="27" x14ac:dyDescent="0.2">
      <c r="A42" s="38">
        <v>36</v>
      </c>
      <c r="B42" s="128" t="s">
        <v>829</v>
      </c>
      <c r="C42" s="150">
        <v>5</v>
      </c>
      <c r="D42" s="143" t="s">
        <v>1</v>
      </c>
      <c r="E42" s="41"/>
      <c r="F42" s="42"/>
      <c r="G42" s="43">
        <f t="shared" si="6"/>
        <v>0</v>
      </c>
      <c r="H42" s="43">
        <f t="shared" si="7"/>
        <v>0</v>
      </c>
      <c r="I42" s="43">
        <f t="shared" si="8"/>
        <v>0</v>
      </c>
      <c r="J42" s="44"/>
    </row>
    <row r="43" spans="1:10" s="15" customFormat="1" ht="27" x14ac:dyDescent="0.2">
      <c r="A43" s="38">
        <v>37</v>
      </c>
      <c r="B43" s="128" t="s">
        <v>830</v>
      </c>
      <c r="C43" s="150">
        <v>2</v>
      </c>
      <c r="D43" s="143" t="s">
        <v>1</v>
      </c>
      <c r="E43" s="41"/>
      <c r="F43" s="42"/>
      <c r="G43" s="43">
        <f t="shared" si="6"/>
        <v>0</v>
      </c>
      <c r="H43" s="43">
        <f t="shared" si="7"/>
        <v>0</v>
      </c>
      <c r="I43" s="43">
        <f t="shared" si="8"/>
        <v>0</v>
      </c>
      <c r="J43" s="44"/>
    </row>
    <row r="44" spans="1:10" s="15" customFormat="1" ht="27" x14ac:dyDescent="0.2">
      <c r="A44" s="38">
        <v>38</v>
      </c>
      <c r="B44" s="128" t="s">
        <v>571</v>
      </c>
      <c r="C44" s="150">
        <v>10</v>
      </c>
      <c r="D44" s="143" t="s">
        <v>1</v>
      </c>
      <c r="E44" s="41"/>
      <c r="F44" s="42"/>
      <c r="G44" s="43">
        <f t="shared" si="6"/>
        <v>0</v>
      </c>
      <c r="H44" s="43">
        <f t="shared" si="7"/>
        <v>0</v>
      </c>
      <c r="I44" s="43">
        <f t="shared" si="8"/>
        <v>0</v>
      </c>
      <c r="J44" s="44"/>
    </row>
    <row r="45" spans="1:10" s="15" customFormat="1" ht="27" x14ac:dyDescent="0.2">
      <c r="A45" s="38">
        <v>39</v>
      </c>
      <c r="B45" s="128" t="s">
        <v>827</v>
      </c>
      <c r="C45" s="150">
        <v>4</v>
      </c>
      <c r="D45" s="143" t="s">
        <v>1</v>
      </c>
      <c r="E45" s="41"/>
      <c r="F45" s="42"/>
      <c r="G45" s="43">
        <f t="shared" si="6"/>
        <v>0</v>
      </c>
      <c r="H45" s="43">
        <f t="shared" si="7"/>
        <v>0</v>
      </c>
      <c r="I45" s="43">
        <f t="shared" si="8"/>
        <v>0</v>
      </c>
      <c r="J45" s="44"/>
    </row>
    <row r="46" spans="1:10" s="15" customFormat="1" ht="27" x14ac:dyDescent="0.2">
      <c r="A46" s="38">
        <v>40</v>
      </c>
      <c r="B46" s="128" t="s">
        <v>826</v>
      </c>
      <c r="C46" s="150">
        <v>3</v>
      </c>
      <c r="D46" s="143" t="s">
        <v>1</v>
      </c>
      <c r="E46" s="41"/>
      <c r="F46" s="42"/>
      <c r="G46" s="43">
        <f t="shared" si="6"/>
        <v>0</v>
      </c>
      <c r="H46" s="43">
        <f t="shared" si="7"/>
        <v>0</v>
      </c>
      <c r="I46" s="43">
        <f t="shared" si="8"/>
        <v>0</v>
      </c>
      <c r="J46" s="44"/>
    </row>
    <row r="47" spans="1:10" s="15" customFormat="1" ht="27" x14ac:dyDescent="0.2">
      <c r="A47" s="38">
        <v>41</v>
      </c>
      <c r="B47" s="128" t="s">
        <v>825</v>
      </c>
      <c r="C47" s="150">
        <v>3</v>
      </c>
      <c r="D47" s="143" t="s">
        <v>1</v>
      </c>
      <c r="E47" s="41"/>
      <c r="F47" s="42"/>
      <c r="G47" s="43">
        <f t="shared" si="6"/>
        <v>0</v>
      </c>
      <c r="H47" s="43">
        <f t="shared" si="7"/>
        <v>0</v>
      </c>
      <c r="I47" s="43">
        <f t="shared" si="8"/>
        <v>0</v>
      </c>
      <c r="J47" s="44"/>
    </row>
    <row r="48" spans="1:10" s="15" customFormat="1" ht="27" x14ac:dyDescent="0.2">
      <c r="A48" s="38">
        <v>42</v>
      </c>
      <c r="B48" s="128" t="s">
        <v>575</v>
      </c>
      <c r="C48" s="150">
        <v>4</v>
      </c>
      <c r="D48" s="143" t="s">
        <v>1</v>
      </c>
      <c r="E48" s="41"/>
      <c r="F48" s="42"/>
      <c r="G48" s="43">
        <f t="shared" si="6"/>
        <v>0</v>
      </c>
      <c r="H48" s="43">
        <f t="shared" si="7"/>
        <v>0</v>
      </c>
      <c r="I48" s="43">
        <f t="shared" si="8"/>
        <v>0</v>
      </c>
      <c r="J48" s="44"/>
    </row>
    <row r="49" spans="1:10" s="15" customFormat="1" ht="27" x14ac:dyDescent="0.2">
      <c r="A49" s="38">
        <v>43</v>
      </c>
      <c r="B49" s="128" t="s">
        <v>747</v>
      </c>
      <c r="C49" s="150">
        <v>3</v>
      </c>
      <c r="D49" s="143" t="s">
        <v>1</v>
      </c>
      <c r="E49" s="41"/>
      <c r="F49" s="42"/>
      <c r="G49" s="43">
        <f t="shared" si="6"/>
        <v>0</v>
      </c>
      <c r="H49" s="43">
        <f t="shared" si="7"/>
        <v>0</v>
      </c>
      <c r="I49" s="43">
        <f t="shared" si="8"/>
        <v>0</v>
      </c>
      <c r="J49" s="44"/>
    </row>
    <row r="50" spans="1:10" s="15" customFormat="1" ht="27" x14ac:dyDescent="0.2">
      <c r="A50" s="38">
        <v>44</v>
      </c>
      <c r="B50" s="128" t="s">
        <v>828</v>
      </c>
      <c r="C50" s="150">
        <v>10</v>
      </c>
      <c r="D50" s="143" t="s">
        <v>1</v>
      </c>
      <c r="E50" s="41"/>
      <c r="F50" s="42"/>
      <c r="G50" s="43">
        <f t="shared" si="6"/>
        <v>0</v>
      </c>
      <c r="H50" s="43">
        <f t="shared" si="7"/>
        <v>0</v>
      </c>
      <c r="I50" s="43">
        <f t="shared" si="8"/>
        <v>0</v>
      </c>
      <c r="J50" s="44"/>
    </row>
    <row r="51" spans="1:10" s="15" customFormat="1" ht="24.75" customHeight="1" x14ac:dyDescent="0.2">
      <c r="A51" s="38">
        <v>45</v>
      </c>
      <c r="B51" s="128" t="s">
        <v>831</v>
      </c>
      <c r="C51" s="150">
        <v>2</v>
      </c>
      <c r="D51" s="143" t="s">
        <v>1</v>
      </c>
      <c r="E51" s="41"/>
      <c r="F51" s="42"/>
      <c r="G51" s="43">
        <f t="shared" si="6"/>
        <v>0</v>
      </c>
      <c r="H51" s="43">
        <f t="shared" si="7"/>
        <v>0</v>
      </c>
      <c r="I51" s="43">
        <f t="shared" si="8"/>
        <v>0</v>
      </c>
      <c r="J51" s="44"/>
    </row>
    <row r="52" spans="1:10" s="15" customFormat="1" ht="27" x14ac:dyDescent="0.2">
      <c r="A52" s="38">
        <v>46</v>
      </c>
      <c r="B52" s="128" t="s">
        <v>832</v>
      </c>
      <c r="C52" s="150">
        <v>5</v>
      </c>
      <c r="D52" s="143" t="s">
        <v>1</v>
      </c>
      <c r="E52" s="41"/>
      <c r="F52" s="42"/>
      <c r="G52" s="43">
        <f t="shared" si="6"/>
        <v>0</v>
      </c>
      <c r="H52" s="43">
        <f t="shared" si="7"/>
        <v>0</v>
      </c>
      <c r="I52" s="43">
        <f t="shared" si="8"/>
        <v>0</v>
      </c>
      <c r="J52" s="44"/>
    </row>
    <row r="53" spans="1:10" s="15" customFormat="1" ht="24.75" customHeight="1" x14ac:dyDescent="0.2">
      <c r="A53" s="38">
        <v>47</v>
      </c>
      <c r="B53" s="128" t="s">
        <v>833</v>
      </c>
      <c r="C53" s="150">
        <v>5</v>
      </c>
      <c r="D53" s="143" t="s">
        <v>1</v>
      </c>
      <c r="E53" s="41"/>
      <c r="F53" s="42"/>
      <c r="G53" s="43">
        <f t="shared" si="6"/>
        <v>0</v>
      </c>
      <c r="H53" s="43">
        <f t="shared" si="7"/>
        <v>0</v>
      </c>
      <c r="I53" s="43">
        <f t="shared" si="8"/>
        <v>0</v>
      </c>
      <c r="J53" s="44"/>
    </row>
    <row r="54" spans="1:10" s="15" customFormat="1" ht="27" x14ac:dyDescent="0.2">
      <c r="A54" s="38">
        <v>48</v>
      </c>
      <c r="B54" s="128" t="s">
        <v>834</v>
      </c>
      <c r="C54" s="150">
        <v>5</v>
      </c>
      <c r="D54" s="143" t="s">
        <v>1</v>
      </c>
      <c r="E54" s="41"/>
      <c r="F54" s="42"/>
      <c r="G54" s="43">
        <f t="shared" si="6"/>
        <v>0</v>
      </c>
      <c r="H54" s="43">
        <f t="shared" si="7"/>
        <v>0</v>
      </c>
      <c r="I54" s="43">
        <f t="shared" si="8"/>
        <v>0</v>
      </c>
      <c r="J54" s="44"/>
    </row>
    <row r="55" spans="1:10" s="15" customFormat="1" ht="13.5" x14ac:dyDescent="0.2">
      <c r="A55" s="38">
        <v>49</v>
      </c>
      <c r="B55" s="128" t="s">
        <v>581</v>
      </c>
      <c r="C55" s="150">
        <v>1.5</v>
      </c>
      <c r="D55" s="143" t="s">
        <v>1</v>
      </c>
      <c r="E55" s="41"/>
      <c r="F55" s="42"/>
      <c r="G55" s="43">
        <f t="shared" si="6"/>
        <v>0</v>
      </c>
      <c r="H55" s="43">
        <f t="shared" si="7"/>
        <v>0</v>
      </c>
      <c r="I55" s="43">
        <f t="shared" si="8"/>
        <v>0</v>
      </c>
      <c r="J55" s="44"/>
    </row>
    <row r="56" spans="1:10" s="15" customFormat="1" ht="13.5" x14ac:dyDescent="0.2">
      <c r="A56" s="38">
        <v>50</v>
      </c>
      <c r="B56" s="128" t="s">
        <v>837</v>
      </c>
      <c r="C56" s="150">
        <v>2700</v>
      </c>
      <c r="D56" s="143" t="s">
        <v>0</v>
      </c>
      <c r="E56" s="41"/>
      <c r="F56" s="42"/>
      <c r="G56" s="43">
        <f t="shared" si="6"/>
        <v>0</v>
      </c>
      <c r="H56" s="43">
        <f t="shared" si="7"/>
        <v>0</v>
      </c>
      <c r="I56" s="43">
        <f t="shared" si="8"/>
        <v>0</v>
      </c>
      <c r="J56" s="44"/>
    </row>
    <row r="57" spans="1:10" s="15" customFormat="1" ht="13.5" x14ac:dyDescent="0.2">
      <c r="A57" s="38">
        <v>51</v>
      </c>
      <c r="B57" s="128" t="s">
        <v>805</v>
      </c>
      <c r="C57" s="150">
        <v>550</v>
      </c>
      <c r="D57" s="143" t="s">
        <v>0</v>
      </c>
      <c r="E57" s="41"/>
      <c r="F57" s="42"/>
      <c r="G57" s="43">
        <f t="shared" si="6"/>
        <v>0</v>
      </c>
      <c r="H57" s="43">
        <f t="shared" si="7"/>
        <v>0</v>
      </c>
      <c r="I57" s="43">
        <f t="shared" si="8"/>
        <v>0</v>
      </c>
      <c r="J57" s="44"/>
    </row>
    <row r="58" spans="1:10" s="15" customFormat="1" ht="29.25" customHeight="1" x14ac:dyDescent="0.2">
      <c r="A58" s="38">
        <v>52</v>
      </c>
      <c r="B58" s="128" t="s">
        <v>748</v>
      </c>
      <c r="C58" s="150">
        <v>20</v>
      </c>
      <c r="D58" s="143" t="s">
        <v>0</v>
      </c>
      <c r="E58" s="41"/>
      <c r="F58" s="42"/>
      <c r="G58" s="43">
        <f t="shared" si="6"/>
        <v>0</v>
      </c>
      <c r="H58" s="43">
        <f t="shared" si="7"/>
        <v>0</v>
      </c>
      <c r="I58" s="43">
        <f t="shared" si="8"/>
        <v>0</v>
      </c>
      <c r="J58" s="44"/>
    </row>
    <row r="59" spans="1:10" s="15" customFormat="1" ht="13.5" x14ac:dyDescent="0.2">
      <c r="A59" s="38">
        <v>53</v>
      </c>
      <c r="B59" s="128" t="s">
        <v>804</v>
      </c>
      <c r="C59" s="150">
        <v>350</v>
      </c>
      <c r="D59" s="143" t="s">
        <v>0</v>
      </c>
      <c r="E59" s="41"/>
      <c r="F59" s="42"/>
      <c r="G59" s="43">
        <f t="shared" si="6"/>
        <v>0</v>
      </c>
      <c r="H59" s="43">
        <f t="shared" si="7"/>
        <v>0</v>
      </c>
      <c r="I59" s="43">
        <f t="shared" si="8"/>
        <v>0</v>
      </c>
      <c r="J59" s="44"/>
    </row>
    <row r="60" spans="1:10" s="15" customFormat="1" ht="13.5" x14ac:dyDescent="0.2">
      <c r="A60" s="38">
        <v>54</v>
      </c>
      <c r="B60" s="128" t="s">
        <v>865</v>
      </c>
      <c r="C60" s="150">
        <v>125</v>
      </c>
      <c r="D60" s="143" t="s">
        <v>0</v>
      </c>
      <c r="E60" s="41"/>
      <c r="F60" s="42"/>
      <c r="G60" s="43">
        <f t="shared" si="6"/>
        <v>0</v>
      </c>
      <c r="H60" s="43">
        <f t="shared" si="7"/>
        <v>0</v>
      </c>
      <c r="I60" s="43">
        <f t="shared" si="8"/>
        <v>0</v>
      </c>
      <c r="J60" s="44"/>
    </row>
    <row r="61" spans="1:10" s="15" customFormat="1" ht="13.5" x14ac:dyDescent="0.2">
      <c r="A61" s="38">
        <v>55</v>
      </c>
      <c r="B61" s="128" t="s">
        <v>864</v>
      </c>
      <c r="C61" s="150">
        <v>50</v>
      </c>
      <c r="D61" s="143" t="s">
        <v>0</v>
      </c>
      <c r="E61" s="41"/>
      <c r="F61" s="42"/>
      <c r="G61" s="43">
        <f t="shared" si="6"/>
        <v>0</v>
      </c>
      <c r="H61" s="43">
        <f t="shared" si="7"/>
        <v>0</v>
      </c>
      <c r="I61" s="43">
        <f t="shared" si="8"/>
        <v>0</v>
      </c>
      <c r="J61" s="44"/>
    </row>
    <row r="62" spans="1:10" s="15" customFormat="1" ht="13.5" x14ac:dyDescent="0.2">
      <c r="A62" s="38">
        <v>56</v>
      </c>
      <c r="B62" s="128" t="s">
        <v>836</v>
      </c>
      <c r="C62" s="150">
        <v>80</v>
      </c>
      <c r="D62" s="143" t="s">
        <v>0</v>
      </c>
      <c r="E62" s="41"/>
      <c r="F62" s="42"/>
      <c r="G62" s="43">
        <f t="shared" si="6"/>
        <v>0</v>
      </c>
      <c r="H62" s="43">
        <f t="shared" si="7"/>
        <v>0</v>
      </c>
      <c r="I62" s="43">
        <f t="shared" si="8"/>
        <v>0</v>
      </c>
      <c r="J62" s="44"/>
    </row>
    <row r="63" spans="1:10" s="15" customFormat="1" ht="13.5" x14ac:dyDescent="0.2">
      <c r="A63" s="38">
        <v>57</v>
      </c>
      <c r="B63" s="39" t="s">
        <v>749</v>
      </c>
      <c r="C63" s="104">
        <v>1100</v>
      </c>
      <c r="D63" s="38" t="s">
        <v>0</v>
      </c>
      <c r="E63" s="41"/>
      <c r="F63" s="42"/>
      <c r="G63" s="43">
        <f t="shared" si="6"/>
        <v>0</v>
      </c>
      <c r="H63" s="43">
        <f t="shared" si="7"/>
        <v>0</v>
      </c>
      <c r="I63" s="43">
        <f t="shared" si="8"/>
        <v>0</v>
      </c>
      <c r="J63" s="44"/>
    </row>
    <row r="64" spans="1:10" s="15" customFormat="1" ht="13.5" x14ac:dyDescent="0.2">
      <c r="A64" s="38">
        <v>58</v>
      </c>
      <c r="B64" s="39" t="s">
        <v>750</v>
      </c>
      <c r="C64" s="104">
        <v>100</v>
      </c>
      <c r="D64" s="38" t="s">
        <v>0</v>
      </c>
      <c r="E64" s="41"/>
      <c r="F64" s="42"/>
      <c r="G64" s="43">
        <f t="shared" si="6"/>
        <v>0</v>
      </c>
      <c r="H64" s="43">
        <f t="shared" si="7"/>
        <v>0</v>
      </c>
      <c r="I64" s="43">
        <f t="shared" si="8"/>
        <v>0</v>
      </c>
      <c r="J64" s="44"/>
    </row>
    <row r="65" spans="1:10" s="15" customFormat="1" ht="13.5" x14ac:dyDescent="0.2">
      <c r="A65" s="38">
        <v>59</v>
      </c>
      <c r="B65" s="39" t="s">
        <v>751</v>
      </c>
      <c r="C65" s="109">
        <v>30</v>
      </c>
      <c r="D65" s="38" t="s">
        <v>0</v>
      </c>
      <c r="E65" s="41"/>
      <c r="F65" s="42"/>
      <c r="G65" s="43">
        <f t="shared" si="6"/>
        <v>0</v>
      </c>
      <c r="H65" s="43">
        <f t="shared" si="7"/>
        <v>0</v>
      </c>
      <c r="I65" s="43">
        <f t="shared" si="8"/>
        <v>0</v>
      </c>
      <c r="J65" s="44"/>
    </row>
    <row r="66" spans="1:10" s="15" customFormat="1" ht="13.5" x14ac:dyDescent="0.2">
      <c r="A66" s="38">
        <v>60</v>
      </c>
      <c r="B66" s="39" t="s">
        <v>752</v>
      </c>
      <c r="C66" s="104">
        <v>360</v>
      </c>
      <c r="D66" s="38" t="s">
        <v>0</v>
      </c>
      <c r="E66" s="41"/>
      <c r="F66" s="42"/>
      <c r="G66" s="43">
        <f t="shared" si="6"/>
        <v>0</v>
      </c>
      <c r="H66" s="43">
        <f t="shared" si="7"/>
        <v>0</v>
      </c>
      <c r="I66" s="43">
        <f t="shared" si="8"/>
        <v>0</v>
      </c>
      <c r="J66" s="44"/>
    </row>
    <row r="67" spans="1:10" s="15" customFormat="1" ht="27" x14ac:dyDescent="0.2">
      <c r="A67" s="38">
        <v>61</v>
      </c>
      <c r="B67" s="39" t="s">
        <v>753</v>
      </c>
      <c r="C67" s="104">
        <v>1700</v>
      </c>
      <c r="D67" s="38" t="s">
        <v>1</v>
      </c>
      <c r="E67" s="41"/>
      <c r="F67" s="42"/>
      <c r="G67" s="43">
        <f t="shared" si="6"/>
        <v>0</v>
      </c>
      <c r="H67" s="43">
        <f t="shared" si="7"/>
        <v>0</v>
      </c>
      <c r="I67" s="43">
        <f t="shared" si="8"/>
        <v>0</v>
      </c>
      <c r="J67" s="44"/>
    </row>
    <row r="68" spans="1:10" s="15" customFormat="1" ht="16.5" customHeight="1" x14ac:dyDescent="0.2">
      <c r="A68" s="38">
        <v>62</v>
      </c>
      <c r="B68" s="39" t="s">
        <v>754</v>
      </c>
      <c r="C68" s="104">
        <v>50</v>
      </c>
      <c r="D68" s="38" t="s">
        <v>1</v>
      </c>
      <c r="E68" s="41"/>
      <c r="F68" s="42"/>
      <c r="G68" s="43">
        <f t="shared" si="6"/>
        <v>0</v>
      </c>
      <c r="H68" s="43">
        <f t="shared" si="7"/>
        <v>0</v>
      </c>
      <c r="I68" s="43">
        <f t="shared" si="8"/>
        <v>0</v>
      </c>
      <c r="J68" s="44"/>
    </row>
    <row r="69" spans="1:10" s="15" customFormat="1" ht="27" x14ac:dyDescent="0.2">
      <c r="A69" s="38">
        <v>63</v>
      </c>
      <c r="B69" s="39" t="s">
        <v>755</v>
      </c>
      <c r="C69" s="109">
        <v>15</v>
      </c>
      <c r="D69" s="38" t="s">
        <v>1</v>
      </c>
      <c r="E69" s="41"/>
      <c r="F69" s="42"/>
      <c r="G69" s="43">
        <f t="shared" si="6"/>
        <v>0</v>
      </c>
      <c r="H69" s="43">
        <f t="shared" si="7"/>
        <v>0</v>
      </c>
      <c r="I69" s="43">
        <f t="shared" si="8"/>
        <v>0</v>
      </c>
      <c r="J69" s="44"/>
    </row>
    <row r="70" spans="1:10" s="15" customFormat="1" ht="27" x14ac:dyDescent="0.2">
      <c r="A70" s="38">
        <v>64</v>
      </c>
      <c r="B70" s="39" t="s">
        <v>756</v>
      </c>
      <c r="C70" s="109">
        <v>20</v>
      </c>
      <c r="D70" s="38" t="s">
        <v>1</v>
      </c>
      <c r="E70" s="41"/>
      <c r="F70" s="42"/>
      <c r="G70" s="43">
        <f t="shared" si="6"/>
        <v>0</v>
      </c>
      <c r="H70" s="43">
        <f t="shared" si="7"/>
        <v>0</v>
      </c>
      <c r="I70" s="43">
        <f t="shared" si="8"/>
        <v>0</v>
      </c>
      <c r="J70" s="44"/>
    </row>
    <row r="71" spans="1:10" s="15" customFormat="1" ht="27" x14ac:dyDescent="0.2">
      <c r="A71" s="38">
        <v>65</v>
      </c>
      <c r="B71" s="39" t="s">
        <v>757</v>
      </c>
      <c r="C71" s="104">
        <v>20</v>
      </c>
      <c r="D71" s="38" t="s">
        <v>1</v>
      </c>
      <c r="E71" s="41"/>
      <c r="F71" s="42"/>
      <c r="G71" s="43">
        <f t="shared" si="6"/>
        <v>0</v>
      </c>
      <c r="H71" s="43">
        <f t="shared" si="7"/>
        <v>0</v>
      </c>
      <c r="I71" s="43">
        <f t="shared" si="8"/>
        <v>0</v>
      </c>
      <c r="J71" s="44"/>
    </row>
    <row r="72" spans="1:10" s="15" customFormat="1" ht="33.75" customHeight="1" x14ac:dyDescent="0.2">
      <c r="A72" s="38">
        <v>66</v>
      </c>
      <c r="B72" s="128" t="s">
        <v>758</v>
      </c>
      <c r="C72" s="104">
        <v>20</v>
      </c>
      <c r="D72" s="38" t="s">
        <v>1</v>
      </c>
      <c r="E72" s="41"/>
      <c r="F72" s="42"/>
      <c r="G72" s="43">
        <f t="shared" si="6"/>
        <v>0</v>
      </c>
      <c r="H72" s="43">
        <f t="shared" si="7"/>
        <v>0</v>
      </c>
      <c r="I72" s="43">
        <f t="shared" si="8"/>
        <v>0</v>
      </c>
      <c r="J72" s="44"/>
    </row>
    <row r="73" spans="1:10" s="15" customFormat="1" ht="27" x14ac:dyDescent="0.2">
      <c r="A73" s="38">
        <v>67</v>
      </c>
      <c r="B73" s="39" t="s">
        <v>759</v>
      </c>
      <c r="C73" s="104">
        <v>160</v>
      </c>
      <c r="D73" s="38" t="s">
        <v>1</v>
      </c>
      <c r="E73" s="41"/>
      <c r="F73" s="42"/>
      <c r="G73" s="43">
        <f t="shared" si="6"/>
        <v>0</v>
      </c>
      <c r="H73" s="43">
        <f t="shared" si="7"/>
        <v>0</v>
      </c>
      <c r="I73" s="43">
        <f t="shared" si="8"/>
        <v>0</v>
      </c>
      <c r="J73" s="44"/>
    </row>
    <row r="74" spans="1:10" s="15" customFormat="1" ht="27" x14ac:dyDescent="0.2">
      <c r="A74" s="38">
        <v>68</v>
      </c>
      <c r="B74" s="145" t="s">
        <v>792</v>
      </c>
      <c r="C74" s="104">
        <v>200</v>
      </c>
      <c r="D74" s="38" t="s">
        <v>1</v>
      </c>
      <c r="E74" s="41"/>
      <c r="F74" s="42"/>
      <c r="G74" s="43">
        <f t="shared" si="6"/>
        <v>0</v>
      </c>
      <c r="H74" s="43">
        <f t="shared" si="7"/>
        <v>0</v>
      </c>
      <c r="I74" s="43">
        <f t="shared" si="8"/>
        <v>0</v>
      </c>
      <c r="J74" s="44"/>
    </row>
    <row r="75" spans="1:10" s="15" customFormat="1" ht="27" x14ac:dyDescent="0.2">
      <c r="A75" s="38">
        <v>69</v>
      </c>
      <c r="B75" s="145" t="s">
        <v>793</v>
      </c>
      <c r="C75" s="104">
        <v>230</v>
      </c>
      <c r="D75" s="38" t="s">
        <v>1</v>
      </c>
      <c r="E75" s="41"/>
      <c r="F75" s="42"/>
      <c r="G75" s="43">
        <f t="shared" si="6"/>
        <v>0</v>
      </c>
      <c r="H75" s="43">
        <f t="shared" si="7"/>
        <v>0</v>
      </c>
      <c r="I75" s="43">
        <f t="shared" si="8"/>
        <v>0</v>
      </c>
      <c r="J75" s="44"/>
    </row>
    <row r="76" spans="1:10" s="15" customFormat="1" ht="40.5" x14ac:dyDescent="0.2">
      <c r="A76" s="38">
        <v>70</v>
      </c>
      <c r="B76" s="39" t="s">
        <v>760</v>
      </c>
      <c r="C76" s="104">
        <v>350</v>
      </c>
      <c r="D76" s="38" t="s">
        <v>1</v>
      </c>
      <c r="E76" s="41"/>
      <c r="F76" s="42"/>
      <c r="G76" s="43">
        <f t="shared" si="6"/>
        <v>0</v>
      </c>
      <c r="H76" s="43">
        <f t="shared" si="7"/>
        <v>0</v>
      </c>
      <c r="I76" s="43">
        <f t="shared" si="8"/>
        <v>0</v>
      </c>
      <c r="J76" s="44"/>
    </row>
    <row r="77" spans="1:10" s="15" customFormat="1" ht="27" x14ac:dyDescent="0.2">
      <c r="A77" s="38">
        <v>71</v>
      </c>
      <c r="B77" s="39" t="s">
        <v>738</v>
      </c>
      <c r="C77" s="109">
        <v>230</v>
      </c>
      <c r="D77" s="38" t="s">
        <v>1</v>
      </c>
      <c r="E77" s="41"/>
      <c r="F77" s="42"/>
      <c r="G77" s="43">
        <f t="shared" si="6"/>
        <v>0</v>
      </c>
      <c r="H77" s="43">
        <f t="shared" si="7"/>
        <v>0</v>
      </c>
      <c r="I77" s="43">
        <f t="shared" si="8"/>
        <v>0</v>
      </c>
      <c r="J77" s="44"/>
    </row>
    <row r="78" spans="1:10" s="15" customFormat="1" ht="27" x14ac:dyDescent="0.2">
      <c r="A78" s="38">
        <v>72</v>
      </c>
      <c r="B78" s="103" t="s">
        <v>835</v>
      </c>
      <c r="C78" s="109">
        <v>15</v>
      </c>
      <c r="D78" s="38" t="s">
        <v>1</v>
      </c>
      <c r="E78" s="41"/>
      <c r="F78" s="42"/>
      <c r="G78" s="43">
        <f t="shared" si="6"/>
        <v>0</v>
      </c>
      <c r="H78" s="43">
        <f t="shared" si="7"/>
        <v>0</v>
      </c>
      <c r="I78" s="43">
        <f t="shared" si="8"/>
        <v>0</v>
      </c>
      <c r="J78" s="44"/>
    </row>
    <row r="79" spans="1:10" s="15" customFormat="1" ht="13.5" x14ac:dyDescent="0.2">
      <c r="A79" s="38">
        <v>73</v>
      </c>
      <c r="B79" s="39" t="s">
        <v>739</v>
      </c>
      <c r="C79" s="109">
        <v>30</v>
      </c>
      <c r="D79" s="38" t="s">
        <v>1</v>
      </c>
      <c r="E79" s="41"/>
      <c r="F79" s="42"/>
      <c r="G79" s="43">
        <f t="shared" si="6"/>
        <v>0</v>
      </c>
      <c r="H79" s="43">
        <f t="shared" si="7"/>
        <v>0</v>
      </c>
      <c r="I79" s="43">
        <f t="shared" si="8"/>
        <v>0</v>
      </c>
      <c r="J79" s="44"/>
    </row>
    <row r="80" spans="1:10" s="15" customFormat="1" ht="27" x14ac:dyDescent="0.2">
      <c r="A80" s="38">
        <v>74</v>
      </c>
      <c r="B80" s="39" t="s">
        <v>740</v>
      </c>
      <c r="C80" s="104">
        <v>40</v>
      </c>
      <c r="D80" s="38" t="s">
        <v>1</v>
      </c>
      <c r="E80" s="41"/>
      <c r="F80" s="42"/>
      <c r="G80" s="43">
        <f t="shared" si="6"/>
        <v>0</v>
      </c>
      <c r="H80" s="43">
        <f t="shared" si="7"/>
        <v>0</v>
      </c>
      <c r="I80" s="43">
        <f t="shared" si="8"/>
        <v>0</v>
      </c>
      <c r="J80" s="44"/>
    </row>
    <row r="81" spans="1:10" s="15" customFormat="1" ht="27" x14ac:dyDescent="0.2">
      <c r="A81" s="38">
        <v>75</v>
      </c>
      <c r="B81" s="39" t="s">
        <v>794</v>
      </c>
      <c r="C81" s="104">
        <v>40</v>
      </c>
      <c r="D81" s="38" t="s">
        <v>1</v>
      </c>
      <c r="E81" s="41"/>
      <c r="F81" s="42"/>
      <c r="G81" s="43">
        <f t="shared" si="6"/>
        <v>0</v>
      </c>
      <c r="H81" s="43">
        <f t="shared" si="7"/>
        <v>0</v>
      </c>
      <c r="I81" s="43">
        <f t="shared" si="8"/>
        <v>0</v>
      </c>
      <c r="J81" s="44"/>
    </row>
    <row r="82" spans="1:10" s="15" customFormat="1" ht="13.5" x14ac:dyDescent="0.2">
      <c r="A82" s="38">
        <v>76</v>
      </c>
      <c r="B82" s="39" t="s">
        <v>741</v>
      </c>
      <c r="C82" s="104">
        <v>60</v>
      </c>
      <c r="D82" s="38" t="s">
        <v>1</v>
      </c>
      <c r="E82" s="41"/>
      <c r="F82" s="42"/>
      <c r="G82" s="43">
        <f t="shared" si="6"/>
        <v>0</v>
      </c>
      <c r="H82" s="43">
        <f t="shared" si="7"/>
        <v>0</v>
      </c>
      <c r="I82" s="43">
        <f t="shared" si="8"/>
        <v>0</v>
      </c>
      <c r="J82" s="44"/>
    </row>
    <row r="83" spans="1:10" s="15" customFormat="1" ht="13.5" x14ac:dyDescent="0.2">
      <c r="A83" s="38">
        <v>77</v>
      </c>
      <c r="B83" s="39" t="s">
        <v>761</v>
      </c>
      <c r="C83" s="109">
        <v>270</v>
      </c>
      <c r="D83" s="38" t="s">
        <v>1</v>
      </c>
      <c r="E83" s="41"/>
      <c r="F83" s="42"/>
      <c r="G83" s="43">
        <f t="shared" si="6"/>
        <v>0</v>
      </c>
      <c r="H83" s="43">
        <f t="shared" si="7"/>
        <v>0</v>
      </c>
      <c r="I83" s="43">
        <f t="shared" si="8"/>
        <v>0</v>
      </c>
      <c r="J83" s="44"/>
    </row>
    <row r="84" spans="1:10" s="15" customFormat="1" ht="13.5" x14ac:dyDescent="0.2">
      <c r="A84" s="38">
        <v>78</v>
      </c>
      <c r="B84" s="39" t="s">
        <v>31</v>
      </c>
      <c r="C84" s="104">
        <v>40</v>
      </c>
      <c r="D84" s="38" t="s">
        <v>1</v>
      </c>
      <c r="E84" s="41"/>
      <c r="F84" s="42"/>
      <c r="G84" s="43">
        <f t="shared" si="6"/>
        <v>0</v>
      </c>
      <c r="H84" s="43">
        <f t="shared" si="7"/>
        <v>0</v>
      </c>
      <c r="I84" s="43">
        <f t="shared" si="8"/>
        <v>0</v>
      </c>
      <c r="J84" s="44"/>
    </row>
    <row r="85" spans="1:10" s="15" customFormat="1" ht="13.5" x14ac:dyDescent="0.2">
      <c r="A85" s="38">
        <v>79</v>
      </c>
      <c r="B85" s="39" t="s">
        <v>583</v>
      </c>
      <c r="C85" s="109">
        <v>40</v>
      </c>
      <c r="D85" s="38" t="s">
        <v>1</v>
      </c>
      <c r="E85" s="41"/>
      <c r="F85" s="42"/>
      <c r="G85" s="43">
        <f t="shared" si="6"/>
        <v>0</v>
      </c>
      <c r="H85" s="43">
        <f t="shared" si="7"/>
        <v>0</v>
      </c>
      <c r="I85" s="43">
        <f t="shared" si="8"/>
        <v>0</v>
      </c>
      <c r="J85" s="44"/>
    </row>
    <row r="86" spans="1:10" s="15" customFormat="1" ht="13.5" x14ac:dyDescent="0.2">
      <c r="A86" s="38">
        <v>80</v>
      </c>
      <c r="B86" s="39" t="s">
        <v>762</v>
      </c>
      <c r="C86" s="109">
        <v>50</v>
      </c>
      <c r="D86" s="38" t="s">
        <v>1</v>
      </c>
      <c r="E86" s="41"/>
      <c r="F86" s="42"/>
      <c r="G86" s="43">
        <f t="shared" si="6"/>
        <v>0</v>
      </c>
      <c r="H86" s="43">
        <f t="shared" si="7"/>
        <v>0</v>
      </c>
      <c r="I86" s="43">
        <f t="shared" si="8"/>
        <v>0</v>
      </c>
      <c r="J86" s="44"/>
    </row>
    <row r="87" spans="1:10" s="15" customFormat="1" ht="13.5" x14ac:dyDescent="0.2">
      <c r="A87" s="38">
        <v>81</v>
      </c>
      <c r="B87" s="128" t="s">
        <v>763</v>
      </c>
      <c r="C87" s="109">
        <v>10</v>
      </c>
      <c r="D87" s="38" t="s">
        <v>1</v>
      </c>
      <c r="E87" s="41"/>
      <c r="F87" s="42"/>
      <c r="G87" s="43">
        <f t="shared" si="6"/>
        <v>0</v>
      </c>
      <c r="H87" s="43">
        <f t="shared" si="7"/>
        <v>0</v>
      </c>
      <c r="I87" s="43">
        <f t="shared" si="8"/>
        <v>0</v>
      </c>
      <c r="J87" s="44"/>
    </row>
    <row r="88" spans="1:10" s="15" customFormat="1" ht="15" customHeight="1" x14ac:dyDescent="0.2">
      <c r="A88" s="38">
        <v>82</v>
      </c>
      <c r="B88" s="39" t="s">
        <v>127</v>
      </c>
      <c r="C88" s="109">
        <v>20</v>
      </c>
      <c r="D88" s="38" t="s">
        <v>1</v>
      </c>
      <c r="E88" s="41"/>
      <c r="F88" s="42"/>
      <c r="G88" s="43">
        <f t="shared" si="6"/>
        <v>0</v>
      </c>
      <c r="H88" s="43">
        <f t="shared" si="7"/>
        <v>0</v>
      </c>
      <c r="I88" s="43">
        <f t="shared" si="8"/>
        <v>0</v>
      </c>
      <c r="J88" s="44"/>
    </row>
    <row r="89" spans="1:10" s="15" customFormat="1" ht="13.5" x14ac:dyDescent="0.2">
      <c r="A89" s="38">
        <v>83</v>
      </c>
      <c r="B89" s="115" t="s">
        <v>764</v>
      </c>
      <c r="C89" s="109">
        <v>3400</v>
      </c>
      <c r="D89" s="38" t="s">
        <v>1</v>
      </c>
      <c r="E89" s="41"/>
      <c r="F89" s="42"/>
      <c r="G89" s="43">
        <f t="shared" si="6"/>
        <v>0</v>
      </c>
      <c r="H89" s="43">
        <f t="shared" si="7"/>
        <v>0</v>
      </c>
      <c r="I89" s="43">
        <f t="shared" si="8"/>
        <v>0</v>
      </c>
      <c r="J89" s="44"/>
    </row>
    <row r="90" spans="1:10" s="15" customFormat="1" ht="13.5" x14ac:dyDescent="0.2">
      <c r="A90" s="38">
        <v>84</v>
      </c>
      <c r="B90" s="115" t="s">
        <v>765</v>
      </c>
      <c r="C90" s="109">
        <v>190</v>
      </c>
      <c r="D90" s="38" t="s">
        <v>1</v>
      </c>
      <c r="E90" s="41"/>
      <c r="F90" s="42"/>
      <c r="G90" s="43">
        <f t="shared" si="6"/>
        <v>0</v>
      </c>
      <c r="H90" s="43">
        <f t="shared" si="7"/>
        <v>0</v>
      </c>
      <c r="I90" s="43">
        <f t="shared" si="8"/>
        <v>0</v>
      </c>
      <c r="J90" s="44"/>
    </row>
    <row r="91" spans="1:10" s="15" customFormat="1" ht="13.5" x14ac:dyDescent="0.2">
      <c r="A91" s="38">
        <v>85</v>
      </c>
      <c r="B91" s="115" t="s">
        <v>129</v>
      </c>
      <c r="C91" s="109">
        <v>45</v>
      </c>
      <c r="D91" s="38" t="s">
        <v>1</v>
      </c>
      <c r="E91" s="41"/>
      <c r="F91" s="42"/>
      <c r="G91" s="43">
        <f t="shared" si="6"/>
        <v>0</v>
      </c>
      <c r="H91" s="43">
        <f t="shared" si="7"/>
        <v>0</v>
      </c>
      <c r="I91" s="43">
        <f t="shared" si="8"/>
        <v>0</v>
      </c>
      <c r="J91" s="44"/>
    </row>
    <row r="92" spans="1:10" s="15" customFormat="1" ht="13.5" x14ac:dyDescent="0.2">
      <c r="A92" s="38">
        <v>86</v>
      </c>
      <c r="B92" s="115" t="s">
        <v>766</v>
      </c>
      <c r="C92" s="109">
        <v>20</v>
      </c>
      <c r="D92" s="38" t="s">
        <v>1</v>
      </c>
      <c r="E92" s="41"/>
      <c r="F92" s="42"/>
      <c r="G92" s="43">
        <f t="shared" si="6"/>
        <v>0</v>
      </c>
      <c r="H92" s="43">
        <f t="shared" si="7"/>
        <v>0</v>
      </c>
      <c r="I92" s="43">
        <f t="shared" si="8"/>
        <v>0</v>
      </c>
      <c r="J92" s="44"/>
    </row>
    <row r="93" spans="1:10" s="15" customFormat="1" ht="13.5" x14ac:dyDescent="0.2">
      <c r="A93" s="38">
        <v>87</v>
      </c>
      <c r="B93" s="54" t="s">
        <v>767</v>
      </c>
      <c r="C93" s="109">
        <v>40</v>
      </c>
      <c r="D93" s="38" t="s">
        <v>1</v>
      </c>
      <c r="E93" s="41"/>
      <c r="F93" s="42"/>
      <c r="G93" s="43">
        <f t="shared" si="6"/>
        <v>0</v>
      </c>
      <c r="H93" s="43">
        <f t="shared" si="7"/>
        <v>0</v>
      </c>
      <c r="I93" s="43">
        <f t="shared" si="8"/>
        <v>0</v>
      </c>
      <c r="J93" s="44"/>
    </row>
    <row r="94" spans="1:10" s="15" customFormat="1" ht="13.5" x14ac:dyDescent="0.2">
      <c r="A94" s="38">
        <v>88</v>
      </c>
      <c r="B94" s="54" t="s">
        <v>768</v>
      </c>
      <c r="C94" s="109">
        <v>15</v>
      </c>
      <c r="D94" s="38" t="s">
        <v>1</v>
      </c>
      <c r="E94" s="41"/>
      <c r="F94" s="42"/>
      <c r="G94" s="43">
        <f t="shared" si="6"/>
        <v>0</v>
      </c>
      <c r="H94" s="43">
        <f t="shared" si="7"/>
        <v>0</v>
      </c>
      <c r="I94" s="43">
        <f t="shared" si="8"/>
        <v>0</v>
      </c>
      <c r="J94" s="44"/>
    </row>
    <row r="95" spans="1:10" s="15" customFormat="1" ht="13.5" x14ac:dyDescent="0.2">
      <c r="A95" s="38">
        <v>89</v>
      </c>
      <c r="B95" s="54" t="s">
        <v>795</v>
      </c>
      <c r="C95" s="109">
        <v>280</v>
      </c>
      <c r="D95" s="38" t="s">
        <v>1</v>
      </c>
      <c r="E95" s="41"/>
      <c r="F95" s="42"/>
      <c r="G95" s="43">
        <f t="shared" si="6"/>
        <v>0</v>
      </c>
      <c r="H95" s="43">
        <f>G95*0.22</f>
        <v>0</v>
      </c>
      <c r="I95" s="43">
        <f t="shared" si="8"/>
        <v>0</v>
      </c>
      <c r="J95" s="44"/>
    </row>
    <row r="96" spans="1:10" s="15" customFormat="1" ht="13.5" x14ac:dyDescent="0.2">
      <c r="A96" s="38">
        <v>90</v>
      </c>
      <c r="B96" s="105" t="s">
        <v>34</v>
      </c>
      <c r="C96" s="109">
        <v>10</v>
      </c>
      <c r="D96" s="38" t="s">
        <v>1</v>
      </c>
      <c r="E96" s="41"/>
      <c r="F96" s="42"/>
      <c r="G96" s="43">
        <f t="shared" si="6"/>
        <v>0</v>
      </c>
      <c r="H96" s="43">
        <f t="shared" si="7"/>
        <v>0</v>
      </c>
      <c r="I96" s="43">
        <f t="shared" si="8"/>
        <v>0</v>
      </c>
      <c r="J96" s="44"/>
    </row>
    <row r="97" spans="1:10" s="15" customFormat="1" ht="13.5" x14ac:dyDescent="0.2">
      <c r="A97" s="38">
        <v>91</v>
      </c>
      <c r="B97" s="105" t="s">
        <v>769</v>
      </c>
      <c r="C97" s="109">
        <v>5</v>
      </c>
      <c r="D97" s="38" t="s">
        <v>1</v>
      </c>
      <c r="E97" s="41"/>
      <c r="F97" s="42"/>
      <c r="G97" s="43">
        <f t="shared" si="6"/>
        <v>0</v>
      </c>
      <c r="H97" s="43">
        <f t="shared" si="7"/>
        <v>0</v>
      </c>
      <c r="I97" s="43">
        <f t="shared" si="8"/>
        <v>0</v>
      </c>
      <c r="J97" s="44"/>
    </row>
    <row r="98" spans="1:10" s="15" customFormat="1" ht="27" customHeight="1" x14ac:dyDescent="0.2">
      <c r="A98" s="38">
        <v>92</v>
      </c>
      <c r="B98" s="105" t="s">
        <v>770</v>
      </c>
      <c r="C98" s="109">
        <v>180</v>
      </c>
      <c r="D98" s="38" t="s">
        <v>1</v>
      </c>
      <c r="E98" s="41"/>
      <c r="F98" s="42"/>
      <c r="G98" s="43">
        <f t="shared" ref="G98:G136" si="9">C98*F98</f>
        <v>0</v>
      </c>
      <c r="H98" s="43">
        <f t="shared" ref="H98:H136" si="10">G98*0.095</f>
        <v>0</v>
      </c>
      <c r="I98" s="43">
        <f t="shared" ref="I98:I136" si="11">G98+H98</f>
        <v>0</v>
      </c>
      <c r="J98" s="44"/>
    </row>
    <row r="99" spans="1:10" s="15" customFormat="1" ht="13.5" x14ac:dyDescent="0.2">
      <c r="A99" s="38">
        <v>93</v>
      </c>
      <c r="B99" s="105" t="s">
        <v>771</v>
      </c>
      <c r="C99" s="104">
        <v>40</v>
      </c>
      <c r="D99" s="38" t="s">
        <v>1</v>
      </c>
      <c r="E99" s="41"/>
      <c r="F99" s="42"/>
      <c r="G99" s="43">
        <f t="shared" si="9"/>
        <v>0</v>
      </c>
      <c r="H99" s="43">
        <f t="shared" si="10"/>
        <v>0</v>
      </c>
      <c r="I99" s="43">
        <f t="shared" si="11"/>
        <v>0</v>
      </c>
      <c r="J99" s="44"/>
    </row>
    <row r="100" spans="1:10" s="15" customFormat="1" ht="13.5" x14ac:dyDescent="0.2">
      <c r="A100" s="38">
        <v>94</v>
      </c>
      <c r="B100" s="105" t="s">
        <v>776</v>
      </c>
      <c r="C100" s="104">
        <v>50</v>
      </c>
      <c r="D100" s="38" t="s">
        <v>1</v>
      </c>
      <c r="E100" s="41"/>
      <c r="F100" s="42"/>
      <c r="G100" s="43">
        <f t="shared" si="9"/>
        <v>0</v>
      </c>
      <c r="H100" s="43">
        <f t="shared" si="10"/>
        <v>0</v>
      </c>
      <c r="I100" s="43">
        <f t="shared" si="11"/>
        <v>0</v>
      </c>
      <c r="J100" s="44"/>
    </row>
    <row r="101" spans="1:10" s="15" customFormat="1" ht="27" x14ac:dyDescent="0.2">
      <c r="A101" s="38">
        <v>95</v>
      </c>
      <c r="B101" s="103" t="s">
        <v>803</v>
      </c>
      <c r="C101" s="104">
        <v>190</v>
      </c>
      <c r="D101" s="38" t="s">
        <v>1</v>
      </c>
      <c r="E101" s="41"/>
      <c r="F101" s="42"/>
      <c r="G101" s="43">
        <f t="shared" si="9"/>
        <v>0</v>
      </c>
      <c r="H101" s="43">
        <f t="shared" si="10"/>
        <v>0</v>
      </c>
      <c r="I101" s="43">
        <f t="shared" si="11"/>
        <v>0</v>
      </c>
      <c r="J101" s="44"/>
    </row>
    <row r="102" spans="1:10" s="15" customFormat="1" ht="13.5" x14ac:dyDescent="0.2">
      <c r="A102" s="38">
        <v>96</v>
      </c>
      <c r="B102" s="105" t="s">
        <v>796</v>
      </c>
      <c r="C102" s="104">
        <v>10</v>
      </c>
      <c r="D102" s="38" t="s">
        <v>1</v>
      </c>
      <c r="E102" s="41"/>
      <c r="F102" s="42"/>
      <c r="G102" s="43">
        <f t="shared" si="9"/>
        <v>0</v>
      </c>
      <c r="H102" s="43">
        <f t="shared" si="10"/>
        <v>0</v>
      </c>
      <c r="I102" s="43">
        <f t="shared" si="11"/>
        <v>0</v>
      </c>
      <c r="J102" s="44"/>
    </row>
    <row r="103" spans="1:10" s="15" customFormat="1" ht="13.5" x14ac:dyDescent="0.2">
      <c r="A103" s="38">
        <v>97</v>
      </c>
      <c r="B103" s="105" t="s">
        <v>797</v>
      </c>
      <c r="C103" s="104">
        <v>10</v>
      </c>
      <c r="D103" s="38" t="s">
        <v>1</v>
      </c>
      <c r="E103" s="41"/>
      <c r="F103" s="42"/>
      <c r="G103" s="43">
        <f t="shared" si="9"/>
        <v>0</v>
      </c>
      <c r="H103" s="43">
        <f t="shared" si="10"/>
        <v>0</v>
      </c>
      <c r="I103" s="43">
        <f t="shared" si="11"/>
        <v>0</v>
      </c>
      <c r="J103" s="44"/>
    </row>
    <row r="104" spans="1:10" s="15" customFormat="1" ht="13.5" x14ac:dyDescent="0.2">
      <c r="A104" s="38">
        <v>98</v>
      </c>
      <c r="B104" s="105" t="s">
        <v>33</v>
      </c>
      <c r="C104" s="104">
        <v>3</v>
      </c>
      <c r="D104" s="38" t="s">
        <v>0</v>
      </c>
      <c r="E104" s="41"/>
      <c r="F104" s="42"/>
      <c r="G104" s="43">
        <f t="shared" si="9"/>
        <v>0</v>
      </c>
      <c r="H104" s="43">
        <f t="shared" si="10"/>
        <v>0</v>
      </c>
      <c r="I104" s="43">
        <f t="shared" si="11"/>
        <v>0</v>
      </c>
      <c r="J104" s="44"/>
    </row>
    <row r="105" spans="1:10" s="15" customFormat="1" ht="13.5" x14ac:dyDescent="0.2">
      <c r="A105" s="38">
        <v>99</v>
      </c>
      <c r="B105" s="153" t="s">
        <v>861</v>
      </c>
      <c r="C105" s="104">
        <v>2300</v>
      </c>
      <c r="D105" s="38" t="s">
        <v>0</v>
      </c>
      <c r="E105" s="41"/>
      <c r="F105" s="42"/>
      <c r="G105" s="43">
        <f t="shared" si="9"/>
        <v>0</v>
      </c>
      <c r="H105" s="43">
        <f t="shared" si="10"/>
        <v>0</v>
      </c>
      <c r="I105" s="43">
        <f t="shared" si="11"/>
        <v>0</v>
      </c>
      <c r="J105" s="44"/>
    </row>
    <row r="106" spans="1:10" s="15" customFormat="1" ht="13.5" x14ac:dyDescent="0.2">
      <c r="A106" s="38">
        <v>100</v>
      </c>
      <c r="B106" s="153" t="s">
        <v>862</v>
      </c>
      <c r="C106" s="104">
        <v>150</v>
      </c>
      <c r="D106" s="38" t="s">
        <v>0</v>
      </c>
      <c r="E106" s="41"/>
      <c r="F106" s="42"/>
      <c r="G106" s="43">
        <f t="shared" si="9"/>
        <v>0</v>
      </c>
      <c r="H106" s="43">
        <f t="shared" si="10"/>
        <v>0</v>
      </c>
      <c r="I106" s="43">
        <f t="shared" si="11"/>
        <v>0</v>
      </c>
      <c r="J106" s="44"/>
    </row>
    <row r="107" spans="1:10" s="15" customFormat="1" ht="40.5" x14ac:dyDescent="0.2">
      <c r="A107" s="38">
        <v>101</v>
      </c>
      <c r="B107" s="153" t="s">
        <v>863</v>
      </c>
      <c r="C107" s="104">
        <v>7000</v>
      </c>
      <c r="D107" s="38" t="s">
        <v>8</v>
      </c>
      <c r="E107" s="41"/>
      <c r="F107" s="42"/>
      <c r="G107" s="43">
        <f t="shared" si="9"/>
        <v>0</v>
      </c>
      <c r="H107" s="43">
        <f t="shared" si="10"/>
        <v>0</v>
      </c>
      <c r="I107" s="43">
        <f t="shared" si="11"/>
        <v>0</v>
      </c>
      <c r="J107" s="44"/>
    </row>
    <row r="108" spans="1:10" s="15" customFormat="1" ht="25.5" x14ac:dyDescent="0.2">
      <c r="A108" s="38">
        <v>102</v>
      </c>
      <c r="B108" s="105" t="s">
        <v>800</v>
      </c>
      <c r="C108" s="104">
        <v>300</v>
      </c>
      <c r="D108" s="38" t="s">
        <v>1</v>
      </c>
      <c r="E108" s="41"/>
      <c r="F108" s="42"/>
      <c r="G108" s="43">
        <f t="shared" si="9"/>
        <v>0</v>
      </c>
      <c r="H108" s="43">
        <f t="shared" si="10"/>
        <v>0</v>
      </c>
      <c r="I108" s="43">
        <f t="shared" si="11"/>
        <v>0</v>
      </c>
      <c r="J108" s="44"/>
    </row>
    <row r="109" spans="1:10" s="15" customFormat="1" ht="27" x14ac:dyDescent="0.2">
      <c r="A109" s="38">
        <v>103</v>
      </c>
      <c r="B109" s="105" t="s">
        <v>798</v>
      </c>
      <c r="C109" s="104">
        <v>300</v>
      </c>
      <c r="D109" s="38" t="s">
        <v>1</v>
      </c>
      <c r="E109" s="41"/>
      <c r="F109" s="42"/>
      <c r="G109" s="43">
        <f t="shared" si="9"/>
        <v>0</v>
      </c>
      <c r="H109" s="43">
        <f t="shared" si="10"/>
        <v>0</v>
      </c>
      <c r="I109" s="43">
        <f t="shared" si="11"/>
        <v>0</v>
      </c>
      <c r="J109" s="44"/>
    </row>
    <row r="110" spans="1:10" s="15" customFormat="1" ht="27" x14ac:dyDescent="0.2">
      <c r="A110" s="38">
        <v>104</v>
      </c>
      <c r="B110" s="105" t="s">
        <v>799</v>
      </c>
      <c r="C110" s="104">
        <v>250</v>
      </c>
      <c r="D110" s="38" t="s">
        <v>1</v>
      </c>
      <c r="E110" s="41"/>
      <c r="F110" s="42"/>
      <c r="G110" s="43">
        <f t="shared" si="9"/>
        <v>0</v>
      </c>
      <c r="H110" s="43">
        <f t="shared" si="10"/>
        <v>0</v>
      </c>
      <c r="I110" s="43">
        <f t="shared" si="11"/>
        <v>0</v>
      </c>
      <c r="J110" s="44"/>
    </row>
    <row r="111" spans="1:10" s="15" customFormat="1" ht="13.5" x14ac:dyDescent="0.2">
      <c r="A111" s="38">
        <v>105</v>
      </c>
      <c r="B111" s="39" t="s">
        <v>801</v>
      </c>
      <c r="C111" s="104">
        <v>500</v>
      </c>
      <c r="D111" s="38" t="s">
        <v>1</v>
      </c>
      <c r="E111" s="41"/>
      <c r="F111" s="42"/>
      <c r="G111" s="43">
        <f t="shared" si="9"/>
        <v>0</v>
      </c>
      <c r="H111" s="43">
        <f t="shared" si="10"/>
        <v>0</v>
      </c>
      <c r="I111" s="43">
        <f t="shared" si="11"/>
        <v>0</v>
      </c>
      <c r="J111" s="44"/>
    </row>
    <row r="112" spans="1:10" s="15" customFormat="1" ht="13.5" x14ac:dyDescent="0.2">
      <c r="A112" s="38">
        <v>106</v>
      </c>
      <c r="B112" s="39" t="s">
        <v>802</v>
      </c>
      <c r="C112" s="104">
        <v>300</v>
      </c>
      <c r="D112" s="38" t="s">
        <v>1</v>
      </c>
      <c r="E112" s="41"/>
      <c r="F112" s="42"/>
      <c r="G112" s="43">
        <f t="shared" si="9"/>
        <v>0</v>
      </c>
      <c r="H112" s="43">
        <f t="shared" si="10"/>
        <v>0</v>
      </c>
      <c r="I112" s="43">
        <f t="shared" si="11"/>
        <v>0</v>
      </c>
      <c r="J112" s="44"/>
    </row>
    <row r="113" spans="1:10" s="15" customFormat="1" ht="27" x14ac:dyDescent="0.2">
      <c r="A113" s="38">
        <v>107</v>
      </c>
      <c r="B113" s="39" t="s">
        <v>854</v>
      </c>
      <c r="C113" s="109">
        <v>800</v>
      </c>
      <c r="D113" s="38" t="s">
        <v>1</v>
      </c>
      <c r="E113" s="41"/>
      <c r="F113" s="42"/>
      <c r="G113" s="43">
        <f t="shared" si="9"/>
        <v>0</v>
      </c>
      <c r="H113" s="43">
        <f t="shared" si="10"/>
        <v>0</v>
      </c>
      <c r="I113" s="43">
        <f t="shared" si="11"/>
        <v>0</v>
      </c>
      <c r="J113" s="44"/>
    </row>
    <row r="114" spans="1:10" s="15" customFormat="1" ht="27" x14ac:dyDescent="0.2">
      <c r="A114" s="38">
        <v>108</v>
      </c>
      <c r="B114" s="39" t="s">
        <v>855</v>
      </c>
      <c r="C114" s="109">
        <v>800</v>
      </c>
      <c r="D114" s="38" t="s">
        <v>1</v>
      </c>
      <c r="E114" s="41"/>
      <c r="F114" s="42"/>
      <c r="G114" s="43">
        <f t="shared" si="9"/>
        <v>0</v>
      </c>
      <c r="H114" s="43">
        <f t="shared" si="10"/>
        <v>0</v>
      </c>
      <c r="I114" s="43">
        <f t="shared" si="11"/>
        <v>0</v>
      </c>
      <c r="J114" s="44"/>
    </row>
    <row r="115" spans="1:10" s="15" customFormat="1" ht="27" x14ac:dyDescent="0.2">
      <c r="A115" s="38">
        <v>109</v>
      </c>
      <c r="B115" s="39" t="s">
        <v>856</v>
      </c>
      <c r="C115" s="109">
        <v>1000</v>
      </c>
      <c r="D115" s="38" t="s">
        <v>1</v>
      </c>
      <c r="E115" s="41"/>
      <c r="F115" s="42"/>
      <c r="G115" s="43">
        <f t="shared" si="9"/>
        <v>0</v>
      </c>
      <c r="H115" s="43">
        <f t="shared" si="10"/>
        <v>0</v>
      </c>
      <c r="I115" s="43">
        <f t="shared" si="11"/>
        <v>0</v>
      </c>
      <c r="J115" s="44"/>
    </row>
    <row r="116" spans="1:10" s="15" customFormat="1" ht="27" x14ac:dyDescent="0.2">
      <c r="A116" s="38">
        <v>110</v>
      </c>
      <c r="B116" s="39" t="s">
        <v>857</v>
      </c>
      <c r="C116" s="109">
        <v>300</v>
      </c>
      <c r="D116" s="38" t="s">
        <v>1</v>
      </c>
      <c r="E116" s="41"/>
      <c r="F116" s="42"/>
      <c r="G116" s="43">
        <f t="shared" si="9"/>
        <v>0</v>
      </c>
      <c r="H116" s="43">
        <f t="shared" si="10"/>
        <v>0</v>
      </c>
      <c r="I116" s="43">
        <f t="shared" si="11"/>
        <v>0</v>
      </c>
      <c r="J116" s="44"/>
    </row>
    <row r="117" spans="1:10" s="15" customFormat="1" ht="13.5" x14ac:dyDescent="0.2">
      <c r="A117" s="38">
        <v>111</v>
      </c>
      <c r="B117" s="39" t="s">
        <v>858</v>
      </c>
      <c r="C117" s="109">
        <v>100</v>
      </c>
      <c r="D117" s="38" t="s">
        <v>1</v>
      </c>
      <c r="E117" s="41"/>
      <c r="F117" s="42"/>
      <c r="G117" s="43">
        <f t="shared" si="9"/>
        <v>0</v>
      </c>
      <c r="H117" s="43">
        <f t="shared" si="10"/>
        <v>0</v>
      </c>
      <c r="I117" s="43">
        <f t="shared" si="11"/>
        <v>0</v>
      </c>
      <c r="J117" s="44"/>
    </row>
    <row r="118" spans="1:10" s="15" customFormat="1" ht="27" x14ac:dyDescent="0.2">
      <c r="A118" s="38">
        <v>112</v>
      </c>
      <c r="B118" s="39" t="s">
        <v>772</v>
      </c>
      <c r="C118" s="104">
        <v>200</v>
      </c>
      <c r="D118" s="38" t="s">
        <v>1</v>
      </c>
      <c r="E118" s="41"/>
      <c r="F118" s="42"/>
      <c r="G118" s="43">
        <f t="shared" si="9"/>
        <v>0</v>
      </c>
      <c r="H118" s="43">
        <f t="shared" si="10"/>
        <v>0</v>
      </c>
      <c r="I118" s="43">
        <f t="shared" si="11"/>
        <v>0</v>
      </c>
      <c r="J118" s="44"/>
    </row>
    <row r="119" spans="1:10" s="15" customFormat="1" ht="27" x14ac:dyDescent="0.2">
      <c r="A119" s="38">
        <v>113</v>
      </c>
      <c r="B119" s="39" t="s">
        <v>773</v>
      </c>
      <c r="C119" s="104">
        <v>200</v>
      </c>
      <c r="D119" s="38" t="s">
        <v>1</v>
      </c>
      <c r="E119" s="41"/>
      <c r="F119" s="42"/>
      <c r="G119" s="43">
        <f t="shared" si="9"/>
        <v>0</v>
      </c>
      <c r="H119" s="43">
        <f t="shared" si="10"/>
        <v>0</v>
      </c>
      <c r="I119" s="43">
        <f t="shared" si="11"/>
        <v>0</v>
      </c>
      <c r="J119" s="44"/>
    </row>
    <row r="120" spans="1:10" s="15" customFormat="1" ht="17.25" customHeight="1" x14ac:dyDescent="0.2">
      <c r="A120" s="38">
        <v>114</v>
      </c>
      <c r="B120" s="39" t="s">
        <v>555</v>
      </c>
      <c r="C120" s="104">
        <v>80</v>
      </c>
      <c r="D120" s="38" t="s">
        <v>1</v>
      </c>
      <c r="E120" s="41"/>
      <c r="F120" s="42"/>
      <c r="G120" s="43">
        <f t="shared" si="9"/>
        <v>0</v>
      </c>
      <c r="H120" s="43">
        <f t="shared" si="10"/>
        <v>0</v>
      </c>
      <c r="I120" s="43">
        <f t="shared" si="11"/>
        <v>0</v>
      </c>
      <c r="J120" s="44"/>
    </row>
    <row r="121" spans="1:10" s="15" customFormat="1" ht="13.5" x14ac:dyDescent="0.2">
      <c r="A121" s="38">
        <v>115</v>
      </c>
      <c r="B121" s="39" t="s">
        <v>556</v>
      </c>
      <c r="C121" s="104">
        <v>80</v>
      </c>
      <c r="D121" s="38" t="s">
        <v>1</v>
      </c>
      <c r="E121" s="41"/>
      <c r="F121" s="42"/>
      <c r="G121" s="43">
        <f t="shared" si="9"/>
        <v>0</v>
      </c>
      <c r="H121" s="43">
        <f t="shared" si="10"/>
        <v>0</v>
      </c>
      <c r="I121" s="43">
        <f t="shared" si="11"/>
        <v>0</v>
      </c>
      <c r="J121" s="44"/>
    </row>
    <row r="122" spans="1:10" s="15" customFormat="1" ht="27" x14ac:dyDescent="0.2">
      <c r="A122" s="38">
        <v>116</v>
      </c>
      <c r="B122" s="128" t="s">
        <v>866</v>
      </c>
      <c r="C122" s="104">
        <v>35</v>
      </c>
      <c r="D122" s="38" t="s">
        <v>1</v>
      </c>
      <c r="E122" s="41"/>
      <c r="F122" s="42"/>
      <c r="G122" s="43">
        <f t="shared" si="9"/>
        <v>0</v>
      </c>
      <c r="H122" s="43">
        <f t="shared" si="10"/>
        <v>0</v>
      </c>
      <c r="I122" s="43">
        <f t="shared" si="11"/>
        <v>0</v>
      </c>
      <c r="J122" s="44"/>
    </row>
    <row r="123" spans="1:10" s="15" customFormat="1" ht="13.5" x14ac:dyDescent="0.2">
      <c r="A123" s="38">
        <v>117</v>
      </c>
      <c r="B123" s="128" t="s">
        <v>838</v>
      </c>
      <c r="C123" s="104">
        <v>800</v>
      </c>
      <c r="D123" s="38" t="s">
        <v>1</v>
      </c>
      <c r="E123" s="41"/>
      <c r="F123" s="42"/>
      <c r="G123" s="43">
        <f t="shared" si="9"/>
        <v>0</v>
      </c>
      <c r="H123" s="43">
        <f t="shared" si="10"/>
        <v>0</v>
      </c>
      <c r="I123" s="43">
        <f t="shared" si="11"/>
        <v>0</v>
      </c>
      <c r="J123" s="44"/>
    </row>
    <row r="124" spans="1:10" s="15" customFormat="1" ht="13.5" x14ac:dyDescent="0.2">
      <c r="A124" s="38">
        <v>118</v>
      </c>
      <c r="B124" s="128" t="s">
        <v>839</v>
      </c>
      <c r="C124" s="104">
        <v>400</v>
      </c>
      <c r="D124" s="38" t="s">
        <v>1</v>
      </c>
      <c r="E124" s="41"/>
      <c r="F124" s="42"/>
      <c r="G124" s="43">
        <f t="shared" si="9"/>
        <v>0</v>
      </c>
      <c r="H124" s="43">
        <f t="shared" si="10"/>
        <v>0</v>
      </c>
      <c r="I124" s="43">
        <f t="shared" si="11"/>
        <v>0</v>
      </c>
      <c r="J124" s="44"/>
    </row>
    <row r="125" spans="1:10" s="15" customFormat="1" ht="13.5" x14ac:dyDescent="0.2">
      <c r="A125" s="38">
        <v>119</v>
      </c>
      <c r="B125" s="128" t="s">
        <v>840</v>
      </c>
      <c r="C125" s="104">
        <v>90</v>
      </c>
      <c r="D125" s="38" t="s">
        <v>1</v>
      </c>
      <c r="E125" s="41"/>
      <c r="F125" s="42"/>
      <c r="G125" s="43">
        <f t="shared" si="9"/>
        <v>0</v>
      </c>
      <c r="H125" s="43">
        <f t="shared" si="10"/>
        <v>0</v>
      </c>
      <c r="I125" s="43">
        <f t="shared" si="11"/>
        <v>0</v>
      </c>
      <c r="J125" s="44"/>
    </row>
    <row r="126" spans="1:10" s="15" customFormat="1" ht="13.5" x14ac:dyDescent="0.2">
      <c r="A126" s="38">
        <v>120</v>
      </c>
      <c r="B126" s="128" t="s">
        <v>841</v>
      </c>
      <c r="C126" s="104">
        <v>10</v>
      </c>
      <c r="D126" s="38" t="s">
        <v>1</v>
      </c>
      <c r="E126" s="41"/>
      <c r="F126" s="42"/>
      <c r="G126" s="43">
        <f t="shared" si="9"/>
        <v>0</v>
      </c>
      <c r="H126" s="43">
        <f t="shared" si="10"/>
        <v>0</v>
      </c>
      <c r="I126" s="43">
        <f t="shared" si="11"/>
        <v>0</v>
      </c>
      <c r="J126" s="44"/>
    </row>
    <row r="127" spans="1:10" s="15" customFormat="1" ht="13.5" x14ac:dyDescent="0.2">
      <c r="A127" s="38">
        <v>121</v>
      </c>
      <c r="B127" s="128" t="s">
        <v>844</v>
      </c>
      <c r="C127" s="104">
        <v>200</v>
      </c>
      <c r="D127" s="38" t="s">
        <v>1</v>
      </c>
      <c r="E127" s="41"/>
      <c r="F127" s="42"/>
      <c r="G127" s="43">
        <f t="shared" si="9"/>
        <v>0</v>
      </c>
      <c r="H127" s="43">
        <f t="shared" si="10"/>
        <v>0</v>
      </c>
      <c r="I127" s="43">
        <f t="shared" si="11"/>
        <v>0</v>
      </c>
      <c r="J127" s="44"/>
    </row>
    <row r="128" spans="1:10" s="15" customFormat="1" ht="13.5" x14ac:dyDescent="0.2">
      <c r="A128" s="38">
        <v>122</v>
      </c>
      <c r="B128" s="128" t="s">
        <v>845</v>
      </c>
      <c r="C128" s="104">
        <v>200</v>
      </c>
      <c r="D128" s="38" t="s">
        <v>1</v>
      </c>
      <c r="E128" s="41"/>
      <c r="F128" s="42"/>
      <c r="G128" s="43">
        <f t="shared" si="9"/>
        <v>0</v>
      </c>
      <c r="H128" s="43">
        <f t="shared" si="10"/>
        <v>0</v>
      </c>
      <c r="I128" s="43">
        <f t="shared" si="11"/>
        <v>0</v>
      </c>
      <c r="J128" s="44"/>
    </row>
    <row r="129" spans="1:10" s="15" customFormat="1" ht="13.5" x14ac:dyDescent="0.2">
      <c r="A129" s="38">
        <v>123</v>
      </c>
      <c r="B129" s="128" t="s">
        <v>898</v>
      </c>
      <c r="C129" s="104">
        <v>200</v>
      </c>
      <c r="D129" s="38" t="s">
        <v>1</v>
      </c>
      <c r="E129" s="41"/>
      <c r="F129" s="42"/>
      <c r="G129" s="43">
        <f t="shared" si="9"/>
        <v>0</v>
      </c>
      <c r="H129" s="43">
        <f t="shared" si="10"/>
        <v>0</v>
      </c>
      <c r="I129" s="43">
        <f t="shared" si="11"/>
        <v>0</v>
      </c>
      <c r="J129" s="44"/>
    </row>
    <row r="130" spans="1:10" s="15" customFormat="1" ht="13.5" x14ac:dyDescent="0.2">
      <c r="A130" s="38">
        <v>124</v>
      </c>
      <c r="B130" s="128" t="s">
        <v>860</v>
      </c>
      <c r="C130" s="104">
        <v>50</v>
      </c>
      <c r="D130" s="38" t="s">
        <v>1</v>
      </c>
      <c r="E130" s="41"/>
      <c r="F130" s="42"/>
      <c r="G130" s="43">
        <f t="shared" si="9"/>
        <v>0</v>
      </c>
      <c r="H130" s="43">
        <f t="shared" si="10"/>
        <v>0</v>
      </c>
      <c r="I130" s="43">
        <f t="shared" si="11"/>
        <v>0</v>
      </c>
      <c r="J130" s="44"/>
    </row>
    <row r="131" spans="1:10" s="15" customFormat="1" ht="13.5" x14ac:dyDescent="0.2">
      <c r="A131" s="38">
        <v>125</v>
      </c>
      <c r="B131" s="128" t="s">
        <v>117</v>
      </c>
      <c r="C131" s="104">
        <v>900</v>
      </c>
      <c r="D131" s="38" t="s">
        <v>1</v>
      </c>
      <c r="E131" s="41"/>
      <c r="F131" s="42"/>
      <c r="G131" s="43">
        <f t="shared" si="9"/>
        <v>0</v>
      </c>
      <c r="H131" s="43">
        <f t="shared" si="10"/>
        <v>0</v>
      </c>
      <c r="I131" s="43">
        <f t="shared" si="11"/>
        <v>0</v>
      </c>
      <c r="J131" s="44"/>
    </row>
    <row r="132" spans="1:10" s="15" customFormat="1" ht="13.5" x14ac:dyDescent="0.2">
      <c r="A132" s="38">
        <v>126</v>
      </c>
      <c r="B132" s="39" t="s">
        <v>615</v>
      </c>
      <c r="C132" s="104">
        <v>50</v>
      </c>
      <c r="D132" s="38" t="s">
        <v>1</v>
      </c>
      <c r="E132" s="41"/>
      <c r="F132" s="42"/>
      <c r="G132" s="43">
        <f t="shared" si="9"/>
        <v>0</v>
      </c>
      <c r="H132" s="43">
        <f t="shared" si="10"/>
        <v>0</v>
      </c>
      <c r="I132" s="43">
        <f t="shared" si="11"/>
        <v>0</v>
      </c>
      <c r="J132" s="44"/>
    </row>
    <row r="133" spans="1:10" s="15" customFormat="1" ht="13.5" x14ac:dyDescent="0.2">
      <c r="A133" s="38">
        <v>127</v>
      </c>
      <c r="B133" s="39" t="s">
        <v>846</v>
      </c>
      <c r="C133" s="104">
        <v>500</v>
      </c>
      <c r="D133" s="38" t="s">
        <v>1</v>
      </c>
      <c r="E133" s="41"/>
      <c r="F133" s="42"/>
      <c r="G133" s="43">
        <f t="shared" si="9"/>
        <v>0</v>
      </c>
      <c r="H133" s="43">
        <f t="shared" si="10"/>
        <v>0</v>
      </c>
      <c r="I133" s="43">
        <f t="shared" si="11"/>
        <v>0</v>
      </c>
      <c r="J133" s="44"/>
    </row>
    <row r="134" spans="1:10" s="15" customFormat="1" ht="13.5" x14ac:dyDescent="0.2">
      <c r="A134" s="38">
        <v>128</v>
      </c>
      <c r="B134" s="39" t="s">
        <v>847</v>
      </c>
      <c r="C134" s="104">
        <v>150</v>
      </c>
      <c r="D134" s="38" t="s">
        <v>1</v>
      </c>
      <c r="E134" s="41"/>
      <c r="F134" s="42"/>
      <c r="G134" s="43">
        <f t="shared" si="9"/>
        <v>0</v>
      </c>
      <c r="H134" s="43">
        <f t="shared" si="10"/>
        <v>0</v>
      </c>
      <c r="I134" s="43">
        <f t="shared" si="11"/>
        <v>0</v>
      </c>
      <c r="J134" s="44"/>
    </row>
    <row r="135" spans="1:10" s="15" customFormat="1" ht="13.5" x14ac:dyDescent="0.2">
      <c r="A135" s="38">
        <v>129</v>
      </c>
      <c r="B135" s="39" t="s">
        <v>848</v>
      </c>
      <c r="C135" s="104">
        <v>200</v>
      </c>
      <c r="D135" s="38" t="s">
        <v>1</v>
      </c>
      <c r="E135" s="41"/>
      <c r="F135" s="42"/>
      <c r="G135" s="43">
        <f t="shared" si="9"/>
        <v>0</v>
      </c>
      <c r="H135" s="43">
        <f t="shared" si="10"/>
        <v>0</v>
      </c>
      <c r="I135" s="43">
        <f t="shared" si="11"/>
        <v>0</v>
      </c>
      <c r="J135" s="44"/>
    </row>
    <row r="136" spans="1:10" s="15" customFormat="1" ht="13.5" x14ac:dyDescent="0.2">
      <c r="A136" s="38">
        <v>130</v>
      </c>
      <c r="B136" s="39" t="s">
        <v>849</v>
      </c>
      <c r="C136" s="104">
        <v>50</v>
      </c>
      <c r="D136" s="38" t="s">
        <v>1</v>
      </c>
      <c r="E136" s="41"/>
      <c r="F136" s="42"/>
      <c r="G136" s="43">
        <f t="shared" si="9"/>
        <v>0</v>
      </c>
      <c r="H136" s="43">
        <f t="shared" si="10"/>
        <v>0</v>
      </c>
      <c r="I136" s="43">
        <f t="shared" si="11"/>
        <v>0</v>
      </c>
      <c r="J136" s="44"/>
    </row>
    <row r="137" spans="1:10" s="15" customFormat="1" ht="15.75" customHeight="1" x14ac:dyDescent="0.2">
      <c r="A137" s="39"/>
      <c r="B137" s="45" t="s">
        <v>988</v>
      </c>
      <c r="C137" s="46" t="s">
        <v>7</v>
      </c>
      <c r="D137" s="46" t="s">
        <v>7</v>
      </c>
      <c r="E137" s="46" t="s">
        <v>7</v>
      </c>
      <c r="F137" s="47" t="s">
        <v>7</v>
      </c>
      <c r="G137" s="48">
        <f>SUM(G7:G136)</f>
        <v>0</v>
      </c>
      <c r="H137" s="48">
        <f>SUM(H7:H136)</f>
        <v>0</v>
      </c>
      <c r="I137" s="48">
        <f>SUM(I7:I136)</f>
        <v>0</v>
      </c>
      <c r="J137" s="49">
        <f>SUM(J7:J136)</f>
        <v>0</v>
      </c>
    </row>
    <row r="138" spans="1:10" s="75" customFormat="1" ht="15.75" customHeight="1" x14ac:dyDescent="0.2">
      <c r="A138" s="166"/>
      <c r="B138" s="167"/>
      <c r="C138" s="168"/>
      <c r="D138" s="168"/>
      <c r="E138" s="168"/>
      <c r="F138" s="168"/>
      <c r="G138" s="169"/>
      <c r="H138" s="169"/>
      <c r="I138" s="169"/>
      <c r="J138" s="170"/>
    </row>
    <row r="139" spans="1:10" s="15" customFormat="1" ht="15" customHeight="1" x14ac:dyDescent="0.2">
      <c r="A139" s="65" t="s">
        <v>217</v>
      </c>
      <c r="B139" s="3"/>
      <c r="C139" s="63"/>
      <c r="D139" s="64"/>
      <c r="E139" s="3"/>
      <c r="F139" s="3"/>
      <c r="G139" s="3"/>
      <c r="H139" s="3"/>
      <c r="I139" s="3"/>
      <c r="J139" s="3"/>
    </row>
    <row r="140" spans="1:10" s="15" customFormat="1" ht="15" customHeight="1" x14ac:dyDescent="0.2">
      <c r="A140" s="196" t="s">
        <v>360</v>
      </c>
      <c r="B140" s="196"/>
      <c r="C140" s="196"/>
      <c r="D140" s="196"/>
      <c r="E140" s="196"/>
      <c r="F140" s="196"/>
      <c r="G140" s="196"/>
      <c r="H140" s="196"/>
      <c r="I140" s="196"/>
      <c r="J140" s="196"/>
    </row>
    <row r="141" spans="1:10" s="15" customFormat="1" ht="1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</row>
    <row r="142" spans="1:10" s="15" customFormat="1" ht="15" customHeight="1" x14ac:dyDescent="0.2">
      <c r="A142" s="195" t="s">
        <v>149</v>
      </c>
      <c r="B142" s="196"/>
      <c r="C142" s="60"/>
      <c r="D142" s="60"/>
      <c r="E142" s="60"/>
      <c r="F142" s="60"/>
      <c r="G142" s="60"/>
      <c r="H142" s="60"/>
      <c r="I142" s="60"/>
      <c r="J142" s="60"/>
    </row>
    <row r="143" spans="1:10" s="31" customFormat="1" ht="25.5" customHeight="1" x14ac:dyDescent="0.25">
      <c r="A143" s="193" t="s">
        <v>150</v>
      </c>
      <c r="B143" s="203"/>
      <c r="C143" s="203"/>
      <c r="D143" s="203"/>
      <c r="E143" s="203"/>
      <c r="F143" s="203"/>
      <c r="G143" s="203"/>
      <c r="H143" s="203"/>
      <c r="I143" s="203"/>
      <c r="J143" s="203"/>
    </row>
    <row r="144" spans="1:10" s="31" customFormat="1" ht="14.25" customHeight="1" x14ac:dyDescent="0.25">
      <c r="A144" s="193" t="s">
        <v>364</v>
      </c>
      <c r="B144" s="193"/>
      <c r="C144" s="193"/>
      <c r="D144" s="193"/>
      <c r="E144" s="193"/>
      <c r="F144" s="193"/>
      <c r="G144" s="193"/>
      <c r="H144" s="193"/>
      <c r="I144" s="193"/>
      <c r="J144" s="193"/>
    </row>
    <row r="145" spans="1:10" s="31" customFormat="1" ht="16.5" customHeight="1" x14ac:dyDescent="0.25">
      <c r="A145" s="193" t="s">
        <v>365</v>
      </c>
      <c r="B145" s="193"/>
      <c r="C145" s="193"/>
      <c r="D145" s="193"/>
      <c r="E145" s="193"/>
      <c r="F145" s="193"/>
      <c r="G145" s="193"/>
      <c r="H145" s="193"/>
      <c r="I145" s="193"/>
      <c r="J145" s="193"/>
    </row>
    <row r="146" spans="1:10" s="60" customFormat="1" ht="12.75" x14ac:dyDescent="0.2">
      <c r="A146" s="199" t="s">
        <v>366</v>
      </c>
      <c r="B146" s="199"/>
      <c r="C146" s="199"/>
      <c r="D146" s="199"/>
      <c r="E146" s="199"/>
      <c r="F146" s="199"/>
      <c r="G146" s="199"/>
      <c r="H146" s="199"/>
      <c r="I146" s="199"/>
      <c r="J146" s="199"/>
    </row>
    <row r="147" spans="1:10" s="69" customFormat="1" x14ac:dyDescent="0.2">
      <c r="A147" s="125" t="s">
        <v>367</v>
      </c>
      <c r="B147" s="31"/>
      <c r="C147" s="31"/>
      <c r="D147" s="31"/>
      <c r="E147" s="31"/>
      <c r="F147" s="31"/>
      <c r="G147" s="31"/>
      <c r="H147" s="31"/>
      <c r="I147" s="31"/>
      <c r="J147" s="31"/>
    </row>
    <row r="148" spans="1:10" x14ac:dyDescent="0.25">
      <c r="A148" s="125" t="s">
        <v>368</v>
      </c>
      <c r="B148" s="31"/>
      <c r="C148" s="31"/>
      <c r="D148" s="31"/>
      <c r="E148" s="31"/>
      <c r="F148" s="31"/>
      <c r="G148" s="31"/>
      <c r="H148" s="31"/>
      <c r="I148" s="31"/>
      <c r="J148" s="31"/>
    </row>
    <row r="149" spans="1:10" ht="29.25" customHeight="1" x14ac:dyDescent="0.25">
      <c r="A149" s="193" t="s">
        <v>369</v>
      </c>
      <c r="B149" s="203"/>
      <c r="C149" s="203"/>
      <c r="D149" s="203"/>
      <c r="E149" s="203"/>
      <c r="F149" s="203"/>
      <c r="G149" s="203"/>
      <c r="H149" s="203"/>
      <c r="I149" s="203"/>
      <c r="J149" s="203"/>
    </row>
    <row r="150" spans="1:10" ht="33" customHeight="1" x14ac:dyDescent="0.25">
      <c r="A150" s="200" t="s">
        <v>370</v>
      </c>
      <c r="B150" s="200"/>
      <c r="C150" s="200"/>
      <c r="D150" s="200"/>
      <c r="E150" s="200"/>
      <c r="F150" s="200"/>
      <c r="G150" s="200"/>
      <c r="H150" s="200"/>
      <c r="I150" s="200"/>
      <c r="J150" s="200"/>
    </row>
    <row r="151" spans="1:10" s="60" customFormat="1" x14ac:dyDescent="0.25">
      <c r="A151"/>
      <c r="B151"/>
      <c r="C151"/>
      <c r="D151"/>
      <c r="E151"/>
      <c r="F151"/>
      <c r="G151"/>
      <c r="H151"/>
      <c r="I151"/>
      <c r="J151"/>
    </row>
    <row r="152" spans="1:10" s="60" customFormat="1" x14ac:dyDescent="0.25">
      <c r="A152"/>
      <c r="B152"/>
      <c r="C152"/>
      <c r="D152"/>
      <c r="E152"/>
      <c r="F152"/>
      <c r="G152"/>
      <c r="H152"/>
      <c r="I152"/>
      <c r="J152"/>
    </row>
    <row r="153" spans="1:10" s="60" customFormat="1" ht="25.5" customHeight="1" x14ac:dyDescent="0.25">
      <c r="A153"/>
      <c r="B153"/>
      <c r="C153"/>
      <c r="D153"/>
      <c r="E153"/>
      <c r="F153"/>
      <c r="G153"/>
      <c r="H153"/>
      <c r="I153"/>
      <c r="J153"/>
    </row>
    <row r="154" spans="1:10" s="60" customFormat="1" ht="26.25" customHeight="1" x14ac:dyDescent="0.25">
      <c r="A154"/>
      <c r="B154"/>
      <c r="C154"/>
      <c r="D154"/>
      <c r="E154"/>
      <c r="F154"/>
      <c r="G154"/>
      <c r="H154"/>
      <c r="I154"/>
      <c r="J154"/>
    </row>
    <row r="155" spans="1:10" s="60" customFormat="1" x14ac:dyDescent="0.25">
      <c r="A155"/>
      <c r="B155"/>
      <c r="C155"/>
      <c r="D155"/>
      <c r="E155"/>
      <c r="F155"/>
      <c r="G155"/>
      <c r="H155"/>
      <c r="I155"/>
      <c r="J155"/>
    </row>
    <row r="156" spans="1:10" s="69" customFormat="1" x14ac:dyDescent="0.25">
      <c r="A156"/>
      <c r="B156"/>
      <c r="C156"/>
      <c r="D156"/>
      <c r="E156"/>
      <c r="F156"/>
      <c r="G156"/>
      <c r="H156"/>
      <c r="I156"/>
      <c r="J156"/>
    </row>
  </sheetData>
  <sheetProtection algorithmName="SHA-512" hashValue="VbpHGCP7dLkjVuHWl+YRJ+Ivi9u/Au7++iE7Lhd7nVxDQQkwSJR61bkjScmQBZFzqpRcMkSWvltBrdTTmarxjg==" saltValue="7CsvnNNVv+7ZFhlggvImeQ==" spinCount="100000" sheet="1" objects="1" scenarios="1"/>
  <mergeCells count="10">
    <mergeCell ref="A145:J145"/>
    <mergeCell ref="A146:J146"/>
    <mergeCell ref="A149:J149"/>
    <mergeCell ref="A150:J150"/>
    <mergeCell ref="A1:D1"/>
    <mergeCell ref="A3:J3"/>
    <mergeCell ref="A140:J140"/>
    <mergeCell ref="A142:B142"/>
    <mergeCell ref="A143:J143"/>
    <mergeCell ref="A144:J144"/>
  </mergeCells>
  <dataValidations count="1">
    <dataValidation type="whole" operator="equal" allowBlank="1" showInputMessage="1" showErrorMessage="1" prompt="V celico vnesete vrednost &quot;1&quot; za živila, ki so uvrščena v shemo kakovosti." sqref="J7:J136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fitToHeight="8" orientation="landscape" r:id="rId1"/>
  <rowBreaks count="2" manualBreakCount="2">
    <brk id="54" max="9" man="1"/>
    <brk id="69" max="9" man="1"/>
  </row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112"/>
  <sheetViews>
    <sheetView view="pageBreakPreview" zoomScale="110" zoomScaleNormal="120" zoomScaleSheetLayoutView="110" workbookViewId="0">
      <pane ySplit="6" topLeftCell="A7" activePane="bottomLeft" state="frozen"/>
      <selection activeCell="A83" sqref="A83:K83"/>
      <selection pane="bottomLeft" activeCell="F8" sqref="F8"/>
    </sheetView>
  </sheetViews>
  <sheetFormatPr defaultColWidth="9.28515625" defaultRowHeight="15" x14ac:dyDescent="0.25"/>
  <cols>
    <col min="1" max="1" width="3.42578125" customWidth="1"/>
    <col min="2" max="2" width="34.7109375" customWidth="1"/>
    <col min="3" max="3" width="7" customWidth="1"/>
    <col min="4" max="4" width="4.85546875" customWidth="1"/>
    <col min="5" max="5" width="16.42578125" customWidth="1"/>
    <col min="6" max="6" width="10.7109375" customWidth="1"/>
    <col min="7" max="9" width="11.7109375" customWidth="1"/>
    <col min="10" max="10" width="8.42578125" customWidth="1"/>
  </cols>
  <sheetData>
    <row r="1" spans="1:10" s="70" customFormat="1" x14ac:dyDescent="0.25">
      <c r="A1" s="198" t="s">
        <v>2</v>
      </c>
      <c r="B1" s="198"/>
      <c r="C1" s="198"/>
      <c r="D1" s="198"/>
      <c r="E1" s="18"/>
      <c r="F1" s="19"/>
      <c r="G1" s="19" t="s">
        <v>381</v>
      </c>
      <c r="I1" s="19"/>
      <c r="J1" s="19"/>
    </row>
    <row r="2" spans="1:10" s="8" customFormat="1" ht="6" customHeight="1" x14ac:dyDescent="0.15"/>
    <row r="3" spans="1:10" ht="17.25" customHeight="1" x14ac:dyDescent="0.25">
      <c r="A3" s="202" t="s">
        <v>781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0" s="8" customFormat="1" ht="6" customHeight="1" x14ac:dyDescent="0.15"/>
    <row r="5" spans="1:10" s="9" customFormat="1" ht="48.75" customHeight="1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  <c r="J5" s="83" t="s">
        <v>302</v>
      </c>
    </row>
    <row r="6" spans="1:10" s="58" customFormat="1" ht="14.25" customHeight="1" x14ac:dyDescent="0.2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  <c r="J6" s="85">
        <v>10</v>
      </c>
    </row>
    <row r="7" spans="1:10" s="58" customFormat="1" ht="27" x14ac:dyDescent="0.25">
      <c r="A7" s="165">
        <v>1</v>
      </c>
      <c r="B7" s="105" t="s">
        <v>694</v>
      </c>
      <c r="C7" s="38">
        <v>0.3</v>
      </c>
      <c r="D7" s="38" t="s">
        <v>1</v>
      </c>
      <c r="E7" s="41"/>
      <c r="F7" s="91"/>
      <c r="G7" s="43">
        <f t="shared" ref="G7" si="0">C7*F7</f>
        <v>0</v>
      </c>
      <c r="H7" s="43">
        <f t="shared" ref="H7" si="1">G7*0.095</f>
        <v>0</v>
      </c>
      <c r="I7" s="43">
        <f t="shared" ref="I7" si="2">G7+H7</f>
        <v>0</v>
      </c>
      <c r="J7" s="41"/>
    </row>
    <row r="8" spans="1:10" s="58" customFormat="1" ht="14.25" customHeight="1" x14ac:dyDescent="0.25">
      <c r="A8" s="165">
        <v>2</v>
      </c>
      <c r="B8" s="105" t="s">
        <v>662</v>
      </c>
      <c r="C8" s="38">
        <v>3</v>
      </c>
      <c r="D8" s="38" t="s">
        <v>0</v>
      </c>
      <c r="E8" s="186"/>
      <c r="F8" s="91"/>
      <c r="G8" s="43">
        <f t="shared" ref="G8:G71" si="3">C8*F8</f>
        <v>0</v>
      </c>
      <c r="H8" s="43">
        <f t="shared" ref="H8:H71" si="4">G8*0.095</f>
        <v>0</v>
      </c>
      <c r="I8" s="43">
        <f t="shared" ref="I8:I71" si="5">G8+H8</f>
        <v>0</v>
      </c>
      <c r="J8" s="189"/>
    </row>
    <row r="9" spans="1:10" s="58" customFormat="1" ht="14.25" customHeight="1" x14ac:dyDescent="0.25">
      <c r="A9" s="165">
        <v>3</v>
      </c>
      <c r="B9" s="105" t="s">
        <v>663</v>
      </c>
      <c r="C9" s="38">
        <v>3</v>
      </c>
      <c r="D9" s="38" t="s">
        <v>0</v>
      </c>
      <c r="E9" s="186"/>
      <c r="F9" s="192"/>
      <c r="G9" s="43">
        <f t="shared" si="3"/>
        <v>0</v>
      </c>
      <c r="H9" s="43">
        <f t="shared" si="4"/>
        <v>0</v>
      </c>
      <c r="I9" s="43">
        <f t="shared" si="5"/>
        <v>0</v>
      </c>
      <c r="J9" s="189"/>
    </row>
    <row r="10" spans="1:10" s="58" customFormat="1" ht="14.25" customHeight="1" x14ac:dyDescent="0.25">
      <c r="A10" s="165">
        <v>4</v>
      </c>
      <c r="B10" s="105" t="s">
        <v>870</v>
      </c>
      <c r="C10" s="38">
        <v>0.5</v>
      </c>
      <c r="D10" s="38" t="s">
        <v>1</v>
      </c>
      <c r="E10" s="186"/>
      <c r="F10" s="192"/>
      <c r="G10" s="43">
        <f t="shared" si="3"/>
        <v>0</v>
      </c>
      <c r="H10" s="43">
        <f t="shared" si="4"/>
        <v>0</v>
      </c>
      <c r="I10" s="43">
        <f t="shared" si="5"/>
        <v>0</v>
      </c>
      <c r="J10" s="189"/>
    </row>
    <row r="11" spans="1:10" s="15" customFormat="1" ht="14.25" customHeight="1" x14ac:dyDescent="0.2">
      <c r="A11" s="165">
        <v>5</v>
      </c>
      <c r="B11" s="39" t="s">
        <v>131</v>
      </c>
      <c r="C11" s="38">
        <v>200</v>
      </c>
      <c r="D11" s="38" t="s">
        <v>0</v>
      </c>
      <c r="E11" s="41"/>
      <c r="F11" s="91"/>
      <c r="G11" s="43">
        <f t="shared" si="3"/>
        <v>0</v>
      </c>
      <c r="H11" s="43">
        <f t="shared" si="4"/>
        <v>0</v>
      </c>
      <c r="I11" s="43">
        <f t="shared" si="5"/>
        <v>0</v>
      </c>
      <c r="J11" s="44"/>
    </row>
    <row r="12" spans="1:10" s="15" customFormat="1" ht="14.25" customHeight="1" x14ac:dyDescent="0.2">
      <c r="A12" s="165">
        <v>6</v>
      </c>
      <c r="B12" s="39" t="s">
        <v>133</v>
      </c>
      <c r="C12" s="38">
        <v>50</v>
      </c>
      <c r="D12" s="38" t="s">
        <v>0</v>
      </c>
      <c r="E12" s="41"/>
      <c r="F12" s="91"/>
      <c r="G12" s="43">
        <f t="shared" si="3"/>
        <v>0</v>
      </c>
      <c r="H12" s="43">
        <f t="shared" si="4"/>
        <v>0</v>
      </c>
      <c r="I12" s="43">
        <f t="shared" si="5"/>
        <v>0</v>
      </c>
      <c r="J12" s="44"/>
    </row>
    <row r="13" spans="1:10" s="15" customFormat="1" ht="14.25" customHeight="1" x14ac:dyDescent="0.2">
      <c r="A13" s="165">
        <v>7</v>
      </c>
      <c r="B13" s="105" t="s">
        <v>664</v>
      </c>
      <c r="C13" s="38">
        <v>200</v>
      </c>
      <c r="D13" s="38" t="s">
        <v>0</v>
      </c>
      <c r="E13" s="41"/>
      <c r="F13" s="91"/>
      <c r="G13" s="43">
        <f t="shared" si="3"/>
        <v>0</v>
      </c>
      <c r="H13" s="43">
        <f t="shared" si="4"/>
        <v>0</v>
      </c>
      <c r="I13" s="43">
        <f t="shared" si="5"/>
        <v>0</v>
      </c>
      <c r="J13" s="44"/>
    </row>
    <row r="14" spans="1:10" s="15" customFormat="1" ht="16.5" customHeight="1" x14ac:dyDescent="0.2">
      <c r="A14" s="165">
        <v>8</v>
      </c>
      <c r="B14" s="105" t="s">
        <v>696</v>
      </c>
      <c r="C14" s="38">
        <v>50</v>
      </c>
      <c r="D14" s="38" t="s">
        <v>0</v>
      </c>
      <c r="E14" s="41"/>
      <c r="F14" s="91"/>
      <c r="G14" s="43">
        <f t="shared" si="3"/>
        <v>0</v>
      </c>
      <c r="H14" s="43">
        <f t="shared" si="4"/>
        <v>0</v>
      </c>
      <c r="I14" s="43">
        <f t="shared" si="5"/>
        <v>0</v>
      </c>
      <c r="J14" s="44"/>
    </row>
    <row r="15" spans="1:10" s="15" customFormat="1" ht="14.25" customHeight="1" x14ac:dyDescent="0.2">
      <c r="A15" s="165">
        <v>9</v>
      </c>
      <c r="B15" s="105" t="s">
        <v>665</v>
      </c>
      <c r="C15" s="38">
        <v>50</v>
      </c>
      <c r="D15" s="38" t="s">
        <v>0</v>
      </c>
      <c r="E15" s="41"/>
      <c r="F15" s="91"/>
      <c r="G15" s="43">
        <f t="shared" si="3"/>
        <v>0</v>
      </c>
      <c r="H15" s="43">
        <f t="shared" si="4"/>
        <v>0</v>
      </c>
      <c r="I15" s="43">
        <f t="shared" si="5"/>
        <v>0</v>
      </c>
      <c r="J15" s="44"/>
    </row>
    <row r="16" spans="1:10" s="15" customFormat="1" ht="14.25" customHeight="1" x14ac:dyDescent="0.2">
      <c r="A16" s="165">
        <v>10</v>
      </c>
      <c r="B16" s="39" t="s">
        <v>132</v>
      </c>
      <c r="C16" s="38">
        <v>200</v>
      </c>
      <c r="D16" s="38" t="s">
        <v>0</v>
      </c>
      <c r="E16" s="41"/>
      <c r="F16" s="91"/>
      <c r="G16" s="43">
        <f t="shared" si="3"/>
        <v>0</v>
      </c>
      <c r="H16" s="43">
        <f t="shared" si="4"/>
        <v>0</v>
      </c>
      <c r="I16" s="43">
        <f t="shared" si="5"/>
        <v>0</v>
      </c>
      <c r="J16" s="44"/>
    </row>
    <row r="17" spans="1:10" ht="14.25" customHeight="1" x14ac:dyDescent="0.25">
      <c r="A17" s="165">
        <v>11</v>
      </c>
      <c r="B17" s="39" t="s">
        <v>658</v>
      </c>
      <c r="C17" s="38">
        <v>20</v>
      </c>
      <c r="D17" s="38" t="s">
        <v>0</v>
      </c>
      <c r="E17" s="41"/>
      <c r="F17" s="91"/>
      <c r="G17" s="43">
        <f t="shared" si="3"/>
        <v>0</v>
      </c>
      <c r="H17" s="43">
        <f t="shared" si="4"/>
        <v>0</v>
      </c>
      <c r="I17" s="43">
        <f t="shared" si="5"/>
        <v>0</v>
      </c>
      <c r="J17" s="171"/>
    </row>
    <row r="18" spans="1:10" ht="14.25" customHeight="1" x14ac:dyDescent="0.25">
      <c r="A18" s="165">
        <v>12</v>
      </c>
      <c r="B18" s="54" t="s">
        <v>667</v>
      </c>
      <c r="C18" s="38">
        <v>100</v>
      </c>
      <c r="D18" s="38" t="s">
        <v>0</v>
      </c>
      <c r="E18" s="41"/>
      <c r="F18" s="91"/>
      <c r="G18" s="43">
        <f t="shared" si="3"/>
        <v>0</v>
      </c>
      <c r="H18" s="43">
        <f t="shared" si="4"/>
        <v>0</v>
      </c>
      <c r="I18" s="43">
        <f t="shared" si="5"/>
        <v>0</v>
      </c>
      <c r="J18" s="171"/>
    </row>
    <row r="19" spans="1:10" ht="14.25" customHeight="1" x14ac:dyDescent="0.25">
      <c r="A19" s="165">
        <v>13</v>
      </c>
      <c r="B19" s="105" t="s">
        <v>668</v>
      </c>
      <c r="C19" s="38">
        <v>100</v>
      </c>
      <c r="D19" s="38" t="s">
        <v>0</v>
      </c>
      <c r="E19" s="41"/>
      <c r="F19" s="91"/>
      <c r="G19" s="43">
        <f t="shared" si="3"/>
        <v>0</v>
      </c>
      <c r="H19" s="43">
        <f t="shared" si="4"/>
        <v>0</v>
      </c>
      <c r="I19" s="43">
        <f t="shared" si="5"/>
        <v>0</v>
      </c>
      <c r="J19" s="171"/>
    </row>
    <row r="20" spans="1:10" s="15" customFormat="1" ht="14.25" customHeight="1" x14ac:dyDescent="0.2">
      <c r="A20" s="165">
        <v>14</v>
      </c>
      <c r="B20" s="39" t="s">
        <v>661</v>
      </c>
      <c r="C20" s="38">
        <v>100</v>
      </c>
      <c r="D20" s="38" t="s">
        <v>0</v>
      </c>
      <c r="E20" s="41"/>
      <c r="F20" s="91"/>
      <c r="G20" s="43">
        <f t="shared" si="3"/>
        <v>0</v>
      </c>
      <c r="H20" s="43">
        <f t="shared" si="4"/>
        <v>0</v>
      </c>
      <c r="I20" s="43">
        <f t="shared" si="5"/>
        <v>0</v>
      </c>
      <c r="J20" s="44"/>
    </row>
    <row r="21" spans="1:10" s="15" customFormat="1" ht="14.25" customHeight="1" x14ac:dyDescent="0.2">
      <c r="A21" s="165">
        <v>15</v>
      </c>
      <c r="B21" s="39" t="s">
        <v>666</v>
      </c>
      <c r="C21" s="38">
        <v>200</v>
      </c>
      <c r="D21" s="38" t="s">
        <v>0</v>
      </c>
      <c r="E21" s="41"/>
      <c r="F21" s="91"/>
      <c r="G21" s="43">
        <f t="shared" si="3"/>
        <v>0</v>
      </c>
      <c r="H21" s="43">
        <f t="shared" si="4"/>
        <v>0</v>
      </c>
      <c r="I21" s="43">
        <f t="shared" si="5"/>
        <v>0</v>
      </c>
      <c r="J21" s="44"/>
    </row>
    <row r="22" spans="1:10" s="15" customFormat="1" ht="14.25" customHeight="1" x14ac:dyDescent="0.2">
      <c r="A22" s="165">
        <v>16</v>
      </c>
      <c r="B22" s="39" t="s">
        <v>258</v>
      </c>
      <c r="C22" s="38">
        <v>50</v>
      </c>
      <c r="D22" s="38" t="s">
        <v>1</v>
      </c>
      <c r="E22" s="41"/>
      <c r="F22" s="91"/>
      <c r="G22" s="43">
        <f t="shared" si="3"/>
        <v>0</v>
      </c>
      <c r="H22" s="43">
        <f t="shared" si="4"/>
        <v>0</v>
      </c>
      <c r="I22" s="43">
        <f t="shared" si="5"/>
        <v>0</v>
      </c>
      <c r="J22" s="44"/>
    </row>
    <row r="23" spans="1:10" s="15" customFormat="1" ht="14.25" customHeight="1" x14ac:dyDescent="0.2">
      <c r="A23" s="165">
        <v>17</v>
      </c>
      <c r="B23" s="39" t="s">
        <v>259</v>
      </c>
      <c r="C23" s="38">
        <v>50</v>
      </c>
      <c r="D23" s="38" t="s">
        <v>1</v>
      </c>
      <c r="E23" s="41"/>
      <c r="F23" s="91"/>
      <c r="G23" s="43">
        <f t="shared" si="3"/>
        <v>0</v>
      </c>
      <c r="H23" s="43">
        <f t="shared" si="4"/>
        <v>0</v>
      </c>
      <c r="I23" s="43">
        <f t="shared" si="5"/>
        <v>0</v>
      </c>
      <c r="J23" s="44"/>
    </row>
    <row r="24" spans="1:10" s="15" customFormat="1" ht="14.25" customHeight="1" x14ac:dyDescent="0.2">
      <c r="A24" s="165">
        <v>18</v>
      </c>
      <c r="B24" s="39" t="s">
        <v>134</v>
      </c>
      <c r="C24" s="38">
        <v>20</v>
      </c>
      <c r="D24" s="38" t="s">
        <v>1</v>
      </c>
      <c r="E24" s="41"/>
      <c r="F24" s="91"/>
      <c r="G24" s="43">
        <f t="shared" si="3"/>
        <v>0</v>
      </c>
      <c r="H24" s="43">
        <f t="shared" si="4"/>
        <v>0</v>
      </c>
      <c r="I24" s="43">
        <f t="shared" si="5"/>
        <v>0</v>
      </c>
      <c r="J24" s="44"/>
    </row>
    <row r="25" spans="1:10" s="15" customFormat="1" ht="26.25" customHeight="1" x14ac:dyDescent="0.2">
      <c r="A25" s="165">
        <v>19</v>
      </c>
      <c r="B25" s="39" t="s">
        <v>260</v>
      </c>
      <c r="C25" s="38">
        <v>70</v>
      </c>
      <c r="D25" s="38" t="s">
        <v>1</v>
      </c>
      <c r="E25" s="41"/>
      <c r="F25" s="91"/>
      <c r="G25" s="43">
        <f t="shared" si="3"/>
        <v>0</v>
      </c>
      <c r="H25" s="43">
        <f t="shared" si="4"/>
        <v>0</v>
      </c>
      <c r="I25" s="43">
        <f t="shared" si="5"/>
        <v>0</v>
      </c>
      <c r="J25" s="44"/>
    </row>
    <row r="26" spans="1:10" s="15" customFormat="1" ht="14.25" customHeight="1" x14ac:dyDescent="0.2">
      <c r="A26" s="165">
        <v>20</v>
      </c>
      <c r="B26" s="39" t="s">
        <v>868</v>
      </c>
      <c r="C26" s="38">
        <v>10</v>
      </c>
      <c r="D26" s="38" t="s">
        <v>1</v>
      </c>
      <c r="E26" s="41"/>
      <c r="F26" s="91"/>
      <c r="G26" s="43">
        <f t="shared" si="3"/>
        <v>0</v>
      </c>
      <c r="H26" s="43">
        <f t="shared" si="4"/>
        <v>0</v>
      </c>
      <c r="I26" s="43">
        <f t="shared" si="5"/>
        <v>0</v>
      </c>
      <c r="J26" s="44"/>
    </row>
    <row r="27" spans="1:10" s="15" customFormat="1" ht="14.25" customHeight="1" x14ac:dyDescent="0.2">
      <c r="A27" s="165">
        <v>21</v>
      </c>
      <c r="B27" s="39" t="s">
        <v>869</v>
      </c>
      <c r="C27" s="38">
        <v>10</v>
      </c>
      <c r="D27" s="38" t="s">
        <v>1</v>
      </c>
      <c r="E27" s="41"/>
      <c r="F27" s="91"/>
      <c r="G27" s="43">
        <f t="shared" si="3"/>
        <v>0</v>
      </c>
      <c r="H27" s="43">
        <f t="shared" si="4"/>
        <v>0</v>
      </c>
      <c r="I27" s="43">
        <f t="shared" si="5"/>
        <v>0</v>
      </c>
      <c r="J27" s="44"/>
    </row>
    <row r="28" spans="1:10" s="15" customFormat="1" ht="14.25" customHeight="1" x14ac:dyDescent="0.2">
      <c r="A28" s="165">
        <v>22</v>
      </c>
      <c r="B28" s="39" t="s">
        <v>249</v>
      </c>
      <c r="C28" s="38">
        <v>30</v>
      </c>
      <c r="D28" s="38" t="s">
        <v>0</v>
      </c>
      <c r="E28" s="41"/>
      <c r="F28" s="91"/>
      <c r="G28" s="43">
        <f t="shared" si="3"/>
        <v>0</v>
      </c>
      <c r="H28" s="43">
        <f t="shared" si="4"/>
        <v>0</v>
      </c>
      <c r="I28" s="43">
        <f t="shared" si="5"/>
        <v>0</v>
      </c>
      <c r="J28" s="44"/>
    </row>
    <row r="29" spans="1:10" s="15" customFormat="1" ht="14.25" customHeight="1" x14ac:dyDescent="0.2">
      <c r="A29" s="165">
        <v>23</v>
      </c>
      <c r="B29" s="39" t="s">
        <v>362</v>
      </c>
      <c r="C29" s="38">
        <v>3</v>
      </c>
      <c r="D29" s="38" t="s">
        <v>0</v>
      </c>
      <c r="E29" s="41"/>
      <c r="F29" s="91"/>
      <c r="G29" s="43">
        <f t="shared" si="3"/>
        <v>0</v>
      </c>
      <c r="H29" s="43">
        <f t="shared" si="4"/>
        <v>0</v>
      </c>
      <c r="I29" s="43">
        <f t="shared" si="5"/>
        <v>0</v>
      </c>
      <c r="J29" s="44"/>
    </row>
    <row r="30" spans="1:10" s="15" customFormat="1" ht="27" x14ac:dyDescent="0.2">
      <c r="A30" s="165">
        <v>24</v>
      </c>
      <c r="B30" s="105" t="s">
        <v>669</v>
      </c>
      <c r="C30" s="38">
        <v>2</v>
      </c>
      <c r="D30" s="38" t="s">
        <v>0</v>
      </c>
      <c r="E30" s="41"/>
      <c r="F30" s="91"/>
      <c r="G30" s="43">
        <f t="shared" si="3"/>
        <v>0</v>
      </c>
      <c r="H30" s="43">
        <f t="shared" si="4"/>
        <v>0</v>
      </c>
      <c r="I30" s="43">
        <f t="shared" si="5"/>
        <v>0</v>
      </c>
      <c r="J30" s="44"/>
    </row>
    <row r="31" spans="1:10" s="15" customFormat="1" ht="27" x14ac:dyDescent="0.2">
      <c r="A31" s="165">
        <v>25</v>
      </c>
      <c r="B31" s="54" t="s">
        <v>670</v>
      </c>
      <c r="C31" s="38">
        <v>5</v>
      </c>
      <c r="D31" s="104" t="s">
        <v>0</v>
      </c>
      <c r="E31" s="41"/>
      <c r="F31" s="91"/>
      <c r="G31" s="43">
        <f t="shared" si="3"/>
        <v>0</v>
      </c>
      <c r="H31" s="43">
        <f t="shared" si="4"/>
        <v>0</v>
      </c>
      <c r="I31" s="43">
        <f t="shared" si="5"/>
        <v>0</v>
      </c>
      <c r="J31" s="44"/>
    </row>
    <row r="32" spans="1:10" s="15" customFormat="1" ht="14.25" customHeight="1" x14ac:dyDescent="0.2">
      <c r="A32" s="165">
        <v>26</v>
      </c>
      <c r="B32" s="39" t="s">
        <v>261</v>
      </c>
      <c r="C32" s="38">
        <v>2</v>
      </c>
      <c r="D32" s="38" t="s">
        <v>0</v>
      </c>
      <c r="E32" s="41"/>
      <c r="F32" s="91"/>
      <c r="G32" s="43">
        <f t="shared" si="3"/>
        <v>0</v>
      </c>
      <c r="H32" s="43">
        <f t="shared" si="4"/>
        <v>0</v>
      </c>
      <c r="I32" s="43">
        <f t="shared" si="5"/>
        <v>0</v>
      </c>
      <c r="J32" s="44"/>
    </row>
    <row r="33" spans="1:10" s="15" customFormat="1" ht="40.5" x14ac:dyDescent="0.2">
      <c r="A33" s="165">
        <v>27</v>
      </c>
      <c r="B33" s="54" t="s">
        <v>674</v>
      </c>
      <c r="C33" s="38">
        <v>180</v>
      </c>
      <c r="D33" s="38" t="s">
        <v>0</v>
      </c>
      <c r="E33" s="41"/>
      <c r="F33" s="91"/>
      <c r="G33" s="43">
        <f t="shared" si="3"/>
        <v>0</v>
      </c>
      <c r="H33" s="43">
        <f t="shared" si="4"/>
        <v>0</v>
      </c>
      <c r="I33" s="43">
        <f t="shared" si="5"/>
        <v>0</v>
      </c>
      <c r="J33" s="44"/>
    </row>
    <row r="34" spans="1:10" s="15" customFormat="1" ht="31.5" customHeight="1" x14ac:dyDescent="0.2">
      <c r="A34" s="165">
        <v>28</v>
      </c>
      <c r="B34" s="54" t="s">
        <v>675</v>
      </c>
      <c r="C34" s="38">
        <v>70</v>
      </c>
      <c r="D34" s="38" t="s">
        <v>0</v>
      </c>
      <c r="E34" s="41"/>
      <c r="F34" s="91"/>
      <c r="G34" s="43">
        <f t="shared" si="3"/>
        <v>0</v>
      </c>
      <c r="H34" s="43">
        <f t="shared" si="4"/>
        <v>0</v>
      </c>
      <c r="I34" s="43">
        <f t="shared" si="5"/>
        <v>0</v>
      </c>
      <c r="J34" s="44"/>
    </row>
    <row r="35" spans="1:10" s="15" customFormat="1" ht="27" x14ac:dyDescent="0.2">
      <c r="A35" s="165">
        <v>29</v>
      </c>
      <c r="B35" s="103" t="s">
        <v>676</v>
      </c>
      <c r="C35" s="107">
        <v>1.5</v>
      </c>
      <c r="D35" s="38" t="s">
        <v>1</v>
      </c>
      <c r="E35" s="41"/>
      <c r="F35" s="91"/>
      <c r="G35" s="43">
        <f t="shared" si="3"/>
        <v>0</v>
      </c>
      <c r="H35" s="43">
        <f t="shared" si="4"/>
        <v>0</v>
      </c>
      <c r="I35" s="43">
        <f t="shared" si="5"/>
        <v>0</v>
      </c>
      <c r="J35" s="44"/>
    </row>
    <row r="36" spans="1:10" s="15" customFormat="1" ht="27" x14ac:dyDescent="0.2">
      <c r="A36" s="165">
        <v>30</v>
      </c>
      <c r="B36" s="103" t="s">
        <v>709</v>
      </c>
      <c r="C36" s="107">
        <v>5</v>
      </c>
      <c r="D36" s="38" t="s">
        <v>1</v>
      </c>
      <c r="E36" s="41"/>
      <c r="F36" s="91"/>
      <c r="G36" s="43">
        <f t="shared" si="3"/>
        <v>0</v>
      </c>
      <c r="H36" s="43">
        <f t="shared" si="4"/>
        <v>0</v>
      </c>
      <c r="I36" s="43">
        <f t="shared" si="5"/>
        <v>0</v>
      </c>
      <c r="J36" s="44"/>
    </row>
    <row r="37" spans="1:10" s="15" customFormat="1" ht="36.75" customHeight="1" x14ac:dyDescent="0.2">
      <c r="A37" s="165">
        <v>31</v>
      </c>
      <c r="B37" s="39" t="s">
        <v>703</v>
      </c>
      <c r="C37" s="38">
        <v>20</v>
      </c>
      <c r="D37" s="38" t="s">
        <v>1</v>
      </c>
      <c r="E37" s="41"/>
      <c r="F37" s="91"/>
      <c r="G37" s="43">
        <f t="shared" si="3"/>
        <v>0</v>
      </c>
      <c r="H37" s="43">
        <f t="shared" si="4"/>
        <v>0</v>
      </c>
      <c r="I37" s="43">
        <f t="shared" si="5"/>
        <v>0</v>
      </c>
      <c r="J37" s="44"/>
    </row>
    <row r="38" spans="1:10" s="15" customFormat="1" ht="27" x14ac:dyDescent="0.2">
      <c r="A38" s="165">
        <v>32</v>
      </c>
      <c r="B38" s="39" t="s">
        <v>705</v>
      </c>
      <c r="C38" s="38">
        <v>20</v>
      </c>
      <c r="D38" s="38"/>
      <c r="E38" s="41"/>
      <c r="F38" s="91"/>
      <c r="G38" s="43">
        <f t="shared" si="3"/>
        <v>0</v>
      </c>
      <c r="H38" s="43">
        <f t="shared" si="4"/>
        <v>0</v>
      </c>
      <c r="I38" s="43">
        <f t="shared" si="5"/>
        <v>0</v>
      </c>
      <c r="J38" s="44"/>
    </row>
    <row r="39" spans="1:10" s="15" customFormat="1" ht="27" x14ac:dyDescent="0.2">
      <c r="A39" s="165">
        <v>33</v>
      </c>
      <c r="B39" s="39" t="s">
        <v>704</v>
      </c>
      <c r="C39" s="38">
        <v>20</v>
      </c>
      <c r="D39" s="38"/>
      <c r="E39" s="41"/>
      <c r="F39" s="91"/>
      <c r="G39" s="43">
        <f t="shared" si="3"/>
        <v>0</v>
      </c>
      <c r="H39" s="43">
        <f t="shared" si="4"/>
        <v>0</v>
      </c>
      <c r="I39" s="43">
        <f t="shared" si="5"/>
        <v>0</v>
      </c>
      <c r="J39" s="44"/>
    </row>
    <row r="40" spans="1:10" s="15" customFormat="1" ht="27" x14ac:dyDescent="0.2">
      <c r="A40" s="165">
        <v>34</v>
      </c>
      <c r="B40" s="39" t="s">
        <v>706</v>
      </c>
      <c r="C40" s="38">
        <v>5</v>
      </c>
      <c r="D40" s="38"/>
      <c r="E40" s="41"/>
      <c r="F40" s="91"/>
      <c r="G40" s="43">
        <f t="shared" si="3"/>
        <v>0</v>
      </c>
      <c r="H40" s="43">
        <f t="shared" si="4"/>
        <v>0</v>
      </c>
      <c r="I40" s="43">
        <f t="shared" si="5"/>
        <v>0</v>
      </c>
      <c r="J40" s="44"/>
    </row>
    <row r="41" spans="1:10" s="15" customFormat="1" ht="27" x14ac:dyDescent="0.2">
      <c r="A41" s="165">
        <v>35</v>
      </c>
      <c r="B41" s="39" t="s">
        <v>707</v>
      </c>
      <c r="C41" s="38">
        <v>1</v>
      </c>
      <c r="D41" s="38"/>
      <c r="E41" s="41"/>
      <c r="F41" s="91"/>
      <c r="G41" s="43">
        <f t="shared" si="3"/>
        <v>0</v>
      </c>
      <c r="H41" s="43">
        <f t="shared" si="4"/>
        <v>0</v>
      </c>
      <c r="I41" s="43">
        <f t="shared" si="5"/>
        <v>0</v>
      </c>
      <c r="J41" s="44"/>
    </row>
    <row r="42" spans="1:10" s="15" customFormat="1" ht="27" x14ac:dyDescent="0.2">
      <c r="A42" s="165">
        <v>36</v>
      </c>
      <c r="B42" s="39" t="s">
        <v>708</v>
      </c>
      <c r="C42" s="38">
        <v>3</v>
      </c>
      <c r="D42" s="38"/>
      <c r="E42" s="41"/>
      <c r="F42" s="91"/>
      <c r="G42" s="43">
        <f t="shared" si="3"/>
        <v>0</v>
      </c>
      <c r="H42" s="43">
        <f t="shared" si="4"/>
        <v>0</v>
      </c>
      <c r="I42" s="43">
        <f t="shared" si="5"/>
        <v>0</v>
      </c>
      <c r="J42" s="44"/>
    </row>
    <row r="43" spans="1:10" s="15" customFormat="1" ht="14.25" customHeight="1" x14ac:dyDescent="0.2">
      <c r="A43" s="165">
        <v>37</v>
      </c>
      <c r="B43" s="39" t="s">
        <v>262</v>
      </c>
      <c r="C43" s="38">
        <v>5</v>
      </c>
      <c r="D43" s="38" t="s">
        <v>1</v>
      </c>
      <c r="E43" s="41"/>
      <c r="F43" s="91"/>
      <c r="G43" s="43">
        <f t="shared" si="3"/>
        <v>0</v>
      </c>
      <c r="H43" s="43">
        <f t="shared" si="4"/>
        <v>0</v>
      </c>
      <c r="I43" s="43">
        <f t="shared" si="5"/>
        <v>0</v>
      </c>
      <c r="J43" s="44"/>
    </row>
    <row r="44" spans="1:10" s="15" customFormat="1" ht="14.25" customHeight="1" x14ac:dyDescent="0.2">
      <c r="A44" s="165">
        <v>38</v>
      </c>
      <c r="B44" s="39" t="s">
        <v>263</v>
      </c>
      <c r="C44" s="38">
        <v>15</v>
      </c>
      <c r="D44" s="38" t="s">
        <v>1</v>
      </c>
      <c r="E44" s="41"/>
      <c r="F44" s="91"/>
      <c r="G44" s="43">
        <f t="shared" si="3"/>
        <v>0</v>
      </c>
      <c r="H44" s="43">
        <f t="shared" si="4"/>
        <v>0</v>
      </c>
      <c r="I44" s="43">
        <f t="shared" si="5"/>
        <v>0</v>
      </c>
      <c r="J44" s="44"/>
    </row>
    <row r="45" spans="1:10" s="15" customFormat="1" ht="26.25" customHeight="1" x14ac:dyDescent="0.2">
      <c r="A45" s="165">
        <v>39</v>
      </c>
      <c r="B45" s="39" t="s">
        <v>701</v>
      </c>
      <c r="C45" s="38">
        <v>10</v>
      </c>
      <c r="D45" s="38" t="s">
        <v>1</v>
      </c>
      <c r="E45" s="41"/>
      <c r="F45" s="91"/>
      <c r="G45" s="43">
        <f t="shared" si="3"/>
        <v>0</v>
      </c>
      <c r="H45" s="43">
        <f t="shared" si="4"/>
        <v>0</v>
      </c>
      <c r="I45" s="43">
        <f t="shared" si="5"/>
        <v>0</v>
      </c>
      <c r="J45" s="44"/>
    </row>
    <row r="46" spans="1:10" s="15" customFormat="1" ht="31.5" customHeight="1" x14ac:dyDescent="0.2">
      <c r="A46" s="165">
        <v>40</v>
      </c>
      <c r="B46" s="39" t="s">
        <v>702</v>
      </c>
      <c r="C46" s="38">
        <v>5</v>
      </c>
      <c r="D46" s="38" t="s">
        <v>1</v>
      </c>
      <c r="E46" s="41"/>
      <c r="F46" s="91"/>
      <c r="G46" s="43">
        <f t="shared" si="3"/>
        <v>0</v>
      </c>
      <c r="H46" s="43">
        <f t="shared" si="4"/>
        <v>0</v>
      </c>
      <c r="I46" s="43">
        <f t="shared" si="5"/>
        <v>0</v>
      </c>
      <c r="J46" s="44"/>
    </row>
    <row r="47" spans="1:10" s="15" customFormat="1" ht="27" x14ac:dyDescent="0.2">
      <c r="A47" s="165">
        <v>41</v>
      </c>
      <c r="B47" s="105" t="s">
        <v>671</v>
      </c>
      <c r="C47" s="38">
        <v>6</v>
      </c>
      <c r="D47" s="38" t="s">
        <v>1</v>
      </c>
      <c r="E47" s="41"/>
      <c r="F47" s="91"/>
      <c r="G47" s="43">
        <f t="shared" si="3"/>
        <v>0</v>
      </c>
      <c r="H47" s="43">
        <f t="shared" si="4"/>
        <v>0</v>
      </c>
      <c r="I47" s="43">
        <f t="shared" si="5"/>
        <v>0</v>
      </c>
      <c r="J47" s="44"/>
    </row>
    <row r="48" spans="1:10" s="15" customFormat="1" ht="27" x14ac:dyDescent="0.2">
      <c r="A48" s="165">
        <v>42</v>
      </c>
      <c r="B48" s="105" t="s">
        <v>672</v>
      </c>
      <c r="C48" s="38">
        <v>5</v>
      </c>
      <c r="D48" s="38" t="s">
        <v>1</v>
      </c>
      <c r="E48" s="41"/>
      <c r="F48" s="91"/>
      <c r="G48" s="43">
        <f t="shared" si="3"/>
        <v>0</v>
      </c>
      <c r="H48" s="43">
        <f t="shared" si="4"/>
        <v>0</v>
      </c>
      <c r="I48" s="43">
        <f t="shared" si="5"/>
        <v>0</v>
      </c>
      <c r="J48" s="44"/>
    </row>
    <row r="49" spans="1:12" s="15" customFormat="1" ht="14.25" customHeight="1" x14ac:dyDescent="0.2">
      <c r="A49" s="165">
        <v>43</v>
      </c>
      <c r="B49" s="105" t="s">
        <v>673</v>
      </c>
      <c r="C49" s="38">
        <v>3</v>
      </c>
      <c r="D49" s="38" t="s">
        <v>1</v>
      </c>
      <c r="E49" s="41"/>
      <c r="F49" s="91"/>
      <c r="G49" s="43">
        <f t="shared" si="3"/>
        <v>0</v>
      </c>
      <c r="H49" s="43">
        <f t="shared" si="4"/>
        <v>0</v>
      </c>
      <c r="I49" s="43">
        <f t="shared" si="5"/>
        <v>0</v>
      </c>
      <c r="J49" s="44"/>
    </row>
    <row r="50" spans="1:12" s="15" customFormat="1" ht="14.25" customHeight="1" x14ac:dyDescent="0.2">
      <c r="A50" s="165">
        <v>44</v>
      </c>
      <c r="B50" s="39" t="s">
        <v>252</v>
      </c>
      <c r="C50" s="38">
        <v>2</v>
      </c>
      <c r="D50" s="38" t="s">
        <v>1</v>
      </c>
      <c r="E50" s="41"/>
      <c r="F50" s="91"/>
      <c r="G50" s="43">
        <f t="shared" si="3"/>
        <v>0</v>
      </c>
      <c r="H50" s="43">
        <f t="shared" si="4"/>
        <v>0</v>
      </c>
      <c r="I50" s="43">
        <f t="shared" si="5"/>
        <v>0</v>
      </c>
      <c r="J50" s="44"/>
    </row>
    <row r="51" spans="1:12" s="15" customFormat="1" ht="14.25" customHeight="1" x14ac:dyDescent="0.2">
      <c r="A51" s="165">
        <v>45</v>
      </c>
      <c r="B51" s="39" t="s">
        <v>264</v>
      </c>
      <c r="C51" s="38">
        <v>2</v>
      </c>
      <c r="D51" s="38" t="s">
        <v>1</v>
      </c>
      <c r="E51" s="41"/>
      <c r="F51" s="91"/>
      <c r="G51" s="43">
        <f t="shared" si="3"/>
        <v>0</v>
      </c>
      <c r="H51" s="43">
        <f t="shared" si="4"/>
        <v>0</v>
      </c>
      <c r="I51" s="43">
        <f t="shared" si="5"/>
        <v>0</v>
      </c>
      <c r="J51" s="44"/>
    </row>
    <row r="52" spans="1:12" s="15" customFormat="1" ht="45" customHeight="1" x14ac:dyDescent="0.2">
      <c r="A52" s="165">
        <v>46</v>
      </c>
      <c r="B52" s="103" t="s">
        <v>698</v>
      </c>
      <c r="C52" s="107">
        <v>20</v>
      </c>
      <c r="D52" s="38" t="s">
        <v>1</v>
      </c>
      <c r="E52" s="41"/>
      <c r="F52" s="91"/>
      <c r="G52" s="43">
        <f t="shared" si="3"/>
        <v>0</v>
      </c>
      <c r="H52" s="43">
        <f t="shared" si="4"/>
        <v>0</v>
      </c>
      <c r="I52" s="43">
        <f t="shared" si="5"/>
        <v>0</v>
      </c>
      <c r="J52" s="44"/>
    </row>
    <row r="53" spans="1:12" s="15" customFormat="1" ht="45" customHeight="1" x14ac:dyDescent="0.2">
      <c r="A53" s="165">
        <v>47</v>
      </c>
      <c r="B53" s="39" t="s">
        <v>700</v>
      </c>
      <c r="C53" s="38">
        <v>20</v>
      </c>
      <c r="D53" s="38" t="s">
        <v>1</v>
      </c>
      <c r="E53" s="41"/>
      <c r="F53" s="91"/>
      <c r="G53" s="43">
        <f t="shared" si="3"/>
        <v>0</v>
      </c>
      <c r="H53" s="43">
        <f t="shared" si="4"/>
        <v>0</v>
      </c>
      <c r="I53" s="43">
        <f t="shared" si="5"/>
        <v>0</v>
      </c>
      <c r="J53" s="44"/>
    </row>
    <row r="54" spans="1:12" s="15" customFormat="1" ht="45" customHeight="1" x14ac:dyDescent="0.2">
      <c r="A54" s="165">
        <v>48</v>
      </c>
      <c r="B54" s="39" t="s">
        <v>699</v>
      </c>
      <c r="C54" s="38">
        <v>20</v>
      </c>
      <c r="D54" s="38" t="s">
        <v>1</v>
      </c>
      <c r="E54" s="41"/>
      <c r="F54" s="91"/>
      <c r="G54" s="43">
        <f t="shared" si="3"/>
        <v>0</v>
      </c>
      <c r="H54" s="43">
        <f t="shared" si="4"/>
        <v>0</v>
      </c>
      <c r="I54" s="43">
        <f t="shared" si="5"/>
        <v>0</v>
      </c>
      <c r="J54" s="44"/>
    </row>
    <row r="55" spans="1:12" s="15" customFormat="1" ht="14.25" customHeight="1" x14ac:dyDescent="0.2">
      <c r="A55" s="165">
        <v>49</v>
      </c>
      <c r="B55" s="39" t="s">
        <v>710</v>
      </c>
      <c r="C55" s="38">
        <v>3</v>
      </c>
      <c r="D55" s="38" t="s">
        <v>0</v>
      </c>
      <c r="E55" s="41"/>
      <c r="F55" s="91"/>
      <c r="G55" s="43">
        <f t="shared" si="3"/>
        <v>0</v>
      </c>
      <c r="H55" s="43">
        <f t="shared" si="4"/>
        <v>0</v>
      </c>
      <c r="I55" s="43">
        <f t="shared" si="5"/>
        <v>0</v>
      </c>
      <c r="J55" s="44"/>
    </row>
    <row r="56" spans="1:12" s="15" customFormat="1" ht="14.25" customHeight="1" x14ac:dyDescent="0.2">
      <c r="A56" s="165">
        <v>50</v>
      </c>
      <c r="B56" s="105" t="s">
        <v>711</v>
      </c>
      <c r="C56" s="107">
        <v>9</v>
      </c>
      <c r="D56" s="38" t="s">
        <v>1</v>
      </c>
      <c r="E56" s="41"/>
      <c r="F56" s="91"/>
      <c r="G56" s="43">
        <f t="shared" si="3"/>
        <v>0</v>
      </c>
      <c r="H56" s="43">
        <f t="shared" si="4"/>
        <v>0</v>
      </c>
      <c r="I56" s="43">
        <f t="shared" si="5"/>
        <v>0</v>
      </c>
      <c r="J56" s="44"/>
    </row>
    <row r="57" spans="1:12" s="15" customFormat="1" ht="27" x14ac:dyDescent="0.2">
      <c r="A57" s="165">
        <v>51</v>
      </c>
      <c r="B57" s="105" t="s">
        <v>712</v>
      </c>
      <c r="C57" s="107">
        <v>15</v>
      </c>
      <c r="D57" s="38" t="s">
        <v>1</v>
      </c>
      <c r="E57" s="41"/>
      <c r="F57" s="91"/>
      <c r="G57" s="43">
        <f t="shared" si="3"/>
        <v>0</v>
      </c>
      <c r="H57" s="43">
        <f t="shared" si="4"/>
        <v>0</v>
      </c>
      <c r="I57" s="43">
        <f t="shared" si="5"/>
        <v>0</v>
      </c>
      <c r="J57" s="44"/>
    </row>
    <row r="58" spans="1:12" s="15" customFormat="1" ht="27" x14ac:dyDescent="0.2">
      <c r="A58" s="165">
        <v>52</v>
      </c>
      <c r="B58" s="105" t="s">
        <v>713</v>
      </c>
      <c r="C58" s="107">
        <v>10</v>
      </c>
      <c r="D58" s="38" t="s">
        <v>1</v>
      </c>
      <c r="E58" s="41"/>
      <c r="F58" s="91"/>
      <c r="G58" s="43">
        <f t="shared" si="3"/>
        <v>0</v>
      </c>
      <c r="H58" s="43">
        <f t="shared" si="4"/>
        <v>0</v>
      </c>
      <c r="I58" s="43">
        <f t="shared" si="5"/>
        <v>0</v>
      </c>
      <c r="J58" s="44"/>
    </row>
    <row r="59" spans="1:12" s="15" customFormat="1" ht="33" customHeight="1" x14ac:dyDescent="0.2">
      <c r="A59" s="165">
        <v>53</v>
      </c>
      <c r="B59" s="105" t="s">
        <v>714</v>
      </c>
      <c r="C59" s="107">
        <v>10</v>
      </c>
      <c r="D59" s="38" t="s">
        <v>1</v>
      </c>
      <c r="E59" s="41"/>
      <c r="F59" s="91"/>
      <c r="G59" s="43">
        <f t="shared" si="3"/>
        <v>0</v>
      </c>
      <c r="H59" s="43">
        <f t="shared" si="4"/>
        <v>0</v>
      </c>
      <c r="I59" s="43">
        <f t="shared" si="5"/>
        <v>0</v>
      </c>
      <c r="J59" s="44"/>
    </row>
    <row r="60" spans="1:12" s="15" customFormat="1" ht="27" x14ac:dyDescent="0.2">
      <c r="A60" s="165">
        <v>54</v>
      </c>
      <c r="B60" s="39" t="s">
        <v>135</v>
      </c>
      <c r="C60" s="38">
        <v>100</v>
      </c>
      <c r="D60" s="38" t="s">
        <v>1</v>
      </c>
      <c r="E60" s="41"/>
      <c r="F60" s="91"/>
      <c r="G60" s="43">
        <f t="shared" si="3"/>
        <v>0</v>
      </c>
      <c r="H60" s="43">
        <f t="shared" si="4"/>
        <v>0</v>
      </c>
      <c r="I60" s="43">
        <f t="shared" si="5"/>
        <v>0</v>
      </c>
      <c r="J60" s="44"/>
      <c r="L60" s="124"/>
    </row>
    <row r="61" spans="1:12" s="15" customFormat="1" ht="45" customHeight="1" x14ac:dyDescent="0.2">
      <c r="A61" s="165">
        <v>55</v>
      </c>
      <c r="B61" s="54" t="s">
        <v>677</v>
      </c>
      <c r="C61" s="107">
        <v>6</v>
      </c>
      <c r="D61" s="38" t="s">
        <v>1</v>
      </c>
      <c r="E61" s="41"/>
      <c r="F61" s="91"/>
      <c r="G61" s="43">
        <f t="shared" si="3"/>
        <v>0</v>
      </c>
      <c r="H61" s="43">
        <f t="shared" si="4"/>
        <v>0</v>
      </c>
      <c r="I61" s="43">
        <f t="shared" si="5"/>
        <v>0</v>
      </c>
      <c r="J61" s="44"/>
      <c r="L61" s="124"/>
    </row>
    <row r="62" spans="1:12" s="15" customFormat="1" ht="40.5" x14ac:dyDescent="0.2">
      <c r="A62" s="165">
        <v>56</v>
      </c>
      <c r="B62" s="54" t="s">
        <v>678</v>
      </c>
      <c r="C62" s="107">
        <v>1</v>
      </c>
      <c r="D62" s="38" t="s">
        <v>1</v>
      </c>
      <c r="E62" s="41"/>
      <c r="F62" s="91"/>
      <c r="G62" s="43">
        <f t="shared" si="3"/>
        <v>0</v>
      </c>
      <c r="H62" s="43">
        <f t="shared" si="4"/>
        <v>0</v>
      </c>
      <c r="I62" s="43">
        <f t="shared" si="5"/>
        <v>0</v>
      </c>
      <c r="J62" s="44"/>
    </row>
    <row r="63" spans="1:12" s="15" customFormat="1" ht="40.5" x14ac:dyDescent="0.2">
      <c r="A63" s="165">
        <v>57</v>
      </c>
      <c r="B63" s="54" t="s">
        <v>695</v>
      </c>
      <c r="C63" s="107">
        <v>50</v>
      </c>
      <c r="D63" s="38" t="s">
        <v>1</v>
      </c>
      <c r="E63" s="41"/>
      <c r="F63" s="91"/>
      <c r="G63" s="43">
        <f t="shared" si="3"/>
        <v>0</v>
      </c>
      <c r="H63" s="43">
        <f t="shared" si="4"/>
        <v>0</v>
      </c>
      <c r="I63" s="43">
        <f t="shared" si="5"/>
        <v>0</v>
      </c>
      <c r="J63" s="44"/>
    </row>
    <row r="64" spans="1:12" s="15" customFormat="1" ht="33" customHeight="1" x14ac:dyDescent="0.2">
      <c r="A64" s="165">
        <v>58</v>
      </c>
      <c r="B64" s="39" t="s">
        <v>200</v>
      </c>
      <c r="C64" s="38">
        <v>25</v>
      </c>
      <c r="D64" s="38" t="s">
        <v>1</v>
      </c>
      <c r="E64" s="41"/>
      <c r="F64" s="91"/>
      <c r="G64" s="43">
        <f t="shared" si="3"/>
        <v>0</v>
      </c>
      <c r="H64" s="43">
        <f t="shared" si="4"/>
        <v>0</v>
      </c>
      <c r="I64" s="43">
        <f t="shared" si="5"/>
        <v>0</v>
      </c>
      <c r="J64" s="44"/>
    </row>
    <row r="65" spans="1:10" s="15" customFormat="1" ht="40.5" x14ac:dyDescent="0.2">
      <c r="A65" s="165">
        <v>59</v>
      </c>
      <c r="B65" s="39" t="s">
        <v>201</v>
      </c>
      <c r="C65" s="38">
        <v>70</v>
      </c>
      <c r="D65" s="38" t="s">
        <v>1</v>
      </c>
      <c r="E65" s="41"/>
      <c r="F65" s="91"/>
      <c r="G65" s="43">
        <f t="shared" si="3"/>
        <v>0</v>
      </c>
      <c r="H65" s="43">
        <f t="shared" si="4"/>
        <v>0</v>
      </c>
      <c r="I65" s="43">
        <f t="shared" si="5"/>
        <v>0</v>
      </c>
      <c r="J65" s="44"/>
    </row>
    <row r="66" spans="1:10" s="15" customFormat="1" ht="30" customHeight="1" x14ac:dyDescent="0.2">
      <c r="A66" s="165">
        <v>60</v>
      </c>
      <c r="B66" s="39" t="s">
        <v>202</v>
      </c>
      <c r="C66" s="38">
        <v>40</v>
      </c>
      <c r="D66" s="38" t="s">
        <v>1</v>
      </c>
      <c r="E66" s="41"/>
      <c r="F66" s="91"/>
      <c r="G66" s="43">
        <f t="shared" si="3"/>
        <v>0</v>
      </c>
      <c r="H66" s="43">
        <f t="shared" si="4"/>
        <v>0</v>
      </c>
      <c r="I66" s="43">
        <f t="shared" si="5"/>
        <v>0</v>
      </c>
      <c r="J66" s="44"/>
    </row>
    <row r="67" spans="1:10" s="15" customFormat="1" ht="30" customHeight="1" x14ac:dyDescent="0.2">
      <c r="A67" s="165">
        <v>61</v>
      </c>
      <c r="B67" s="39" t="s">
        <v>203</v>
      </c>
      <c r="C67" s="38">
        <v>40</v>
      </c>
      <c r="D67" s="38" t="s">
        <v>1</v>
      </c>
      <c r="E67" s="41"/>
      <c r="F67" s="91"/>
      <c r="G67" s="43">
        <f t="shared" si="3"/>
        <v>0</v>
      </c>
      <c r="H67" s="43">
        <f t="shared" si="4"/>
        <v>0</v>
      </c>
      <c r="I67" s="43">
        <f t="shared" si="5"/>
        <v>0</v>
      </c>
      <c r="J67" s="44"/>
    </row>
    <row r="68" spans="1:10" s="15" customFormat="1" ht="30" customHeight="1" x14ac:dyDescent="0.2">
      <c r="A68" s="165">
        <v>62</v>
      </c>
      <c r="B68" s="39" t="s">
        <v>204</v>
      </c>
      <c r="C68" s="38">
        <v>60</v>
      </c>
      <c r="D68" s="38" t="s">
        <v>1</v>
      </c>
      <c r="E68" s="41"/>
      <c r="F68" s="91"/>
      <c r="G68" s="43">
        <f t="shared" si="3"/>
        <v>0</v>
      </c>
      <c r="H68" s="43">
        <f t="shared" si="4"/>
        <v>0</v>
      </c>
      <c r="I68" s="43">
        <f t="shared" si="5"/>
        <v>0</v>
      </c>
      <c r="J68" s="44"/>
    </row>
    <row r="69" spans="1:10" s="15" customFormat="1" ht="40.5" x14ac:dyDescent="0.2">
      <c r="A69" s="165">
        <v>63</v>
      </c>
      <c r="B69" s="39" t="s">
        <v>205</v>
      </c>
      <c r="C69" s="38">
        <v>20</v>
      </c>
      <c r="D69" s="38" t="s">
        <v>1</v>
      </c>
      <c r="E69" s="41"/>
      <c r="F69" s="91"/>
      <c r="G69" s="43">
        <f t="shared" si="3"/>
        <v>0</v>
      </c>
      <c r="H69" s="43">
        <f t="shared" si="4"/>
        <v>0</v>
      </c>
      <c r="I69" s="43">
        <f t="shared" si="5"/>
        <v>0</v>
      </c>
      <c r="J69" s="44"/>
    </row>
    <row r="70" spans="1:10" s="15" customFormat="1" ht="45" customHeight="1" x14ac:dyDescent="0.2">
      <c r="A70" s="165">
        <v>64</v>
      </c>
      <c r="B70" s="39" t="s">
        <v>206</v>
      </c>
      <c r="C70" s="38">
        <v>10</v>
      </c>
      <c r="D70" s="38" t="s">
        <v>1</v>
      </c>
      <c r="E70" s="41"/>
      <c r="F70" s="91"/>
      <c r="G70" s="43">
        <f t="shared" si="3"/>
        <v>0</v>
      </c>
      <c r="H70" s="43">
        <f t="shared" si="4"/>
        <v>0</v>
      </c>
      <c r="I70" s="43">
        <f t="shared" si="5"/>
        <v>0</v>
      </c>
      <c r="J70" s="44"/>
    </row>
    <row r="71" spans="1:10" s="15" customFormat="1" ht="14.25" customHeight="1" x14ac:dyDescent="0.2">
      <c r="A71" s="165">
        <v>65</v>
      </c>
      <c r="B71" s="39" t="s">
        <v>207</v>
      </c>
      <c r="C71" s="38">
        <v>15</v>
      </c>
      <c r="D71" s="38" t="s">
        <v>1</v>
      </c>
      <c r="E71" s="41"/>
      <c r="F71" s="91"/>
      <c r="G71" s="43">
        <f t="shared" si="3"/>
        <v>0</v>
      </c>
      <c r="H71" s="43">
        <f t="shared" si="4"/>
        <v>0</v>
      </c>
      <c r="I71" s="43">
        <f t="shared" si="5"/>
        <v>0</v>
      </c>
      <c r="J71" s="44"/>
    </row>
    <row r="72" spans="1:10" s="15" customFormat="1" ht="30.75" customHeight="1" x14ac:dyDescent="0.2">
      <c r="A72" s="165">
        <v>66</v>
      </c>
      <c r="B72" s="39" t="s">
        <v>265</v>
      </c>
      <c r="C72" s="38">
        <v>25</v>
      </c>
      <c r="D72" s="38" t="s">
        <v>1</v>
      </c>
      <c r="E72" s="41"/>
      <c r="F72" s="91"/>
      <c r="G72" s="43">
        <f t="shared" ref="G72:G96" si="6">C72*F72</f>
        <v>0</v>
      </c>
      <c r="H72" s="43">
        <f t="shared" ref="H72:H96" si="7">G72*0.095</f>
        <v>0</v>
      </c>
      <c r="I72" s="43">
        <f t="shared" ref="I72:I96" si="8">G72+H72</f>
        <v>0</v>
      </c>
      <c r="J72" s="44"/>
    </row>
    <row r="73" spans="1:10" s="15" customFormat="1" ht="30.75" customHeight="1" x14ac:dyDescent="0.2">
      <c r="A73" s="165">
        <v>67</v>
      </c>
      <c r="B73" s="39" t="s">
        <v>266</v>
      </c>
      <c r="C73" s="38">
        <v>10</v>
      </c>
      <c r="D73" s="38" t="s">
        <v>1</v>
      </c>
      <c r="E73" s="41"/>
      <c r="F73" s="91"/>
      <c r="G73" s="43">
        <f t="shared" si="6"/>
        <v>0</v>
      </c>
      <c r="H73" s="43">
        <f t="shared" si="7"/>
        <v>0</v>
      </c>
      <c r="I73" s="43">
        <f t="shared" si="8"/>
        <v>0</v>
      </c>
      <c r="J73" s="44"/>
    </row>
    <row r="74" spans="1:10" s="15" customFormat="1" ht="27" x14ac:dyDescent="0.2">
      <c r="A74" s="165">
        <v>68</v>
      </c>
      <c r="B74" s="39" t="s">
        <v>208</v>
      </c>
      <c r="C74" s="38">
        <v>25</v>
      </c>
      <c r="D74" s="38" t="s">
        <v>1</v>
      </c>
      <c r="E74" s="41"/>
      <c r="F74" s="91"/>
      <c r="G74" s="43">
        <f t="shared" si="6"/>
        <v>0</v>
      </c>
      <c r="H74" s="43">
        <f t="shared" si="7"/>
        <v>0</v>
      </c>
      <c r="I74" s="43">
        <f t="shared" si="8"/>
        <v>0</v>
      </c>
      <c r="J74" s="44"/>
    </row>
    <row r="75" spans="1:10" s="15" customFormat="1" ht="18.75" customHeight="1" x14ac:dyDescent="0.2">
      <c r="A75" s="165">
        <v>69</v>
      </c>
      <c r="B75" s="39" t="s">
        <v>363</v>
      </c>
      <c r="C75" s="38">
        <v>55</v>
      </c>
      <c r="D75" s="38" t="s">
        <v>1</v>
      </c>
      <c r="E75" s="41"/>
      <c r="F75" s="91"/>
      <c r="G75" s="43">
        <f t="shared" si="6"/>
        <v>0</v>
      </c>
      <c r="H75" s="43">
        <f t="shared" si="7"/>
        <v>0</v>
      </c>
      <c r="I75" s="43">
        <f t="shared" si="8"/>
        <v>0</v>
      </c>
      <c r="J75" s="44"/>
    </row>
    <row r="76" spans="1:10" s="15" customFormat="1" ht="26.25" customHeight="1" x14ac:dyDescent="0.2">
      <c r="A76" s="165">
        <v>70</v>
      </c>
      <c r="B76" s="39" t="s">
        <v>136</v>
      </c>
      <c r="C76" s="38">
        <v>35</v>
      </c>
      <c r="D76" s="38" t="s">
        <v>1</v>
      </c>
      <c r="E76" s="41"/>
      <c r="F76" s="91"/>
      <c r="G76" s="43">
        <f t="shared" si="6"/>
        <v>0</v>
      </c>
      <c r="H76" s="43">
        <f t="shared" si="7"/>
        <v>0</v>
      </c>
      <c r="I76" s="43">
        <f t="shared" si="8"/>
        <v>0</v>
      </c>
      <c r="J76" s="44"/>
    </row>
    <row r="77" spans="1:10" s="15" customFormat="1" ht="27" x14ac:dyDescent="0.2">
      <c r="A77" s="165">
        <v>71</v>
      </c>
      <c r="B77" s="105" t="s">
        <v>376</v>
      </c>
      <c r="C77" s="38">
        <v>2</v>
      </c>
      <c r="D77" s="38" t="s">
        <v>1</v>
      </c>
      <c r="E77" s="41"/>
      <c r="F77" s="91"/>
      <c r="G77" s="43">
        <f t="shared" si="6"/>
        <v>0</v>
      </c>
      <c r="H77" s="43">
        <f t="shared" si="7"/>
        <v>0</v>
      </c>
      <c r="I77" s="43">
        <f t="shared" si="8"/>
        <v>0</v>
      </c>
      <c r="J77" s="44"/>
    </row>
    <row r="78" spans="1:10" s="15" customFormat="1" ht="29.25" customHeight="1" x14ac:dyDescent="0.2">
      <c r="A78" s="165">
        <v>72</v>
      </c>
      <c r="B78" s="105" t="s">
        <v>377</v>
      </c>
      <c r="C78" s="38">
        <v>2</v>
      </c>
      <c r="D78" s="38" t="s">
        <v>1</v>
      </c>
      <c r="E78" s="41"/>
      <c r="F78" s="91"/>
      <c r="G78" s="43">
        <f t="shared" si="6"/>
        <v>0</v>
      </c>
      <c r="H78" s="43">
        <f t="shared" si="7"/>
        <v>0</v>
      </c>
      <c r="I78" s="43">
        <f t="shared" si="8"/>
        <v>0</v>
      </c>
      <c r="J78" s="44"/>
    </row>
    <row r="79" spans="1:10" s="15" customFormat="1" ht="26.25" customHeight="1" x14ac:dyDescent="0.2">
      <c r="A79" s="165">
        <v>73</v>
      </c>
      <c r="B79" s="39" t="s">
        <v>137</v>
      </c>
      <c r="C79" s="38">
        <v>6</v>
      </c>
      <c r="D79" s="38" t="s">
        <v>1</v>
      </c>
      <c r="E79" s="41"/>
      <c r="F79" s="91"/>
      <c r="G79" s="43">
        <f t="shared" si="6"/>
        <v>0</v>
      </c>
      <c r="H79" s="43">
        <f t="shared" si="7"/>
        <v>0</v>
      </c>
      <c r="I79" s="43">
        <f t="shared" si="8"/>
        <v>0</v>
      </c>
      <c r="J79" s="44"/>
    </row>
    <row r="80" spans="1:10" s="15" customFormat="1" ht="26.25" customHeight="1" x14ac:dyDescent="0.2">
      <c r="A80" s="165">
        <v>74</v>
      </c>
      <c r="B80" s="39" t="s">
        <v>138</v>
      </c>
      <c r="C80" s="38">
        <v>5</v>
      </c>
      <c r="D80" s="38" t="s">
        <v>1</v>
      </c>
      <c r="E80" s="41"/>
      <c r="F80" s="91"/>
      <c r="G80" s="43">
        <f t="shared" si="6"/>
        <v>0</v>
      </c>
      <c r="H80" s="43">
        <f t="shared" si="7"/>
        <v>0</v>
      </c>
      <c r="I80" s="43">
        <f t="shared" si="8"/>
        <v>0</v>
      </c>
      <c r="J80" s="44"/>
    </row>
    <row r="81" spans="1:10" s="15" customFormat="1" ht="26.25" customHeight="1" x14ac:dyDescent="0.2">
      <c r="A81" s="165">
        <v>75</v>
      </c>
      <c r="B81" s="39" t="s">
        <v>139</v>
      </c>
      <c r="C81" s="38">
        <v>2</v>
      </c>
      <c r="D81" s="38" t="s">
        <v>1</v>
      </c>
      <c r="E81" s="41"/>
      <c r="F81" s="91"/>
      <c r="G81" s="43">
        <f t="shared" si="6"/>
        <v>0</v>
      </c>
      <c r="H81" s="43">
        <f t="shared" si="7"/>
        <v>0</v>
      </c>
      <c r="I81" s="43">
        <f t="shared" si="8"/>
        <v>0</v>
      </c>
      <c r="J81" s="44"/>
    </row>
    <row r="82" spans="1:10" s="15" customFormat="1" ht="26.25" customHeight="1" x14ac:dyDescent="0.2">
      <c r="A82" s="165">
        <v>76</v>
      </c>
      <c r="B82" s="39" t="s">
        <v>140</v>
      </c>
      <c r="C82" s="38">
        <v>2</v>
      </c>
      <c r="D82" s="38" t="s">
        <v>1</v>
      </c>
      <c r="E82" s="41"/>
      <c r="F82" s="91"/>
      <c r="G82" s="43">
        <f t="shared" si="6"/>
        <v>0</v>
      </c>
      <c r="H82" s="43">
        <f t="shared" si="7"/>
        <v>0</v>
      </c>
      <c r="I82" s="43">
        <f t="shared" si="8"/>
        <v>0</v>
      </c>
      <c r="J82" s="44"/>
    </row>
    <row r="83" spans="1:10" s="15" customFormat="1" ht="26.25" customHeight="1" x14ac:dyDescent="0.2">
      <c r="A83" s="165">
        <v>77</v>
      </c>
      <c r="B83" s="39" t="s">
        <v>141</v>
      </c>
      <c r="C83" s="38">
        <v>2</v>
      </c>
      <c r="D83" s="38" t="s">
        <v>1</v>
      </c>
      <c r="E83" s="41"/>
      <c r="F83" s="91"/>
      <c r="G83" s="43">
        <f t="shared" si="6"/>
        <v>0</v>
      </c>
      <c r="H83" s="43">
        <f t="shared" si="7"/>
        <v>0</v>
      </c>
      <c r="I83" s="43">
        <f t="shared" si="8"/>
        <v>0</v>
      </c>
      <c r="J83" s="44"/>
    </row>
    <row r="84" spans="1:10" s="15" customFormat="1" ht="14.25" customHeight="1" x14ac:dyDescent="0.2">
      <c r="A84" s="165">
        <v>78</v>
      </c>
      <c r="B84" s="39" t="s">
        <v>179</v>
      </c>
      <c r="C84" s="38">
        <v>2</v>
      </c>
      <c r="D84" s="38" t="s">
        <v>1</v>
      </c>
      <c r="E84" s="41"/>
      <c r="F84" s="91"/>
      <c r="G84" s="43">
        <f t="shared" si="6"/>
        <v>0</v>
      </c>
      <c r="H84" s="43">
        <f t="shared" si="7"/>
        <v>0</v>
      </c>
      <c r="I84" s="43">
        <f t="shared" si="8"/>
        <v>0</v>
      </c>
      <c r="J84" s="44"/>
    </row>
    <row r="85" spans="1:10" s="15" customFormat="1" ht="14.25" customHeight="1" x14ac:dyDescent="0.2">
      <c r="A85" s="165">
        <v>79</v>
      </c>
      <c r="B85" s="39" t="s">
        <v>660</v>
      </c>
      <c r="C85" s="38">
        <v>3</v>
      </c>
      <c r="D85" s="38" t="s">
        <v>1</v>
      </c>
      <c r="E85" s="41"/>
      <c r="F85" s="91"/>
      <c r="G85" s="43">
        <f t="shared" si="6"/>
        <v>0</v>
      </c>
      <c r="H85" s="43">
        <f t="shared" si="7"/>
        <v>0</v>
      </c>
      <c r="I85" s="43">
        <f t="shared" si="8"/>
        <v>0</v>
      </c>
      <c r="J85" s="44"/>
    </row>
    <row r="86" spans="1:10" s="15" customFormat="1" ht="26.25" customHeight="1" x14ac:dyDescent="0.2">
      <c r="A86" s="165">
        <v>80</v>
      </c>
      <c r="B86" s="39" t="s">
        <v>142</v>
      </c>
      <c r="C86" s="38">
        <v>2</v>
      </c>
      <c r="D86" s="38" t="s">
        <v>1</v>
      </c>
      <c r="E86" s="41"/>
      <c r="F86" s="91"/>
      <c r="G86" s="43">
        <f t="shared" si="6"/>
        <v>0</v>
      </c>
      <c r="H86" s="43">
        <f t="shared" si="7"/>
        <v>0</v>
      </c>
      <c r="I86" s="43">
        <f t="shared" si="8"/>
        <v>0</v>
      </c>
      <c r="J86" s="44"/>
    </row>
    <row r="87" spans="1:10" s="15" customFormat="1" ht="14.25" customHeight="1" x14ac:dyDescent="0.2">
      <c r="A87" s="165">
        <v>81</v>
      </c>
      <c r="B87" s="39" t="s">
        <v>177</v>
      </c>
      <c r="C87" s="38">
        <v>15</v>
      </c>
      <c r="D87" s="38" t="s">
        <v>1</v>
      </c>
      <c r="E87" s="41"/>
      <c r="F87" s="91"/>
      <c r="G87" s="43">
        <f t="shared" si="6"/>
        <v>0</v>
      </c>
      <c r="H87" s="43">
        <f t="shared" si="7"/>
        <v>0</v>
      </c>
      <c r="I87" s="43">
        <f t="shared" si="8"/>
        <v>0</v>
      </c>
      <c r="J87" s="44"/>
    </row>
    <row r="88" spans="1:10" s="15" customFormat="1" ht="14.25" customHeight="1" x14ac:dyDescent="0.2">
      <c r="A88" s="165">
        <v>82</v>
      </c>
      <c r="B88" s="39" t="s">
        <v>178</v>
      </c>
      <c r="C88" s="38">
        <v>15</v>
      </c>
      <c r="D88" s="38" t="s">
        <v>1</v>
      </c>
      <c r="E88" s="41"/>
      <c r="F88" s="91"/>
      <c r="G88" s="43">
        <f t="shared" si="6"/>
        <v>0</v>
      </c>
      <c r="H88" s="43">
        <f t="shared" si="7"/>
        <v>0</v>
      </c>
      <c r="I88" s="43">
        <f t="shared" si="8"/>
        <v>0</v>
      </c>
      <c r="J88" s="44"/>
    </row>
    <row r="89" spans="1:10" s="15" customFormat="1" ht="14.25" customHeight="1" x14ac:dyDescent="0.2">
      <c r="A89" s="165">
        <v>83</v>
      </c>
      <c r="B89" s="39" t="s">
        <v>659</v>
      </c>
      <c r="C89" s="38">
        <v>6</v>
      </c>
      <c r="D89" s="38" t="s">
        <v>1</v>
      </c>
      <c r="E89" s="41"/>
      <c r="F89" s="91"/>
      <c r="G89" s="43">
        <f t="shared" si="6"/>
        <v>0</v>
      </c>
      <c r="H89" s="43">
        <f t="shared" si="7"/>
        <v>0</v>
      </c>
      <c r="I89" s="43">
        <f t="shared" si="8"/>
        <v>0</v>
      </c>
      <c r="J89" s="44"/>
    </row>
    <row r="90" spans="1:10" s="15" customFormat="1" ht="14.25" customHeight="1" x14ac:dyDescent="0.2">
      <c r="A90" s="165">
        <v>84</v>
      </c>
      <c r="B90" s="39" t="s">
        <v>697</v>
      </c>
      <c r="C90" s="38">
        <v>6</v>
      </c>
      <c r="D90" s="38" t="s">
        <v>1</v>
      </c>
      <c r="E90" s="41"/>
      <c r="F90" s="91"/>
      <c r="G90" s="43">
        <f t="shared" si="6"/>
        <v>0</v>
      </c>
      <c r="H90" s="43">
        <f t="shared" si="7"/>
        <v>0</v>
      </c>
      <c r="I90" s="43">
        <f t="shared" si="8"/>
        <v>0</v>
      </c>
      <c r="J90" s="44"/>
    </row>
    <row r="91" spans="1:10" s="15" customFormat="1" ht="26.25" customHeight="1" x14ac:dyDescent="0.2">
      <c r="A91" s="165">
        <v>85</v>
      </c>
      <c r="B91" s="39" t="s">
        <v>176</v>
      </c>
      <c r="C91" s="38">
        <v>10</v>
      </c>
      <c r="D91" s="38" t="s">
        <v>1</v>
      </c>
      <c r="E91" s="41"/>
      <c r="F91" s="91"/>
      <c r="G91" s="43">
        <f t="shared" si="6"/>
        <v>0</v>
      </c>
      <c r="H91" s="43">
        <f t="shared" si="7"/>
        <v>0</v>
      </c>
      <c r="I91" s="43">
        <f t="shared" si="8"/>
        <v>0</v>
      </c>
      <c r="J91" s="44"/>
    </row>
    <row r="92" spans="1:10" s="15" customFormat="1" ht="27" x14ac:dyDescent="0.2">
      <c r="A92" s="165">
        <v>86</v>
      </c>
      <c r="B92" s="39" t="s">
        <v>277</v>
      </c>
      <c r="C92" s="38">
        <v>25</v>
      </c>
      <c r="D92" s="38" t="s">
        <v>1</v>
      </c>
      <c r="E92" s="41"/>
      <c r="F92" s="91"/>
      <c r="G92" s="43">
        <f t="shared" si="6"/>
        <v>0</v>
      </c>
      <c r="H92" s="43">
        <f t="shared" si="7"/>
        <v>0</v>
      </c>
      <c r="I92" s="43">
        <f t="shared" si="8"/>
        <v>0</v>
      </c>
      <c r="J92" s="44"/>
    </row>
    <row r="93" spans="1:10" s="15" customFormat="1" ht="14.25" customHeight="1" x14ac:dyDescent="0.2">
      <c r="A93" s="165">
        <v>87</v>
      </c>
      <c r="B93" s="39" t="s">
        <v>209</v>
      </c>
      <c r="C93" s="38">
        <v>5</v>
      </c>
      <c r="D93" s="38" t="s">
        <v>1</v>
      </c>
      <c r="E93" s="41"/>
      <c r="F93" s="91"/>
      <c r="G93" s="43">
        <f t="shared" si="6"/>
        <v>0</v>
      </c>
      <c r="H93" s="43">
        <f t="shared" si="7"/>
        <v>0</v>
      </c>
      <c r="I93" s="43">
        <f t="shared" si="8"/>
        <v>0</v>
      </c>
      <c r="J93" s="44"/>
    </row>
    <row r="94" spans="1:10" s="15" customFormat="1" ht="14.25" customHeight="1" x14ac:dyDescent="0.2">
      <c r="A94" s="165">
        <v>88</v>
      </c>
      <c r="B94" s="39" t="s">
        <v>210</v>
      </c>
      <c r="C94" s="38">
        <v>15</v>
      </c>
      <c r="D94" s="38" t="s">
        <v>1</v>
      </c>
      <c r="E94" s="41"/>
      <c r="F94" s="91"/>
      <c r="G94" s="43">
        <f t="shared" si="6"/>
        <v>0</v>
      </c>
      <c r="H94" s="43">
        <f t="shared" si="7"/>
        <v>0</v>
      </c>
      <c r="I94" s="43">
        <f t="shared" si="8"/>
        <v>0</v>
      </c>
      <c r="J94" s="44"/>
    </row>
    <row r="95" spans="1:10" s="15" customFormat="1" ht="14.25" customHeight="1" x14ac:dyDescent="0.2">
      <c r="A95" s="165">
        <v>89</v>
      </c>
      <c r="B95" s="39" t="s">
        <v>380</v>
      </c>
      <c r="C95" s="38">
        <v>10</v>
      </c>
      <c r="D95" s="38" t="s">
        <v>1</v>
      </c>
      <c r="E95" s="41"/>
      <c r="F95" s="91"/>
      <c r="G95" s="43">
        <f t="shared" si="6"/>
        <v>0</v>
      </c>
      <c r="H95" s="43">
        <f t="shared" si="7"/>
        <v>0</v>
      </c>
      <c r="I95" s="43">
        <f t="shared" si="8"/>
        <v>0</v>
      </c>
      <c r="J95" s="44"/>
    </row>
    <row r="96" spans="1:10" s="15" customFormat="1" ht="27" x14ac:dyDescent="0.2">
      <c r="A96" s="165">
        <v>90</v>
      </c>
      <c r="B96" s="39" t="s">
        <v>378</v>
      </c>
      <c r="C96" s="38">
        <v>25</v>
      </c>
      <c r="D96" s="38" t="s">
        <v>1</v>
      </c>
      <c r="E96" s="41"/>
      <c r="F96" s="91"/>
      <c r="G96" s="43">
        <f t="shared" si="6"/>
        <v>0</v>
      </c>
      <c r="H96" s="43">
        <f t="shared" si="7"/>
        <v>0</v>
      </c>
      <c r="I96" s="43">
        <f t="shared" si="8"/>
        <v>0</v>
      </c>
      <c r="J96" s="44"/>
    </row>
    <row r="97" spans="1:10" s="15" customFormat="1" ht="15" customHeight="1" x14ac:dyDescent="0.2">
      <c r="A97" s="39"/>
      <c r="B97" s="45" t="s">
        <v>777</v>
      </c>
      <c r="C97" s="46" t="s">
        <v>7</v>
      </c>
      <c r="D97" s="46" t="s">
        <v>7</v>
      </c>
      <c r="E97" s="47" t="s">
        <v>7</v>
      </c>
      <c r="F97" s="47" t="s">
        <v>7</v>
      </c>
      <c r="G97" s="48">
        <f>SUM(G7:G96)</f>
        <v>0</v>
      </c>
      <c r="H97" s="48">
        <f>SUM(H7:H96)</f>
        <v>0</v>
      </c>
      <c r="I97" s="48">
        <f>SUM(I7:I96)</f>
        <v>0</v>
      </c>
      <c r="J97" s="49">
        <f>SUM(J7:J96)</f>
        <v>0</v>
      </c>
    </row>
    <row r="98" spans="1:10" s="15" customFormat="1" ht="17.100000000000001" customHeight="1" x14ac:dyDescent="0.2">
      <c r="G98" s="75"/>
      <c r="H98" s="75"/>
      <c r="I98" s="75"/>
      <c r="J98" s="75"/>
    </row>
    <row r="99" spans="1:10" s="33" customFormat="1" ht="12.95" customHeight="1" x14ac:dyDescent="0.2">
      <c r="A99" s="65" t="s">
        <v>217</v>
      </c>
      <c r="B99" s="3"/>
      <c r="C99" s="63"/>
      <c r="D99" s="64"/>
      <c r="E99" s="3"/>
      <c r="F99" s="3"/>
      <c r="G99" s="3"/>
      <c r="H99" s="3"/>
      <c r="I99" s="3"/>
      <c r="J99" s="3"/>
    </row>
    <row r="100" spans="1:10" s="33" customFormat="1" ht="12.95" customHeight="1" x14ac:dyDescent="0.2">
      <c r="A100" s="196" t="s">
        <v>360</v>
      </c>
      <c r="B100" s="196"/>
      <c r="C100" s="196"/>
      <c r="D100" s="196"/>
      <c r="E100" s="196"/>
      <c r="F100" s="196"/>
      <c r="G100" s="196"/>
      <c r="H100" s="196"/>
      <c r="I100" s="196"/>
      <c r="J100" s="196"/>
    </row>
    <row r="101" spans="1:10" s="33" customFormat="1" ht="12.95" customHeight="1" x14ac:dyDescent="0.2">
      <c r="A101" s="196" t="s">
        <v>242</v>
      </c>
      <c r="B101" s="196"/>
      <c r="C101" s="196"/>
      <c r="D101" s="196"/>
      <c r="E101" s="196"/>
      <c r="F101" s="196"/>
      <c r="G101" s="196"/>
      <c r="H101" s="196"/>
      <c r="I101" s="196"/>
      <c r="J101" s="196"/>
    </row>
    <row r="102" spans="1:10" s="15" customFormat="1" ht="17.100000000000001" customHeight="1" x14ac:dyDescent="0.2"/>
    <row r="103" spans="1:10" s="60" customFormat="1" ht="15" customHeight="1" x14ac:dyDescent="0.2">
      <c r="A103" s="195" t="s">
        <v>149</v>
      </c>
      <c r="B103" s="196"/>
    </row>
    <row r="104" spans="1:10" s="31" customFormat="1" ht="25.5" customHeight="1" x14ac:dyDescent="0.25">
      <c r="A104" s="193" t="s">
        <v>150</v>
      </c>
      <c r="B104" s="203"/>
      <c r="C104" s="203"/>
      <c r="D104" s="203"/>
      <c r="E104" s="203"/>
      <c r="F104" s="203"/>
      <c r="G104" s="203"/>
      <c r="H104" s="203"/>
      <c r="I104" s="203"/>
      <c r="J104" s="203"/>
    </row>
    <row r="105" spans="1:10" s="31" customFormat="1" ht="14.25" customHeight="1" x14ac:dyDescent="0.25">
      <c r="A105" s="193" t="s">
        <v>364</v>
      </c>
      <c r="B105" s="193"/>
      <c r="C105" s="193"/>
      <c r="D105" s="193"/>
      <c r="E105" s="193"/>
      <c r="F105" s="193"/>
      <c r="G105" s="193"/>
      <c r="H105" s="193"/>
      <c r="I105" s="193"/>
      <c r="J105" s="193"/>
    </row>
    <row r="106" spans="1:10" s="31" customFormat="1" ht="16.5" customHeight="1" x14ac:dyDescent="0.25">
      <c r="A106" s="193" t="s">
        <v>365</v>
      </c>
      <c r="B106" s="193"/>
      <c r="C106" s="193"/>
      <c r="D106" s="193"/>
      <c r="E106" s="193"/>
      <c r="F106" s="193"/>
      <c r="G106" s="193"/>
      <c r="H106" s="193"/>
      <c r="I106" s="193"/>
      <c r="J106" s="193"/>
    </row>
    <row r="107" spans="1:10" s="60" customFormat="1" ht="12.75" x14ac:dyDescent="0.2">
      <c r="A107" s="199" t="s">
        <v>366</v>
      </c>
      <c r="B107" s="199"/>
      <c r="C107" s="199"/>
      <c r="D107" s="199"/>
      <c r="E107" s="199"/>
      <c r="F107" s="199"/>
      <c r="G107" s="199"/>
      <c r="H107" s="199"/>
      <c r="I107" s="199"/>
      <c r="J107" s="199"/>
    </row>
    <row r="108" spans="1:10" s="69" customFormat="1" x14ac:dyDescent="0.2">
      <c r="A108" s="80" t="s">
        <v>367</v>
      </c>
      <c r="B108" s="31"/>
      <c r="C108" s="31"/>
      <c r="D108" s="31"/>
      <c r="E108" s="31"/>
      <c r="F108" s="31"/>
      <c r="G108" s="31"/>
      <c r="H108" s="31"/>
      <c r="I108" s="31"/>
      <c r="J108" s="31"/>
    </row>
    <row r="109" spans="1:10" x14ac:dyDescent="0.25">
      <c r="A109" s="80" t="s">
        <v>368</v>
      </c>
      <c r="B109" s="31"/>
      <c r="C109" s="31"/>
      <c r="D109" s="31"/>
      <c r="E109" s="31"/>
      <c r="F109" s="31"/>
      <c r="G109" s="31"/>
      <c r="H109" s="31"/>
      <c r="I109" s="31"/>
      <c r="J109" s="31"/>
    </row>
    <row r="110" spans="1:10" ht="29.25" customHeight="1" x14ac:dyDescent="0.25">
      <c r="A110" s="193" t="s">
        <v>369</v>
      </c>
      <c r="B110" s="203"/>
      <c r="C110" s="203"/>
      <c r="D110" s="203"/>
      <c r="E110" s="203"/>
      <c r="F110" s="203"/>
      <c r="G110" s="203"/>
      <c r="H110" s="203"/>
      <c r="I110" s="203"/>
      <c r="J110" s="203"/>
    </row>
    <row r="111" spans="1:10" ht="33" customHeight="1" x14ac:dyDescent="0.25">
      <c r="A111" s="200" t="s">
        <v>370</v>
      </c>
      <c r="B111" s="200"/>
      <c r="C111" s="200"/>
      <c r="D111" s="200"/>
      <c r="E111" s="200"/>
      <c r="F111" s="200"/>
      <c r="G111" s="200"/>
      <c r="H111" s="200"/>
      <c r="I111" s="200"/>
      <c r="J111" s="200"/>
    </row>
    <row r="112" spans="1:10" s="15" customFormat="1" ht="12" x14ac:dyDescent="0.2"/>
  </sheetData>
  <sheetProtection algorithmName="SHA-512" hashValue="ibZkrhOkfbLA5LyVzgVWsML8/uCe6FKGRLbJAbtY/E5tL2AE2nXkq5rJ0jW4IX/Lz50dUOCdH42zo6RumPkaqA==" saltValue="v5O+fbhip/4HFqHM1Ib4FA==" spinCount="100000" sheet="1" objects="1" scenarios="1"/>
  <mergeCells count="11">
    <mergeCell ref="A110:J110"/>
    <mergeCell ref="A111:J111"/>
    <mergeCell ref="A103:B103"/>
    <mergeCell ref="A1:D1"/>
    <mergeCell ref="A3:J3"/>
    <mergeCell ref="A101:J101"/>
    <mergeCell ref="A100:J100"/>
    <mergeCell ref="A104:J104"/>
    <mergeCell ref="A105:J105"/>
    <mergeCell ref="A106:J106"/>
    <mergeCell ref="A107:J107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11:J16 J20:J96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fitToHeight="6" orientation="landscape" r:id="rId1"/>
  <rowBreaks count="1" manualBreakCount="1">
    <brk id="73" max="9" man="1"/>
  </row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2"/>
  <sheetViews>
    <sheetView tabSelected="1" view="pageBreakPreview" zoomScale="110" zoomScaleNormal="120" zoomScaleSheetLayoutView="110" workbookViewId="0">
      <pane ySplit="6" topLeftCell="A7" activePane="bottomLeft" state="frozen"/>
      <selection activeCell="F1" sqref="F1:J1"/>
      <selection pane="bottomLeft" activeCell="A16" sqref="A16:I16"/>
    </sheetView>
  </sheetViews>
  <sheetFormatPr defaultColWidth="9.28515625" defaultRowHeight="15" x14ac:dyDescent="0.25"/>
  <cols>
    <col min="1" max="1" width="3.5703125" customWidth="1"/>
    <col min="2" max="2" width="32.85546875" customWidth="1"/>
    <col min="3" max="3" width="7.5703125" customWidth="1"/>
    <col min="4" max="4" width="4.5703125" customWidth="1"/>
    <col min="5" max="5" width="17.5703125" customWidth="1"/>
    <col min="6" max="9" width="11.140625" customWidth="1"/>
  </cols>
  <sheetData>
    <row r="1" spans="1:10" s="70" customFormat="1" x14ac:dyDescent="0.25">
      <c r="A1" s="198" t="s">
        <v>2</v>
      </c>
      <c r="B1" s="198"/>
      <c r="C1" s="198"/>
      <c r="D1" s="198"/>
      <c r="E1" s="19"/>
      <c r="F1" s="19" t="s">
        <v>382</v>
      </c>
      <c r="H1" s="19"/>
      <c r="I1" s="19"/>
    </row>
    <row r="2" spans="1:10" s="8" customFormat="1" ht="6" customHeight="1" x14ac:dyDescent="0.15">
      <c r="A2" s="5"/>
      <c r="B2" s="5"/>
      <c r="C2" s="5"/>
      <c r="D2" s="7"/>
      <c r="E2" s="5"/>
      <c r="F2" s="5"/>
      <c r="G2" s="5"/>
      <c r="H2" s="5"/>
      <c r="I2" s="5"/>
    </row>
    <row r="3" spans="1:10" s="56" customFormat="1" ht="18.75" x14ac:dyDescent="0.3">
      <c r="A3" s="202" t="s">
        <v>878</v>
      </c>
      <c r="B3" s="202"/>
      <c r="C3" s="202"/>
      <c r="D3" s="202"/>
      <c r="E3" s="202"/>
      <c r="F3" s="202"/>
      <c r="G3" s="202"/>
      <c r="H3" s="202"/>
      <c r="I3" s="202"/>
    </row>
    <row r="4" spans="1:10" s="8" customFormat="1" ht="6" customHeight="1" x14ac:dyDescent="0.15">
      <c r="B4" s="27"/>
      <c r="C4" s="27"/>
    </row>
    <row r="5" spans="1:10" s="9" customFormat="1" ht="48.75" customHeight="1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</row>
    <row r="6" spans="1:10" s="9" customFormat="1" ht="11.25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</row>
    <row r="7" spans="1:10" s="15" customFormat="1" ht="18.75" customHeight="1" x14ac:dyDescent="0.25">
      <c r="A7" s="38">
        <v>1</v>
      </c>
      <c r="B7" s="110" t="s">
        <v>902</v>
      </c>
      <c r="C7" s="109">
        <v>500</v>
      </c>
      <c r="D7" s="111" t="s">
        <v>1</v>
      </c>
      <c r="E7" s="41"/>
      <c r="F7" s="42"/>
      <c r="G7" s="43">
        <f t="shared" ref="G7" si="0">C7*F7</f>
        <v>0</v>
      </c>
      <c r="H7" s="43">
        <f t="shared" ref="H7" si="1">G7*0.095</f>
        <v>0</v>
      </c>
      <c r="I7" s="43">
        <f t="shared" ref="I7" si="2">G7+H7</f>
        <v>0</v>
      </c>
    </row>
    <row r="8" spans="1:10" s="15" customFormat="1" ht="18.75" customHeight="1" x14ac:dyDescent="0.25">
      <c r="A8" s="38">
        <v>2</v>
      </c>
      <c r="B8" s="110" t="s">
        <v>900</v>
      </c>
      <c r="C8" s="109">
        <v>250</v>
      </c>
      <c r="D8" s="111" t="s">
        <v>1</v>
      </c>
      <c r="E8" s="41"/>
      <c r="F8" s="42"/>
      <c r="G8" s="43">
        <f t="shared" ref="G8:G9" si="3">C8*F8</f>
        <v>0</v>
      </c>
      <c r="H8" s="43">
        <f t="shared" ref="H8:H9" si="4">G8*0.095</f>
        <v>0</v>
      </c>
      <c r="I8" s="43">
        <f t="shared" ref="I8:I9" si="5">G8+H8</f>
        <v>0</v>
      </c>
    </row>
    <row r="9" spans="1:10" s="15" customFormat="1" ht="18.75" customHeight="1" x14ac:dyDescent="0.25">
      <c r="A9" s="38">
        <v>3</v>
      </c>
      <c r="B9" s="110" t="s">
        <v>901</v>
      </c>
      <c r="C9" s="109">
        <v>150</v>
      </c>
      <c r="D9" s="111" t="s">
        <v>1</v>
      </c>
      <c r="E9" s="41"/>
      <c r="F9" s="42"/>
      <c r="G9" s="43">
        <f t="shared" si="3"/>
        <v>0</v>
      </c>
      <c r="H9" s="43">
        <f t="shared" si="4"/>
        <v>0</v>
      </c>
      <c r="I9" s="43">
        <f t="shared" si="5"/>
        <v>0</v>
      </c>
    </row>
    <row r="10" spans="1:10" s="15" customFormat="1" ht="15" customHeight="1" x14ac:dyDescent="0.2">
      <c r="A10" s="39"/>
      <c r="B10" s="45" t="s">
        <v>879</v>
      </c>
      <c r="C10" s="46" t="s">
        <v>7</v>
      </c>
      <c r="D10" s="46" t="s">
        <v>7</v>
      </c>
      <c r="E10" s="46" t="s">
        <v>7</v>
      </c>
      <c r="F10" s="47" t="s">
        <v>7</v>
      </c>
      <c r="G10" s="48">
        <f>SUM(G7:G9)</f>
        <v>0</v>
      </c>
      <c r="H10" s="48">
        <f>SUM(H7:H9)</f>
        <v>0</v>
      </c>
      <c r="I10" s="48">
        <f>SUM(I7:I9)</f>
        <v>0</v>
      </c>
    </row>
    <row r="11" spans="1:10" s="75" customFormat="1" ht="15" customHeight="1" x14ac:dyDescent="0.2">
      <c r="A11" s="166"/>
      <c r="B11" s="167"/>
      <c r="C11" s="168"/>
      <c r="D11" s="168"/>
      <c r="E11" s="168"/>
      <c r="F11" s="168"/>
      <c r="G11" s="169"/>
      <c r="H11" s="169"/>
      <c r="I11" s="169"/>
    </row>
    <row r="12" spans="1:10" s="33" customFormat="1" ht="17.100000000000001" customHeight="1" x14ac:dyDescent="0.2">
      <c r="A12" s="65" t="s">
        <v>217</v>
      </c>
      <c r="B12" s="3"/>
      <c r="C12" s="63"/>
      <c r="D12" s="64"/>
      <c r="E12" s="3"/>
      <c r="F12" s="3"/>
      <c r="G12" s="3"/>
      <c r="H12" s="3"/>
      <c r="I12" s="3"/>
    </row>
    <row r="13" spans="1:10" s="33" customFormat="1" ht="12.75" x14ac:dyDescent="0.2">
      <c r="A13" s="196" t="s">
        <v>989</v>
      </c>
      <c r="B13" s="196"/>
      <c r="C13" s="196"/>
      <c r="D13" s="196"/>
      <c r="E13" s="196"/>
      <c r="F13" s="196"/>
      <c r="G13" s="196"/>
      <c r="H13" s="196"/>
      <c r="I13" s="196"/>
    </row>
    <row r="14" spans="1:10" s="15" customFormat="1" ht="17.100000000000001" customHeight="1" x14ac:dyDescent="0.2"/>
    <row r="15" spans="1:10" s="60" customFormat="1" ht="15" customHeight="1" x14ac:dyDescent="0.2">
      <c r="A15" s="195" t="s">
        <v>149</v>
      </c>
      <c r="B15" s="196"/>
    </row>
    <row r="16" spans="1:10" s="31" customFormat="1" ht="25.5" customHeight="1" x14ac:dyDescent="0.25">
      <c r="A16" s="193" t="s">
        <v>150</v>
      </c>
      <c r="B16" s="193"/>
      <c r="C16" s="193"/>
      <c r="D16" s="193"/>
      <c r="E16" s="193"/>
      <c r="F16" s="193"/>
      <c r="G16" s="193"/>
      <c r="H16" s="193"/>
      <c r="I16" s="193"/>
      <c r="J16" s="88"/>
    </row>
    <row r="17" spans="1:10" s="31" customFormat="1" ht="14.25" customHeight="1" x14ac:dyDescent="0.25">
      <c r="A17" s="193" t="s">
        <v>364</v>
      </c>
      <c r="B17" s="193"/>
      <c r="C17" s="193"/>
      <c r="D17" s="193"/>
      <c r="E17" s="193"/>
      <c r="F17" s="193"/>
      <c r="G17" s="193"/>
      <c r="H17" s="193"/>
      <c r="I17" s="193"/>
      <c r="J17" s="193"/>
    </row>
    <row r="18" spans="1:10" s="31" customFormat="1" ht="16.5" customHeight="1" x14ac:dyDescent="0.25">
      <c r="A18" s="193" t="s">
        <v>365</v>
      </c>
      <c r="B18" s="193"/>
      <c r="C18" s="193"/>
      <c r="D18" s="193"/>
      <c r="E18" s="193"/>
      <c r="F18" s="193"/>
      <c r="G18" s="193"/>
      <c r="H18" s="193"/>
      <c r="I18" s="193"/>
      <c r="J18" s="193"/>
    </row>
    <row r="19" spans="1:10" s="60" customFormat="1" ht="12.75" x14ac:dyDescent="0.2">
      <c r="A19" s="199" t="s">
        <v>366</v>
      </c>
      <c r="B19" s="199"/>
      <c r="C19" s="199"/>
      <c r="D19" s="199"/>
      <c r="E19" s="199"/>
      <c r="F19" s="199"/>
      <c r="G19" s="199"/>
      <c r="H19" s="199"/>
      <c r="I19" s="199"/>
      <c r="J19" s="199"/>
    </row>
    <row r="20" spans="1:10" s="69" customFormat="1" x14ac:dyDescent="0.2">
      <c r="A20" s="125" t="s">
        <v>367</v>
      </c>
      <c r="B20" s="31"/>
      <c r="C20" s="31"/>
      <c r="D20" s="31"/>
      <c r="E20" s="31"/>
      <c r="F20" s="31"/>
      <c r="G20" s="31"/>
      <c r="H20" s="31"/>
      <c r="I20" s="31"/>
      <c r="J20" s="31"/>
    </row>
    <row r="21" spans="1:10" x14ac:dyDescent="0.25">
      <c r="A21" s="125" t="s">
        <v>368</v>
      </c>
      <c r="B21" s="31"/>
      <c r="C21" s="31"/>
      <c r="D21" s="31"/>
      <c r="E21" s="31"/>
      <c r="F21" s="31"/>
      <c r="G21" s="31"/>
      <c r="H21" s="31"/>
      <c r="I21" s="31"/>
      <c r="J21" s="31"/>
    </row>
    <row r="22" spans="1:10" ht="29.25" customHeight="1" x14ac:dyDescent="0.25">
      <c r="A22" s="193" t="s">
        <v>369</v>
      </c>
      <c r="B22" s="193"/>
      <c r="C22" s="193"/>
      <c r="D22" s="193"/>
      <c r="E22" s="193"/>
      <c r="F22" s="193"/>
      <c r="G22" s="193"/>
      <c r="H22" s="193"/>
      <c r="I22" s="193"/>
      <c r="J22" s="88"/>
    </row>
  </sheetData>
  <sheetProtection algorithmName="SHA-512" hashValue="8hUYASqAGNxEGWYJk6Fg+1No1IPAgHccUyMlg9/vVCOGV0sktJ0I4UQEgd2D5HYF+3CV5Lc4jp5AmMBpXuzo6w==" saltValue="vfldFy2fP4yOxOeF9NxtPw==" spinCount="100000" sheet="1" objects="1" scenarios="1"/>
  <mergeCells count="9">
    <mergeCell ref="A18:J18"/>
    <mergeCell ref="A19:J19"/>
    <mergeCell ref="A22:I22"/>
    <mergeCell ref="A1:D1"/>
    <mergeCell ref="A3:I3"/>
    <mergeCell ref="A13:I13"/>
    <mergeCell ref="A15:B15"/>
    <mergeCell ref="A16:I16"/>
    <mergeCell ref="A17:J17"/>
  </mergeCells>
  <pageMargins left="0.43307086614173229" right="0.23622047244094491" top="0.74803149606299213" bottom="0.35433070866141736" header="0.31496062992125984" footer="0.31496062992125984"/>
  <pageSetup paperSize="9" fitToHeight="5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72"/>
  <sheetViews>
    <sheetView view="pageBreakPreview" zoomScaleNormal="120" zoomScaleSheetLayoutView="100" workbookViewId="0">
      <pane ySplit="6" topLeftCell="A132" activePane="bottomLeft" state="frozen"/>
      <selection activeCell="F1" sqref="F1:J1"/>
      <selection pane="bottomLeft" activeCell="B133" sqref="B133:B136"/>
    </sheetView>
  </sheetViews>
  <sheetFormatPr defaultColWidth="9.28515625" defaultRowHeight="15" x14ac:dyDescent="0.25"/>
  <cols>
    <col min="1" max="1" width="3.28515625" customWidth="1"/>
    <col min="2" max="2" width="34" customWidth="1"/>
    <col min="3" max="3" width="6.5703125" customWidth="1"/>
    <col min="4" max="4" width="4.5703125" customWidth="1"/>
    <col min="5" max="5" width="15.140625" customWidth="1"/>
    <col min="6" max="6" width="9.140625" customWidth="1"/>
    <col min="7" max="9" width="11.140625" customWidth="1"/>
    <col min="10" max="10" width="10.140625" customWidth="1"/>
    <col min="13" max="13" width="9.28515625" customWidth="1"/>
  </cols>
  <sheetData>
    <row r="1" spans="1:10" s="70" customFormat="1" x14ac:dyDescent="0.25">
      <c r="A1" s="198" t="s">
        <v>2</v>
      </c>
      <c r="B1" s="198"/>
      <c r="C1" s="198"/>
      <c r="D1" s="198"/>
      <c r="E1" s="18"/>
      <c r="F1" s="19" t="s">
        <v>382</v>
      </c>
      <c r="G1" s="19"/>
      <c r="I1" s="19"/>
      <c r="J1" s="19"/>
    </row>
    <row r="2" spans="1:10" s="8" customFormat="1" ht="6" customHeight="1" x14ac:dyDescent="0.15"/>
    <row r="3" spans="1:10" ht="18" customHeight="1" x14ac:dyDescent="0.25">
      <c r="A3" s="202" t="s">
        <v>342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0" s="8" customFormat="1" ht="6" customHeight="1" x14ac:dyDescent="0.15"/>
    <row r="5" spans="1:10" s="9" customFormat="1" ht="48.75" customHeight="1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  <c r="J5" s="83" t="s">
        <v>302</v>
      </c>
    </row>
    <row r="6" spans="1:10" s="58" customFormat="1" ht="14.25" customHeight="1" x14ac:dyDescent="0.25">
      <c r="A6" s="84">
        <v>1</v>
      </c>
      <c r="B6" s="84">
        <v>2</v>
      </c>
      <c r="C6" s="85">
        <v>50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  <c r="J6" s="85">
        <v>10</v>
      </c>
    </row>
    <row r="7" spans="1:10" s="15" customFormat="1" ht="13.5" x14ac:dyDescent="0.2">
      <c r="A7" s="38">
        <v>1</v>
      </c>
      <c r="B7" s="39" t="s">
        <v>587</v>
      </c>
      <c r="C7" s="100">
        <v>30</v>
      </c>
      <c r="D7" s="38" t="s">
        <v>0</v>
      </c>
      <c r="E7" s="41"/>
      <c r="F7" s="42"/>
      <c r="G7" s="43">
        <f t="shared" ref="G7:G70" si="0">C7*F7</f>
        <v>0</v>
      </c>
      <c r="H7" s="43">
        <f t="shared" ref="H7:H70" si="1">G7*0.095</f>
        <v>0</v>
      </c>
      <c r="I7" s="43">
        <f t="shared" ref="I7:I70" si="2">G7+H7</f>
        <v>0</v>
      </c>
      <c r="J7" s="44"/>
    </row>
    <row r="8" spans="1:10" s="15" customFormat="1" ht="13.5" x14ac:dyDescent="0.2">
      <c r="A8" s="38">
        <v>2</v>
      </c>
      <c r="B8" s="39" t="s">
        <v>36</v>
      </c>
      <c r="C8" s="100">
        <v>2000</v>
      </c>
      <c r="D8" s="38" t="s">
        <v>0</v>
      </c>
      <c r="E8" s="41"/>
      <c r="F8" s="42"/>
      <c r="G8" s="43">
        <f t="shared" si="0"/>
        <v>0</v>
      </c>
      <c r="H8" s="43">
        <f t="shared" si="1"/>
        <v>0</v>
      </c>
      <c r="I8" s="43">
        <f t="shared" si="2"/>
        <v>0</v>
      </c>
      <c r="J8" s="44"/>
    </row>
    <row r="9" spans="1:10" s="15" customFormat="1" ht="13.5" x14ac:dyDescent="0.2">
      <c r="A9" s="38">
        <v>3</v>
      </c>
      <c r="B9" s="39" t="s">
        <v>37</v>
      </c>
      <c r="C9" s="100">
        <v>70</v>
      </c>
      <c r="D9" s="38" t="s">
        <v>0</v>
      </c>
      <c r="E9" s="41"/>
      <c r="F9" s="42"/>
      <c r="G9" s="43">
        <f t="shared" si="0"/>
        <v>0</v>
      </c>
      <c r="H9" s="43">
        <f t="shared" si="1"/>
        <v>0</v>
      </c>
      <c r="I9" s="43">
        <f t="shared" si="2"/>
        <v>0</v>
      </c>
      <c r="J9" s="44"/>
    </row>
    <row r="10" spans="1:10" s="15" customFormat="1" ht="13.5" x14ac:dyDescent="0.2">
      <c r="A10" s="38">
        <v>4</v>
      </c>
      <c r="B10" s="39" t="s">
        <v>254</v>
      </c>
      <c r="C10" s="100">
        <v>70</v>
      </c>
      <c r="D10" s="38" t="s">
        <v>0</v>
      </c>
      <c r="E10" s="41"/>
      <c r="F10" s="42"/>
      <c r="G10" s="43">
        <f t="shared" si="0"/>
        <v>0</v>
      </c>
      <c r="H10" s="43">
        <f t="shared" si="1"/>
        <v>0</v>
      </c>
      <c r="I10" s="43">
        <f t="shared" si="2"/>
        <v>0</v>
      </c>
      <c r="J10" s="95"/>
    </row>
    <row r="11" spans="1:10" s="15" customFormat="1" ht="13.5" x14ac:dyDescent="0.2">
      <c r="A11" s="38">
        <v>5</v>
      </c>
      <c r="B11" s="39" t="s">
        <v>588</v>
      </c>
      <c r="C11" s="100">
        <v>180</v>
      </c>
      <c r="D11" s="38" t="s">
        <v>0</v>
      </c>
      <c r="E11" s="41"/>
      <c r="F11" s="42"/>
      <c r="G11" s="43">
        <f t="shared" si="0"/>
        <v>0</v>
      </c>
      <c r="H11" s="43">
        <f t="shared" si="1"/>
        <v>0</v>
      </c>
      <c r="I11" s="43">
        <f t="shared" si="2"/>
        <v>0</v>
      </c>
      <c r="J11" s="95"/>
    </row>
    <row r="12" spans="1:10" s="15" customFormat="1" ht="13.5" x14ac:dyDescent="0.2">
      <c r="A12" s="38">
        <v>6</v>
      </c>
      <c r="B12" s="39" t="s">
        <v>589</v>
      </c>
      <c r="C12" s="100">
        <v>30</v>
      </c>
      <c r="D12" s="38" t="s">
        <v>0</v>
      </c>
      <c r="E12" s="41"/>
      <c r="F12" s="42"/>
      <c r="G12" s="43">
        <f t="shared" si="0"/>
        <v>0</v>
      </c>
      <c r="H12" s="43">
        <f t="shared" si="1"/>
        <v>0</v>
      </c>
      <c r="I12" s="43">
        <f t="shared" si="2"/>
        <v>0</v>
      </c>
      <c r="J12" s="95"/>
    </row>
    <row r="13" spans="1:10" s="15" customFormat="1" ht="13.5" x14ac:dyDescent="0.2">
      <c r="A13" s="38">
        <v>7</v>
      </c>
      <c r="B13" s="39" t="s">
        <v>623</v>
      </c>
      <c r="C13" s="100">
        <v>400</v>
      </c>
      <c r="D13" s="104" t="s">
        <v>0</v>
      </c>
      <c r="E13" s="41"/>
      <c r="F13" s="42"/>
      <c r="G13" s="43">
        <f t="shared" si="0"/>
        <v>0</v>
      </c>
      <c r="H13" s="43">
        <f t="shared" si="1"/>
        <v>0</v>
      </c>
      <c r="I13" s="43">
        <f t="shared" si="2"/>
        <v>0</v>
      </c>
      <c r="J13" s="95"/>
    </row>
    <row r="14" spans="1:10" s="15" customFormat="1" ht="13.5" x14ac:dyDescent="0.2">
      <c r="A14" s="38">
        <v>8</v>
      </c>
      <c r="B14" s="39" t="s">
        <v>622</v>
      </c>
      <c r="C14" s="100">
        <v>50</v>
      </c>
      <c r="D14" s="104" t="s">
        <v>0</v>
      </c>
      <c r="E14" s="41"/>
      <c r="F14" s="42"/>
      <c r="G14" s="43">
        <f t="shared" si="0"/>
        <v>0</v>
      </c>
      <c r="H14" s="43">
        <f t="shared" si="1"/>
        <v>0</v>
      </c>
      <c r="I14" s="43">
        <f t="shared" si="2"/>
        <v>0</v>
      </c>
      <c r="J14" s="95"/>
    </row>
    <row r="15" spans="1:10" s="15" customFormat="1" ht="13.5" x14ac:dyDescent="0.2">
      <c r="A15" s="38">
        <v>9</v>
      </c>
      <c r="B15" s="39" t="s">
        <v>624</v>
      </c>
      <c r="C15" s="100">
        <v>1400</v>
      </c>
      <c r="D15" s="104" t="s">
        <v>0</v>
      </c>
      <c r="E15" s="41"/>
      <c r="F15" s="42"/>
      <c r="G15" s="43">
        <f t="shared" si="0"/>
        <v>0</v>
      </c>
      <c r="H15" s="43">
        <f t="shared" si="1"/>
        <v>0</v>
      </c>
      <c r="I15" s="43">
        <f t="shared" si="2"/>
        <v>0</v>
      </c>
      <c r="J15" s="95"/>
    </row>
    <row r="16" spans="1:10" s="15" customFormat="1" ht="14.25" customHeight="1" x14ac:dyDescent="0.2">
      <c r="A16" s="38">
        <v>10</v>
      </c>
      <c r="B16" s="39" t="s">
        <v>590</v>
      </c>
      <c r="C16" s="100">
        <v>80</v>
      </c>
      <c r="D16" s="104" t="s">
        <v>1</v>
      </c>
      <c r="E16" s="41"/>
      <c r="F16" s="42"/>
      <c r="G16" s="43">
        <f t="shared" si="0"/>
        <v>0</v>
      </c>
      <c r="H16" s="43">
        <f t="shared" si="1"/>
        <v>0</v>
      </c>
      <c r="I16" s="43">
        <f t="shared" si="2"/>
        <v>0</v>
      </c>
      <c r="J16" s="44"/>
    </row>
    <row r="17" spans="1:11" s="15" customFormat="1" ht="27" x14ac:dyDescent="0.2">
      <c r="A17" s="38">
        <v>11</v>
      </c>
      <c r="B17" s="39" t="s">
        <v>231</v>
      </c>
      <c r="C17" s="100">
        <v>80</v>
      </c>
      <c r="D17" s="104" t="s">
        <v>1</v>
      </c>
      <c r="E17" s="41"/>
      <c r="F17" s="42"/>
      <c r="G17" s="43">
        <f t="shared" si="0"/>
        <v>0</v>
      </c>
      <c r="H17" s="43">
        <f t="shared" si="1"/>
        <v>0</v>
      </c>
      <c r="I17" s="43">
        <f t="shared" si="2"/>
        <v>0</v>
      </c>
      <c r="J17" s="44"/>
    </row>
    <row r="18" spans="1:11" s="15" customFormat="1" ht="27" x14ac:dyDescent="0.2">
      <c r="A18" s="38">
        <v>12</v>
      </c>
      <c r="B18" s="39" t="s">
        <v>232</v>
      </c>
      <c r="C18" s="100">
        <v>80</v>
      </c>
      <c r="D18" s="104" t="s">
        <v>1</v>
      </c>
      <c r="E18" s="41"/>
      <c r="F18" s="42"/>
      <c r="G18" s="43">
        <f t="shared" si="0"/>
        <v>0</v>
      </c>
      <c r="H18" s="43">
        <f t="shared" si="1"/>
        <v>0</v>
      </c>
      <c r="I18" s="43">
        <f t="shared" si="2"/>
        <v>0</v>
      </c>
      <c r="J18" s="44"/>
    </row>
    <row r="19" spans="1:11" s="15" customFormat="1" ht="13.5" x14ac:dyDescent="0.2">
      <c r="A19" s="38">
        <v>13</v>
      </c>
      <c r="B19" s="96" t="s">
        <v>656</v>
      </c>
      <c r="C19" s="100">
        <v>1100</v>
      </c>
      <c r="D19" s="104" t="s">
        <v>1</v>
      </c>
      <c r="E19" s="41"/>
      <c r="F19" s="42"/>
      <c r="G19" s="43">
        <f t="shared" si="0"/>
        <v>0</v>
      </c>
      <c r="H19" s="43">
        <f t="shared" si="1"/>
        <v>0</v>
      </c>
      <c r="I19" s="43">
        <f t="shared" si="2"/>
        <v>0</v>
      </c>
      <c r="J19" s="44"/>
    </row>
    <row r="20" spans="1:11" s="15" customFormat="1" ht="13.5" x14ac:dyDescent="0.2">
      <c r="A20" s="38">
        <v>14</v>
      </c>
      <c r="B20" s="39" t="s">
        <v>591</v>
      </c>
      <c r="C20" s="100">
        <v>10</v>
      </c>
      <c r="D20" s="104" t="s">
        <v>1</v>
      </c>
      <c r="E20" s="41"/>
      <c r="F20" s="42"/>
      <c r="G20" s="43">
        <f t="shared" si="0"/>
        <v>0</v>
      </c>
      <c r="H20" s="43">
        <f t="shared" si="1"/>
        <v>0</v>
      </c>
      <c r="I20" s="43">
        <f t="shared" si="2"/>
        <v>0</v>
      </c>
      <c r="J20" s="44"/>
    </row>
    <row r="21" spans="1:11" s="15" customFormat="1" ht="13.5" x14ac:dyDescent="0.2">
      <c r="A21" s="38">
        <v>15</v>
      </c>
      <c r="B21" s="39" t="s">
        <v>592</v>
      </c>
      <c r="C21" s="100">
        <v>20</v>
      </c>
      <c r="D21" s="104" t="s">
        <v>1</v>
      </c>
      <c r="E21" s="41"/>
      <c r="F21" s="42"/>
      <c r="G21" s="43">
        <f t="shared" si="0"/>
        <v>0</v>
      </c>
      <c r="H21" s="43">
        <f t="shared" si="1"/>
        <v>0</v>
      </c>
      <c r="I21" s="43">
        <f t="shared" si="2"/>
        <v>0</v>
      </c>
      <c r="J21" s="44"/>
      <c r="K21" s="120"/>
    </row>
    <row r="22" spans="1:11" s="15" customFormat="1" ht="13.5" x14ac:dyDescent="0.2">
      <c r="A22" s="38">
        <v>16</v>
      </c>
      <c r="B22" s="39" t="s">
        <v>593</v>
      </c>
      <c r="C22" s="100">
        <v>10</v>
      </c>
      <c r="D22" s="104" t="s">
        <v>1</v>
      </c>
      <c r="E22" s="41"/>
      <c r="F22" s="42"/>
      <c r="G22" s="43">
        <f t="shared" si="0"/>
        <v>0</v>
      </c>
      <c r="H22" s="43">
        <f t="shared" si="1"/>
        <v>0</v>
      </c>
      <c r="I22" s="43">
        <f t="shared" si="2"/>
        <v>0</v>
      </c>
      <c r="J22" s="44"/>
    </row>
    <row r="23" spans="1:11" s="15" customFormat="1" ht="13.5" x14ac:dyDescent="0.2">
      <c r="A23" s="38">
        <v>17</v>
      </c>
      <c r="B23" s="39" t="s">
        <v>594</v>
      </c>
      <c r="C23" s="100">
        <v>10</v>
      </c>
      <c r="D23" s="104" t="s">
        <v>1</v>
      </c>
      <c r="E23" s="41"/>
      <c r="F23" s="42"/>
      <c r="G23" s="43">
        <f t="shared" si="0"/>
        <v>0</v>
      </c>
      <c r="H23" s="43">
        <f t="shared" si="1"/>
        <v>0</v>
      </c>
      <c r="I23" s="43">
        <f t="shared" si="2"/>
        <v>0</v>
      </c>
      <c r="J23" s="44"/>
    </row>
    <row r="24" spans="1:11" s="15" customFormat="1" ht="13.5" x14ac:dyDescent="0.2">
      <c r="A24" s="38">
        <v>18</v>
      </c>
      <c r="B24" s="39" t="s">
        <v>595</v>
      </c>
      <c r="C24" s="100">
        <v>10</v>
      </c>
      <c r="D24" s="104" t="s">
        <v>1</v>
      </c>
      <c r="E24" s="41"/>
      <c r="F24" s="42"/>
      <c r="G24" s="43">
        <f t="shared" si="0"/>
        <v>0</v>
      </c>
      <c r="H24" s="43">
        <f t="shared" si="1"/>
        <v>0</v>
      </c>
      <c r="I24" s="43">
        <f t="shared" si="2"/>
        <v>0</v>
      </c>
      <c r="J24" s="44"/>
    </row>
    <row r="25" spans="1:11" s="15" customFormat="1" ht="15.75" customHeight="1" x14ac:dyDescent="0.2">
      <c r="A25" s="38">
        <v>19</v>
      </c>
      <c r="B25" s="39" t="s">
        <v>597</v>
      </c>
      <c r="C25" s="100">
        <v>200</v>
      </c>
      <c r="D25" s="104" t="s">
        <v>1</v>
      </c>
      <c r="E25" s="41"/>
      <c r="F25" s="42"/>
      <c r="G25" s="43">
        <f t="shared" si="0"/>
        <v>0</v>
      </c>
      <c r="H25" s="43">
        <f t="shared" si="1"/>
        <v>0</v>
      </c>
      <c r="I25" s="43">
        <f t="shared" si="2"/>
        <v>0</v>
      </c>
      <c r="J25" s="44"/>
      <c r="K25" s="120"/>
    </row>
    <row r="26" spans="1:11" s="15" customFormat="1" ht="18.75" customHeight="1" x14ac:dyDescent="0.2">
      <c r="A26" s="38">
        <v>20</v>
      </c>
      <c r="B26" s="39" t="s">
        <v>596</v>
      </c>
      <c r="C26" s="98">
        <v>100</v>
      </c>
      <c r="D26" s="104" t="s">
        <v>1</v>
      </c>
      <c r="E26" s="41"/>
      <c r="F26" s="42"/>
      <c r="G26" s="43">
        <f t="shared" si="0"/>
        <v>0</v>
      </c>
      <c r="H26" s="43">
        <f t="shared" si="1"/>
        <v>0</v>
      </c>
      <c r="I26" s="43">
        <f t="shared" si="2"/>
        <v>0</v>
      </c>
      <c r="J26" s="44"/>
    </row>
    <row r="27" spans="1:11" s="15" customFormat="1" ht="13.5" x14ac:dyDescent="0.2">
      <c r="A27" s="38">
        <v>21</v>
      </c>
      <c r="B27" s="39" t="s">
        <v>120</v>
      </c>
      <c r="C27" s="98">
        <v>200</v>
      </c>
      <c r="D27" s="38" t="s">
        <v>1</v>
      </c>
      <c r="E27" s="41"/>
      <c r="F27" s="42"/>
      <c r="G27" s="43">
        <f t="shared" si="0"/>
        <v>0</v>
      </c>
      <c r="H27" s="43">
        <f t="shared" si="1"/>
        <v>0</v>
      </c>
      <c r="I27" s="43">
        <f t="shared" si="2"/>
        <v>0</v>
      </c>
      <c r="J27" s="44"/>
    </row>
    <row r="28" spans="1:11" s="15" customFormat="1" ht="13.5" x14ac:dyDescent="0.2">
      <c r="A28" s="38">
        <v>22</v>
      </c>
      <c r="B28" s="39" t="s">
        <v>121</v>
      </c>
      <c r="C28" s="98">
        <v>50</v>
      </c>
      <c r="D28" s="38" t="s">
        <v>1</v>
      </c>
      <c r="E28" s="41"/>
      <c r="F28" s="42"/>
      <c r="G28" s="43">
        <f t="shared" si="0"/>
        <v>0</v>
      </c>
      <c r="H28" s="43">
        <f t="shared" si="1"/>
        <v>0</v>
      </c>
      <c r="I28" s="43">
        <f t="shared" si="2"/>
        <v>0</v>
      </c>
      <c r="J28" s="44"/>
    </row>
    <row r="29" spans="1:11" s="15" customFormat="1" ht="13.5" x14ac:dyDescent="0.2">
      <c r="A29" s="38">
        <v>23</v>
      </c>
      <c r="B29" s="39" t="s">
        <v>28</v>
      </c>
      <c r="C29" s="98">
        <v>20</v>
      </c>
      <c r="D29" s="38" t="s">
        <v>1</v>
      </c>
      <c r="E29" s="41"/>
      <c r="F29" s="42"/>
      <c r="G29" s="43">
        <f t="shared" si="0"/>
        <v>0</v>
      </c>
      <c r="H29" s="43">
        <f t="shared" si="1"/>
        <v>0</v>
      </c>
      <c r="I29" s="43">
        <f t="shared" si="2"/>
        <v>0</v>
      </c>
      <c r="J29" s="44"/>
    </row>
    <row r="30" spans="1:11" s="15" customFormat="1" ht="13.5" x14ac:dyDescent="0.2">
      <c r="A30" s="38">
        <v>24</v>
      </c>
      <c r="B30" s="39" t="s">
        <v>122</v>
      </c>
      <c r="C30" s="98">
        <v>200</v>
      </c>
      <c r="D30" s="38" t="s">
        <v>1</v>
      </c>
      <c r="E30" s="41"/>
      <c r="F30" s="42"/>
      <c r="G30" s="43">
        <f t="shared" si="0"/>
        <v>0</v>
      </c>
      <c r="H30" s="43">
        <f t="shared" si="1"/>
        <v>0</v>
      </c>
      <c r="I30" s="43">
        <f t="shared" si="2"/>
        <v>0</v>
      </c>
      <c r="J30" s="44"/>
    </row>
    <row r="31" spans="1:11" s="15" customFormat="1" ht="13.5" x14ac:dyDescent="0.2">
      <c r="A31" s="38">
        <v>25</v>
      </c>
      <c r="B31" s="39" t="s">
        <v>123</v>
      </c>
      <c r="C31" s="98">
        <v>50</v>
      </c>
      <c r="D31" s="38" t="s">
        <v>1</v>
      </c>
      <c r="E31" s="41"/>
      <c r="F31" s="42"/>
      <c r="G31" s="43">
        <f t="shared" si="0"/>
        <v>0</v>
      </c>
      <c r="H31" s="43">
        <f t="shared" si="1"/>
        <v>0</v>
      </c>
      <c r="I31" s="43">
        <f t="shared" si="2"/>
        <v>0</v>
      </c>
      <c r="J31" s="44"/>
    </row>
    <row r="32" spans="1:11" s="15" customFormat="1" ht="27" x14ac:dyDescent="0.2">
      <c r="A32" s="38">
        <v>26</v>
      </c>
      <c r="B32" s="39" t="s">
        <v>124</v>
      </c>
      <c r="C32" s="98">
        <v>50</v>
      </c>
      <c r="D32" s="38" t="s">
        <v>1</v>
      </c>
      <c r="E32" s="41"/>
      <c r="F32" s="42"/>
      <c r="G32" s="43">
        <f t="shared" si="0"/>
        <v>0</v>
      </c>
      <c r="H32" s="43">
        <f t="shared" si="1"/>
        <v>0</v>
      </c>
      <c r="I32" s="43">
        <f t="shared" si="2"/>
        <v>0</v>
      </c>
      <c r="J32" s="44"/>
    </row>
    <row r="33" spans="1:10" s="15" customFormat="1" ht="27" x14ac:dyDescent="0.2">
      <c r="A33" s="38">
        <v>27</v>
      </c>
      <c r="B33" s="39" t="s">
        <v>125</v>
      </c>
      <c r="C33" s="98">
        <v>50</v>
      </c>
      <c r="D33" s="38" t="s">
        <v>1</v>
      </c>
      <c r="E33" s="41"/>
      <c r="F33" s="42"/>
      <c r="G33" s="43">
        <f t="shared" si="0"/>
        <v>0</v>
      </c>
      <c r="H33" s="43">
        <f t="shared" si="1"/>
        <v>0</v>
      </c>
      <c r="I33" s="43">
        <f t="shared" si="2"/>
        <v>0</v>
      </c>
      <c r="J33" s="44"/>
    </row>
    <row r="34" spans="1:10" s="15" customFormat="1" ht="13.5" x14ac:dyDescent="0.2">
      <c r="A34" s="38">
        <v>28</v>
      </c>
      <c r="B34" s="39" t="s">
        <v>255</v>
      </c>
      <c r="C34" s="98">
        <v>50</v>
      </c>
      <c r="D34" s="38" t="s">
        <v>1</v>
      </c>
      <c r="E34" s="41"/>
      <c r="F34" s="42"/>
      <c r="G34" s="43">
        <f t="shared" si="0"/>
        <v>0</v>
      </c>
      <c r="H34" s="43">
        <f t="shared" si="1"/>
        <v>0</v>
      </c>
      <c r="I34" s="43">
        <f t="shared" si="2"/>
        <v>0</v>
      </c>
      <c r="J34" s="44"/>
    </row>
    <row r="35" spans="1:10" s="15" customFormat="1" ht="27" x14ac:dyDescent="0.2">
      <c r="A35" s="38">
        <v>29</v>
      </c>
      <c r="B35" s="39" t="s">
        <v>126</v>
      </c>
      <c r="C35" s="98">
        <v>50</v>
      </c>
      <c r="D35" s="38" t="s">
        <v>1</v>
      </c>
      <c r="E35" s="41"/>
      <c r="F35" s="42"/>
      <c r="G35" s="43">
        <f t="shared" si="0"/>
        <v>0</v>
      </c>
      <c r="H35" s="43">
        <f t="shared" si="1"/>
        <v>0</v>
      </c>
      <c r="I35" s="43">
        <f t="shared" si="2"/>
        <v>0</v>
      </c>
      <c r="J35" s="44"/>
    </row>
    <row r="36" spans="1:10" s="15" customFormat="1" ht="33" customHeight="1" x14ac:dyDescent="0.2">
      <c r="A36" s="38">
        <v>30</v>
      </c>
      <c r="B36" s="105" t="s">
        <v>600</v>
      </c>
      <c r="C36" s="98">
        <v>26</v>
      </c>
      <c r="D36" s="38" t="s">
        <v>1</v>
      </c>
      <c r="E36" s="41"/>
      <c r="F36" s="42"/>
      <c r="G36" s="43">
        <f t="shared" si="0"/>
        <v>0</v>
      </c>
      <c r="H36" s="43">
        <f t="shared" si="1"/>
        <v>0</v>
      </c>
      <c r="I36" s="43">
        <f t="shared" si="2"/>
        <v>0</v>
      </c>
      <c r="J36" s="44"/>
    </row>
    <row r="37" spans="1:10" s="15" customFormat="1" ht="40.5" x14ac:dyDescent="0.2">
      <c r="A37" s="38">
        <v>31</v>
      </c>
      <c r="B37" s="105" t="s">
        <v>559</v>
      </c>
      <c r="C37" s="98">
        <v>50</v>
      </c>
      <c r="D37" s="38" t="s">
        <v>1</v>
      </c>
      <c r="E37" s="41"/>
      <c r="F37" s="42"/>
      <c r="G37" s="43">
        <f t="shared" si="0"/>
        <v>0</v>
      </c>
      <c r="H37" s="43">
        <f t="shared" si="1"/>
        <v>0</v>
      </c>
      <c r="I37" s="43">
        <f t="shared" si="2"/>
        <v>0</v>
      </c>
      <c r="J37" s="44"/>
    </row>
    <row r="38" spans="1:10" s="15" customFormat="1" ht="27" x14ac:dyDescent="0.2">
      <c r="A38" s="38">
        <v>32</v>
      </c>
      <c r="B38" s="116" t="s">
        <v>598</v>
      </c>
      <c r="C38" s="121">
        <v>2</v>
      </c>
      <c r="D38" s="117" t="s">
        <v>1</v>
      </c>
      <c r="E38" s="41"/>
      <c r="F38" s="42"/>
      <c r="G38" s="43">
        <f t="shared" si="0"/>
        <v>0</v>
      </c>
      <c r="H38" s="43">
        <f t="shared" si="1"/>
        <v>0</v>
      </c>
      <c r="I38" s="43">
        <f t="shared" si="2"/>
        <v>0</v>
      </c>
      <c r="J38" s="44"/>
    </row>
    <row r="39" spans="1:10" s="15" customFormat="1" ht="24.75" customHeight="1" x14ac:dyDescent="0.2">
      <c r="A39" s="38">
        <v>33</v>
      </c>
      <c r="B39" s="105" t="s">
        <v>570</v>
      </c>
      <c r="C39" s="98">
        <v>1</v>
      </c>
      <c r="D39" s="38" t="s">
        <v>1</v>
      </c>
      <c r="E39" s="41"/>
      <c r="F39" s="42"/>
      <c r="G39" s="43">
        <f t="shared" si="0"/>
        <v>0</v>
      </c>
      <c r="H39" s="43">
        <f t="shared" si="1"/>
        <v>0</v>
      </c>
      <c r="I39" s="43">
        <f t="shared" si="2"/>
        <v>0</v>
      </c>
      <c r="J39" s="44"/>
    </row>
    <row r="40" spans="1:10" s="15" customFormat="1" ht="24.75" customHeight="1" x14ac:dyDescent="0.2">
      <c r="A40" s="38">
        <v>34</v>
      </c>
      <c r="B40" s="105" t="s">
        <v>576</v>
      </c>
      <c r="C40" s="98">
        <v>10</v>
      </c>
      <c r="D40" s="38" t="s">
        <v>1</v>
      </c>
      <c r="E40" s="41"/>
      <c r="F40" s="42"/>
      <c r="G40" s="43">
        <f t="shared" si="0"/>
        <v>0</v>
      </c>
      <c r="H40" s="43">
        <f t="shared" si="1"/>
        <v>0</v>
      </c>
      <c r="I40" s="43">
        <f t="shared" si="2"/>
        <v>0</v>
      </c>
      <c r="J40" s="44"/>
    </row>
    <row r="41" spans="1:10" s="15" customFormat="1" ht="13.5" x14ac:dyDescent="0.2">
      <c r="A41" s="38">
        <v>35</v>
      </c>
      <c r="B41" s="105" t="s">
        <v>572</v>
      </c>
      <c r="C41" s="98">
        <v>5.5</v>
      </c>
      <c r="D41" s="38" t="s">
        <v>1</v>
      </c>
      <c r="E41" s="41"/>
      <c r="F41" s="42"/>
      <c r="G41" s="43">
        <f t="shared" si="0"/>
        <v>0</v>
      </c>
      <c r="H41" s="43">
        <f t="shared" si="1"/>
        <v>0</v>
      </c>
      <c r="I41" s="43">
        <f t="shared" si="2"/>
        <v>0</v>
      </c>
      <c r="J41" s="44"/>
    </row>
    <row r="42" spans="1:10" s="15" customFormat="1" ht="13.5" x14ac:dyDescent="0.2">
      <c r="A42" s="38">
        <v>36</v>
      </c>
      <c r="B42" s="105" t="s">
        <v>574</v>
      </c>
      <c r="C42" s="98">
        <v>3</v>
      </c>
      <c r="D42" s="38" t="s">
        <v>1</v>
      </c>
      <c r="E42" s="41"/>
      <c r="F42" s="42"/>
      <c r="G42" s="43">
        <f t="shared" si="0"/>
        <v>0</v>
      </c>
      <c r="H42" s="43">
        <f t="shared" si="1"/>
        <v>0</v>
      </c>
      <c r="I42" s="43">
        <f t="shared" si="2"/>
        <v>0</v>
      </c>
      <c r="J42" s="44"/>
    </row>
    <row r="43" spans="1:10" s="15" customFormat="1" ht="27" x14ac:dyDescent="0.2">
      <c r="A43" s="38">
        <v>37</v>
      </c>
      <c r="B43" s="105" t="s">
        <v>575</v>
      </c>
      <c r="C43" s="98">
        <v>4</v>
      </c>
      <c r="D43" s="38" t="s">
        <v>1</v>
      </c>
      <c r="E43" s="41"/>
      <c r="F43" s="42"/>
      <c r="G43" s="43">
        <f t="shared" si="0"/>
        <v>0</v>
      </c>
      <c r="H43" s="43">
        <f t="shared" si="1"/>
        <v>0</v>
      </c>
      <c r="I43" s="43">
        <f t="shared" si="2"/>
        <v>0</v>
      </c>
      <c r="J43" s="44"/>
    </row>
    <row r="44" spans="1:10" s="15" customFormat="1" ht="27" x14ac:dyDescent="0.2">
      <c r="A44" s="38">
        <v>38</v>
      </c>
      <c r="B44" s="105" t="s">
        <v>566</v>
      </c>
      <c r="C44" s="98">
        <v>1</v>
      </c>
      <c r="D44" s="38" t="s">
        <v>1</v>
      </c>
      <c r="E44" s="41"/>
      <c r="F44" s="42"/>
      <c r="G44" s="43">
        <f t="shared" si="0"/>
        <v>0</v>
      </c>
      <c r="H44" s="43">
        <f t="shared" si="1"/>
        <v>0</v>
      </c>
      <c r="I44" s="43">
        <f t="shared" si="2"/>
        <v>0</v>
      </c>
      <c r="J44" s="44"/>
    </row>
    <row r="45" spans="1:10" s="15" customFormat="1" ht="13.5" x14ac:dyDescent="0.2">
      <c r="A45" s="38">
        <v>39</v>
      </c>
      <c r="B45" s="105" t="s">
        <v>573</v>
      </c>
      <c r="C45" s="98">
        <v>3</v>
      </c>
      <c r="D45" s="38" t="s">
        <v>1</v>
      </c>
      <c r="E45" s="41"/>
      <c r="F45" s="42"/>
      <c r="G45" s="43">
        <f t="shared" si="0"/>
        <v>0</v>
      </c>
      <c r="H45" s="43">
        <f t="shared" si="1"/>
        <v>0</v>
      </c>
      <c r="I45" s="43">
        <f t="shared" si="2"/>
        <v>0</v>
      </c>
      <c r="J45" s="44"/>
    </row>
    <row r="46" spans="1:10" s="15" customFormat="1" ht="13.5" x14ac:dyDescent="0.2">
      <c r="A46" s="38">
        <v>40</v>
      </c>
      <c r="B46" s="105" t="s">
        <v>560</v>
      </c>
      <c r="C46" s="98">
        <v>2</v>
      </c>
      <c r="D46" s="38" t="s">
        <v>1</v>
      </c>
      <c r="E46" s="41"/>
      <c r="F46" s="42"/>
      <c r="G46" s="43">
        <f t="shared" si="0"/>
        <v>0</v>
      </c>
      <c r="H46" s="43">
        <f t="shared" si="1"/>
        <v>0</v>
      </c>
      <c r="I46" s="43">
        <f t="shared" si="2"/>
        <v>0</v>
      </c>
      <c r="J46" s="44"/>
    </row>
    <row r="47" spans="1:10" s="15" customFormat="1" ht="27" x14ac:dyDescent="0.2">
      <c r="A47" s="38">
        <v>41</v>
      </c>
      <c r="B47" s="105" t="s">
        <v>601</v>
      </c>
      <c r="C47" s="98">
        <v>2</v>
      </c>
      <c r="D47" s="38" t="s">
        <v>1</v>
      </c>
      <c r="E47" s="41"/>
      <c r="F47" s="42"/>
      <c r="G47" s="43">
        <f t="shared" si="0"/>
        <v>0</v>
      </c>
      <c r="H47" s="43">
        <f t="shared" si="1"/>
        <v>0</v>
      </c>
      <c r="I47" s="43">
        <f t="shared" si="2"/>
        <v>0</v>
      </c>
      <c r="J47" s="44"/>
    </row>
    <row r="48" spans="1:10" s="15" customFormat="1" ht="27" x14ac:dyDescent="0.2">
      <c r="A48" s="38">
        <v>42</v>
      </c>
      <c r="B48" s="105" t="s">
        <v>577</v>
      </c>
      <c r="C48" s="98">
        <v>2</v>
      </c>
      <c r="D48" s="38" t="s">
        <v>1</v>
      </c>
      <c r="E48" s="41"/>
      <c r="F48" s="42"/>
      <c r="G48" s="43">
        <f t="shared" si="0"/>
        <v>0</v>
      </c>
      <c r="H48" s="43">
        <f t="shared" si="1"/>
        <v>0</v>
      </c>
      <c r="I48" s="43">
        <f t="shared" si="2"/>
        <v>0</v>
      </c>
      <c r="J48" s="44"/>
    </row>
    <row r="49" spans="1:10" s="15" customFormat="1" ht="27" x14ac:dyDescent="0.2">
      <c r="A49" s="38">
        <v>43</v>
      </c>
      <c r="B49" s="105" t="s">
        <v>563</v>
      </c>
      <c r="C49" s="98">
        <v>10</v>
      </c>
      <c r="D49" s="38" t="s">
        <v>1</v>
      </c>
      <c r="E49" s="41"/>
      <c r="F49" s="42"/>
      <c r="G49" s="43">
        <f t="shared" si="0"/>
        <v>0</v>
      </c>
      <c r="H49" s="43">
        <f t="shared" si="1"/>
        <v>0</v>
      </c>
      <c r="I49" s="43">
        <f t="shared" si="2"/>
        <v>0</v>
      </c>
      <c r="J49" s="44"/>
    </row>
    <row r="50" spans="1:10" s="15" customFormat="1" ht="13.5" x14ac:dyDescent="0.2">
      <c r="A50" s="38">
        <v>44</v>
      </c>
      <c r="B50" s="105" t="s">
        <v>581</v>
      </c>
      <c r="C50" s="98">
        <v>1.5</v>
      </c>
      <c r="D50" s="38" t="s">
        <v>1</v>
      </c>
      <c r="E50" s="41"/>
      <c r="F50" s="42"/>
      <c r="G50" s="43">
        <f t="shared" si="0"/>
        <v>0</v>
      </c>
      <c r="H50" s="43">
        <f t="shared" si="1"/>
        <v>0</v>
      </c>
      <c r="I50" s="43">
        <f t="shared" si="2"/>
        <v>0</v>
      </c>
      <c r="J50" s="44"/>
    </row>
    <row r="51" spans="1:10" s="15" customFormat="1" ht="13.5" x14ac:dyDescent="0.2">
      <c r="A51" s="38">
        <v>45</v>
      </c>
      <c r="B51" s="105" t="s">
        <v>599</v>
      </c>
      <c r="C51" s="98">
        <v>1</v>
      </c>
      <c r="D51" s="38" t="s">
        <v>1</v>
      </c>
      <c r="E51" s="41"/>
      <c r="F51" s="42"/>
      <c r="G51" s="43">
        <f t="shared" si="0"/>
        <v>0</v>
      </c>
      <c r="H51" s="43">
        <f t="shared" si="1"/>
        <v>0</v>
      </c>
      <c r="I51" s="43">
        <f t="shared" si="2"/>
        <v>0</v>
      </c>
      <c r="J51" s="44"/>
    </row>
    <row r="52" spans="1:10" s="15" customFormat="1" ht="13.5" x14ac:dyDescent="0.2">
      <c r="A52" s="38">
        <v>46</v>
      </c>
      <c r="B52" s="105" t="s">
        <v>561</v>
      </c>
      <c r="C52" s="98">
        <v>0.5</v>
      </c>
      <c r="D52" s="38" t="s">
        <v>1</v>
      </c>
      <c r="E52" s="41"/>
      <c r="F52" s="42"/>
      <c r="G52" s="43">
        <f t="shared" si="0"/>
        <v>0</v>
      </c>
      <c r="H52" s="43">
        <f t="shared" si="1"/>
        <v>0</v>
      </c>
      <c r="I52" s="43">
        <f t="shared" si="2"/>
        <v>0</v>
      </c>
      <c r="J52" s="44"/>
    </row>
    <row r="53" spans="1:10" s="15" customFormat="1" ht="13.5" x14ac:dyDescent="0.2">
      <c r="A53" s="38">
        <v>47</v>
      </c>
      <c r="B53" s="105" t="s">
        <v>558</v>
      </c>
      <c r="C53" s="98">
        <v>0.5</v>
      </c>
      <c r="D53" s="38" t="s">
        <v>1</v>
      </c>
      <c r="E53" s="41"/>
      <c r="F53" s="42"/>
      <c r="G53" s="43">
        <f t="shared" si="0"/>
        <v>0</v>
      </c>
      <c r="H53" s="43">
        <f t="shared" si="1"/>
        <v>0</v>
      </c>
      <c r="I53" s="43">
        <f t="shared" si="2"/>
        <v>0</v>
      </c>
      <c r="J53" s="44"/>
    </row>
    <row r="54" spans="1:10" s="15" customFormat="1" ht="13.5" x14ac:dyDescent="0.2">
      <c r="A54" s="38">
        <v>48</v>
      </c>
      <c r="B54" s="105" t="s">
        <v>603</v>
      </c>
      <c r="C54" s="98">
        <v>0.5</v>
      </c>
      <c r="D54" s="38" t="s">
        <v>1</v>
      </c>
      <c r="E54" s="41"/>
      <c r="F54" s="42"/>
      <c r="G54" s="43">
        <f t="shared" si="0"/>
        <v>0</v>
      </c>
      <c r="H54" s="43">
        <f t="shared" si="1"/>
        <v>0</v>
      </c>
      <c r="I54" s="43">
        <f t="shared" si="2"/>
        <v>0</v>
      </c>
      <c r="J54" s="44"/>
    </row>
    <row r="55" spans="1:10" s="15" customFormat="1" ht="27" x14ac:dyDescent="0.2">
      <c r="A55" s="38">
        <v>49</v>
      </c>
      <c r="B55" s="105" t="s">
        <v>562</v>
      </c>
      <c r="C55" s="98">
        <v>12</v>
      </c>
      <c r="D55" s="38" t="s">
        <v>1</v>
      </c>
      <c r="E55" s="41"/>
      <c r="F55" s="42"/>
      <c r="G55" s="43">
        <f t="shared" si="0"/>
        <v>0</v>
      </c>
      <c r="H55" s="43">
        <f t="shared" si="1"/>
        <v>0</v>
      </c>
      <c r="I55" s="43">
        <f t="shared" si="2"/>
        <v>0</v>
      </c>
      <c r="J55" s="44"/>
    </row>
    <row r="56" spans="1:10" s="15" customFormat="1" ht="27" x14ac:dyDescent="0.2">
      <c r="A56" s="38">
        <v>50</v>
      </c>
      <c r="B56" s="105" t="s">
        <v>557</v>
      </c>
      <c r="C56" s="98">
        <v>12</v>
      </c>
      <c r="D56" s="38" t="s">
        <v>1</v>
      </c>
      <c r="E56" s="41"/>
      <c r="F56" s="42"/>
      <c r="G56" s="43">
        <f>C56*F56</f>
        <v>0</v>
      </c>
      <c r="H56" s="43">
        <f>G56*0.095</f>
        <v>0</v>
      </c>
      <c r="I56" s="43">
        <f>G56+H56</f>
        <v>0</v>
      </c>
      <c r="J56" s="44"/>
    </row>
    <row r="57" spans="1:10" s="15" customFormat="1" ht="13.5" x14ac:dyDescent="0.2">
      <c r="A57" s="38">
        <v>51</v>
      </c>
      <c r="B57" s="105" t="s">
        <v>602</v>
      </c>
      <c r="C57" s="98">
        <v>0.5</v>
      </c>
      <c r="D57" s="38" t="s">
        <v>1</v>
      </c>
      <c r="E57" s="41"/>
      <c r="F57" s="42"/>
      <c r="G57" s="43">
        <f>C57*F57</f>
        <v>0</v>
      </c>
      <c r="H57" s="43">
        <f>G57*0.095</f>
        <v>0</v>
      </c>
      <c r="I57" s="43">
        <f>G57+H57</f>
        <v>0</v>
      </c>
      <c r="J57" s="44"/>
    </row>
    <row r="58" spans="1:10" s="15" customFormat="1" ht="13.5" x14ac:dyDescent="0.2">
      <c r="A58" s="38">
        <v>52</v>
      </c>
      <c r="B58" s="105" t="s">
        <v>564</v>
      </c>
      <c r="C58" s="98">
        <v>0.5</v>
      </c>
      <c r="D58" s="38" t="s">
        <v>1</v>
      </c>
      <c r="E58" s="41"/>
      <c r="F58" s="42"/>
      <c r="G58" s="43">
        <f>C58*F58</f>
        <v>0</v>
      </c>
      <c r="H58" s="43">
        <f>G58*0.095</f>
        <v>0</v>
      </c>
      <c r="I58" s="43">
        <f>G58+H58</f>
        <v>0</v>
      </c>
      <c r="J58" s="44"/>
    </row>
    <row r="59" spans="1:10" s="15" customFormat="1" ht="13.5" x14ac:dyDescent="0.2">
      <c r="A59" s="38">
        <v>53</v>
      </c>
      <c r="B59" s="105" t="s">
        <v>565</v>
      </c>
      <c r="C59" s="98">
        <v>1</v>
      </c>
      <c r="D59" s="38" t="s">
        <v>1</v>
      </c>
      <c r="E59" s="41"/>
      <c r="F59" s="42"/>
      <c r="G59" s="43">
        <f>C59*F59</f>
        <v>0</v>
      </c>
      <c r="H59" s="43">
        <f>G59*0.095</f>
        <v>0</v>
      </c>
      <c r="I59" s="43">
        <f>G59+H59</f>
        <v>0</v>
      </c>
      <c r="J59" s="44"/>
    </row>
    <row r="60" spans="1:10" s="15" customFormat="1" ht="13.5" x14ac:dyDescent="0.2">
      <c r="A60" s="38">
        <v>54</v>
      </c>
      <c r="B60" s="105" t="s">
        <v>567</v>
      </c>
      <c r="C60" s="98">
        <v>1</v>
      </c>
      <c r="D60" s="38" t="s">
        <v>1</v>
      </c>
      <c r="E60" s="41"/>
      <c r="F60" s="42"/>
      <c r="G60" s="43">
        <f t="shared" si="0"/>
        <v>0</v>
      </c>
      <c r="H60" s="43">
        <f t="shared" si="1"/>
        <v>0</v>
      </c>
      <c r="I60" s="43">
        <f t="shared" si="2"/>
        <v>0</v>
      </c>
      <c r="J60" s="44"/>
    </row>
    <row r="61" spans="1:10" s="15" customFormat="1" ht="13.5" x14ac:dyDescent="0.2">
      <c r="A61" s="38">
        <v>55</v>
      </c>
      <c r="B61" s="105" t="s">
        <v>568</v>
      </c>
      <c r="C61" s="98">
        <v>1</v>
      </c>
      <c r="D61" s="38" t="s">
        <v>1</v>
      </c>
      <c r="E61" s="41"/>
      <c r="F61" s="42"/>
      <c r="G61" s="43">
        <f t="shared" si="0"/>
        <v>0</v>
      </c>
      <c r="H61" s="43">
        <f t="shared" si="1"/>
        <v>0</v>
      </c>
      <c r="I61" s="43">
        <f t="shared" si="2"/>
        <v>0</v>
      </c>
      <c r="J61" s="44"/>
    </row>
    <row r="62" spans="1:10" s="15" customFormat="1" ht="40.5" x14ac:dyDescent="0.2">
      <c r="A62" s="38">
        <v>56</v>
      </c>
      <c r="B62" s="105" t="s">
        <v>569</v>
      </c>
      <c r="C62" s="98">
        <v>6</v>
      </c>
      <c r="D62" s="38" t="s">
        <v>1</v>
      </c>
      <c r="E62" s="41"/>
      <c r="F62" s="42"/>
      <c r="G62" s="43">
        <f t="shared" si="0"/>
        <v>0</v>
      </c>
      <c r="H62" s="43">
        <f t="shared" si="1"/>
        <v>0</v>
      </c>
      <c r="I62" s="43">
        <f t="shared" si="2"/>
        <v>0</v>
      </c>
      <c r="J62" s="44"/>
    </row>
    <row r="63" spans="1:10" s="15" customFormat="1" ht="40.5" x14ac:dyDescent="0.2">
      <c r="A63" s="38">
        <v>57</v>
      </c>
      <c r="B63" s="105" t="s">
        <v>571</v>
      </c>
      <c r="C63" s="98">
        <v>45</v>
      </c>
      <c r="D63" s="38" t="s">
        <v>1</v>
      </c>
      <c r="E63" s="41"/>
      <c r="F63" s="42"/>
      <c r="G63" s="43">
        <f t="shared" si="0"/>
        <v>0</v>
      </c>
      <c r="H63" s="43">
        <f t="shared" si="1"/>
        <v>0</v>
      </c>
      <c r="I63" s="43">
        <f t="shared" si="2"/>
        <v>0</v>
      </c>
      <c r="J63" s="44"/>
    </row>
    <row r="64" spans="1:10" s="15" customFormat="1" ht="13.5" x14ac:dyDescent="0.25">
      <c r="A64" s="38">
        <v>58</v>
      </c>
      <c r="B64" s="108" t="s">
        <v>578</v>
      </c>
      <c r="C64" s="98">
        <v>2</v>
      </c>
      <c r="D64" s="38" t="s">
        <v>1</v>
      </c>
      <c r="E64" s="41"/>
      <c r="F64" s="42"/>
      <c r="G64" s="43">
        <f t="shared" si="0"/>
        <v>0</v>
      </c>
      <c r="H64" s="43">
        <f t="shared" si="1"/>
        <v>0</v>
      </c>
      <c r="I64" s="43">
        <f t="shared" si="2"/>
        <v>0</v>
      </c>
      <c r="J64" s="44"/>
    </row>
    <row r="65" spans="1:10" s="15" customFormat="1" ht="13.5" x14ac:dyDescent="0.25">
      <c r="A65" s="38">
        <v>59</v>
      </c>
      <c r="B65" s="108" t="s">
        <v>579</v>
      </c>
      <c r="C65" s="98">
        <v>2</v>
      </c>
      <c r="D65" s="38" t="s">
        <v>1</v>
      </c>
      <c r="E65" s="41"/>
      <c r="F65" s="42"/>
      <c r="G65" s="43">
        <f t="shared" si="0"/>
        <v>0</v>
      </c>
      <c r="H65" s="43">
        <f t="shared" si="1"/>
        <v>0</v>
      </c>
      <c r="I65" s="43">
        <f t="shared" si="2"/>
        <v>0</v>
      </c>
      <c r="J65" s="44"/>
    </row>
    <row r="66" spans="1:10" s="15" customFormat="1" ht="13.5" x14ac:dyDescent="0.25">
      <c r="A66" s="38">
        <v>60</v>
      </c>
      <c r="B66" s="108" t="s">
        <v>580</v>
      </c>
      <c r="C66" s="98">
        <v>3</v>
      </c>
      <c r="D66" s="38" t="s">
        <v>1</v>
      </c>
      <c r="E66" s="41"/>
      <c r="F66" s="42"/>
      <c r="G66" s="43">
        <f t="shared" si="0"/>
        <v>0</v>
      </c>
      <c r="H66" s="43">
        <f t="shared" si="1"/>
        <v>0</v>
      </c>
      <c r="I66" s="43">
        <f t="shared" si="2"/>
        <v>0</v>
      </c>
      <c r="J66" s="44"/>
    </row>
    <row r="67" spans="1:10" s="15" customFormat="1" ht="27" x14ac:dyDescent="0.2">
      <c r="A67" s="38">
        <v>61</v>
      </c>
      <c r="B67" s="39" t="s">
        <v>39</v>
      </c>
      <c r="C67" s="98">
        <v>3850</v>
      </c>
      <c r="D67" s="38" t="s">
        <v>1</v>
      </c>
      <c r="E67" s="41"/>
      <c r="F67" s="42"/>
      <c r="G67" s="43">
        <f t="shared" si="0"/>
        <v>0</v>
      </c>
      <c r="H67" s="43">
        <f t="shared" si="1"/>
        <v>0</v>
      </c>
      <c r="I67" s="43">
        <f t="shared" si="2"/>
        <v>0</v>
      </c>
      <c r="J67" s="44"/>
    </row>
    <row r="68" spans="1:10" s="15" customFormat="1" ht="27" x14ac:dyDescent="0.2">
      <c r="A68" s="38">
        <v>62</v>
      </c>
      <c r="B68" s="105" t="s">
        <v>582</v>
      </c>
      <c r="C68" s="98">
        <v>1</v>
      </c>
      <c r="D68" s="38" t="s">
        <v>1</v>
      </c>
      <c r="E68" s="41"/>
      <c r="F68" s="42"/>
      <c r="G68" s="43">
        <f t="shared" si="0"/>
        <v>0</v>
      </c>
      <c r="H68" s="43">
        <f t="shared" si="1"/>
        <v>0</v>
      </c>
      <c r="I68" s="43">
        <f t="shared" si="2"/>
        <v>0</v>
      </c>
      <c r="J68" s="44"/>
    </row>
    <row r="69" spans="1:10" s="15" customFormat="1" ht="27" x14ac:dyDescent="0.2">
      <c r="A69" s="38">
        <v>63</v>
      </c>
      <c r="B69" s="105" t="s">
        <v>605</v>
      </c>
      <c r="C69" s="98">
        <v>10</v>
      </c>
      <c r="D69" s="38" t="s">
        <v>1</v>
      </c>
      <c r="E69" s="41"/>
      <c r="F69" s="42"/>
      <c r="G69" s="43">
        <f t="shared" si="0"/>
        <v>0</v>
      </c>
      <c r="H69" s="43">
        <f t="shared" si="1"/>
        <v>0</v>
      </c>
      <c r="I69" s="43">
        <f t="shared" si="2"/>
        <v>0</v>
      </c>
      <c r="J69" s="44"/>
    </row>
    <row r="70" spans="1:10" s="15" customFormat="1" ht="27" x14ac:dyDescent="0.2">
      <c r="A70" s="38">
        <v>64</v>
      </c>
      <c r="B70" s="105" t="s">
        <v>604</v>
      </c>
      <c r="C70" s="98">
        <v>10</v>
      </c>
      <c r="D70" s="38" t="s">
        <v>1</v>
      </c>
      <c r="E70" s="41"/>
      <c r="F70" s="42"/>
      <c r="G70" s="43">
        <f t="shared" si="0"/>
        <v>0</v>
      </c>
      <c r="H70" s="43">
        <f t="shared" si="1"/>
        <v>0</v>
      </c>
      <c r="I70" s="43">
        <f t="shared" si="2"/>
        <v>0</v>
      </c>
      <c r="J70" s="44"/>
    </row>
    <row r="71" spans="1:10" s="15" customFormat="1" ht="27" x14ac:dyDescent="0.2">
      <c r="A71" s="38">
        <v>65</v>
      </c>
      <c r="B71" s="105" t="s">
        <v>608</v>
      </c>
      <c r="C71" s="98">
        <v>10</v>
      </c>
      <c r="D71" s="38" t="s">
        <v>1</v>
      </c>
      <c r="E71" s="41"/>
      <c r="F71" s="42"/>
      <c r="G71" s="43">
        <f t="shared" ref="G71:G128" si="3">C71*F71</f>
        <v>0</v>
      </c>
      <c r="H71" s="43">
        <f t="shared" ref="H71:H122" si="4">G71*0.095</f>
        <v>0</v>
      </c>
      <c r="I71" s="43">
        <f t="shared" ref="I71:I128" si="5">G71+H71</f>
        <v>0</v>
      </c>
      <c r="J71" s="44"/>
    </row>
    <row r="72" spans="1:10" s="15" customFormat="1" ht="67.5" x14ac:dyDescent="0.2">
      <c r="A72" s="38">
        <v>66</v>
      </c>
      <c r="B72" s="105" t="s">
        <v>607</v>
      </c>
      <c r="C72" s="98">
        <v>30</v>
      </c>
      <c r="D72" s="38" t="s">
        <v>1</v>
      </c>
      <c r="E72" s="41"/>
      <c r="F72" s="42"/>
      <c r="G72" s="43">
        <f t="shared" si="3"/>
        <v>0</v>
      </c>
      <c r="H72" s="43">
        <f t="shared" si="4"/>
        <v>0</v>
      </c>
      <c r="I72" s="43">
        <f t="shared" si="5"/>
        <v>0</v>
      </c>
      <c r="J72" s="44"/>
    </row>
    <row r="73" spans="1:10" s="15" customFormat="1" ht="27" x14ac:dyDescent="0.2">
      <c r="A73" s="38">
        <v>67</v>
      </c>
      <c r="B73" s="105" t="s">
        <v>606</v>
      </c>
      <c r="C73" s="98">
        <v>30</v>
      </c>
      <c r="D73" s="38" t="s">
        <v>1</v>
      </c>
      <c r="E73" s="41"/>
      <c r="F73" s="42"/>
      <c r="G73" s="43">
        <f t="shared" si="3"/>
        <v>0</v>
      </c>
      <c r="H73" s="43">
        <f t="shared" si="4"/>
        <v>0</v>
      </c>
      <c r="I73" s="43">
        <f t="shared" si="5"/>
        <v>0</v>
      </c>
      <c r="J73" s="44"/>
    </row>
    <row r="74" spans="1:10" s="15" customFormat="1" ht="27" x14ac:dyDescent="0.2">
      <c r="A74" s="38">
        <v>68</v>
      </c>
      <c r="B74" s="39" t="s">
        <v>609</v>
      </c>
      <c r="C74" s="100">
        <v>1100</v>
      </c>
      <c r="D74" s="38" t="s">
        <v>1</v>
      </c>
      <c r="E74" s="41"/>
      <c r="F74" s="42"/>
      <c r="G74" s="43">
        <f t="shared" si="3"/>
        <v>0</v>
      </c>
      <c r="H74" s="43">
        <f t="shared" si="4"/>
        <v>0</v>
      </c>
      <c r="I74" s="43">
        <f t="shared" si="5"/>
        <v>0</v>
      </c>
      <c r="J74" s="44"/>
    </row>
    <row r="75" spans="1:10" s="15" customFormat="1" ht="13.5" x14ac:dyDescent="0.2">
      <c r="A75" s="38">
        <v>69</v>
      </c>
      <c r="B75" s="39" t="s">
        <v>253</v>
      </c>
      <c r="C75" s="100">
        <v>10</v>
      </c>
      <c r="D75" s="38" t="s">
        <v>1</v>
      </c>
      <c r="E75" s="41"/>
      <c r="F75" s="42"/>
      <c r="G75" s="43">
        <f t="shared" si="3"/>
        <v>0</v>
      </c>
      <c r="H75" s="43">
        <f t="shared" si="4"/>
        <v>0</v>
      </c>
      <c r="I75" s="43">
        <f t="shared" si="5"/>
        <v>0</v>
      </c>
      <c r="J75" s="44"/>
    </row>
    <row r="76" spans="1:10" s="15" customFormat="1" ht="13.5" x14ac:dyDescent="0.2">
      <c r="A76" s="38">
        <v>70</v>
      </c>
      <c r="B76" s="39" t="s">
        <v>611</v>
      </c>
      <c r="C76" s="100">
        <v>200</v>
      </c>
      <c r="D76" s="38" t="s">
        <v>1</v>
      </c>
      <c r="E76" s="41"/>
      <c r="F76" s="42"/>
      <c r="G76" s="43">
        <f t="shared" si="3"/>
        <v>0</v>
      </c>
      <c r="H76" s="43">
        <f t="shared" si="4"/>
        <v>0</v>
      </c>
      <c r="I76" s="43">
        <f t="shared" si="5"/>
        <v>0</v>
      </c>
      <c r="J76" s="44"/>
    </row>
    <row r="77" spans="1:10" s="15" customFormat="1" ht="13.5" x14ac:dyDescent="0.2">
      <c r="A77" s="38">
        <v>71</v>
      </c>
      <c r="B77" s="103" t="s">
        <v>616</v>
      </c>
      <c r="C77" s="100">
        <v>50</v>
      </c>
      <c r="D77" s="38"/>
      <c r="E77" s="41"/>
      <c r="F77" s="42"/>
      <c r="G77" s="43"/>
      <c r="H77" s="43"/>
      <c r="I77" s="43"/>
      <c r="J77" s="44"/>
    </row>
    <row r="78" spans="1:10" s="15" customFormat="1" ht="13.5" x14ac:dyDescent="0.2">
      <c r="A78" s="38">
        <v>72</v>
      </c>
      <c r="B78" s="39" t="s">
        <v>612</v>
      </c>
      <c r="C78" s="100">
        <v>200</v>
      </c>
      <c r="D78" s="38" t="s">
        <v>1</v>
      </c>
      <c r="E78" s="41"/>
      <c r="F78" s="42"/>
      <c r="G78" s="43">
        <f t="shared" si="3"/>
        <v>0</v>
      </c>
      <c r="H78" s="43">
        <f t="shared" si="4"/>
        <v>0</v>
      </c>
      <c r="I78" s="43">
        <f t="shared" si="5"/>
        <v>0</v>
      </c>
      <c r="J78" s="44"/>
    </row>
    <row r="79" spans="1:10" s="15" customFormat="1" ht="13.5" x14ac:dyDescent="0.2">
      <c r="A79" s="38">
        <v>73</v>
      </c>
      <c r="B79" s="39" t="s">
        <v>613</v>
      </c>
      <c r="C79" s="100">
        <v>80</v>
      </c>
      <c r="D79" s="38" t="s">
        <v>1</v>
      </c>
      <c r="E79" s="41"/>
      <c r="F79" s="42"/>
      <c r="G79" s="43">
        <f t="shared" si="3"/>
        <v>0</v>
      </c>
      <c r="H79" s="43">
        <f t="shared" si="4"/>
        <v>0</v>
      </c>
      <c r="I79" s="43">
        <f t="shared" si="5"/>
        <v>0</v>
      </c>
      <c r="J79" s="44"/>
    </row>
    <row r="80" spans="1:10" s="15" customFormat="1" ht="27" x14ac:dyDescent="0.2">
      <c r="A80" s="38">
        <v>74</v>
      </c>
      <c r="B80" s="39" t="s">
        <v>115</v>
      </c>
      <c r="C80" s="100">
        <v>10</v>
      </c>
      <c r="D80" s="38" t="s">
        <v>1</v>
      </c>
      <c r="E80" s="41"/>
      <c r="F80" s="42"/>
      <c r="G80" s="43">
        <f t="shared" si="3"/>
        <v>0</v>
      </c>
      <c r="H80" s="43">
        <f t="shared" si="4"/>
        <v>0</v>
      </c>
      <c r="I80" s="43">
        <f t="shared" si="5"/>
        <v>0</v>
      </c>
      <c r="J80" s="44"/>
    </row>
    <row r="81" spans="1:10" s="15" customFormat="1" ht="27" x14ac:dyDescent="0.2">
      <c r="A81" s="38">
        <v>75</v>
      </c>
      <c r="B81" s="39" t="s">
        <v>116</v>
      </c>
      <c r="C81" s="100">
        <v>10</v>
      </c>
      <c r="D81" s="38" t="s">
        <v>1</v>
      </c>
      <c r="E81" s="41"/>
      <c r="F81" s="42"/>
      <c r="G81" s="43">
        <f t="shared" si="3"/>
        <v>0</v>
      </c>
      <c r="H81" s="43">
        <f t="shared" si="4"/>
        <v>0</v>
      </c>
      <c r="I81" s="43">
        <f t="shared" si="5"/>
        <v>0</v>
      </c>
      <c r="J81" s="44"/>
    </row>
    <row r="82" spans="1:10" s="15" customFormat="1" ht="27" x14ac:dyDescent="0.2">
      <c r="A82" s="38">
        <v>76</v>
      </c>
      <c r="B82" s="39" t="s">
        <v>614</v>
      </c>
      <c r="C82" s="100">
        <v>10</v>
      </c>
      <c r="D82" s="38" t="s">
        <v>1</v>
      </c>
      <c r="E82" s="41"/>
      <c r="F82" s="42"/>
      <c r="G82" s="43"/>
      <c r="H82" s="43"/>
      <c r="I82" s="43"/>
      <c r="J82" s="44"/>
    </row>
    <row r="83" spans="1:10" s="15" customFormat="1" ht="13.5" x14ac:dyDescent="0.2">
      <c r="A83" s="38">
        <v>77</v>
      </c>
      <c r="B83" s="39" t="s">
        <v>117</v>
      </c>
      <c r="C83" s="100">
        <v>800</v>
      </c>
      <c r="D83" s="38" t="s">
        <v>1</v>
      </c>
      <c r="E83" s="41"/>
      <c r="F83" s="42"/>
      <c r="G83" s="43">
        <f t="shared" si="3"/>
        <v>0</v>
      </c>
      <c r="H83" s="43">
        <f t="shared" si="4"/>
        <v>0</v>
      </c>
      <c r="I83" s="43">
        <f t="shared" si="5"/>
        <v>0</v>
      </c>
      <c r="J83" s="44"/>
    </row>
    <row r="84" spans="1:10" s="15" customFormat="1" ht="13.5" x14ac:dyDescent="0.2">
      <c r="A84" s="38">
        <v>78</v>
      </c>
      <c r="B84" s="39" t="s">
        <v>615</v>
      </c>
      <c r="C84" s="100">
        <v>50</v>
      </c>
      <c r="D84" s="38"/>
      <c r="E84" s="41"/>
      <c r="F84" s="42"/>
      <c r="G84" s="43">
        <f t="shared" si="3"/>
        <v>0</v>
      </c>
      <c r="H84" s="43">
        <f t="shared" si="4"/>
        <v>0</v>
      </c>
      <c r="I84" s="43">
        <f t="shared" si="5"/>
        <v>0</v>
      </c>
      <c r="J84" s="44"/>
    </row>
    <row r="85" spans="1:10" s="15" customFormat="1" ht="13.5" x14ac:dyDescent="0.2">
      <c r="A85" s="38">
        <v>79</v>
      </c>
      <c r="B85" s="103" t="s">
        <v>379</v>
      </c>
      <c r="C85" s="100">
        <v>200</v>
      </c>
      <c r="D85" s="38" t="s">
        <v>1</v>
      </c>
      <c r="E85" s="41"/>
      <c r="F85" s="42"/>
      <c r="G85" s="43">
        <f>C85*F85</f>
        <v>0</v>
      </c>
      <c r="H85" s="43">
        <f>G85*0.095</f>
        <v>0</v>
      </c>
      <c r="I85" s="43">
        <f>G85+H85</f>
        <v>0</v>
      </c>
      <c r="J85" s="44"/>
    </row>
    <row r="86" spans="1:10" s="15" customFormat="1" ht="30.75" customHeight="1" x14ac:dyDescent="0.2">
      <c r="A86" s="38">
        <v>80</v>
      </c>
      <c r="B86" s="39" t="s">
        <v>161</v>
      </c>
      <c r="C86" s="98">
        <v>600</v>
      </c>
      <c r="D86" s="38" t="s">
        <v>1</v>
      </c>
      <c r="E86" s="41"/>
      <c r="F86" s="42"/>
      <c r="G86" s="43">
        <f t="shared" si="3"/>
        <v>0</v>
      </c>
      <c r="H86" s="43">
        <f t="shared" si="4"/>
        <v>0</v>
      </c>
      <c r="I86" s="43">
        <f t="shared" si="5"/>
        <v>0</v>
      </c>
      <c r="J86" s="44"/>
    </row>
    <row r="87" spans="1:10" s="15" customFormat="1" ht="30.75" customHeight="1" x14ac:dyDescent="0.2">
      <c r="A87" s="38">
        <v>81</v>
      </c>
      <c r="B87" s="39" t="s">
        <v>618</v>
      </c>
      <c r="C87" s="98">
        <v>50</v>
      </c>
      <c r="D87" s="38" t="s">
        <v>1</v>
      </c>
      <c r="E87" s="41"/>
      <c r="F87" s="42"/>
      <c r="G87" s="43">
        <f t="shared" si="3"/>
        <v>0</v>
      </c>
      <c r="H87" s="43">
        <f t="shared" si="4"/>
        <v>0</v>
      </c>
      <c r="I87" s="43">
        <f t="shared" si="5"/>
        <v>0</v>
      </c>
      <c r="J87" s="44"/>
    </row>
    <row r="88" spans="1:10" s="15" customFormat="1" ht="16.5" customHeight="1" x14ac:dyDescent="0.2">
      <c r="A88" s="38">
        <v>82</v>
      </c>
      <c r="B88" s="39" t="s">
        <v>619</v>
      </c>
      <c r="C88" s="98">
        <v>20</v>
      </c>
      <c r="D88" s="38" t="s">
        <v>1</v>
      </c>
      <c r="E88" s="41"/>
      <c r="F88" s="42"/>
      <c r="G88" s="43">
        <f t="shared" si="3"/>
        <v>0</v>
      </c>
      <c r="H88" s="43">
        <f t="shared" si="4"/>
        <v>0</v>
      </c>
      <c r="I88" s="43">
        <f t="shared" si="5"/>
        <v>0</v>
      </c>
      <c r="J88" s="44"/>
    </row>
    <row r="89" spans="1:10" s="15" customFormat="1" ht="15" customHeight="1" x14ac:dyDescent="0.2">
      <c r="A89" s="38">
        <v>83</v>
      </c>
      <c r="B89" s="39" t="s">
        <v>620</v>
      </c>
      <c r="C89" s="98">
        <v>400</v>
      </c>
      <c r="D89" s="38" t="s">
        <v>1</v>
      </c>
      <c r="E89" s="41"/>
      <c r="F89" s="42"/>
      <c r="G89" s="43"/>
      <c r="H89" s="43"/>
      <c r="I89" s="43"/>
      <c r="J89" s="44"/>
    </row>
    <row r="90" spans="1:10" s="15" customFormat="1" ht="27" x14ac:dyDescent="0.2">
      <c r="A90" s="38">
        <v>84</v>
      </c>
      <c r="B90" s="39" t="s">
        <v>617</v>
      </c>
      <c r="C90" s="98">
        <v>1</v>
      </c>
      <c r="D90" s="38" t="s">
        <v>1</v>
      </c>
      <c r="E90" s="41"/>
      <c r="F90" s="42"/>
      <c r="G90" s="43"/>
      <c r="H90" s="43"/>
      <c r="I90" s="43"/>
      <c r="J90" s="44"/>
    </row>
    <row r="91" spans="1:10" s="15" customFormat="1" ht="27" x14ac:dyDescent="0.2">
      <c r="A91" s="38">
        <v>85</v>
      </c>
      <c r="B91" s="39" t="s">
        <v>633</v>
      </c>
      <c r="C91" s="98">
        <v>220</v>
      </c>
      <c r="D91" s="38" t="s">
        <v>1</v>
      </c>
      <c r="E91" s="41"/>
      <c r="F91" s="42"/>
      <c r="G91" s="43"/>
      <c r="H91" s="43"/>
      <c r="I91" s="43"/>
      <c r="J91" s="44"/>
    </row>
    <row r="92" spans="1:10" s="15" customFormat="1" ht="27" x14ac:dyDescent="0.2">
      <c r="A92" s="38">
        <v>86</v>
      </c>
      <c r="B92" s="118" t="s">
        <v>634</v>
      </c>
      <c r="C92" s="98">
        <v>10</v>
      </c>
      <c r="D92" s="38" t="s">
        <v>1</v>
      </c>
      <c r="E92" s="41"/>
      <c r="F92" s="42"/>
      <c r="G92" s="43"/>
      <c r="H92" s="43"/>
      <c r="I92" s="43"/>
      <c r="J92" s="44"/>
    </row>
    <row r="93" spans="1:10" s="15" customFormat="1" ht="27" x14ac:dyDescent="0.2">
      <c r="A93" s="38">
        <v>87</v>
      </c>
      <c r="B93" s="118" t="s">
        <v>635</v>
      </c>
      <c r="C93" s="98">
        <v>10</v>
      </c>
      <c r="D93" s="38" t="s">
        <v>1</v>
      </c>
      <c r="E93" s="41"/>
      <c r="F93" s="42"/>
      <c r="G93" s="43"/>
      <c r="H93" s="43"/>
      <c r="I93" s="43"/>
      <c r="J93" s="44"/>
    </row>
    <row r="94" spans="1:10" s="15" customFormat="1" ht="27" x14ac:dyDescent="0.2">
      <c r="A94" s="38">
        <v>88</v>
      </c>
      <c r="B94" s="118" t="s">
        <v>636</v>
      </c>
      <c r="C94" s="98">
        <v>10</v>
      </c>
      <c r="D94" s="38" t="s">
        <v>1</v>
      </c>
      <c r="E94" s="41"/>
      <c r="F94" s="42"/>
      <c r="G94" s="43"/>
      <c r="H94" s="43"/>
      <c r="I94" s="43"/>
      <c r="J94" s="44"/>
    </row>
    <row r="95" spans="1:10" s="15" customFormat="1" ht="27" x14ac:dyDescent="0.2">
      <c r="A95" s="38">
        <v>89</v>
      </c>
      <c r="B95" s="118" t="s">
        <v>637</v>
      </c>
      <c r="C95" s="98">
        <v>10</v>
      </c>
      <c r="D95" s="38" t="s">
        <v>1</v>
      </c>
      <c r="E95" s="41"/>
      <c r="F95" s="42"/>
      <c r="G95" s="43"/>
      <c r="H95" s="43"/>
      <c r="I95" s="43"/>
      <c r="J95" s="44"/>
    </row>
    <row r="96" spans="1:10" s="15" customFormat="1" ht="27" x14ac:dyDescent="0.2">
      <c r="A96" s="38">
        <v>90</v>
      </c>
      <c r="B96" s="39" t="s">
        <v>626</v>
      </c>
      <c r="C96" s="98">
        <v>180</v>
      </c>
      <c r="D96" s="38" t="s">
        <v>1</v>
      </c>
      <c r="E96" s="41"/>
      <c r="F96" s="42"/>
      <c r="G96" s="43">
        <f t="shared" si="3"/>
        <v>0</v>
      </c>
      <c r="H96" s="43">
        <f t="shared" si="4"/>
        <v>0</v>
      </c>
      <c r="I96" s="43">
        <f t="shared" si="5"/>
        <v>0</v>
      </c>
      <c r="J96" s="44"/>
    </row>
    <row r="97" spans="1:10" s="15" customFormat="1" ht="27" x14ac:dyDescent="0.2">
      <c r="A97" s="38">
        <v>91</v>
      </c>
      <c r="B97" s="39" t="s">
        <v>625</v>
      </c>
      <c r="C97" s="98">
        <v>45</v>
      </c>
      <c r="D97" s="38" t="s">
        <v>1</v>
      </c>
      <c r="E97" s="41"/>
      <c r="F97" s="42"/>
      <c r="G97" s="43">
        <f>C97*F97</f>
        <v>0</v>
      </c>
      <c r="H97" s="43">
        <f>G97*0.095</f>
        <v>0</v>
      </c>
      <c r="I97" s="43">
        <f>G97+H97</f>
        <v>0</v>
      </c>
      <c r="J97" s="44"/>
    </row>
    <row r="98" spans="1:10" s="15" customFormat="1" ht="27" x14ac:dyDescent="0.2">
      <c r="A98" s="38">
        <v>92</v>
      </c>
      <c r="B98" s="39" t="s">
        <v>627</v>
      </c>
      <c r="C98" s="98">
        <v>490</v>
      </c>
      <c r="D98" s="38" t="s">
        <v>1</v>
      </c>
      <c r="E98" s="41"/>
      <c r="F98" s="42"/>
      <c r="G98" s="43">
        <f t="shared" si="3"/>
        <v>0</v>
      </c>
      <c r="H98" s="43">
        <f t="shared" si="4"/>
        <v>0</v>
      </c>
      <c r="I98" s="43">
        <f t="shared" si="5"/>
        <v>0</v>
      </c>
      <c r="J98" s="44"/>
    </row>
    <row r="99" spans="1:10" s="15" customFormat="1" ht="27" x14ac:dyDescent="0.2">
      <c r="A99" s="38">
        <v>93</v>
      </c>
      <c r="B99" s="59" t="s">
        <v>256</v>
      </c>
      <c r="C99" s="98">
        <v>250</v>
      </c>
      <c r="D99" s="38" t="s">
        <v>1</v>
      </c>
      <c r="E99" s="41"/>
      <c r="F99" s="42"/>
      <c r="G99" s="43">
        <f t="shared" si="3"/>
        <v>0</v>
      </c>
      <c r="H99" s="43">
        <f t="shared" si="4"/>
        <v>0</v>
      </c>
      <c r="I99" s="43">
        <f t="shared" si="5"/>
        <v>0</v>
      </c>
      <c r="J99" s="44"/>
    </row>
    <row r="100" spans="1:10" s="15" customFormat="1" ht="27" x14ac:dyDescent="0.2">
      <c r="A100" s="38">
        <v>94</v>
      </c>
      <c r="B100" s="59" t="s">
        <v>631</v>
      </c>
      <c r="C100" s="98">
        <v>50</v>
      </c>
      <c r="D100" s="38" t="s">
        <v>1</v>
      </c>
      <c r="E100" s="41"/>
      <c r="F100" s="42"/>
      <c r="G100" s="43">
        <f t="shared" si="3"/>
        <v>0</v>
      </c>
      <c r="H100" s="43">
        <f t="shared" si="4"/>
        <v>0</v>
      </c>
      <c r="I100" s="43">
        <f t="shared" si="5"/>
        <v>0</v>
      </c>
      <c r="J100" s="44"/>
    </row>
    <row r="101" spans="1:10" s="15" customFormat="1" ht="27" x14ac:dyDescent="0.2">
      <c r="A101" s="38">
        <v>95</v>
      </c>
      <c r="B101" s="59" t="s">
        <v>630</v>
      </c>
      <c r="C101" s="98">
        <v>50</v>
      </c>
      <c r="D101" s="38" t="s">
        <v>1</v>
      </c>
      <c r="E101" s="41"/>
      <c r="F101" s="42"/>
      <c r="G101" s="43">
        <f t="shared" si="3"/>
        <v>0</v>
      </c>
      <c r="H101" s="43">
        <f t="shared" si="4"/>
        <v>0</v>
      </c>
      <c r="I101" s="43">
        <f t="shared" si="5"/>
        <v>0</v>
      </c>
      <c r="J101" s="44"/>
    </row>
    <row r="102" spans="1:10" s="15" customFormat="1" ht="27" x14ac:dyDescent="0.2">
      <c r="A102" s="38">
        <v>96</v>
      </c>
      <c r="B102" s="59" t="s">
        <v>632</v>
      </c>
      <c r="C102" s="98">
        <v>10</v>
      </c>
      <c r="D102" s="38" t="s">
        <v>1</v>
      </c>
      <c r="E102" s="41"/>
      <c r="F102" s="42"/>
      <c r="G102" s="43">
        <f t="shared" si="3"/>
        <v>0</v>
      </c>
      <c r="H102" s="43">
        <f t="shared" si="4"/>
        <v>0</v>
      </c>
      <c r="I102" s="43">
        <f t="shared" si="5"/>
        <v>0</v>
      </c>
      <c r="J102" s="44"/>
    </row>
    <row r="103" spans="1:10" s="15" customFormat="1" ht="13.5" x14ac:dyDescent="0.2">
      <c r="A103" s="38">
        <v>97</v>
      </c>
      <c r="B103" s="59" t="s">
        <v>628</v>
      </c>
      <c r="C103" s="98">
        <v>10</v>
      </c>
      <c r="D103" s="38" t="s">
        <v>1</v>
      </c>
      <c r="E103" s="41"/>
      <c r="F103" s="42"/>
      <c r="G103" s="43">
        <f t="shared" si="3"/>
        <v>0</v>
      </c>
      <c r="H103" s="43">
        <f t="shared" si="4"/>
        <v>0</v>
      </c>
      <c r="I103" s="43">
        <f t="shared" si="5"/>
        <v>0</v>
      </c>
      <c r="J103" s="44"/>
    </row>
    <row r="104" spans="1:10" s="15" customFormat="1" ht="27" x14ac:dyDescent="0.2">
      <c r="A104" s="38">
        <v>98</v>
      </c>
      <c r="B104" s="59" t="s">
        <v>629</v>
      </c>
      <c r="C104" s="98">
        <v>10</v>
      </c>
      <c r="D104" s="38" t="s">
        <v>1</v>
      </c>
      <c r="E104" s="41"/>
      <c r="F104" s="42"/>
      <c r="G104" s="43">
        <f t="shared" si="3"/>
        <v>0</v>
      </c>
      <c r="H104" s="43">
        <f t="shared" si="4"/>
        <v>0</v>
      </c>
      <c r="I104" s="43">
        <f t="shared" si="5"/>
        <v>0</v>
      </c>
      <c r="J104" s="44"/>
    </row>
    <row r="105" spans="1:10" s="15" customFormat="1" ht="13.5" x14ac:dyDescent="0.2">
      <c r="A105" s="38">
        <v>99</v>
      </c>
      <c r="B105" s="39" t="s">
        <v>29</v>
      </c>
      <c r="C105" s="98">
        <v>70</v>
      </c>
      <c r="D105" s="38" t="s">
        <v>1</v>
      </c>
      <c r="E105" s="41"/>
      <c r="F105" s="42"/>
      <c r="G105" s="43">
        <f t="shared" si="3"/>
        <v>0</v>
      </c>
      <c r="H105" s="43">
        <f t="shared" si="4"/>
        <v>0</v>
      </c>
      <c r="I105" s="43">
        <f t="shared" si="5"/>
        <v>0</v>
      </c>
      <c r="J105" s="44"/>
    </row>
    <row r="106" spans="1:10" s="15" customFormat="1" ht="13.5" x14ac:dyDescent="0.2">
      <c r="A106" s="38">
        <v>100</v>
      </c>
      <c r="B106" s="39" t="s">
        <v>30</v>
      </c>
      <c r="C106" s="98">
        <v>10</v>
      </c>
      <c r="D106" s="38" t="s">
        <v>1</v>
      </c>
      <c r="E106" s="41"/>
      <c r="F106" s="42"/>
      <c r="G106" s="43">
        <f t="shared" si="3"/>
        <v>0</v>
      </c>
      <c r="H106" s="43">
        <f t="shared" si="4"/>
        <v>0</v>
      </c>
      <c r="I106" s="43">
        <f t="shared" si="5"/>
        <v>0</v>
      </c>
      <c r="J106" s="44"/>
    </row>
    <row r="107" spans="1:10" s="15" customFormat="1" ht="15" customHeight="1" x14ac:dyDescent="0.2">
      <c r="A107" s="38">
        <v>101</v>
      </c>
      <c r="B107" s="39" t="s">
        <v>31</v>
      </c>
      <c r="C107" s="98">
        <v>90</v>
      </c>
      <c r="D107" s="38" t="s">
        <v>1</v>
      </c>
      <c r="E107" s="41"/>
      <c r="F107" s="42"/>
      <c r="G107" s="43">
        <f t="shared" si="3"/>
        <v>0</v>
      </c>
      <c r="H107" s="43">
        <f t="shared" si="4"/>
        <v>0</v>
      </c>
      <c r="I107" s="43">
        <f t="shared" si="5"/>
        <v>0</v>
      </c>
      <c r="J107" s="44"/>
    </row>
    <row r="108" spans="1:10" s="15" customFormat="1" ht="15" customHeight="1" x14ac:dyDescent="0.2">
      <c r="A108" s="38">
        <v>102</v>
      </c>
      <c r="B108" s="39" t="s">
        <v>583</v>
      </c>
      <c r="C108" s="98">
        <v>90</v>
      </c>
      <c r="D108" s="38" t="s">
        <v>1</v>
      </c>
      <c r="E108" s="41"/>
      <c r="F108" s="42"/>
      <c r="G108" s="43">
        <f t="shared" si="3"/>
        <v>0</v>
      </c>
      <c r="H108" s="43">
        <f t="shared" si="4"/>
        <v>0</v>
      </c>
      <c r="I108" s="43">
        <f t="shared" si="5"/>
        <v>0</v>
      </c>
      <c r="J108" s="44"/>
    </row>
    <row r="109" spans="1:10" s="15" customFormat="1" ht="15" customHeight="1" x14ac:dyDescent="0.2">
      <c r="A109" s="38">
        <v>103</v>
      </c>
      <c r="B109" s="39" t="s">
        <v>32</v>
      </c>
      <c r="C109" s="98">
        <v>70</v>
      </c>
      <c r="D109" s="38" t="s">
        <v>1</v>
      </c>
      <c r="E109" s="41"/>
      <c r="F109" s="42"/>
      <c r="G109" s="43">
        <f t="shared" si="3"/>
        <v>0</v>
      </c>
      <c r="H109" s="43">
        <f t="shared" si="4"/>
        <v>0</v>
      </c>
      <c r="I109" s="43">
        <f t="shared" si="5"/>
        <v>0</v>
      </c>
      <c r="J109" s="44"/>
    </row>
    <row r="110" spans="1:10" s="15" customFormat="1" ht="15" customHeight="1" x14ac:dyDescent="0.2">
      <c r="A110" s="38">
        <v>104</v>
      </c>
      <c r="B110" s="39" t="s">
        <v>644</v>
      </c>
      <c r="C110" s="98">
        <v>1</v>
      </c>
      <c r="D110" s="38" t="s">
        <v>1</v>
      </c>
      <c r="E110" s="41"/>
      <c r="F110" s="42"/>
      <c r="G110" s="43">
        <f t="shared" si="3"/>
        <v>0</v>
      </c>
      <c r="H110" s="43">
        <f t="shared" si="4"/>
        <v>0</v>
      </c>
      <c r="I110" s="43">
        <f t="shared" si="5"/>
        <v>0</v>
      </c>
      <c r="J110" s="44"/>
    </row>
    <row r="111" spans="1:10" s="15" customFormat="1" ht="15" customHeight="1" x14ac:dyDescent="0.2">
      <c r="A111" s="38">
        <v>105</v>
      </c>
      <c r="B111" s="39" t="s">
        <v>35</v>
      </c>
      <c r="C111" s="98">
        <v>160</v>
      </c>
      <c r="D111" s="38" t="s">
        <v>1</v>
      </c>
      <c r="E111" s="41"/>
      <c r="F111" s="42"/>
      <c r="G111" s="43">
        <f t="shared" si="3"/>
        <v>0</v>
      </c>
      <c r="H111" s="43">
        <f t="shared" si="4"/>
        <v>0</v>
      </c>
      <c r="I111" s="43">
        <f t="shared" si="5"/>
        <v>0</v>
      </c>
      <c r="J111" s="44"/>
    </row>
    <row r="112" spans="1:10" s="15" customFormat="1" ht="15" customHeight="1" x14ac:dyDescent="0.2">
      <c r="A112" s="38">
        <v>106</v>
      </c>
      <c r="B112" s="39" t="s">
        <v>621</v>
      </c>
      <c r="C112" s="98">
        <v>160</v>
      </c>
      <c r="D112" s="38" t="s">
        <v>1</v>
      </c>
      <c r="E112" s="41"/>
      <c r="F112" s="42"/>
      <c r="G112" s="43">
        <f t="shared" si="3"/>
        <v>0</v>
      </c>
      <c r="H112" s="43">
        <f t="shared" si="4"/>
        <v>0</v>
      </c>
      <c r="I112" s="43">
        <f t="shared" si="5"/>
        <v>0</v>
      </c>
      <c r="J112" s="44"/>
    </row>
    <row r="113" spans="1:10" s="15" customFormat="1" ht="15" customHeight="1" x14ac:dyDescent="0.2">
      <c r="A113" s="38">
        <v>107</v>
      </c>
      <c r="B113" s="39" t="s">
        <v>638</v>
      </c>
      <c r="C113" s="98">
        <v>3400</v>
      </c>
      <c r="D113" s="38" t="s">
        <v>1</v>
      </c>
      <c r="E113" s="41"/>
      <c r="F113" s="42"/>
      <c r="G113" s="43">
        <f t="shared" si="3"/>
        <v>0</v>
      </c>
      <c r="H113" s="43">
        <f t="shared" si="4"/>
        <v>0</v>
      </c>
      <c r="I113" s="43">
        <f t="shared" si="5"/>
        <v>0</v>
      </c>
      <c r="J113" s="44"/>
    </row>
    <row r="114" spans="1:10" s="15" customFormat="1" ht="15" customHeight="1" x14ac:dyDescent="0.2">
      <c r="A114" s="38">
        <v>108</v>
      </c>
      <c r="B114" s="39" t="s">
        <v>127</v>
      </c>
      <c r="C114" s="98">
        <v>30</v>
      </c>
      <c r="D114" s="38" t="s">
        <v>1</v>
      </c>
      <c r="E114" s="41"/>
      <c r="F114" s="42"/>
      <c r="G114" s="43">
        <f t="shared" si="3"/>
        <v>0</v>
      </c>
      <c r="H114" s="43">
        <f t="shared" si="4"/>
        <v>0</v>
      </c>
      <c r="I114" s="43">
        <f t="shared" si="5"/>
        <v>0</v>
      </c>
      <c r="J114" s="44"/>
    </row>
    <row r="115" spans="1:10" s="15" customFormat="1" ht="15" customHeight="1" x14ac:dyDescent="0.2">
      <c r="A115" s="38">
        <v>109</v>
      </c>
      <c r="B115" s="39" t="s">
        <v>128</v>
      </c>
      <c r="C115" s="98">
        <v>190</v>
      </c>
      <c r="D115" s="38" t="s">
        <v>1</v>
      </c>
      <c r="E115" s="41"/>
      <c r="F115" s="42"/>
      <c r="G115" s="43">
        <f t="shared" si="3"/>
        <v>0</v>
      </c>
      <c r="H115" s="43">
        <f t="shared" si="4"/>
        <v>0</v>
      </c>
      <c r="I115" s="43">
        <f t="shared" si="5"/>
        <v>0</v>
      </c>
      <c r="J115" s="44"/>
    </row>
    <row r="116" spans="1:10" s="15" customFormat="1" ht="15" customHeight="1" x14ac:dyDescent="0.2">
      <c r="A116" s="38">
        <v>110</v>
      </c>
      <c r="B116" s="39" t="s">
        <v>129</v>
      </c>
      <c r="C116" s="98">
        <v>40</v>
      </c>
      <c r="D116" s="38" t="s">
        <v>1</v>
      </c>
      <c r="E116" s="41"/>
      <c r="F116" s="42"/>
      <c r="G116" s="43">
        <f t="shared" si="3"/>
        <v>0</v>
      </c>
      <c r="H116" s="43">
        <f t="shared" si="4"/>
        <v>0</v>
      </c>
      <c r="I116" s="43">
        <f t="shared" si="5"/>
        <v>0</v>
      </c>
      <c r="J116" s="44"/>
    </row>
    <row r="117" spans="1:10" s="15" customFormat="1" ht="15" customHeight="1" x14ac:dyDescent="0.2">
      <c r="A117" s="38">
        <v>111</v>
      </c>
      <c r="B117" s="39" t="s">
        <v>643</v>
      </c>
      <c r="C117" s="98">
        <v>10</v>
      </c>
      <c r="D117" s="38" t="s">
        <v>1</v>
      </c>
      <c r="E117" s="41"/>
      <c r="F117" s="42"/>
      <c r="G117" s="43">
        <f t="shared" si="3"/>
        <v>0</v>
      </c>
      <c r="H117" s="43">
        <f t="shared" si="4"/>
        <v>0</v>
      </c>
      <c r="I117" s="43">
        <f t="shared" si="5"/>
        <v>0</v>
      </c>
      <c r="J117" s="44"/>
    </row>
    <row r="118" spans="1:10" s="15" customFormat="1" ht="13.5" x14ac:dyDescent="0.2">
      <c r="A118" s="38">
        <v>112</v>
      </c>
      <c r="B118" s="39" t="s">
        <v>257</v>
      </c>
      <c r="C118" s="98">
        <v>30</v>
      </c>
      <c r="D118" s="38" t="s">
        <v>1</v>
      </c>
      <c r="E118" s="41"/>
      <c r="F118" s="42"/>
      <c r="G118" s="43">
        <f t="shared" si="3"/>
        <v>0</v>
      </c>
      <c r="H118" s="43">
        <f t="shared" si="4"/>
        <v>0</v>
      </c>
      <c r="I118" s="43">
        <f t="shared" si="5"/>
        <v>0</v>
      </c>
      <c r="J118" s="44"/>
    </row>
    <row r="119" spans="1:10" s="15" customFormat="1" ht="13.5" x14ac:dyDescent="0.2">
      <c r="A119" s="38">
        <v>113</v>
      </c>
      <c r="B119" s="39" t="s">
        <v>641</v>
      </c>
      <c r="C119" s="98">
        <v>60</v>
      </c>
      <c r="D119" s="38" t="s">
        <v>642</v>
      </c>
      <c r="E119" s="41"/>
      <c r="F119" s="42"/>
      <c r="G119" s="43">
        <f t="shared" si="3"/>
        <v>0</v>
      </c>
      <c r="H119" s="43">
        <f t="shared" si="4"/>
        <v>0</v>
      </c>
      <c r="I119" s="43">
        <f t="shared" si="5"/>
        <v>0</v>
      </c>
      <c r="J119" s="44"/>
    </row>
    <row r="120" spans="1:10" s="15" customFormat="1" ht="13.5" x14ac:dyDescent="0.2">
      <c r="A120" s="38">
        <v>114</v>
      </c>
      <c r="B120" s="39" t="s">
        <v>34</v>
      </c>
      <c r="C120" s="98">
        <v>7</v>
      </c>
      <c r="D120" s="38" t="s">
        <v>1</v>
      </c>
      <c r="E120" s="41"/>
      <c r="F120" s="42"/>
      <c r="G120" s="43">
        <f t="shared" si="3"/>
        <v>0</v>
      </c>
      <c r="H120" s="43">
        <f t="shared" si="4"/>
        <v>0</v>
      </c>
      <c r="I120" s="43">
        <f t="shared" si="5"/>
        <v>0</v>
      </c>
      <c r="J120" s="44"/>
    </row>
    <row r="121" spans="1:10" s="15" customFormat="1" ht="13.5" x14ac:dyDescent="0.2">
      <c r="A121" s="38">
        <v>115</v>
      </c>
      <c r="B121" s="39" t="s">
        <v>645</v>
      </c>
      <c r="C121" s="98">
        <v>2</v>
      </c>
      <c r="D121" s="38" t="s">
        <v>1</v>
      </c>
      <c r="E121" s="41"/>
      <c r="F121" s="42"/>
      <c r="G121" s="43">
        <f t="shared" si="3"/>
        <v>0</v>
      </c>
      <c r="H121" s="43">
        <f t="shared" si="4"/>
        <v>0</v>
      </c>
      <c r="I121" s="43">
        <f t="shared" si="5"/>
        <v>0</v>
      </c>
      <c r="J121" s="44"/>
    </row>
    <row r="122" spans="1:10" s="15" customFormat="1" ht="13.5" x14ac:dyDescent="0.2">
      <c r="A122" s="38">
        <v>116</v>
      </c>
      <c r="B122" s="99" t="s">
        <v>640</v>
      </c>
      <c r="C122" s="98">
        <v>10</v>
      </c>
      <c r="D122" s="38" t="s">
        <v>1</v>
      </c>
      <c r="E122" s="41"/>
      <c r="F122" s="42"/>
      <c r="G122" s="43">
        <f t="shared" si="3"/>
        <v>0</v>
      </c>
      <c r="H122" s="43">
        <f t="shared" si="4"/>
        <v>0</v>
      </c>
      <c r="I122" s="43">
        <f t="shared" si="5"/>
        <v>0</v>
      </c>
      <c r="J122" s="44"/>
    </row>
    <row r="123" spans="1:10" s="15" customFormat="1" ht="15" customHeight="1" x14ac:dyDescent="0.2">
      <c r="A123" s="38">
        <v>117</v>
      </c>
      <c r="B123" s="39" t="s">
        <v>33</v>
      </c>
      <c r="C123" s="98">
        <v>5</v>
      </c>
      <c r="D123" s="38" t="s">
        <v>0</v>
      </c>
      <c r="E123" s="41"/>
      <c r="F123" s="42"/>
      <c r="G123" s="43">
        <f t="shared" si="3"/>
        <v>0</v>
      </c>
      <c r="H123" s="43">
        <f>G123*0.22</f>
        <v>0</v>
      </c>
      <c r="I123" s="43">
        <f t="shared" si="5"/>
        <v>0</v>
      </c>
      <c r="J123" s="44"/>
    </row>
    <row r="124" spans="1:10" s="15" customFormat="1" ht="13.5" x14ac:dyDescent="0.2">
      <c r="A124" s="38">
        <v>118</v>
      </c>
      <c r="B124" s="39" t="s">
        <v>130</v>
      </c>
      <c r="C124" s="98">
        <v>10</v>
      </c>
      <c r="D124" s="38" t="s">
        <v>1</v>
      </c>
      <c r="E124" s="41"/>
      <c r="F124" s="42"/>
      <c r="G124" s="43">
        <f t="shared" si="3"/>
        <v>0</v>
      </c>
      <c r="H124" s="43">
        <f t="shared" ref="H124:H128" si="6">G124*0.095</f>
        <v>0</v>
      </c>
      <c r="I124" s="43">
        <f t="shared" si="5"/>
        <v>0</v>
      </c>
      <c r="J124" s="44"/>
    </row>
    <row r="125" spans="1:10" s="15" customFormat="1" ht="13.5" x14ac:dyDescent="0.2">
      <c r="A125" s="38">
        <v>119</v>
      </c>
      <c r="B125" s="39" t="s">
        <v>639</v>
      </c>
      <c r="C125" s="98">
        <v>10</v>
      </c>
      <c r="D125" s="38" t="s">
        <v>1</v>
      </c>
      <c r="E125" s="41"/>
      <c r="F125" s="42"/>
      <c r="G125" s="43">
        <f t="shared" si="3"/>
        <v>0</v>
      </c>
      <c r="H125" s="43">
        <f t="shared" si="6"/>
        <v>0</v>
      </c>
      <c r="I125" s="43">
        <f t="shared" si="5"/>
        <v>0</v>
      </c>
      <c r="J125" s="44"/>
    </row>
    <row r="126" spans="1:10" s="15" customFormat="1" ht="40.5" x14ac:dyDescent="0.2">
      <c r="A126" s="38">
        <v>120</v>
      </c>
      <c r="B126" s="105" t="s">
        <v>586</v>
      </c>
      <c r="C126" s="98">
        <v>2500</v>
      </c>
      <c r="D126" s="38" t="s">
        <v>8</v>
      </c>
      <c r="E126" s="41"/>
      <c r="F126" s="42"/>
      <c r="G126" s="43">
        <f t="shared" si="3"/>
        <v>0</v>
      </c>
      <c r="H126" s="43">
        <f t="shared" si="6"/>
        <v>0</v>
      </c>
      <c r="I126" s="43">
        <f t="shared" si="5"/>
        <v>0</v>
      </c>
      <c r="J126" s="44"/>
    </row>
    <row r="127" spans="1:10" s="15" customFormat="1" ht="27" x14ac:dyDescent="0.2">
      <c r="A127" s="38">
        <v>121</v>
      </c>
      <c r="B127" s="105" t="s">
        <v>584</v>
      </c>
      <c r="C127" s="98">
        <v>2000</v>
      </c>
      <c r="D127" s="38" t="s">
        <v>0</v>
      </c>
      <c r="E127" s="41"/>
      <c r="F127" s="42"/>
      <c r="G127" s="43">
        <f t="shared" si="3"/>
        <v>0</v>
      </c>
      <c r="H127" s="43">
        <f t="shared" si="6"/>
        <v>0</v>
      </c>
      <c r="I127" s="43">
        <f t="shared" si="5"/>
        <v>0</v>
      </c>
      <c r="J127" s="44"/>
    </row>
    <row r="128" spans="1:10" s="15" customFormat="1" ht="27" x14ac:dyDescent="0.2">
      <c r="A128" s="38">
        <v>122</v>
      </c>
      <c r="B128" s="105" t="s">
        <v>585</v>
      </c>
      <c r="C128" s="98">
        <v>200</v>
      </c>
      <c r="D128" s="38" t="s">
        <v>0</v>
      </c>
      <c r="E128" s="41"/>
      <c r="F128" s="42"/>
      <c r="G128" s="43">
        <f t="shared" si="3"/>
        <v>0</v>
      </c>
      <c r="H128" s="43">
        <f t="shared" si="6"/>
        <v>0</v>
      </c>
      <c r="I128" s="43">
        <f t="shared" si="5"/>
        <v>0</v>
      </c>
      <c r="J128" s="44"/>
    </row>
    <row r="129" spans="1:10" s="15" customFormat="1" ht="40.5" x14ac:dyDescent="0.2">
      <c r="A129" s="38">
        <v>123</v>
      </c>
      <c r="B129" s="39" t="s">
        <v>649</v>
      </c>
      <c r="C129" s="98">
        <v>50</v>
      </c>
      <c r="D129" s="38" t="s">
        <v>1</v>
      </c>
      <c r="E129" s="41"/>
      <c r="F129" s="42"/>
      <c r="G129" s="43"/>
      <c r="H129" s="43"/>
      <c r="I129" s="43"/>
      <c r="J129" s="44"/>
    </row>
    <row r="130" spans="1:10" s="15" customFormat="1" ht="27" x14ac:dyDescent="0.2">
      <c r="A130" s="38">
        <v>124</v>
      </c>
      <c r="B130" s="39" t="s">
        <v>648</v>
      </c>
      <c r="C130" s="98">
        <v>150</v>
      </c>
      <c r="D130" s="38" t="s">
        <v>1</v>
      </c>
      <c r="E130" s="41"/>
      <c r="F130" s="42"/>
      <c r="G130" s="43"/>
      <c r="H130" s="43"/>
      <c r="I130" s="43"/>
      <c r="J130" s="44"/>
    </row>
    <row r="131" spans="1:10" s="15" customFormat="1" ht="27" x14ac:dyDescent="0.2">
      <c r="A131" s="38">
        <v>125</v>
      </c>
      <c r="B131" s="39" t="s">
        <v>646</v>
      </c>
      <c r="C131" s="98">
        <v>150</v>
      </c>
      <c r="D131" s="38" t="s">
        <v>1</v>
      </c>
      <c r="E131" s="41"/>
      <c r="F131" s="42"/>
      <c r="G131" s="43"/>
      <c r="H131" s="43"/>
      <c r="I131" s="43"/>
      <c r="J131" s="44"/>
    </row>
    <row r="132" spans="1:10" s="15" customFormat="1" ht="27" x14ac:dyDescent="0.2">
      <c r="A132" s="38">
        <v>126</v>
      </c>
      <c r="B132" s="39" t="s">
        <v>647</v>
      </c>
      <c r="C132" s="98">
        <v>20</v>
      </c>
      <c r="D132" s="38" t="s">
        <v>1</v>
      </c>
      <c r="E132" s="41"/>
      <c r="F132" s="42"/>
      <c r="G132" s="43"/>
      <c r="H132" s="43"/>
      <c r="I132" s="43"/>
      <c r="J132" s="44"/>
    </row>
    <row r="133" spans="1:10" s="15" customFormat="1" ht="40.5" x14ac:dyDescent="0.2">
      <c r="A133" s="38">
        <v>127</v>
      </c>
      <c r="B133" s="96" t="s">
        <v>650</v>
      </c>
      <c r="C133" s="98">
        <v>20</v>
      </c>
      <c r="D133" s="38" t="s">
        <v>1</v>
      </c>
      <c r="E133" s="41"/>
      <c r="F133" s="42"/>
      <c r="G133" s="43"/>
      <c r="H133" s="43"/>
      <c r="I133" s="43"/>
      <c r="J133" s="44"/>
    </row>
    <row r="134" spans="1:10" s="15" customFormat="1" ht="40.5" x14ac:dyDescent="0.2">
      <c r="A134" s="38">
        <v>128</v>
      </c>
      <c r="B134" s="96" t="s">
        <v>651</v>
      </c>
      <c r="C134" s="98">
        <v>20</v>
      </c>
      <c r="D134" s="38" t="s">
        <v>1</v>
      </c>
      <c r="E134" s="41"/>
      <c r="F134" s="42"/>
      <c r="G134" s="43"/>
      <c r="H134" s="43"/>
      <c r="I134" s="43"/>
      <c r="J134" s="44"/>
    </row>
    <row r="135" spans="1:10" s="15" customFormat="1" ht="40.5" x14ac:dyDescent="0.2">
      <c r="A135" s="38">
        <v>129</v>
      </c>
      <c r="B135" s="96" t="s">
        <v>652</v>
      </c>
      <c r="C135" s="98">
        <v>20</v>
      </c>
      <c r="D135" s="38" t="s">
        <v>1</v>
      </c>
      <c r="E135" s="41"/>
      <c r="F135" s="42"/>
      <c r="G135" s="43"/>
      <c r="H135" s="43"/>
      <c r="I135" s="43"/>
      <c r="J135" s="44"/>
    </row>
    <row r="136" spans="1:10" s="15" customFormat="1" ht="27" x14ac:dyDescent="0.2">
      <c r="A136" s="38">
        <v>130</v>
      </c>
      <c r="B136" s="96" t="s">
        <v>653</v>
      </c>
      <c r="C136" s="98">
        <v>20</v>
      </c>
      <c r="D136" s="38" t="s">
        <v>1</v>
      </c>
      <c r="E136" s="41"/>
      <c r="F136" s="42"/>
      <c r="G136" s="43"/>
      <c r="H136" s="43"/>
      <c r="I136" s="43"/>
      <c r="J136" s="44"/>
    </row>
    <row r="137" spans="1:10" s="15" customFormat="1" ht="27" x14ac:dyDescent="0.25">
      <c r="A137" s="38">
        <v>131</v>
      </c>
      <c r="B137" s="115" t="s">
        <v>654</v>
      </c>
      <c r="C137" s="122">
        <v>100</v>
      </c>
      <c r="D137" s="119" t="s">
        <v>1</v>
      </c>
      <c r="E137" s="41"/>
      <c r="F137" s="42"/>
      <c r="G137" s="43"/>
      <c r="H137" s="43"/>
      <c r="I137" s="43"/>
      <c r="J137" s="44"/>
    </row>
    <row r="138" spans="1:10" s="15" customFormat="1" ht="40.5" x14ac:dyDescent="0.25">
      <c r="A138" s="38">
        <v>132</v>
      </c>
      <c r="B138" s="115" t="s">
        <v>655</v>
      </c>
      <c r="C138" s="122">
        <v>100</v>
      </c>
      <c r="D138" s="119" t="s">
        <v>1</v>
      </c>
      <c r="E138" s="41"/>
      <c r="F138" s="42"/>
      <c r="G138" s="43"/>
      <c r="H138" s="43"/>
      <c r="I138" s="43"/>
      <c r="J138" s="44"/>
    </row>
    <row r="139" spans="1:10" s="15" customFormat="1" ht="27" x14ac:dyDescent="0.2">
      <c r="A139" s="38">
        <v>133</v>
      </c>
      <c r="B139" s="115" t="s">
        <v>555</v>
      </c>
      <c r="C139" s="98">
        <v>15</v>
      </c>
      <c r="D139" s="38" t="s">
        <v>1</v>
      </c>
      <c r="E139" s="41"/>
      <c r="F139" s="42"/>
      <c r="G139" s="43"/>
      <c r="H139" s="43"/>
      <c r="I139" s="43"/>
      <c r="J139" s="44"/>
    </row>
    <row r="140" spans="1:10" s="15" customFormat="1" ht="13.5" x14ac:dyDescent="0.2">
      <c r="A140" s="38">
        <v>134</v>
      </c>
      <c r="B140" s="115" t="s">
        <v>556</v>
      </c>
      <c r="C140" s="98">
        <v>15</v>
      </c>
      <c r="D140" s="38" t="s">
        <v>1</v>
      </c>
      <c r="E140" s="41"/>
      <c r="F140" s="42"/>
      <c r="G140" s="43"/>
      <c r="H140" s="43"/>
      <c r="I140" s="43"/>
      <c r="J140" s="44"/>
    </row>
    <row r="141" spans="1:10" s="15" customFormat="1" ht="18.399999999999999" customHeight="1" x14ac:dyDescent="0.2">
      <c r="A141" s="39"/>
      <c r="B141" s="45" t="s">
        <v>343</v>
      </c>
      <c r="C141" s="46" t="s">
        <v>7</v>
      </c>
      <c r="D141" s="46" t="s">
        <v>7</v>
      </c>
      <c r="E141" s="46" t="s">
        <v>7</v>
      </c>
      <c r="F141" s="47" t="s">
        <v>7</v>
      </c>
      <c r="G141" s="48">
        <f>SUM(G7:G126)</f>
        <v>0</v>
      </c>
      <c r="H141" s="48">
        <f>SUM(H7:H126)</f>
        <v>0</v>
      </c>
      <c r="I141" s="48">
        <f>SUM(I7:I126)</f>
        <v>0</v>
      </c>
      <c r="J141" s="49">
        <f>SUM(J7:J126)</f>
        <v>0</v>
      </c>
    </row>
    <row r="142" spans="1:10" s="15" customFormat="1" ht="15" customHeight="1" x14ac:dyDescent="0.2">
      <c r="A142" s="65" t="s">
        <v>217</v>
      </c>
      <c r="B142" s="3"/>
      <c r="C142" s="63"/>
      <c r="D142" s="64"/>
      <c r="E142" s="3"/>
      <c r="F142" s="3"/>
      <c r="G142" s="3"/>
      <c r="H142" s="3"/>
      <c r="I142" s="3"/>
      <c r="J142" s="3"/>
    </row>
    <row r="143" spans="1:10" s="15" customFormat="1" ht="15" customHeight="1" x14ac:dyDescent="0.2">
      <c r="A143" s="196" t="s">
        <v>360</v>
      </c>
      <c r="B143" s="196"/>
      <c r="C143" s="196"/>
      <c r="D143" s="196"/>
      <c r="E143" s="196"/>
      <c r="F143" s="196"/>
      <c r="G143" s="196"/>
      <c r="H143" s="196"/>
      <c r="I143" s="196"/>
      <c r="J143" s="196"/>
    </row>
    <row r="144" spans="1:10" s="15" customFormat="1" ht="1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</row>
    <row r="145" spans="1:10" s="15" customFormat="1" ht="15" customHeight="1" x14ac:dyDescent="0.2">
      <c r="A145" s="195" t="s">
        <v>149</v>
      </c>
      <c r="B145" s="196"/>
      <c r="C145" s="60"/>
      <c r="D145" s="60"/>
      <c r="E145" s="60"/>
      <c r="F145" s="60"/>
      <c r="G145" s="60"/>
      <c r="H145" s="60"/>
      <c r="I145" s="60"/>
      <c r="J145" s="60"/>
    </row>
    <row r="146" spans="1:10" s="31" customFormat="1" ht="25.5" customHeight="1" x14ac:dyDescent="0.25">
      <c r="A146" s="193" t="s">
        <v>150</v>
      </c>
      <c r="B146" s="203"/>
      <c r="C146" s="203"/>
      <c r="D146" s="203"/>
      <c r="E146" s="203"/>
      <c r="F146" s="203"/>
      <c r="G146" s="203"/>
      <c r="H146" s="203"/>
      <c r="I146" s="203"/>
      <c r="J146" s="203"/>
    </row>
    <row r="147" spans="1:10" s="31" customFormat="1" ht="14.25" customHeight="1" x14ac:dyDescent="0.25">
      <c r="A147" s="193" t="s">
        <v>364</v>
      </c>
      <c r="B147" s="193"/>
      <c r="C147" s="193"/>
      <c r="D147" s="193"/>
      <c r="E147" s="193"/>
      <c r="F147" s="193"/>
      <c r="G147" s="193"/>
      <c r="H147" s="193"/>
      <c r="I147" s="193"/>
      <c r="J147" s="193"/>
    </row>
    <row r="148" spans="1:10" s="31" customFormat="1" ht="16.5" customHeight="1" x14ac:dyDescent="0.25">
      <c r="A148" s="193" t="s">
        <v>365</v>
      </c>
      <c r="B148" s="193"/>
      <c r="C148" s="193"/>
      <c r="D148" s="193"/>
      <c r="E148" s="193"/>
      <c r="F148" s="193"/>
      <c r="G148" s="193"/>
      <c r="H148" s="193"/>
      <c r="I148" s="193"/>
      <c r="J148" s="193"/>
    </row>
    <row r="149" spans="1:10" s="60" customFormat="1" ht="12.75" x14ac:dyDescent="0.2">
      <c r="A149" s="199" t="s">
        <v>366</v>
      </c>
      <c r="B149" s="199"/>
      <c r="C149" s="199"/>
      <c r="D149" s="199"/>
      <c r="E149" s="199"/>
      <c r="F149" s="199"/>
      <c r="G149" s="199"/>
      <c r="H149" s="199"/>
      <c r="I149" s="199"/>
      <c r="J149" s="199"/>
    </row>
    <row r="150" spans="1:10" s="69" customFormat="1" x14ac:dyDescent="0.2">
      <c r="A150" s="80" t="s">
        <v>367</v>
      </c>
      <c r="B150" s="31"/>
      <c r="C150" s="31"/>
      <c r="D150" s="31"/>
      <c r="E150" s="31"/>
      <c r="F150" s="31"/>
      <c r="G150" s="31"/>
      <c r="H150" s="31"/>
      <c r="I150" s="31"/>
      <c r="J150" s="31"/>
    </row>
    <row r="151" spans="1:10" x14ac:dyDescent="0.25">
      <c r="A151" s="80" t="s">
        <v>368</v>
      </c>
      <c r="B151" s="31"/>
      <c r="C151" s="31"/>
      <c r="D151" s="31"/>
      <c r="E151" s="31"/>
      <c r="F151" s="31"/>
      <c r="G151" s="31"/>
      <c r="H151" s="31"/>
      <c r="I151" s="31"/>
      <c r="J151" s="31"/>
    </row>
    <row r="152" spans="1:10" ht="29.25" customHeight="1" x14ac:dyDescent="0.25">
      <c r="A152" s="193" t="s">
        <v>369</v>
      </c>
      <c r="B152" s="203"/>
      <c r="C152" s="203"/>
      <c r="D152" s="203"/>
      <c r="E152" s="203"/>
      <c r="F152" s="203"/>
      <c r="G152" s="203"/>
      <c r="H152" s="203"/>
      <c r="I152" s="203"/>
      <c r="J152" s="203"/>
    </row>
    <row r="153" spans="1:10" ht="33" customHeight="1" x14ac:dyDescent="0.25">
      <c r="A153" s="200" t="s">
        <v>370</v>
      </c>
      <c r="B153" s="200"/>
      <c r="C153" s="200"/>
      <c r="D153" s="200"/>
      <c r="E153" s="200"/>
      <c r="F153" s="200"/>
      <c r="G153" s="200"/>
      <c r="H153" s="200"/>
      <c r="I153" s="200"/>
      <c r="J153" s="200"/>
    </row>
    <row r="155" spans="1:10" s="15" customFormat="1" ht="13.5" x14ac:dyDescent="0.2">
      <c r="A155" s="38">
        <v>6</v>
      </c>
      <c r="B155" s="39" t="s">
        <v>38</v>
      </c>
      <c r="C155" s="38">
        <v>280</v>
      </c>
      <c r="D155" s="38" t="s">
        <v>1</v>
      </c>
      <c r="E155" s="41"/>
      <c r="F155" s="42"/>
      <c r="G155" s="43">
        <f>C155*F155</f>
        <v>0</v>
      </c>
      <c r="H155" s="43">
        <f>G155*0.095</f>
        <v>0</v>
      </c>
      <c r="I155" s="43">
        <f>G155+H155</f>
        <v>0</v>
      </c>
      <c r="J155" s="44"/>
    </row>
    <row r="156" spans="1:10" s="15" customFormat="1" ht="15" customHeight="1" x14ac:dyDescent="0.25">
      <c r="A156"/>
      <c r="B156"/>
      <c r="C156"/>
      <c r="D156"/>
      <c r="E156"/>
      <c r="F156"/>
      <c r="G156"/>
      <c r="H156"/>
      <c r="I156"/>
      <c r="J156"/>
    </row>
    <row r="157" spans="1:10" s="15" customFormat="1" ht="15" customHeight="1" x14ac:dyDescent="0.25">
      <c r="A157"/>
      <c r="B157"/>
      <c r="C157"/>
      <c r="D157"/>
      <c r="E157"/>
      <c r="F157"/>
      <c r="G157"/>
      <c r="H157"/>
      <c r="I157"/>
      <c r="J157"/>
    </row>
    <row r="158" spans="1:10" s="15" customFormat="1" ht="17.100000000000001" customHeight="1" x14ac:dyDescent="0.25">
      <c r="A158"/>
      <c r="B158"/>
      <c r="C158"/>
      <c r="D158"/>
      <c r="E158"/>
      <c r="F158"/>
      <c r="G158"/>
      <c r="H158"/>
      <c r="I158"/>
      <c r="J158"/>
    </row>
    <row r="159" spans="1:10" s="33" customFormat="1" ht="12.95" customHeight="1" x14ac:dyDescent="0.25">
      <c r="A159"/>
      <c r="B159"/>
      <c r="C159"/>
      <c r="D159"/>
      <c r="E159"/>
      <c r="F159"/>
      <c r="G159"/>
      <c r="H159"/>
      <c r="I159"/>
      <c r="J159"/>
    </row>
    <row r="160" spans="1:10" s="33" customFormat="1" ht="12.95" customHeight="1" x14ac:dyDescent="0.25">
      <c r="A160"/>
      <c r="B160"/>
      <c r="C160"/>
      <c r="D160"/>
      <c r="E160"/>
      <c r="F160"/>
      <c r="G160"/>
      <c r="H160"/>
      <c r="I160"/>
      <c r="J160"/>
    </row>
    <row r="161" spans="1:10" s="20" customFormat="1" ht="17.100000000000001" customHeight="1" x14ac:dyDescent="0.25">
      <c r="A161"/>
      <c r="B161"/>
      <c r="C161"/>
      <c r="D161"/>
      <c r="E161"/>
      <c r="F161"/>
      <c r="G161"/>
      <c r="H161"/>
      <c r="I161"/>
      <c r="J161"/>
    </row>
    <row r="162" spans="1:10" s="60" customFormat="1" ht="15" customHeight="1" x14ac:dyDescent="0.25">
      <c r="A162"/>
      <c r="B162"/>
      <c r="C162"/>
      <c r="D162"/>
      <c r="E162"/>
      <c r="F162"/>
      <c r="G162"/>
      <c r="H162"/>
      <c r="I162"/>
      <c r="J162"/>
    </row>
    <row r="163" spans="1:10" s="60" customFormat="1" ht="27" customHeight="1" x14ac:dyDescent="0.25">
      <c r="A163"/>
      <c r="B163"/>
      <c r="C163"/>
      <c r="D163"/>
      <c r="E163"/>
      <c r="F163"/>
      <c r="G163"/>
      <c r="H163"/>
      <c r="I163"/>
      <c r="J163"/>
    </row>
    <row r="164" spans="1:10" s="60" customFormat="1" x14ac:dyDescent="0.25">
      <c r="A164"/>
      <c r="B164"/>
      <c r="C164"/>
      <c r="D164"/>
      <c r="E164"/>
      <c r="F164"/>
      <c r="G164"/>
      <c r="H164"/>
      <c r="I164"/>
      <c r="J164"/>
    </row>
    <row r="165" spans="1:10" s="60" customFormat="1" x14ac:dyDescent="0.25">
      <c r="A165"/>
      <c r="B165"/>
      <c r="C165"/>
      <c r="D165"/>
      <c r="E165"/>
      <c r="F165"/>
      <c r="G165"/>
      <c r="H165"/>
      <c r="I165"/>
      <c r="J165"/>
    </row>
    <row r="166" spans="1:10" s="60" customFormat="1" x14ac:dyDescent="0.25">
      <c r="A166"/>
      <c r="B166"/>
      <c r="C166"/>
      <c r="D166"/>
      <c r="E166"/>
      <c r="F166"/>
      <c r="G166"/>
      <c r="H166"/>
      <c r="I166"/>
      <c r="J166"/>
    </row>
    <row r="167" spans="1:10" s="60" customFormat="1" x14ac:dyDescent="0.25">
      <c r="A167"/>
      <c r="B167"/>
      <c r="C167"/>
      <c r="D167"/>
      <c r="E167"/>
      <c r="F167"/>
      <c r="G167"/>
      <c r="H167"/>
      <c r="I167"/>
      <c r="J167"/>
    </row>
    <row r="168" spans="1:10" s="60" customFormat="1" x14ac:dyDescent="0.25">
      <c r="A168"/>
      <c r="B168"/>
      <c r="C168"/>
      <c r="D168"/>
      <c r="E168"/>
      <c r="F168"/>
      <c r="G168"/>
      <c r="H168"/>
      <c r="I168"/>
      <c r="J168"/>
    </row>
    <row r="169" spans="1:10" s="60" customFormat="1" ht="25.5" customHeight="1" x14ac:dyDescent="0.25">
      <c r="A169"/>
      <c r="B169"/>
      <c r="C169"/>
      <c r="D169"/>
      <c r="E169"/>
      <c r="F169"/>
      <c r="G169"/>
      <c r="H169"/>
      <c r="I169"/>
      <c r="J169"/>
    </row>
    <row r="170" spans="1:10" s="60" customFormat="1" ht="26.25" customHeight="1" x14ac:dyDescent="0.25">
      <c r="A170"/>
      <c r="B170"/>
      <c r="C170"/>
      <c r="D170"/>
      <c r="E170"/>
      <c r="F170"/>
      <c r="G170"/>
      <c r="H170"/>
      <c r="I170"/>
      <c r="J170"/>
    </row>
    <row r="171" spans="1:10" s="60" customFormat="1" x14ac:dyDescent="0.25">
      <c r="A171"/>
      <c r="B171"/>
      <c r="C171"/>
      <c r="D171"/>
      <c r="E171"/>
      <c r="F171"/>
      <c r="G171"/>
      <c r="H171"/>
      <c r="I171"/>
      <c r="J171"/>
    </row>
    <row r="172" spans="1:10" s="69" customFormat="1" x14ac:dyDescent="0.25">
      <c r="A172"/>
      <c r="B172"/>
      <c r="C172"/>
      <c r="D172"/>
      <c r="E172"/>
      <c r="F172"/>
      <c r="G172"/>
      <c r="H172"/>
      <c r="I172"/>
      <c r="J172"/>
    </row>
  </sheetData>
  <mergeCells count="10">
    <mergeCell ref="A148:J148"/>
    <mergeCell ref="A149:J149"/>
    <mergeCell ref="A152:J152"/>
    <mergeCell ref="A153:J153"/>
    <mergeCell ref="A1:D1"/>
    <mergeCell ref="A3:J3"/>
    <mergeCell ref="A143:J143"/>
    <mergeCell ref="A145:B145"/>
    <mergeCell ref="A146:J146"/>
    <mergeCell ref="A147:J147"/>
  </mergeCells>
  <dataValidations count="1">
    <dataValidation type="whole" operator="equal" allowBlank="1" showInputMessage="1" showErrorMessage="1" prompt="V celico vnesete vrednost &quot;1&quot; za živila, ki so uvrščena v shemo kakovosti." sqref="J155 J7:J140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fitToHeight="8" orientation="landscape" r:id="rId1"/>
  <rowBreaks count="1" manualBreakCount="1">
    <brk id="37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63"/>
  <sheetViews>
    <sheetView view="pageBreakPreview" zoomScale="110" zoomScaleNormal="110" zoomScaleSheetLayoutView="110" workbookViewId="0">
      <pane ySplit="6" topLeftCell="A7" activePane="bottomLeft" state="frozen"/>
      <selection activeCell="M24" sqref="M24"/>
      <selection pane="bottomLeft" activeCell="E10" sqref="E10"/>
    </sheetView>
  </sheetViews>
  <sheetFormatPr defaultColWidth="9.28515625" defaultRowHeight="15" x14ac:dyDescent="0.25"/>
  <cols>
    <col min="1" max="1" width="4.85546875" customWidth="1"/>
    <col min="2" max="2" width="32.7109375" customWidth="1"/>
    <col min="3" max="3" width="7.85546875" customWidth="1"/>
    <col min="4" max="4" width="4.85546875" customWidth="1"/>
    <col min="5" max="5" width="17" customWidth="1"/>
    <col min="6" max="9" width="10.85546875" customWidth="1"/>
    <col min="10" max="10" width="7.7109375" customWidth="1"/>
  </cols>
  <sheetData>
    <row r="1" spans="1:10" s="70" customFormat="1" x14ac:dyDescent="0.25">
      <c r="A1" s="198" t="s">
        <v>2</v>
      </c>
      <c r="B1" s="198"/>
      <c r="C1" s="198"/>
      <c r="D1" s="198"/>
      <c r="E1" s="198"/>
      <c r="F1" s="198" t="s">
        <v>381</v>
      </c>
      <c r="G1" s="198"/>
      <c r="H1" s="198"/>
      <c r="I1" s="198"/>
      <c r="J1" s="198"/>
    </row>
    <row r="2" spans="1:10" s="8" customFormat="1" ht="6" customHeight="1" x14ac:dyDescent="0.15">
      <c r="A2" s="5"/>
      <c r="B2" s="5"/>
      <c r="C2" s="5"/>
      <c r="D2" s="7"/>
      <c r="E2" s="5"/>
      <c r="F2" s="5"/>
      <c r="G2" s="5"/>
      <c r="H2" s="5"/>
      <c r="I2" s="5"/>
      <c r="J2" s="5"/>
    </row>
    <row r="3" spans="1:10" ht="18" x14ac:dyDescent="0.25">
      <c r="A3" s="202" t="s">
        <v>390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0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0" s="9" customFormat="1" ht="45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  <c r="J5" s="83" t="s">
        <v>302</v>
      </c>
    </row>
    <row r="6" spans="1:10" s="9" customFormat="1" ht="11.25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  <c r="J6" s="85">
        <v>10</v>
      </c>
    </row>
    <row r="7" spans="1:10" s="9" customFormat="1" ht="40.5" x14ac:dyDescent="0.15">
      <c r="A7" s="38">
        <v>1</v>
      </c>
      <c r="B7" s="39" t="s">
        <v>158</v>
      </c>
      <c r="C7" s="109">
        <v>300</v>
      </c>
      <c r="D7" s="38" t="s">
        <v>1</v>
      </c>
      <c r="E7" s="46" t="s">
        <v>7</v>
      </c>
      <c r="F7" s="42"/>
      <c r="G7" s="43">
        <f>C7*F7</f>
        <v>0</v>
      </c>
      <c r="H7" s="43">
        <f>G7*0.095</f>
        <v>0</v>
      </c>
      <c r="I7" s="43">
        <f>G7+H7</f>
        <v>0</v>
      </c>
      <c r="J7" s="44"/>
    </row>
    <row r="8" spans="1:10" s="9" customFormat="1" ht="54" x14ac:dyDescent="0.15">
      <c r="A8" s="38">
        <v>2</v>
      </c>
      <c r="B8" s="39" t="s">
        <v>159</v>
      </c>
      <c r="C8" s="109">
        <v>900</v>
      </c>
      <c r="D8" s="38" t="s">
        <v>1</v>
      </c>
      <c r="E8" s="46" t="s">
        <v>7</v>
      </c>
      <c r="F8" s="42"/>
      <c r="G8" s="43">
        <f t="shared" ref="G8:G17" si="0">C8*F8</f>
        <v>0</v>
      </c>
      <c r="H8" s="43">
        <f t="shared" ref="H8:H17" si="1">G8*0.095</f>
        <v>0</v>
      </c>
      <c r="I8" s="43">
        <f t="shared" ref="I8:I17" si="2">G8+H8</f>
        <v>0</v>
      </c>
      <c r="J8" s="44"/>
    </row>
    <row r="9" spans="1:10" s="9" customFormat="1" ht="27" x14ac:dyDescent="0.15">
      <c r="A9" s="38">
        <v>3</v>
      </c>
      <c r="B9" s="39" t="s">
        <v>186</v>
      </c>
      <c r="C9" s="109">
        <v>2100</v>
      </c>
      <c r="D9" s="38" t="s">
        <v>1</v>
      </c>
      <c r="E9" s="46" t="s">
        <v>7</v>
      </c>
      <c r="F9" s="42"/>
      <c r="G9" s="43">
        <f t="shared" si="0"/>
        <v>0</v>
      </c>
      <c r="H9" s="43">
        <f t="shared" si="1"/>
        <v>0</v>
      </c>
      <c r="I9" s="43">
        <f t="shared" si="2"/>
        <v>0</v>
      </c>
      <c r="J9" s="44"/>
    </row>
    <row r="10" spans="1:10" s="9" customFormat="1" ht="48" customHeight="1" x14ac:dyDescent="0.15">
      <c r="A10" s="38">
        <v>4</v>
      </c>
      <c r="B10" s="39" t="s">
        <v>92</v>
      </c>
      <c r="C10" s="109">
        <v>2000</v>
      </c>
      <c r="D10" s="38" t="s">
        <v>1</v>
      </c>
      <c r="E10" s="46" t="s">
        <v>7</v>
      </c>
      <c r="F10" s="42"/>
      <c r="G10" s="43">
        <f t="shared" si="0"/>
        <v>0</v>
      </c>
      <c r="H10" s="43">
        <f t="shared" si="1"/>
        <v>0</v>
      </c>
      <c r="I10" s="43">
        <f t="shared" si="2"/>
        <v>0</v>
      </c>
      <c r="J10" s="44"/>
    </row>
    <row r="11" spans="1:10" s="9" customFormat="1" ht="27" x14ac:dyDescent="0.15">
      <c r="A11" s="38">
        <v>5</v>
      </c>
      <c r="B11" s="39" t="s">
        <v>408</v>
      </c>
      <c r="C11" s="109">
        <v>1600</v>
      </c>
      <c r="D11" s="38" t="s">
        <v>1</v>
      </c>
      <c r="E11" s="46" t="s">
        <v>7</v>
      </c>
      <c r="F11" s="42"/>
      <c r="G11" s="43">
        <f t="shared" si="0"/>
        <v>0</v>
      </c>
      <c r="H11" s="43">
        <f t="shared" si="1"/>
        <v>0</v>
      </c>
      <c r="I11" s="43">
        <f t="shared" si="2"/>
        <v>0</v>
      </c>
      <c r="J11" s="44"/>
    </row>
    <row r="12" spans="1:10" s="9" customFormat="1" ht="30" customHeight="1" x14ac:dyDescent="0.15">
      <c r="A12" s="38">
        <v>6</v>
      </c>
      <c r="B12" s="39" t="s">
        <v>891</v>
      </c>
      <c r="C12" s="109">
        <v>800</v>
      </c>
      <c r="D12" s="38" t="s">
        <v>1</v>
      </c>
      <c r="E12" s="52"/>
      <c r="F12" s="42"/>
      <c r="G12" s="43">
        <f t="shared" ref="G12" si="3">C12*F12</f>
        <v>0</v>
      </c>
      <c r="H12" s="43">
        <f t="shared" ref="H12" si="4">G12*0.095</f>
        <v>0</v>
      </c>
      <c r="I12" s="43">
        <f t="shared" ref="I12" si="5">G12+H12</f>
        <v>0</v>
      </c>
      <c r="J12" s="44"/>
    </row>
    <row r="13" spans="1:10" s="9" customFormat="1" ht="27" x14ac:dyDescent="0.15">
      <c r="A13" s="38">
        <v>7</v>
      </c>
      <c r="B13" s="39" t="s">
        <v>347</v>
      </c>
      <c r="C13" s="109">
        <v>420</v>
      </c>
      <c r="D13" s="38" t="s">
        <v>1</v>
      </c>
      <c r="E13" s="52"/>
      <c r="F13" s="42"/>
      <c r="G13" s="43">
        <f t="shared" si="0"/>
        <v>0</v>
      </c>
      <c r="H13" s="43">
        <f t="shared" si="1"/>
        <v>0</v>
      </c>
      <c r="I13" s="43">
        <f t="shared" si="2"/>
        <v>0</v>
      </c>
      <c r="J13" s="44"/>
    </row>
    <row r="14" spans="1:10" s="9" customFormat="1" ht="27" x14ac:dyDescent="0.15">
      <c r="A14" s="38">
        <v>8</v>
      </c>
      <c r="B14" s="39" t="s">
        <v>348</v>
      </c>
      <c r="C14" s="109">
        <v>700</v>
      </c>
      <c r="D14" s="38" t="s">
        <v>1</v>
      </c>
      <c r="E14" s="52"/>
      <c r="F14" s="42"/>
      <c r="G14" s="43">
        <f t="shared" si="0"/>
        <v>0</v>
      </c>
      <c r="H14" s="43">
        <f t="shared" si="1"/>
        <v>0</v>
      </c>
      <c r="I14" s="43">
        <f t="shared" si="2"/>
        <v>0</v>
      </c>
      <c r="J14" s="44"/>
    </row>
    <row r="15" spans="1:10" s="9" customFormat="1" ht="27" x14ac:dyDescent="0.15">
      <c r="A15" s="38">
        <v>9</v>
      </c>
      <c r="B15" s="39" t="s">
        <v>160</v>
      </c>
      <c r="C15" s="109">
        <v>200</v>
      </c>
      <c r="D15" s="38" t="s">
        <v>1</v>
      </c>
      <c r="E15" s="52"/>
      <c r="F15" s="42"/>
      <c r="G15" s="43">
        <f t="shared" si="0"/>
        <v>0</v>
      </c>
      <c r="H15" s="43">
        <f t="shared" si="1"/>
        <v>0</v>
      </c>
      <c r="I15" s="43">
        <f t="shared" si="2"/>
        <v>0</v>
      </c>
      <c r="J15" s="44"/>
    </row>
    <row r="16" spans="1:10" s="9" customFormat="1" ht="13.5" x14ac:dyDescent="0.15">
      <c r="A16" s="38">
        <v>10</v>
      </c>
      <c r="B16" s="39" t="s">
        <v>187</v>
      </c>
      <c r="C16" s="109">
        <v>400</v>
      </c>
      <c r="D16" s="38" t="s">
        <v>1</v>
      </c>
      <c r="E16" s="52"/>
      <c r="F16" s="42"/>
      <c r="G16" s="43">
        <f t="shared" si="0"/>
        <v>0</v>
      </c>
      <c r="H16" s="43">
        <f t="shared" si="1"/>
        <v>0</v>
      </c>
      <c r="I16" s="43">
        <f t="shared" si="2"/>
        <v>0</v>
      </c>
      <c r="J16" s="44"/>
    </row>
    <row r="17" spans="1:10" s="15" customFormat="1" ht="13.5" x14ac:dyDescent="0.2">
      <c r="A17" s="38">
        <v>11</v>
      </c>
      <c r="B17" s="39" t="s">
        <v>188</v>
      </c>
      <c r="C17" s="109">
        <v>400</v>
      </c>
      <c r="D17" s="38" t="s">
        <v>1</v>
      </c>
      <c r="E17" s="52"/>
      <c r="F17" s="42"/>
      <c r="G17" s="43">
        <f t="shared" si="0"/>
        <v>0</v>
      </c>
      <c r="H17" s="43">
        <f t="shared" si="1"/>
        <v>0</v>
      </c>
      <c r="I17" s="43">
        <f t="shared" si="2"/>
        <v>0</v>
      </c>
      <c r="J17" s="44"/>
    </row>
    <row r="18" spans="1:10" s="15" customFormat="1" ht="15" customHeight="1" x14ac:dyDescent="0.2">
      <c r="A18" s="39"/>
      <c r="B18" s="45" t="s">
        <v>391</v>
      </c>
      <c r="C18" s="46" t="s">
        <v>7</v>
      </c>
      <c r="D18" s="46" t="s">
        <v>7</v>
      </c>
      <c r="E18" s="46" t="s">
        <v>7</v>
      </c>
      <c r="F18" s="47" t="s">
        <v>7</v>
      </c>
      <c r="G18" s="48">
        <f>SUM(G7:G17)</f>
        <v>0</v>
      </c>
      <c r="H18" s="48">
        <f t="shared" ref="H18:I18" si="6">SUM(H7:H17)</f>
        <v>0</v>
      </c>
      <c r="I18" s="48">
        <f t="shared" si="6"/>
        <v>0</v>
      </c>
      <c r="J18" s="49">
        <f>SUM(J7:J17)</f>
        <v>0</v>
      </c>
    </row>
    <row r="19" spans="1:10" s="15" customFormat="1" ht="18" customHeight="1" x14ac:dyDescent="0.25">
      <c r="A19"/>
      <c r="B19"/>
      <c r="C19"/>
      <c r="D19"/>
      <c r="E19"/>
      <c r="F19"/>
      <c r="G19"/>
      <c r="H19"/>
      <c r="I19"/>
      <c r="J19"/>
    </row>
    <row r="20" spans="1:10" s="15" customFormat="1" ht="30" customHeight="1" x14ac:dyDescent="0.2">
      <c r="A20" s="195" t="s">
        <v>217</v>
      </c>
      <c r="B20" s="195"/>
      <c r="C20" s="195"/>
      <c r="D20" s="195"/>
      <c r="E20" s="195"/>
      <c r="F20" s="195"/>
      <c r="G20" s="195"/>
      <c r="H20" s="195"/>
      <c r="I20" s="195"/>
      <c r="J20" s="101"/>
    </row>
    <row r="21" spans="1:10" s="75" customFormat="1" ht="12.75" x14ac:dyDescent="0.2">
      <c r="A21" s="197" t="s">
        <v>353</v>
      </c>
      <c r="B21" s="197"/>
      <c r="C21" s="197"/>
      <c r="D21" s="197"/>
      <c r="E21" s="197"/>
      <c r="F21" s="197"/>
      <c r="G21" s="197"/>
      <c r="H21" s="197"/>
      <c r="I21" s="197"/>
      <c r="J21" s="197"/>
    </row>
    <row r="22" spans="1:10" s="75" customFormat="1" ht="12.75" x14ac:dyDescent="0.2">
      <c r="A22" s="197" t="s">
        <v>392</v>
      </c>
      <c r="B22" s="197"/>
      <c r="C22" s="197"/>
      <c r="D22" s="197"/>
      <c r="E22" s="197"/>
      <c r="F22" s="197"/>
      <c r="G22" s="197"/>
      <c r="H22" s="197"/>
      <c r="I22" s="197"/>
      <c r="J22" s="197"/>
    </row>
    <row r="23" spans="1:10" s="75" customFormat="1" ht="12.75" x14ac:dyDescent="0.2">
      <c r="A23" s="200" t="s">
        <v>221</v>
      </c>
      <c r="B23" s="200"/>
      <c r="C23" s="200"/>
      <c r="D23" s="200"/>
      <c r="E23" s="200"/>
      <c r="F23" s="200"/>
      <c r="G23" s="200"/>
      <c r="H23" s="200"/>
      <c r="I23" s="200"/>
      <c r="J23" s="200"/>
    </row>
    <row r="24" spans="1:10" s="75" customFormat="1" ht="20.100000000000001" customHeight="1" x14ac:dyDescent="0.2">
      <c r="A24" s="200" t="s">
        <v>220</v>
      </c>
      <c r="B24" s="200"/>
      <c r="C24" s="200"/>
      <c r="D24" s="200"/>
      <c r="E24" s="200"/>
      <c r="F24" s="200"/>
      <c r="G24" s="200"/>
      <c r="H24" s="200"/>
      <c r="I24" s="200"/>
      <c r="J24" s="200"/>
    </row>
    <row r="25" spans="1:10" s="75" customFormat="1" ht="29.25" customHeight="1" x14ac:dyDescent="0.2">
      <c r="A25" s="200" t="s">
        <v>250</v>
      </c>
      <c r="B25" s="200"/>
      <c r="C25" s="200"/>
      <c r="D25" s="200"/>
      <c r="E25" s="200"/>
      <c r="F25" s="200"/>
      <c r="G25" s="200"/>
      <c r="H25" s="200"/>
      <c r="I25" s="200"/>
      <c r="J25" s="200"/>
    </row>
    <row r="26" spans="1:10" s="75" customFormat="1" ht="20.100000000000001" customHeight="1" x14ac:dyDescent="0.2">
      <c r="A26" s="200" t="s">
        <v>393</v>
      </c>
      <c r="B26" s="200"/>
      <c r="C26" s="200"/>
      <c r="D26" s="200"/>
      <c r="E26" s="200"/>
      <c r="F26" s="200"/>
      <c r="G26" s="200"/>
      <c r="H26" s="200"/>
      <c r="I26" s="200"/>
      <c r="J26" s="200"/>
    </row>
    <row r="27" spans="1:10" s="15" customFormat="1" ht="20.100000000000001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0" s="15" customFormat="1" ht="15.75" customHeight="1" x14ac:dyDescent="0.2">
      <c r="A28" s="195" t="s">
        <v>149</v>
      </c>
      <c r="B28" s="196"/>
      <c r="C28" s="79"/>
      <c r="D28" s="79"/>
      <c r="E28" s="79"/>
      <c r="F28" s="79"/>
      <c r="G28" s="79"/>
      <c r="H28" s="79"/>
      <c r="I28" s="79"/>
      <c r="J28" s="79"/>
    </row>
    <row r="29" spans="1:10" s="15" customFormat="1" ht="25.5" customHeight="1" x14ac:dyDescent="0.2">
      <c r="A29" s="193" t="s">
        <v>150</v>
      </c>
      <c r="B29" s="203"/>
      <c r="C29" s="203"/>
      <c r="D29" s="203"/>
      <c r="E29" s="203"/>
      <c r="F29" s="203"/>
      <c r="G29" s="203"/>
      <c r="H29" s="203"/>
      <c r="I29" s="203"/>
      <c r="J29" s="203"/>
    </row>
    <row r="30" spans="1:10" s="15" customFormat="1" ht="16.5" customHeight="1" x14ac:dyDescent="0.2">
      <c r="A30" s="193" t="s">
        <v>364</v>
      </c>
      <c r="B30" s="193"/>
      <c r="C30" s="193"/>
      <c r="D30" s="193"/>
      <c r="E30" s="193"/>
      <c r="F30" s="193"/>
      <c r="G30" s="193"/>
      <c r="H30" s="193"/>
      <c r="I30" s="193"/>
      <c r="J30" s="193"/>
    </row>
    <row r="31" spans="1:10" s="15" customFormat="1" ht="27" customHeight="1" x14ac:dyDescent="0.2">
      <c r="A31" s="193" t="s">
        <v>394</v>
      </c>
      <c r="B31" s="193"/>
      <c r="C31" s="193"/>
      <c r="D31" s="193"/>
      <c r="E31" s="193"/>
      <c r="F31" s="193"/>
      <c r="G31" s="193"/>
      <c r="H31" s="193"/>
      <c r="I31" s="193"/>
      <c r="J31" s="193"/>
    </row>
    <row r="32" spans="1:10" s="15" customFormat="1" ht="15.75" customHeight="1" x14ac:dyDescent="0.2">
      <c r="A32" s="199" t="s">
        <v>366</v>
      </c>
      <c r="B32" s="199"/>
      <c r="C32" s="199"/>
      <c r="D32" s="199"/>
      <c r="E32" s="199"/>
      <c r="F32" s="199"/>
      <c r="G32" s="199"/>
      <c r="H32" s="199"/>
      <c r="I32" s="199"/>
      <c r="J32" s="199"/>
    </row>
    <row r="33" spans="1:10" s="15" customFormat="1" ht="15.75" customHeight="1" x14ac:dyDescent="0.2">
      <c r="A33" s="80" t="s">
        <v>367</v>
      </c>
      <c r="B33" s="31"/>
      <c r="C33" s="31"/>
      <c r="D33" s="31"/>
      <c r="E33" s="31"/>
      <c r="F33" s="31"/>
      <c r="G33" s="31"/>
      <c r="H33" s="31"/>
      <c r="I33" s="31"/>
      <c r="J33" s="31"/>
    </row>
    <row r="34" spans="1:10" s="15" customFormat="1" ht="15" customHeight="1" x14ac:dyDescent="0.2">
      <c r="A34" s="80" t="s">
        <v>368</v>
      </c>
      <c r="B34" s="31"/>
      <c r="C34" s="31"/>
      <c r="D34" s="31"/>
      <c r="E34" s="31"/>
      <c r="F34" s="31"/>
      <c r="G34" s="31"/>
      <c r="H34" s="31"/>
      <c r="I34" s="31"/>
      <c r="J34" s="31"/>
    </row>
    <row r="35" spans="1:10" s="15" customFormat="1" ht="27" customHeight="1" x14ac:dyDescent="0.2">
      <c r="A35" s="193" t="s">
        <v>369</v>
      </c>
      <c r="B35" s="203"/>
      <c r="C35" s="203"/>
      <c r="D35" s="203"/>
      <c r="E35" s="203"/>
      <c r="F35" s="203"/>
      <c r="G35" s="203"/>
      <c r="H35" s="203"/>
      <c r="I35" s="203"/>
      <c r="J35" s="203"/>
    </row>
    <row r="36" spans="1:10" s="31" customFormat="1" ht="25.5" customHeight="1" x14ac:dyDescent="0.25">
      <c r="A36" s="200" t="s">
        <v>370</v>
      </c>
      <c r="B36" s="200"/>
      <c r="C36" s="200"/>
      <c r="D36" s="200"/>
      <c r="E36" s="200"/>
      <c r="F36" s="200"/>
      <c r="G36" s="200"/>
      <c r="H36" s="200"/>
      <c r="I36" s="200"/>
      <c r="J36" s="200"/>
    </row>
    <row r="37" spans="1:10" s="31" customFormat="1" ht="14.25" customHeight="1" x14ac:dyDescent="0.25">
      <c r="A37"/>
      <c r="B37"/>
      <c r="C37"/>
      <c r="D37"/>
      <c r="E37"/>
      <c r="F37"/>
      <c r="G37"/>
      <c r="H37"/>
      <c r="I37"/>
      <c r="J37"/>
    </row>
    <row r="38" spans="1:10" s="31" customFormat="1" ht="18" customHeight="1" x14ac:dyDescent="0.25">
      <c r="A38"/>
      <c r="B38"/>
      <c r="C38"/>
      <c r="D38"/>
      <c r="E38"/>
      <c r="F38"/>
      <c r="G38"/>
      <c r="H38"/>
      <c r="I38"/>
      <c r="J38"/>
    </row>
    <row r="39" spans="1:10" s="60" customFormat="1" x14ac:dyDescent="0.25">
      <c r="A39"/>
      <c r="B39"/>
      <c r="C39"/>
      <c r="D39"/>
      <c r="E39"/>
      <c r="F39"/>
      <c r="G39"/>
      <c r="H39"/>
      <c r="I39"/>
      <c r="J39"/>
    </row>
    <row r="40" spans="1:10" s="69" customFormat="1" x14ac:dyDescent="0.25">
      <c r="A40"/>
      <c r="B40"/>
      <c r="C40"/>
      <c r="D40"/>
      <c r="E40"/>
      <c r="F40"/>
      <c r="G40"/>
      <c r="H40"/>
      <c r="I40"/>
      <c r="J40"/>
    </row>
    <row r="42" spans="1:10" ht="29.25" customHeight="1" x14ac:dyDescent="0.25"/>
    <row r="43" spans="1:10" s="15" customFormat="1" ht="15" customHeight="1" x14ac:dyDescent="0.25">
      <c r="A43"/>
      <c r="B43"/>
      <c r="C43"/>
      <c r="D43"/>
      <c r="E43"/>
      <c r="F43"/>
      <c r="G43"/>
      <c r="H43"/>
      <c r="I43"/>
      <c r="J43"/>
    </row>
    <row r="44" spans="1:10" ht="17.100000000000001" customHeight="1" x14ac:dyDescent="0.25"/>
    <row r="45" spans="1:10" s="61" customFormat="1" ht="12.95" customHeight="1" x14ac:dyDescent="0.25">
      <c r="A45"/>
      <c r="B45"/>
      <c r="C45"/>
      <c r="D45"/>
      <c r="E45"/>
      <c r="F45"/>
      <c r="G45"/>
      <c r="H45"/>
      <c r="I45"/>
      <c r="J45"/>
    </row>
    <row r="46" spans="1:10" s="61" customFormat="1" ht="12.95" customHeight="1" x14ac:dyDescent="0.25">
      <c r="A46"/>
      <c r="B46"/>
      <c r="C46"/>
      <c r="D46"/>
      <c r="E46"/>
      <c r="F46"/>
      <c r="G46"/>
      <c r="H46"/>
      <c r="I46"/>
      <c r="J46"/>
    </row>
    <row r="47" spans="1:10" s="61" customFormat="1" ht="12.95" customHeight="1" x14ac:dyDescent="0.25">
      <c r="A47"/>
      <c r="B47"/>
      <c r="C47"/>
      <c r="D47"/>
      <c r="E47"/>
      <c r="F47"/>
      <c r="G47"/>
      <c r="H47"/>
      <c r="I47"/>
      <c r="J47"/>
    </row>
    <row r="48" spans="1:10" s="61" customFormat="1" ht="12.95" customHeight="1" x14ac:dyDescent="0.25">
      <c r="A48"/>
      <c r="B48"/>
      <c r="C48"/>
      <c r="D48"/>
      <c r="E48"/>
      <c r="F48"/>
      <c r="G48"/>
      <c r="H48"/>
      <c r="I48"/>
      <c r="J48"/>
    </row>
    <row r="49" spans="1:10" s="61" customFormat="1" ht="12.95" customHeight="1" x14ac:dyDescent="0.25">
      <c r="A49"/>
      <c r="B49"/>
      <c r="C49"/>
      <c r="D49"/>
      <c r="E49"/>
      <c r="F49"/>
      <c r="G49"/>
      <c r="H49"/>
      <c r="I49"/>
      <c r="J49"/>
    </row>
    <row r="50" spans="1:10" s="61" customFormat="1" ht="26.25" customHeight="1" x14ac:dyDescent="0.25">
      <c r="A50"/>
      <c r="B50"/>
      <c r="C50"/>
      <c r="D50"/>
      <c r="E50"/>
      <c r="F50"/>
      <c r="G50"/>
      <c r="H50"/>
      <c r="I50"/>
      <c r="J50"/>
    </row>
    <row r="51" spans="1:10" s="61" customFormat="1" ht="12.95" customHeight="1" x14ac:dyDescent="0.25">
      <c r="A51"/>
      <c r="B51"/>
      <c r="C51"/>
      <c r="D51"/>
      <c r="E51"/>
      <c r="F51"/>
      <c r="G51"/>
      <c r="H51"/>
      <c r="I51"/>
      <c r="J51"/>
    </row>
    <row r="52" spans="1:10" s="20" customFormat="1" ht="17.100000000000001" customHeight="1" x14ac:dyDescent="0.25">
      <c r="A52"/>
      <c r="B52"/>
      <c r="C52"/>
      <c r="D52"/>
      <c r="E52"/>
      <c r="F52"/>
      <c r="G52"/>
      <c r="H52"/>
      <c r="I52"/>
      <c r="J52"/>
    </row>
    <row r="53" spans="1:10" s="60" customFormat="1" ht="15" customHeight="1" x14ac:dyDescent="0.25">
      <c r="A53"/>
      <c r="B53"/>
      <c r="C53"/>
      <c r="D53"/>
      <c r="E53"/>
      <c r="F53"/>
      <c r="G53"/>
      <c r="H53"/>
      <c r="I53"/>
      <c r="J53"/>
    </row>
    <row r="54" spans="1:10" s="60" customFormat="1" ht="27" customHeight="1" x14ac:dyDescent="0.25">
      <c r="A54"/>
      <c r="B54"/>
      <c r="C54"/>
      <c r="D54"/>
      <c r="E54"/>
      <c r="F54"/>
      <c r="G54"/>
      <c r="H54"/>
      <c r="I54"/>
      <c r="J54"/>
    </row>
    <row r="55" spans="1:10" s="60" customFormat="1" x14ac:dyDescent="0.25">
      <c r="A55"/>
      <c r="B55"/>
      <c r="C55"/>
      <c r="D55"/>
      <c r="E55"/>
      <c r="F55"/>
      <c r="G55"/>
      <c r="H55"/>
      <c r="I55"/>
      <c r="J55"/>
    </row>
    <row r="56" spans="1:10" s="60" customFormat="1" x14ac:dyDescent="0.25">
      <c r="A56"/>
      <c r="B56"/>
      <c r="C56"/>
      <c r="D56"/>
      <c r="E56"/>
      <c r="F56"/>
      <c r="G56"/>
      <c r="H56"/>
      <c r="I56"/>
      <c r="J56"/>
    </row>
    <row r="57" spans="1:10" s="60" customFormat="1" x14ac:dyDescent="0.25">
      <c r="A57"/>
      <c r="B57"/>
      <c r="C57"/>
      <c r="D57"/>
      <c r="E57"/>
      <c r="F57"/>
      <c r="G57"/>
      <c r="H57"/>
      <c r="I57"/>
      <c r="J57"/>
    </row>
    <row r="58" spans="1:10" s="60" customFormat="1" x14ac:dyDescent="0.25">
      <c r="A58"/>
      <c r="B58"/>
      <c r="C58"/>
      <c r="D58"/>
      <c r="E58"/>
      <c r="F58"/>
      <c r="G58"/>
      <c r="H58"/>
      <c r="I58"/>
      <c r="J58"/>
    </row>
    <row r="59" spans="1:10" s="60" customFormat="1" x14ac:dyDescent="0.25">
      <c r="A59"/>
      <c r="B59"/>
      <c r="C59"/>
      <c r="D59"/>
      <c r="E59"/>
      <c r="F59"/>
      <c r="G59"/>
      <c r="H59"/>
      <c r="I59"/>
      <c r="J59"/>
    </row>
    <row r="60" spans="1:10" s="60" customFormat="1" ht="25.5" customHeight="1" x14ac:dyDescent="0.25">
      <c r="A60"/>
      <c r="B60"/>
      <c r="C60"/>
      <c r="D60"/>
      <c r="E60"/>
      <c r="F60"/>
      <c r="G60"/>
      <c r="H60"/>
      <c r="I60"/>
      <c r="J60"/>
    </row>
    <row r="61" spans="1:10" s="60" customFormat="1" ht="25.5" customHeight="1" x14ac:dyDescent="0.25">
      <c r="A61"/>
      <c r="B61"/>
      <c r="C61"/>
      <c r="D61"/>
      <c r="E61"/>
      <c r="F61"/>
      <c r="G61"/>
      <c r="H61"/>
      <c r="I61"/>
      <c r="J61"/>
    </row>
    <row r="62" spans="1:10" s="60" customFormat="1" ht="19.5" customHeight="1" x14ac:dyDescent="0.25">
      <c r="A62"/>
      <c r="B62"/>
      <c r="C62"/>
      <c r="D62"/>
      <c r="E62"/>
      <c r="F62"/>
      <c r="G62"/>
      <c r="H62"/>
      <c r="I62"/>
      <c r="J62"/>
    </row>
    <row r="63" spans="1:10" s="69" customFormat="1" x14ac:dyDescent="0.25">
      <c r="A63"/>
      <c r="B63"/>
      <c r="C63"/>
      <c r="D63"/>
      <c r="E63"/>
      <c r="F63"/>
      <c r="G63"/>
      <c r="H63"/>
      <c r="I63"/>
      <c r="J63"/>
    </row>
  </sheetData>
  <sheetProtection algorithmName="SHA-512" hashValue="I3ve/0ckDTsKTRtt4Rzslnn+saV8uOTrig8SaNceVTv7pDmLPOA0/cvl0LEns0LW0KtWUb+7gXc6g2omFBLogA==" saltValue="vxprcRp10HSNzz5aM+pnMg==" spinCount="100000" sheet="1" objects="1" scenarios="1"/>
  <mergeCells count="17">
    <mergeCell ref="A30:J30"/>
    <mergeCell ref="A31:J31"/>
    <mergeCell ref="A32:J32"/>
    <mergeCell ref="A35:J35"/>
    <mergeCell ref="A36:J36"/>
    <mergeCell ref="A1:E1"/>
    <mergeCell ref="F1:J1"/>
    <mergeCell ref="A3:J3"/>
    <mergeCell ref="A20:I20"/>
    <mergeCell ref="A21:J21"/>
    <mergeCell ref="A28:B28"/>
    <mergeCell ref="A29:J29"/>
    <mergeCell ref="A22:J22"/>
    <mergeCell ref="A23:J23"/>
    <mergeCell ref="A24:J24"/>
    <mergeCell ref="A25:J25"/>
    <mergeCell ref="A26:J26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17">
      <formula1>1</formula1>
    </dataValidation>
  </dataValidations>
  <pageMargins left="0.43307086614173229" right="0.23622047244094491" top="0.55118110236220474" bottom="0.35433070866141736" header="0.31496062992125984" footer="0.31496062992125984"/>
  <pageSetup paperSize="9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51"/>
  <sheetViews>
    <sheetView view="pageBreakPreview" zoomScale="120" zoomScaleNormal="110" zoomScaleSheetLayoutView="120" workbookViewId="0">
      <pane ySplit="6" topLeftCell="A16" activePane="bottomLeft" state="frozen"/>
      <selection activeCell="M24" sqref="M24"/>
      <selection pane="bottomLeft" activeCell="F7" activeCellId="1" sqref="A1:XFD1 F7:F14"/>
    </sheetView>
  </sheetViews>
  <sheetFormatPr defaultColWidth="9.28515625" defaultRowHeight="15" x14ac:dyDescent="0.25"/>
  <cols>
    <col min="1" max="1" width="4.85546875" customWidth="1"/>
    <col min="2" max="2" width="35.42578125" customWidth="1"/>
    <col min="3" max="3" width="7.85546875" customWidth="1"/>
    <col min="4" max="4" width="4.85546875" customWidth="1"/>
    <col min="5" max="5" width="14.140625" customWidth="1"/>
    <col min="6" max="6" width="10.85546875" customWidth="1"/>
    <col min="7" max="7" width="12" customWidth="1"/>
    <col min="8" max="9" width="10.85546875" customWidth="1"/>
  </cols>
  <sheetData>
    <row r="1" spans="1:9" s="70" customFormat="1" x14ac:dyDescent="0.25">
      <c r="A1" s="198" t="s">
        <v>2</v>
      </c>
      <c r="B1" s="198"/>
      <c r="C1" s="198"/>
      <c r="D1" s="198"/>
      <c r="E1" s="198"/>
      <c r="F1" s="19" t="s">
        <v>381</v>
      </c>
      <c r="H1" s="19"/>
    </row>
    <row r="2" spans="1:9" s="8" customFormat="1" ht="6" customHeight="1" x14ac:dyDescent="0.15">
      <c r="A2" s="5"/>
      <c r="B2" s="5"/>
      <c r="C2" s="5"/>
      <c r="D2" s="7"/>
      <c r="E2" s="5"/>
      <c r="F2" s="5"/>
      <c r="G2" s="5"/>
      <c r="H2" s="5"/>
      <c r="I2" s="5"/>
    </row>
    <row r="3" spans="1:9" ht="15.75" x14ac:dyDescent="0.25">
      <c r="A3" s="194" t="s">
        <v>716</v>
      </c>
      <c r="B3" s="194"/>
      <c r="C3" s="194"/>
      <c r="D3" s="194"/>
      <c r="E3" s="194"/>
      <c r="F3" s="194"/>
      <c r="G3" s="194"/>
      <c r="H3" s="194"/>
      <c r="I3" s="194"/>
    </row>
    <row r="4" spans="1:9" ht="8.25" customHeight="1" x14ac:dyDescent="0.25"/>
    <row r="5" spans="1:9" s="9" customFormat="1" ht="45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</row>
    <row r="6" spans="1:9" s="9" customFormat="1" ht="11.25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</row>
    <row r="7" spans="1:9" s="9" customFormat="1" ht="33.75" customHeight="1" x14ac:dyDescent="0.15">
      <c r="A7" s="38">
        <v>1</v>
      </c>
      <c r="B7" s="39" t="s">
        <v>157</v>
      </c>
      <c r="C7" s="109">
        <v>80</v>
      </c>
      <c r="D7" s="38" t="s">
        <v>1</v>
      </c>
      <c r="E7" s="46" t="s">
        <v>7</v>
      </c>
      <c r="F7" s="42"/>
      <c r="G7" s="43">
        <f t="shared" ref="G7" si="0">C7*F7</f>
        <v>0</v>
      </c>
      <c r="H7" s="43">
        <f>G7*0.095</f>
        <v>0</v>
      </c>
      <c r="I7" s="43">
        <f>G7+H7</f>
        <v>0</v>
      </c>
    </row>
    <row r="8" spans="1:9" s="9" customFormat="1" ht="54" x14ac:dyDescent="0.15">
      <c r="A8" s="38">
        <v>2</v>
      </c>
      <c r="B8" s="39" t="s">
        <v>351</v>
      </c>
      <c r="C8" s="109">
        <v>2100</v>
      </c>
      <c r="D8" s="38" t="s">
        <v>1</v>
      </c>
      <c r="E8" s="46" t="s">
        <v>7</v>
      </c>
      <c r="F8" s="42"/>
      <c r="G8" s="43">
        <f t="shared" ref="G8:G14" si="1">C8*F8</f>
        <v>0</v>
      </c>
      <c r="H8" s="43">
        <f t="shared" ref="H8:H14" si="2">G8*0.095</f>
        <v>0</v>
      </c>
      <c r="I8" s="43">
        <f t="shared" ref="I8:I14" si="3">G8+H8</f>
        <v>0</v>
      </c>
    </row>
    <row r="9" spans="1:9" s="9" customFormat="1" ht="40.5" x14ac:dyDescent="0.15">
      <c r="A9" s="38">
        <v>3</v>
      </c>
      <c r="B9" s="39" t="s">
        <v>893</v>
      </c>
      <c r="C9" s="109">
        <v>500</v>
      </c>
      <c r="D9" s="38" t="s">
        <v>1</v>
      </c>
      <c r="E9" s="46" t="s">
        <v>7</v>
      </c>
      <c r="F9" s="42"/>
      <c r="G9" s="43">
        <f t="shared" ref="G9" si="4">C9*F9</f>
        <v>0</v>
      </c>
      <c r="H9" s="43">
        <f t="shared" ref="H9" si="5">G9*0.095</f>
        <v>0</v>
      </c>
      <c r="I9" s="43">
        <f t="shared" ref="I9" si="6">G9+H9</f>
        <v>0</v>
      </c>
    </row>
    <row r="10" spans="1:9" s="9" customFormat="1" ht="27" x14ac:dyDescent="0.15">
      <c r="A10" s="38">
        <v>4</v>
      </c>
      <c r="B10" s="39" t="s">
        <v>407</v>
      </c>
      <c r="C10" s="109">
        <v>500</v>
      </c>
      <c r="D10" s="38" t="s">
        <v>1</v>
      </c>
      <c r="E10" s="46" t="s">
        <v>7</v>
      </c>
      <c r="F10" s="42"/>
      <c r="G10" s="43">
        <f t="shared" si="1"/>
        <v>0</v>
      </c>
      <c r="H10" s="43">
        <f t="shared" si="2"/>
        <v>0</v>
      </c>
      <c r="I10" s="43">
        <f t="shared" si="3"/>
        <v>0</v>
      </c>
    </row>
    <row r="11" spans="1:9" s="9" customFormat="1" ht="27" x14ac:dyDescent="0.15">
      <c r="A11" s="38">
        <v>5</v>
      </c>
      <c r="B11" s="39" t="s">
        <v>889</v>
      </c>
      <c r="C11" s="109">
        <v>800</v>
      </c>
      <c r="D11" s="38" t="s">
        <v>1</v>
      </c>
      <c r="E11" s="46" t="s">
        <v>7</v>
      </c>
      <c r="F11" s="42"/>
      <c r="G11" s="43">
        <f t="shared" si="1"/>
        <v>0</v>
      </c>
      <c r="H11" s="43">
        <f t="shared" si="2"/>
        <v>0</v>
      </c>
      <c r="I11" s="43">
        <f t="shared" si="3"/>
        <v>0</v>
      </c>
    </row>
    <row r="12" spans="1:9" s="9" customFormat="1" ht="27" x14ac:dyDescent="0.15">
      <c r="A12" s="38">
        <v>6</v>
      </c>
      <c r="B12" s="39" t="s">
        <v>890</v>
      </c>
      <c r="C12" s="109">
        <v>2100</v>
      </c>
      <c r="D12" s="38" t="s">
        <v>1</v>
      </c>
      <c r="E12" s="46" t="s">
        <v>7</v>
      </c>
      <c r="F12" s="42"/>
      <c r="G12" s="43">
        <f t="shared" si="1"/>
        <v>0</v>
      </c>
      <c r="H12" s="43">
        <f t="shared" si="2"/>
        <v>0</v>
      </c>
      <c r="I12" s="43">
        <f t="shared" si="3"/>
        <v>0</v>
      </c>
    </row>
    <row r="13" spans="1:9" s="9" customFormat="1" ht="40.5" x14ac:dyDescent="0.15">
      <c r="A13" s="38">
        <v>7</v>
      </c>
      <c r="B13" s="39" t="s">
        <v>180</v>
      </c>
      <c r="C13" s="109">
        <v>900</v>
      </c>
      <c r="D13" s="38" t="s">
        <v>1</v>
      </c>
      <c r="E13" s="46" t="s">
        <v>7</v>
      </c>
      <c r="F13" s="42"/>
      <c r="G13" s="43">
        <f t="shared" si="1"/>
        <v>0</v>
      </c>
      <c r="H13" s="43">
        <f t="shared" si="2"/>
        <v>0</v>
      </c>
      <c r="I13" s="43">
        <f t="shared" si="3"/>
        <v>0</v>
      </c>
    </row>
    <row r="14" spans="1:9" s="9" customFormat="1" ht="13.5" x14ac:dyDescent="0.15">
      <c r="A14" s="38">
        <v>8</v>
      </c>
      <c r="B14" s="39" t="s">
        <v>892</v>
      </c>
      <c r="C14" s="109">
        <v>100</v>
      </c>
      <c r="D14" s="38" t="s">
        <v>1</v>
      </c>
      <c r="E14" s="46" t="s">
        <v>7</v>
      </c>
      <c r="F14" s="42"/>
      <c r="G14" s="43">
        <f t="shared" si="1"/>
        <v>0</v>
      </c>
      <c r="H14" s="43">
        <f t="shared" si="2"/>
        <v>0</v>
      </c>
      <c r="I14" s="43">
        <f t="shared" si="3"/>
        <v>0</v>
      </c>
    </row>
    <row r="15" spans="1:9" s="15" customFormat="1" ht="20.100000000000001" customHeight="1" x14ac:dyDescent="0.2">
      <c r="A15" s="39"/>
      <c r="B15" s="45" t="s">
        <v>304</v>
      </c>
      <c r="C15" s="46" t="s">
        <v>7</v>
      </c>
      <c r="D15" s="46" t="s">
        <v>7</v>
      </c>
      <c r="E15" s="46" t="s">
        <v>7</v>
      </c>
      <c r="F15" s="47" t="s">
        <v>7</v>
      </c>
      <c r="G15" s="48">
        <f>SUM(G7:G14)</f>
        <v>0</v>
      </c>
      <c r="H15" s="48">
        <f>SUM(H7:H14)</f>
        <v>0</v>
      </c>
      <c r="I15" s="48">
        <f>SUM(I7:I14)</f>
        <v>0</v>
      </c>
    </row>
    <row r="16" spans="1:9" s="15" customFormat="1" ht="15.75" customHeight="1" x14ac:dyDescent="0.2">
      <c r="A16" s="71"/>
      <c r="B16" s="72"/>
      <c r="C16" s="73"/>
      <c r="D16" s="73"/>
      <c r="E16" s="73"/>
      <c r="F16" s="74"/>
      <c r="G16" s="89"/>
      <c r="H16" s="89"/>
      <c r="I16" s="89"/>
    </row>
    <row r="17" spans="1:9" s="15" customFormat="1" ht="12.75" x14ac:dyDescent="0.2">
      <c r="A17" s="68" t="s">
        <v>217</v>
      </c>
      <c r="B17" s="66"/>
      <c r="C17" s="63"/>
      <c r="D17" s="67"/>
      <c r="E17" s="66"/>
      <c r="F17" s="66"/>
      <c r="G17" s="66"/>
      <c r="H17" s="66"/>
      <c r="I17" s="66"/>
    </row>
    <row r="18" spans="1:9" s="75" customFormat="1" ht="24" customHeight="1" x14ac:dyDescent="0.2">
      <c r="A18" s="197" t="s">
        <v>353</v>
      </c>
      <c r="B18" s="197"/>
      <c r="C18" s="197"/>
      <c r="D18" s="197"/>
      <c r="E18" s="197"/>
      <c r="F18" s="197"/>
      <c r="G18" s="197"/>
      <c r="H18" s="197"/>
      <c r="I18" s="197"/>
    </row>
    <row r="19" spans="1:9" s="75" customFormat="1" ht="12.75" x14ac:dyDescent="0.2">
      <c r="A19" s="200" t="s">
        <v>221</v>
      </c>
      <c r="B19" s="200"/>
      <c r="C19" s="200"/>
      <c r="D19" s="200"/>
      <c r="E19" s="200"/>
      <c r="F19" s="200"/>
      <c r="G19" s="200"/>
      <c r="H19" s="200"/>
      <c r="I19" s="200"/>
    </row>
    <row r="20" spans="1:9" s="75" customFormat="1" ht="24" customHeight="1" x14ac:dyDescent="0.2">
      <c r="A20" s="200" t="s">
        <v>220</v>
      </c>
      <c r="B20" s="200"/>
      <c r="C20" s="200"/>
      <c r="D20" s="200"/>
      <c r="E20" s="200"/>
      <c r="F20" s="200"/>
      <c r="G20" s="200"/>
      <c r="H20" s="200"/>
      <c r="I20" s="200"/>
    </row>
    <row r="21" spans="1:9" s="75" customFormat="1" ht="24" customHeight="1" x14ac:dyDescent="0.2">
      <c r="A21" s="200" t="s">
        <v>250</v>
      </c>
      <c r="B21" s="200"/>
      <c r="C21" s="200"/>
      <c r="D21" s="200"/>
      <c r="E21" s="200"/>
      <c r="F21" s="200"/>
      <c r="G21" s="200"/>
      <c r="H21" s="200"/>
      <c r="I21" s="200"/>
    </row>
    <row r="22" spans="1:9" s="15" customFormat="1" ht="1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</row>
    <row r="23" spans="1:9" s="15" customFormat="1" ht="15" customHeight="1" x14ac:dyDescent="0.2">
      <c r="A23" s="195" t="s">
        <v>149</v>
      </c>
      <c r="B23" s="196"/>
      <c r="C23" s="60"/>
      <c r="D23" s="60"/>
      <c r="E23" s="60"/>
      <c r="F23" s="60"/>
      <c r="G23" s="60"/>
      <c r="H23" s="60"/>
      <c r="I23" s="60"/>
    </row>
    <row r="24" spans="1:9" s="31" customFormat="1" ht="25.5" customHeight="1" x14ac:dyDescent="0.25">
      <c r="A24" s="193" t="s">
        <v>150</v>
      </c>
      <c r="B24" s="193"/>
      <c r="C24" s="193"/>
      <c r="D24" s="193"/>
      <c r="E24" s="193"/>
      <c r="F24" s="193"/>
      <c r="G24" s="193"/>
      <c r="H24" s="193"/>
      <c r="I24" s="193"/>
    </row>
    <row r="25" spans="1:9" s="31" customFormat="1" ht="14.25" customHeight="1" x14ac:dyDescent="0.25">
      <c r="A25" s="193" t="s">
        <v>364</v>
      </c>
      <c r="B25" s="193"/>
      <c r="C25" s="193"/>
      <c r="D25" s="193"/>
      <c r="E25" s="193"/>
      <c r="F25" s="193"/>
      <c r="G25" s="193"/>
      <c r="H25" s="193"/>
      <c r="I25" s="193"/>
    </row>
    <row r="26" spans="1:9" s="31" customFormat="1" ht="18" customHeight="1" x14ac:dyDescent="0.25">
      <c r="A26" s="193" t="s">
        <v>372</v>
      </c>
      <c r="B26" s="193"/>
      <c r="C26" s="193"/>
      <c r="D26" s="193"/>
      <c r="E26" s="193"/>
      <c r="F26" s="193"/>
      <c r="G26" s="193"/>
      <c r="H26" s="193"/>
      <c r="I26" s="193"/>
    </row>
    <row r="27" spans="1:9" s="60" customFormat="1" ht="12.75" x14ac:dyDescent="0.2">
      <c r="A27" s="199" t="s">
        <v>366</v>
      </c>
      <c r="B27" s="199"/>
      <c r="C27" s="199"/>
      <c r="D27" s="199"/>
      <c r="E27" s="199"/>
      <c r="F27" s="199"/>
      <c r="G27" s="199"/>
      <c r="H27" s="199"/>
      <c r="I27" s="199"/>
    </row>
    <row r="28" spans="1:9" s="69" customFormat="1" x14ac:dyDescent="0.2">
      <c r="A28" s="80" t="s">
        <v>367</v>
      </c>
      <c r="B28" s="31"/>
      <c r="C28" s="31"/>
      <c r="D28" s="31"/>
      <c r="E28" s="31"/>
      <c r="F28" s="31"/>
      <c r="G28" s="31"/>
      <c r="H28" s="31"/>
      <c r="I28" s="31"/>
    </row>
    <row r="29" spans="1:9" x14ac:dyDescent="0.25">
      <c r="A29" s="80" t="s">
        <v>368</v>
      </c>
      <c r="B29" s="31"/>
      <c r="C29" s="31"/>
      <c r="D29" s="31"/>
      <c r="E29" s="31"/>
      <c r="F29" s="31"/>
      <c r="G29" s="31"/>
      <c r="H29" s="31"/>
      <c r="I29" s="31"/>
    </row>
    <row r="30" spans="1:9" ht="29.25" customHeight="1" x14ac:dyDescent="0.25">
      <c r="A30" s="193" t="s">
        <v>369</v>
      </c>
      <c r="B30" s="193"/>
      <c r="C30" s="193"/>
      <c r="D30" s="193"/>
      <c r="E30" s="193"/>
      <c r="F30" s="193"/>
      <c r="G30" s="193"/>
      <c r="H30" s="193"/>
      <c r="I30" s="193"/>
    </row>
    <row r="31" spans="1:9" s="15" customFormat="1" ht="15" customHeight="1" x14ac:dyDescent="0.25">
      <c r="A31"/>
      <c r="B31"/>
      <c r="C31"/>
      <c r="D31"/>
      <c r="E31"/>
      <c r="F31"/>
      <c r="G31"/>
      <c r="H31"/>
      <c r="I31"/>
    </row>
    <row r="32" spans="1:9" ht="17.100000000000001" customHeight="1" x14ac:dyDescent="0.25"/>
    <row r="33" spans="1:9" s="61" customFormat="1" ht="12.95" customHeight="1" x14ac:dyDescent="0.25">
      <c r="A33"/>
      <c r="B33"/>
      <c r="C33"/>
      <c r="D33"/>
      <c r="E33"/>
      <c r="F33"/>
      <c r="G33"/>
      <c r="H33"/>
      <c r="I33"/>
    </row>
    <row r="34" spans="1:9" s="61" customFormat="1" ht="12.95" customHeight="1" x14ac:dyDescent="0.25">
      <c r="A34"/>
      <c r="B34"/>
      <c r="C34"/>
      <c r="D34"/>
      <c r="E34"/>
      <c r="F34"/>
      <c r="G34"/>
      <c r="H34"/>
      <c r="I34"/>
    </row>
    <row r="35" spans="1:9" s="61" customFormat="1" ht="12.95" customHeight="1" x14ac:dyDescent="0.25">
      <c r="A35"/>
      <c r="B35"/>
      <c r="C35"/>
      <c r="D35"/>
      <c r="E35"/>
      <c r="F35"/>
      <c r="G35"/>
      <c r="H35"/>
      <c r="I35"/>
    </row>
    <row r="36" spans="1:9" s="61" customFormat="1" ht="12.95" customHeight="1" x14ac:dyDescent="0.25">
      <c r="A36"/>
      <c r="B36"/>
      <c r="C36"/>
      <c r="D36"/>
      <c r="E36"/>
      <c r="F36"/>
      <c r="G36"/>
      <c r="H36"/>
      <c r="I36"/>
    </row>
    <row r="37" spans="1:9" s="61" customFormat="1" ht="12.95" customHeight="1" x14ac:dyDescent="0.25">
      <c r="A37"/>
      <c r="B37"/>
      <c r="C37"/>
      <c r="D37"/>
      <c r="E37"/>
      <c r="F37"/>
      <c r="G37"/>
      <c r="H37"/>
      <c r="I37"/>
    </row>
    <row r="38" spans="1:9" s="61" customFormat="1" ht="26.25" customHeight="1" x14ac:dyDescent="0.25">
      <c r="A38"/>
      <c r="B38"/>
      <c r="C38"/>
      <c r="D38"/>
      <c r="E38"/>
      <c r="F38"/>
      <c r="G38"/>
      <c r="H38"/>
      <c r="I38"/>
    </row>
    <row r="39" spans="1:9" s="61" customFormat="1" ht="12.95" customHeight="1" x14ac:dyDescent="0.25">
      <c r="A39"/>
      <c r="B39"/>
      <c r="C39"/>
      <c r="D39"/>
      <c r="E39"/>
      <c r="F39"/>
      <c r="G39"/>
      <c r="H39"/>
      <c r="I39"/>
    </row>
    <row r="40" spans="1:9" s="20" customFormat="1" ht="17.100000000000001" customHeight="1" x14ac:dyDescent="0.25">
      <c r="A40"/>
      <c r="B40"/>
      <c r="C40"/>
      <c r="D40"/>
      <c r="E40"/>
      <c r="F40"/>
      <c r="G40"/>
      <c r="H40"/>
      <c r="I40"/>
    </row>
    <row r="41" spans="1:9" s="60" customFormat="1" ht="15" customHeight="1" x14ac:dyDescent="0.25">
      <c r="A41"/>
      <c r="B41"/>
      <c r="C41"/>
      <c r="D41"/>
      <c r="E41"/>
      <c r="F41"/>
      <c r="G41"/>
      <c r="H41"/>
      <c r="I41"/>
    </row>
    <row r="42" spans="1:9" s="60" customFormat="1" ht="27" customHeight="1" x14ac:dyDescent="0.25">
      <c r="A42"/>
      <c r="B42"/>
      <c r="C42"/>
      <c r="D42"/>
      <c r="E42"/>
      <c r="F42"/>
      <c r="G42"/>
      <c r="H42"/>
      <c r="I42"/>
    </row>
    <row r="43" spans="1:9" s="60" customFormat="1" x14ac:dyDescent="0.25">
      <c r="A43"/>
      <c r="B43"/>
      <c r="C43"/>
      <c r="D43"/>
      <c r="E43"/>
      <c r="F43"/>
      <c r="G43"/>
      <c r="H43"/>
      <c r="I43"/>
    </row>
    <row r="44" spans="1:9" s="60" customFormat="1" x14ac:dyDescent="0.25">
      <c r="A44"/>
      <c r="B44"/>
      <c r="C44"/>
      <c r="D44"/>
      <c r="E44"/>
      <c r="F44"/>
      <c r="G44"/>
      <c r="H44"/>
      <c r="I44"/>
    </row>
    <row r="45" spans="1:9" s="60" customFormat="1" x14ac:dyDescent="0.25">
      <c r="A45"/>
      <c r="B45"/>
      <c r="C45"/>
      <c r="D45"/>
      <c r="E45"/>
      <c r="F45"/>
      <c r="G45"/>
      <c r="H45"/>
      <c r="I45"/>
    </row>
    <row r="46" spans="1:9" s="60" customFormat="1" x14ac:dyDescent="0.25">
      <c r="A46"/>
      <c r="B46"/>
      <c r="C46"/>
      <c r="D46"/>
      <c r="E46"/>
      <c r="F46"/>
      <c r="G46"/>
      <c r="H46"/>
      <c r="I46"/>
    </row>
    <row r="47" spans="1:9" s="60" customFormat="1" x14ac:dyDescent="0.25">
      <c r="A47"/>
      <c r="B47"/>
      <c r="C47"/>
      <c r="D47"/>
      <c r="E47"/>
      <c r="F47"/>
      <c r="G47"/>
      <c r="H47"/>
      <c r="I47"/>
    </row>
    <row r="48" spans="1:9" s="60" customFormat="1" ht="25.5" customHeight="1" x14ac:dyDescent="0.25">
      <c r="A48"/>
      <c r="B48"/>
      <c r="C48"/>
      <c r="D48"/>
      <c r="E48"/>
      <c r="F48"/>
      <c r="G48"/>
      <c r="H48"/>
      <c r="I48"/>
    </row>
    <row r="49" spans="1:9" s="60" customFormat="1" ht="25.5" customHeight="1" x14ac:dyDescent="0.25">
      <c r="A49"/>
      <c r="B49"/>
      <c r="C49"/>
      <c r="D49"/>
      <c r="E49"/>
      <c r="F49"/>
      <c r="G49"/>
      <c r="H49"/>
      <c r="I49"/>
    </row>
    <row r="50" spans="1:9" s="60" customFormat="1" ht="19.5" customHeight="1" x14ac:dyDescent="0.25">
      <c r="A50"/>
      <c r="B50"/>
      <c r="C50"/>
      <c r="D50"/>
      <c r="E50"/>
      <c r="F50"/>
      <c r="G50"/>
      <c r="H50"/>
      <c r="I50"/>
    </row>
    <row r="51" spans="1:9" s="69" customFormat="1" x14ac:dyDescent="0.25">
      <c r="A51"/>
      <c r="B51"/>
      <c r="C51"/>
      <c r="D51"/>
      <c r="E51"/>
      <c r="F51"/>
      <c r="G51"/>
      <c r="H51"/>
      <c r="I51"/>
    </row>
  </sheetData>
  <sheetProtection algorithmName="SHA-512" hashValue="T0ZaDzuyuXLEeWMnAU3gGDr6velX5OQx+gKC/forYyQwAZI7rstOYrrNGK0/Y9/IKWj9HZROgIotGzI40fWgzg==" saltValue="gI1b7GJBCi2bcJqxIw0T5g==" spinCount="100000" sheet="1" objects="1" scenarios="1"/>
  <mergeCells count="12">
    <mergeCell ref="A30:I30"/>
    <mergeCell ref="A1:E1"/>
    <mergeCell ref="A3:I3"/>
    <mergeCell ref="A18:I18"/>
    <mergeCell ref="A19:I19"/>
    <mergeCell ref="A20:I20"/>
    <mergeCell ref="A21:I21"/>
    <mergeCell ref="A23:B23"/>
    <mergeCell ref="A24:I24"/>
    <mergeCell ref="A25:I25"/>
    <mergeCell ref="A26:I26"/>
    <mergeCell ref="A27:I27"/>
  </mergeCells>
  <pageMargins left="0.43307086614173229" right="0.23622047244094491" top="0.55118110236220474" bottom="0.35433070866141736" header="0.31496062992125984" footer="0.31496062992125984"/>
  <pageSetup paperSize="9" fitToHeight="0" orientation="landscape" horizontalDpi="300" verticalDpi="300" r:id="rId1"/>
  <rowBreaks count="1" manualBreakCount="1">
    <brk id="22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7"/>
  <sheetViews>
    <sheetView view="pageBreakPreview" zoomScale="120" zoomScaleNormal="110" zoomScaleSheetLayoutView="120" workbookViewId="0">
      <pane ySplit="6" topLeftCell="A7" activePane="bottomLeft" state="frozen"/>
      <selection activeCell="F1" sqref="F1:J1"/>
      <selection pane="bottomLeft" activeCell="E13" sqref="E13"/>
    </sheetView>
  </sheetViews>
  <sheetFormatPr defaultColWidth="9.28515625" defaultRowHeight="15" x14ac:dyDescent="0.25"/>
  <cols>
    <col min="1" max="1" width="4.85546875" customWidth="1"/>
    <col min="2" max="2" width="36.85546875" customWidth="1"/>
    <col min="3" max="3" width="7.85546875" customWidth="1"/>
    <col min="4" max="4" width="4.85546875" customWidth="1"/>
    <col min="5" max="5" width="14.5703125" customWidth="1"/>
    <col min="6" max="6" width="12" customWidth="1"/>
    <col min="7" max="9" width="10.85546875" customWidth="1"/>
  </cols>
  <sheetData>
    <row r="1" spans="1:9" s="70" customFormat="1" x14ac:dyDescent="0.25">
      <c r="A1" s="198" t="s">
        <v>2</v>
      </c>
      <c r="B1" s="198"/>
      <c r="C1" s="198"/>
      <c r="D1" s="198"/>
      <c r="E1" s="19"/>
      <c r="F1" s="19" t="s">
        <v>381</v>
      </c>
      <c r="H1" s="19"/>
    </row>
    <row r="2" spans="1:9" s="8" customFormat="1" ht="6" customHeight="1" x14ac:dyDescent="0.15">
      <c r="A2" s="5"/>
      <c r="B2" s="5"/>
      <c r="C2" s="5"/>
      <c r="D2" s="7"/>
      <c r="E2" s="5"/>
      <c r="F2" s="5"/>
      <c r="G2" s="5"/>
      <c r="H2" s="5"/>
      <c r="I2" s="5"/>
    </row>
    <row r="3" spans="1:9" ht="18" x14ac:dyDescent="0.25">
      <c r="A3" s="202" t="s">
        <v>411</v>
      </c>
      <c r="B3" s="202"/>
      <c r="C3" s="202"/>
      <c r="D3" s="202"/>
      <c r="E3" s="202"/>
      <c r="F3" s="202"/>
      <c r="G3" s="202"/>
      <c r="H3" s="202"/>
      <c r="I3" s="202"/>
    </row>
    <row r="4" spans="1:9" ht="9" customHeight="1" x14ac:dyDescent="0.25"/>
    <row r="5" spans="1:9" s="9" customFormat="1" ht="45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</row>
    <row r="6" spans="1:9" s="9" customFormat="1" ht="11.25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</row>
    <row r="7" spans="1:9" s="15" customFormat="1" ht="30" customHeight="1" x14ac:dyDescent="0.2">
      <c r="A7" s="38">
        <v>1</v>
      </c>
      <c r="B7" s="39" t="s">
        <v>981</v>
      </c>
      <c r="C7" s="109">
        <v>260</v>
      </c>
      <c r="D7" s="38" t="s">
        <v>1</v>
      </c>
      <c r="E7" s="46" t="s">
        <v>7</v>
      </c>
      <c r="F7" s="42"/>
      <c r="G7" s="43">
        <f t="shared" ref="G7:G8" si="0">C7*F7</f>
        <v>0</v>
      </c>
      <c r="H7" s="43">
        <f>G7*0.095</f>
        <v>0</v>
      </c>
      <c r="I7" s="43">
        <f>G7+H7</f>
        <v>0</v>
      </c>
    </row>
    <row r="8" spans="1:9" s="15" customFormat="1" ht="30" customHeight="1" x14ac:dyDescent="0.2">
      <c r="A8" s="38">
        <v>2</v>
      </c>
      <c r="B8" s="39" t="s">
        <v>894</v>
      </c>
      <c r="C8" s="109">
        <v>280</v>
      </c>
      <c r="D8" s="38" t="s">
        <v>1</v>
      </c>
      <c r="E8" s="46" t="s">
        <v>7</v>
      </c>
      <c r="F8" s="42"/>
      <c r="G8" s="43">
        <f t="shared" si="0"/>
        <v>0</v>
      </c>
      <c r="H8" s="43">
        <f t="shared" ref="H8:H10" si="1">G8*0.095</f>
        <v>0</v>
      </c>
      <c r="I8" s="43">
        <f t="shared" ref="I8:I10" si="2">G8+H8</f>
        <v>0</v>
      </c>
    </row>
    <row r="9" spans="1:9" s="15" customFormat="1" ht="30" customHeight="1" x14ac:dyDescent="0.2">
      <c r="A9" s="38">
        <v>3</v>
      </c>
      <c r="B9" s="39" t="s">
        <v>982</v>
      </c>
      <c r="C9" s="109">
        <v>280</v>
      </c>
      <c r="D9" s="38" t="s">
        <v>1</v>
      </c>
      <c r="E9" s="46" t="s">
        <v>7</v>
      </c>
      <c r="F9" s="42"/>
      <c r="G9" s="43">
        <f t="shared" ref="G9:G10" si="3">C9*F9</f>
        <v>0</v>
      </c>
      <c r="H9" s="43">
        <f t="shared" si="1"/>
        <v>0</v>
      </c>
      <c r="I9" s="43">
        <f t="shared" si="2"/>
        <v>0</v>
      </c>
    </row>
    <row r="10" spans="1:9" s="15" customFormat="1" ht="30" customHeight="1" x14ac:dyDescent="0.2">
      <c r="A10" s="38">
        <v>4</v>
      </c>
      <c r="B10" s="39" t="s">
        <v>983</v>
      </c>
      <c r="C10" s="109">
        <v>135</v>
      </c>
      <c r="D10" s="38" t="s">
        <v>1</v>
      </c>
      <c r="E10" s="52"/>
      <c r="F10" s="42"/>
      <c r="G10" s="43">
        <f t="shared" si="3"/>
        <v>0</v>
      </c>
      <c r="H10" s="43">
        <f t="shared" si="1"/>
        <v>0</v>
      </c>
      <c r="I10" s="43">
        <f t="shared" si="2"/>
        <v>0</v>
      </c>
    </row>
    <row r="11" spans="1:9" s="15" customFormat="1" ht="13.5" x14ac:dyDescent="0.2">
      <c r="A11" s="39"/>
      <c r="B11" s="45" t="s">
        <v>303</v>
      </c>
      <c r="C11" s="46" t="s">
        <v>7</v>
      </c>
      <c r="D11" s="46" t="s">
        <v>7</v>
      </c>
      <c r="E11" s="46" t="s">
        <v>7</v>
      </c>
      <c r="F11" s="47" t="s">
        <v>7</v>
      </c>
      <c r="G11" s="48">
        <f>SUM(G7:G10)</f>
        <v>0</v>
      </c>
      <c r="H11" s="48">
        <f>SUM(H7:H10)</f>
        <v>0</v>
      </c>
      <c r="I11" s="48">
        <f>SUM(I7:I10)</f>
        <v>0</v>
      </c>
    </row>
    <row r="12" spans="1:9" s="15" customFormat="1" ht="13.5" x14ac:dyDescent="0.2">
      <c r="A12" s="71"/>
      <c r="B12" s="72"/>
      <c r="C12" s="73"/>
      <c r="D12" s="73"/>
      <c r="E12" s="73"/>
      <c r="F12" s="74"/>
      <c r="G12" s="89"/>
      <c r="H12" s="89"/>
      <c r="I12" s="89"/>
    </row>
    <row r="13" spans="1:9" s="15" customFormat="1" ht="12.75" x14ac:dyDescent="0.2">
      <c r="A13" s="68" t="s">
        <v>217</v>
      </c>
      <c r="B13" s="66"/>
      <c r="C13" s="63"/>
      <c r="D13" s="67"/>
      <c r="E13" s="66"/>
      <c r="F13" s="66"/>
      <c r="G13" s="66"/>
      <c r="H13" s="66"/>
      <c r="I13" s="66"/>
    </row>
    <row r="14" spans="1:9" s="75" customFormat="1" ht="24" customHeight="1" x14ac:dyDescent="0.2">
      <c r="A14" s="197" t="s">
        <v>353</v>
      </c>
      <c r="B14" s="197"/>
      <c r="C14" s="197"/>
      <c r="D14" s="197"/>
      <c r="E14" s="197"/>
      <c r="F14" s="197"/>
      <c r="G14" s="197"/>
      <c r="H14" s="197"/>
      <c r="I14" s="197"/>
    </row>
    <row r="15" spans="1:9" s="75" customFormat="1" ht="12.75" x14ac:dyDescent="0.2">
      <c r="A15" s="200" t="s">
        <v>221</v>
      </c>
      <c r="B15" s="200"/>
      <c r="C15" s="200"/>
      <c r="D15" s="200"/>
      <c r="E15" s="200"/>
      <c r="F15" s="200"/>
      <c r="G15" s="200"/>
      <c r="H15" s="200"/>
      <c r="I15" s="200"/>
    </row>
    <row r="16" spans="1:9" s="75" customFormat="1" ht="24" customHeight="1" x14ac:dyDescent="0.2">
      <c r="A16" s="200" t="s">
        <v>220</v>
      </c>
      <c r="B16" s="200"/>
      <c r="C16" s="200"/>
      <c r="D16" s="200"/>
      <c r="E16" s="200"/>
      <c r="F16" s="200"/>
      <c r="G16" s="200"/>
      <c r="H16" s="200"/>
      <c r="I16" s="200"/>
    </row>
    <row r="17" spans="1:10" s="75" customFormat="1" ht="24" customHeight="1" x14ac:dyDescent="0.2">
      <c r="A17" s="200" t="s">
        <v>250</v>
      </c>
      <c r="B17" s="200"/>
      <c r="C17" s="200"/>
      <c r="D17" s="200"/>
      <c r="E17" s="200"/>
      <c r="F17" s="200"/>
      <c r="G17" s="200"/>
      <c r="H17" s="200"/>
      <c r="I17" s="200"/>
    </row>
    <row r="18" spans="1:10" s="15" customFormat="1" ht="15" customHeight="1" x14ac:dyDescent="0.2">
      <c r="A18" s="14"/>
      <c r="B18" s="14"/>
      <c r="C18" s="14"/>
      <c r="D18" s="14"/>
      <c r="E18" s="14"/>
      <c r="F18" s="14"/>
      <c r="G18" s="14"/>
      <c r="H18" s="14"/>
      <c r="I18" s="14"/>
    </row>
    <row r="19" spans="1:10" s="15" customFormat="1" ht="15" customHeight="1" x14ac:dyDescent="0.2">
      <c r="A19" s="195" t="s">
        <v>149</v>
      </c>
      <c r="B19" s="196"/>
      <c r="C19" s="60"/>
      <c r="D19" s="60"/>
      <c r="E19" s="60"/>
      <c r="F19" s="60"/>
      <c r="G19" s="60"/>
      <c r="H19" s="60"/>
      <c r="I19" s="60"/>
    </row>
    <row r="20" spans="1:10" s="31" customFormat="1" ht="25.5" customHeight="1" x14ac:dyDescent="0.25">
      <c r="A20" s="193" t="s">
        <v>150</v>
      </c>
      <c r="B20" s="193"/>
      <c r="C20" s="193"/>
      <c r="D20" s="193"/>
      <c r="E20" s="193"/>
      <c r="F20" s="193"/>
      <c r="G20" s="193"/>
      <c r="H20" s="193"/>
      <c r="I20" s="193"/>
      <c r="J20" s="88"/>
    </row>
    <row r="21" spans="1:10" s="31" customFormat="1" ht="14.25" customHeight="1" x14ac:dyDescent="0.25">
      <c r="A21" s="193" t="s">
        <v>364</v>
      </c>
      <c r="B21" s="193"/>
      <c r="C21" s="193"/>
      <c r="D21" s="193"/>
      <c r="E21" s="193"/>
      <c r="F21" s="193"/>
      <c r="G21" s="193"/>
      <c r="H21" s="193"/>
      <c r="I21" s="193"/>
      <c r="J21" s="193"/>
    </row>
    <row r="22" spans="1:10" s="31" customFormat="1" ht="30" customHeight="1" x14ac:dyDescent="0.25">
      <c r="A22" s="193" t="s">
        <v>984</v>
      </c>
      <c r="B22" s="193"/>
      <c r="C22" s="193"/>
      <c r="D22" s="193"/>
      <c r="E22" s="193"/>
      <c r="F22" s="193"/>
      <c r="G22" s="193"/>
      <c r="H22" s="193"/>
      <c r="I22" s="193"/>
      <c r="J22" s="87"/>
    </row>
    <row r="23" spans="1:10" s="60" customFormat="1" ht="12.75" x14ac:dyDescent="0.2">
      <c r="A23" s="199" t="s">
        <v>366</v>
      </c>
      <c r="B23" s="199"/>
      <c r="C23" s="199"/>
      <c r="D23" s="199"/>
      <c r="E23" s="199"/>
      <c r="F23" s="199"/>
      <c r="G23" s="199"/>
      <c r="H23" s="199"/>
      <c r="I23" s="199"/>
      <c r="J23" s="199"/>
    </row>
    <row r="24" spans="1:10" s="69" customFormat="1" x14ac:dyDescent="0.2">
      <c r="A24" s="80" t="s">
        <v>367</v>
      </c>
      <c r="B24" s="31"/>
      <c r="C24" s="31"/>
      <c r="D24" s="31"/>
      <c r="E24" s="31"/>
      <c r="F24" s="31"/>
      <c r="G24" s="31"/>
      <c r="H24" s="31"/>
      <c r="I24" s="31"/>
      <c r="J24" s="31"/>
    </row>
    <row r="25" spans="1:10" x14ac:dyDescent="0.25">
      <c r="A25" s="80" t="s">
        <v>368</v>
      </c>
      <c r="B25" s="31"/>
      <c r="C25" s="31"/>
      <c r="D25" s="31"/>
      <c r="E25" s="31"/>
      <c r="F25" s="31"/>
      <c r="G25" s="31"/>
      <c r="H25" s="31"/>
      <c r="I25" s="31"/>
      <c r="J25" s="31"/>
    </row>
    <row r="26" spans="1:10" ht="29.25" customHeight="1" x14ac:dyDescent="0.25">
      <c r="A26" s="193" t="s">
        <v>369</v>
      </c>
      <c r="B26" s="193"/>
      <c r="C26" s="193"/>
      <c r="D26" s="193"/>
      <c r="E26" s="193"/>
      <c r="F26" s="193"/>
      <c r="G26" s="193"/>
      <c r="H26" s="193"/>
      <c r="I26" s="193"/>
      <c r="J26" s="88"/>
    </row>
    <row r="27" spans="1:10" s="15" customFormat="1" ht="15" customHeight="1" x14ac:dyDescent="0.25">
      <c r="A27"/>
      <c r="B27"/>
      <c r="C27"/>
      <c r="D27"/>
      <c r="E27"/>
      <c r="F27"/>
      <c r="G27"/>
      <c r="H27"/>
      <c r="I27"/>
    </row>
    <row r="28" spans="1:10" ht="17.100000000000001" customHeight="1" x14ac:dyDescent="0.25"/>
    <row r="29" spans="1:10" s="61" customFormat="1" ht="12.95" customHeight="1" x14ac:dyDescent="0.25">
      <c r="A29"/>
      <c r="B29"/>
      <c r="C29"/>
      <c r="D29"/>
      <c r="E29"/>
      <c r="F29"/>
      <c r="G29"/>
      <c r="H29"/>
      <c r="I29"/>
    </row>
    <row r="30" spans="1:10" s="61" customFormat="1" ht="12.95" customHeight="1" x14ac:dyDescent="0.25">
      <c r="A30"/>
      <c r="B30"/>
      <c r="C30"/>
      <c r="D30"/>
      <c r="E30"/>
      <c r="F30"/>
      <c r="G30"/>
      <c r="H30"/>
      <c r="I30"/>
    </row>
    <row r="31" spans="1:10" s="61" customFormat="1" ht="12.95" customHeight="1" x14ac:dyDescent="0.25">
      <c r="A31"/>
      <c r="B31"/>
      <c r="C31"/>
      <c r="D31"/>
      <c r="E31"/>
      <c r="F31"/>
      <c r="G31"/>
      <c r="H31"/>
      <c r="I31"/>
    </row>
    <row r="32" spans="1:10" s="61" customFormat="1" ht="12.95" customHeight="1" x14ac:dyDescent="0.25">
      <c r="A32"/>
      <c r="B32"/>
      <c r="C32"/>
      <c r="D32"/>
      <c r="E32"/>
      <c r="F32"/>
      <c r="G32"/>
      <c r="H32"/>
      <c r="I32"/>
    </row>
    <row r="33" spans="1:9" s="61" customFormat="1" ht="12.95" customHeight="1" x14ac:dyDescent="0.25">
      <c r="A33"/>
      <c r="B33"/>
      <c r="C33"/>
      <c r="D33"/>
      <c r="E33"/>
      <c r="F33"/>
      <c r="G33"/>
      <c r="H33"/>
      <c r="I33"/>
    </row>
    <row r="34" spans="1:9" s="61" customFormat="1" ht="26.25" customHeight="1" x14ac:dyDescent="0.25">
      <c r="A34"/>
      <c r="B34"/>
      <c r="C34"/>
      <c r="D34"/>
      <c r="E34"/>
      <c r="F34"/>
      <c r="G34"/>
      <c r="H34"/>
      <c r="I34"/>
    </row>
    <row r="35" spans="1:9" s="61" customFormat="1" ht="12.95" customHeight="1" x14ac:dyDescent="0.25">
      <c r="A35"/>
      <c r="B35"/>
      <c r="C35"/>
      <c r="D35"/>
      <c r="E35"/>
      <c r="F35"/>
      <c r="G35"/>
      <c r="H35"/>
      <c r="I35"/>
    </row>
    <row r="36" spans="1:9" s="20" customFormat="1" ht="17.100000000000001" customHeight="1" x14ac:dyDescent="0.25">
      <c r="A36"/>
      <c r="B36"/>
      <c r="C36"/>
      <c r="D36"/>
      <c r="E36"/>
      <c r="F36"/>
      <c r="G36"/>
      <c r="H36"/>
      <c r="I36"/>
    </row>
    <row r="37" spans="1:9" s="60" customFormat="1" ht="15" customHeight="1" x14ac:dyDescent="0.25">
      <c r="A37"/>
      <c r="B37"/>
      <c r="C37"/>
      <c r="D37"/>
      <c r="E37"/>
      <c r="F37"/>
      <c r="G37"/>
      <c r="H37"/>
      <c r="I37"/>
    </row>
    <row r="38" spans="1:9" s="60" customFormat="1" ht="27" customHeight="1" x14ac:dyDescent="0.25">
      <c r="A38"/>
      <c r="B38"/>
      <c r="C38"/>
      <c r="D38"/>
      <c r="E38"/>
      <c r="F38"/>
      <c r="G38"/>
      <c r="H38"/>
      <c r="I38"/>
    </row>
    <row r="39" spans="1:9" s="60" customFormat="1" x14ac:dyDescent="0.25">
      <c r="A39"/>
      <c r="B39"/>
      <c r="C39"/>
      <c r="D39"/>
      <c r="E39"/>
      <c r="F39"/>
      <c r="G39"/>
      <c r="H39"/>
      <c r="I39"/>
    </row>
    <row r="40" spans="1:9" s="60" customFormat="1" x14ac:dyDescent="0.25">
      <c r="A40"/>
      <c r="B40"/>
      <c r="C40"/>
      <c r="D40"/>
      <c r="E40"/>
      <c r="F40"/>
      <c r="G40"/>
      <c r="H40"/>
      <c r="I40"/>
    </row>
    <row r="41" spans="1:9" s="60" customFormat="1" x14ac:dyDescent="0.25">
      <c r="A41"/>
      <c r="B41"/>
      <c r="C41"/>
      <c r="D41"/>
      <c r="E41"/>
      <c r="F41"/>
      <c r="G41"/>
      <c r="H41"/>
      <c r="I41"/>
    </row>
    <row r="42" spans="1:9" s="60" customFormat="1" x14ac:dyDescent="0.25">
      <c r="A42"/>
      <c r="B42"/>
      <c r="C42"/>
      <c r="D42"/>
      <c r="E42"/>
      <c r="F42"/>
      <c r="G42"/>
      <c r="H42"/>
      <c r="I42"/>
    </row>
    <row r="43" spans="1:9" s="60" customFormat="1" x14ac:dyDescent="0.25">
      <c r="A43"/>
      <c r="B43"/>
      <c r="C43"/>
      <c r="D43"/>
      <c r="E43"/>
      <c r="F43"/>
      <c r="G43"/>
      <c r="H43"/>
      <c r="I43"/>
    </row>
    <row r="44" spans="1:9" s="60" customFormat="1" ht="25.5" customHeight="1" x14ac:dyDescent="0.25">
      <c r="A44"/>
      <c r="B44"/>
      <c r="C44"/>
      <c r="D44"/>
      <c r="E44"/>
      <c r="F44"/>
      <c r="G44"/>
      <c r="H44"/>
      <c r="I44"/>
    </row>
    <row r="45" spans="1:9" s="60" customFormat="1" ht="25.5" customHeight="1" x14ac:dyDescent="0.25">
      <c r="A45"/>
      <c r="B45"/>
      <c r="C45"/>
      <c r="D45"/>
      <c r="E45"/>
      <c r="F45"/>
      <c r="G45"/>
      <c r="H45"/>
      <c r="I45"/>
    </row>
    <row r="46" spans="1:9" s="60" customFormat="1" ht="19.5" customHeight="1" x14ac:dyDescent="0.25">
      <c r="A46"/>
      <c r="B46"/>
      <c r="C46"/>
      <c r="D46"/>
      <c r="E46"/>
      <c r="F46"/>
      <c r="G46"/>
      <c r="H46"/>
      <c r="I46"/>
    </row>
    <row r="47" spans="1:9" s="69" customFormat="1" x14ac:dyDescent="0.25">
      <c r="A47"/>
      <c r="B47"/>
      <c r="C47"/>
      <c r="D47"/>
      <c r="E47"/>
      <c r="F47"/>
      <c r="G47"/>
      <c r="H47"/>
      <c r="I47"/>
    </row>
  </sheetData>
  <sheetProtection algorithmName="SHA-512" hashValue="PyNamVaT+ox7UVMPrVpD9Go151HNkGUzVjnSNSXXum9zeX4SPDAUEqKOp0n//ZaXioWAMq8LeT28nMSu3pZjhg==" saltValue="m5c8O9qzaWKIjygksP/Y2A==" spinCount="100000" sheet="1" objects="1" scenarios="1"/>
  <mergeCells count="12">
    <mergeCell ref="A16:I16"/>
    <mergeCell ref="A3:I3"/>
    <mergeCell ref="A14:I14"/>
    <mergeCell ref="A15:I15"/>
    <mergeCell ref="A1:D1"/>
    <mergeCell ref="A21:J21"/>
    <mergeCell ref="A22:I22"/>
    <mergeCell ref="A23:J23"/>
    <mergeCell ref="A26:I26"/>
    <mergeCell ref="A17:I17"/>
    <mergeCell ref="A19:B19"/>
    <mergeCell ref="A20:I20"/>
  </mergeCells>
  <pageMargins left="0.62992125984251968" right="0.23622047244094491" top="0.74803149606299213" bottom="0.35433070866141736" header="0.31496062992125984" footer="0.31496062992125984"/>
  <pageSetup paperSize="9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9"/>
  <sheetViews>
    <sheetView view="pageBreakPreview" zoomScale="115" zoomScaleNormal="120" zoomScaleSheetLayoutView="115" workbookViewId="0">
      <pane ySplit="6" topLeftCell="A7" activePane="bottomLeft" state="frozen"/>
      <selection activeCell="F1" sqref="F1:J1"/>
      <selection pane="bottomLeft" activeCell="F7" activeCellId="1" sqref="A1:XFD1 F7:F13"/>
    </sheetView>
  </sheetViews>
  <sheetFormatPr defaultColWidth="9.140625" defaultRowHeight="15" x14ac:dyDescent="0.25"/>
  <cols>
    <col min="1" max="1" width="3.7109375" customWidth="1"/>
    <col min="2" max="2" width="43" customWidth="1"/>
    <col min="3" max="3" width="7.5703125" customWidth="1"/>
    <col min="4" max="4" width="4.42578125" customWidth="1"/>
    <col min="5" max="5" width="13.5703125" customWidth="1"/>
    <col min="6" max="6" width="11.5703125" customWidth="1"/>
    <col min="7" max="7" width="10.7109375" customWidth="1"/>
    <col min="8" max="8" width="12.5703125" customWidth="1"/>
    <col min="9" max="9" width="10.7109375" customWidth="1"/>
  </cols>
  <sheetData>
    <row r="1" spans="1:9" s="70" customFormat="1" x14ac:dyDescent="0.25">
      <c r="A1" s="198" t="s">
        <v>251</v>
      </c>
      <c r="B1" s="198"/>
      <c r="C1" s="198"/>
      <c r="D1" s="198"/>
      <c r="E1" s="172"/>
      <c r="F1" s="19" t="s">
        <v>381</v>
      </c>
      <c r="H1" s="19"/>
    </row>
    <row r="2" spans="1:9" s="8" customFormat="1" ht="6" customHeight="1" x14ac:dyDescent="0.15"/>
    <row r="3" spans="1:9" s="53" customFormat="1" ht="17.25" customHeight="1" x14ac:dyDescent="0.3">
      <c r="A3" s="194" t="s">
        <v>717</v>
      </c>
      <c r="B3" s="194"/>
      <c r="C3" s="194"/>
      <c r="D3" s="194"/>
      <c r="E3" s="194"/>
      <c r="F3" s="194"/>
      <c r="G3" s="194"/>
      <c r="H3" s="194"/>
      <c r="I3" s="194"/>
    </row>
    <row r="4" spans="1:9" s="8" customFormat="1" ht="6" customHeight="1" x14ac:dyDescent="0.15"/>
    <row r="5" spans="1:9" s="9" customFormat="1" ht="45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</row>
    <row r="6" spans="1:9" s="9" customFormat="1" ht="12" customHeight="1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</row>
    <row r="7" spans="1:9" s="15" customFormat="1" ht="40.15" customHeight="1" x14ac:dyDescent="0.2">
      <c r="A7" s="38">
        <v>1</v>
      </c>
      <c r="B7" s="39" t="s">
        <v>268</v>
      </c>
      <c r="C7" s="38">
        <v>1200</v>
      </c>
      <c r="D7" s="38" t="s">
        <v>1</v>
      </c>
      <c r="E7" s="46" t="s">
        <v>7</v>
      </c>
      <c r="F7" s="42"/>
      <c r="G7" s="43">
        <f t="shared" ref="G7:G13" si="0">C7*F7</f>
        <v>0</v>
      </c>
      <c r="H7" s="43">
        <f>G7*0.095</f>
        <v>0</v>
      </c>
      <c r="I7" s="43">
        <f>G7+H7</f>
        <v>0</v>
      </c>
    </row>
    <row r="8" spans="1:9" s="15" customFormat="1" ht="50.1" customHeight="1" x14ac:dyDescent="0.2">
      <c r="A8" s="38">
        <v>2</v>
      </c>
      <c r="B8" s="39" t="s">
        <v>269</v>
      </c>
      <c r="C8" s="38">
        <v>2400</v>
      </c>
      <c r="D8" s="38" t="s">
        <v>1</v>
      </c>
      <c r="E8" s="46" t="s">
        <v>7</v>
      </c>
      <c r="F8" s="42"/>
      <c r="G8" s="43">
        <f t="shared" si="0"/>
        <v>0</v>
      </c>
      <c r="H8" s="43">
        <f t="shared" ref="H8:H13" si="1">G8*0.095</f>
        <v>0</v>
      </c>
      <c r="I8" s="43">
        <f t="shared" ref="I8:I13" si="2">G8+H8</f>
        <v>0</v>
      </c>
    </row>
    <row r="9" spans="1:9" s="15" customFormat="1" ht="30" customHeight="1" x14ac:dyDescent="0.2">
      <c r="A9" s="38">
        <v>3</v>
      </c>
      <c r="B9" s="39" t="s">
        <v>409</v>
      </c>
      <c r="C9" s="38">
        <v>1050</v>
      </c>
      <c r="D9" s="38" t="s">
        <v>1</v>
      </c>
      <c r="E9" s="46" t="s">
        <v>7</v>
      </c>
      <c r="F9" s="42"/>
      <c r="G9" s="43">
        <f t="shared" si="0"/>
        <v>0</v>
      </c>
      <c r="H9" s="43">
        <f t="shared" si="1"/>
        <v>0</v>
      </c>
      <c r="I9" s="43">
        <f t="shared" si="2"/>
        <v>0</v>
      </c>
    </row>
    <row r="10" spans="1:9" s="15" customFormat="1" ht="30" customHeight="1" x14ac:dyDescent="0.2">
      <c r="A10" s="38">
        <v>4</v>
      </c>
      <c r="B10" s="39" t="s">
        <v>270</v>
      </c>
      <c r="C10" s="38">
        <v>1810</v>
      </c>
      <c r="D10" s="38" t="s">
        <v>1</v>
      </c>
      <c r="E10" s="46" t="s">
        <v>7</v>
      </c>
      <c r="F10" s="42"/>
      <c r="G10" s="43">
        <f t="shared" si="0"/>
        <v>0</v>
      </c>
      <c r="H10" s="43">
        <f t="shared" si="1"/>
        <v>0</v>
      </c>
      <c r="I10" s="43">
        <f t="shared" si="2"/>
        <v>0</v>
      </c>
    </row>
    <row r="11" spans="1:9" s="15" customFormat="1" ht="27" x14ac:dyDescent="0.2">
      <c r="A11" s="38">
        <v>5</v>
      </c>
      <c r="B11" s="39" t="s">
        <v>271</v>
      </c>
      <c r="C11" s="38">
        <v>500</v>
      </c>
      <c r="D11" s="38" t="s">
        <v>1</v>
      </c>
      <c r="E11" s="46" t="s">
        <v>7</v>
      </c>
      <c r="F11" s="42"/>
      <c r="G11" s="43">
        <f t="shared" si="0"/>
        <v>0</v>
      </c>
      <c r="H11" s="43">
        <f t="shared" si="1"/>
        <v>0</v>
      </c>
      <c r="I11" s="43">
        <f t="shared" si="2"/>
        <v>0</v>
      </c>
    </row>
    <row r="12" spans="1:9" s="15" customFormat="1" ht="30" customHeight="1" x14ac:dyDescent="0.2">
      <c r="A12" s="38">
        <v>6</v>
      </c>
      <c r="B12" s="39" t="s">
        <v>410</v>
      </c>
      <c r="C12" s="38">
        <v>270</v>
      </c>
      <c r="D12" s="38" t="s">
        <v>1</v>
      </c>
      <c r="E12" s="46" t="s">
        <v>7</v>
      </c>
      <c r="F12" s="42"/>
      <c r="G12" s="43">
        <f t="shared" si="0"/>
        <v>0</v>
      </c>
      <c r="H12" s="43">
        <f t="shared" si="1"/>
        <v>0</v>
      </c>
      <c r="I12" s="43">
        <f t="shared" si="2"/>
        <v>0</v>
      </c>
    </row>
    <row r="13" spans="1:9" s="15" customFormat="1" ht="27" x14ac:dyDescent="0.2">
      <c r="A13" s="38">
        <v>7</v>
      </c>
      <c r="B13" s="39" t="s">
        <v>895</v>
      </c>
      <c r="C13" s="38">
        <v>500</v>
      </c>
      <c r="D13" s="38" t="s">
        <v>1</v>
      </c>
      <c r="E13" s="46" t="s">
        <v>7</v>
      </c>
      <c r="F13" s="42"/>
      <c r="G13" s="43">
        <f t="shared" si="0"/>
        <v>0</v>
      </c>
      <c r="H13" s="43">
        <f t="shared" si="1"/>
        <v>0</v>
      </c>
      <c r="I13" s="43">
        <f t="shared" si="2"/>
        <v>0</v>
      </c>
    </row>
    <row r="14" spans="1:9" s="15" customFormat="1" ht="20.100000000000001" customHeight="1" x14ac:dyDescent="0.2">
      <c r="A14" s="39"/>
      <c r="B14" s="45" t="s">
        <v>305</v>
      </c>
      <c r="C14" s="46" t="s">
        <v>7</v>
      </c>
      <c r="D14" s="46" t="s">
        <v>7</v>
      </c>
      <c r="E14" s="46" t="s">
        <v>7</v>
      </c>
      <c r="F14" s="46" t="s">
        <v>7</v>
      </c>
      <c r="G14" s="48">
        <f>SUM(G7:G13)</f>
        <v>0</v>
      </c>
      <c r="H14" s="48">
        <f>SUM(H7:H13)</f>
        <v>0</v>
      </c>
      <c r="I14" s="48">
        <f>SUM(I7:I13)</f>
        <v>0</v>
      </c>
    </row>
    <row r="15" spans="1:9" s="20" customFormat="1" ht="17.25" customHeight="1" x14ac:dyDescent="0.25">
      <c r="A15" s="24"/>
      <c r="B15" s="25"/>
      <c r="C15" s="21"/>
      <c r="D15" s="22"/>
      <c r="E15" s="22"/>
      <c r="F15" s="23"/>
      <c r="G15" s="23"/>
      <c r="H15" s="23"/>
      <c r="I15" s="23"/>
    </row>
    <row r="16" spans="1:9" s="182" customFormat="1" ht="17.25" customHeight="1" x14ac:dyDescent="0.25">
      <c r="A16" s="179" t="s">
        <v>217</v>
      </c>
      <c r="B16" s="180"/>
      <c r="C16" s="175"/>
      <c r="D16" s="181"/>
      <c r="E16" s="181"/>
      <c r="F16" s="180"/>
      <c r="G16" s="180"/>
      <c r="H16" s="180"/>
      <c r="I16" s="180"/>
    </row>
    <row r="17" spans="1:10" s="183" customFormat="1" ht="17.25" customHeight="1" x14ac:dyDescent="0.25">
      <c r="A17" s="197" t="s">
        <v>353</v>
      </c>
      <c r="B17" s="197"/>
      <c r="C17" s="197"/>
      <c r="D17" s="197"/>
      <c r="E17" s="197"/>
      <c r="F17" s="197"/>
      <c r="G17" s="197"/>
      <c r="H17" s="197"/>
      <c r="I17" s="197"/>
    </row>
    <row r="18" spans="1:10" s="184" customFormat="1" ht="18.75" customHeight="1" x14ac:dyDescent="0.25">
      <c r="A18" s="200" t="s">
        <v>221</v>
      </c>
      <c r="B18" s="200"/>
      <c r="C18" s="200"/>
      <c r="D18" s="200"/>
      <c r="E18" s="200"/>
      <c r="F18" s="200"/>
      <c r="G18" s="200"/>
      <c r="H18" s="200"/>
      <c r="I18" s="200"/>
    </row>
    <row r="19" spans="1:10" s="184" customFormat="1" ht="19.5" customHeight="1" x14ac:dyDescent="0.25">
      <c r="A19" s="200" t="s">
        <v>220</v>
      </c>
      <c r="B19" s="200"/>
      <c r="C19" s="200"/>
      <c r="D19" s="200"/>
      <c r="E19" s="200"/>
      <c r="F19" s="200"/>
      <c r="G19" s="200"/>
      <c r="H19" s="200"/>
      <c r="I19" s="200"/>
    </row>
    <row r="20" spans="1:10" s="184" customFormat="1" ht="31.5" customHeight="1" x14ac:dyDescent="0.25">
      <c r="A20" s="200" t="s">
        <v>250</v>
      </c>
      <c r="B20" s="200"/>
      <c r="C20" s="200"/>
      <c r="D20" s="200"/>
      <c r="E20" s="200"/>
      <c r="F20" s="200"/>
      <c r="G20" s="200"/>
      <c r="H20" s="200"/>
      <c r="I20" s="200"/>
    </row>
    <row r="21" spans="1:10" ht="14.25" customHeight="1" x14ac:dyDescent="0.25">
      <c r="A21" s="14"/>
      <c r="B21" s="14"/>
      <c r="C21" s="14"/>
      <c r="D21" s="14"/>
      <c r="E21" s="14"/>
      <c r="F21" s="14"/>
      <c r="G21" s="14"/>
      <c r="H21" s="14"/>
      <c r="I21" s="14"/>
    </row>
    <row r="22" spans="1:10" ht="14.25" customHeight="1" x14ac:dyDescent="0.25">
      <c r="A22" s="195" t="s">
        <v>149</v>
      </c>
      <c r="B22" s="196"/>
      <c r="C22" s="60"/>
      <c r="D22" s="60"/>
      <c r="E22" s="60"/>
      <c r="F22" s="60"/>
      <c r="G22" s="60"/>
      <c r="H22" s="60"/>
      <c r="I22" s="60"/>
    </row>
    <row r="23" spans="1:10" s="31" customFormat="1" ht="25.5" customHeight="1" x14ac:dyDescent="0.25">
      <c r="A23" s="193" t="s">
        <v>150</v>
      </c>
      <c r="B23" s="193"/>
      <c r="C23" s="193"/>
      <c r="D23" s="193"/>
      <c r="E23" s="193"/>
      <c r="F23" s="193"/>
      <c r="G23" s="193"/>
      <c r="H23" s="193"/>
      <c r="I23" s="193"/>
      <c r="J23" s="88"/>
    </row>
    <row r="24" spans="1:10" s="31" customFormat="1" ht="14.25" customHeight="1" x14ac:dyDescent="0.25">
      <c r="A24" s="193" t="s">
        <v>364</v>
      </c>
      <c r="B24" s="193"/>
      <c r="C24" s="193"/>
      <c r="D24" s="193"/>
      <c r="E24" s="193"/>
      <c r="F24" s="193"/>
      <c r="G24" s="193"/>
      <c r="H24" s="193"/>
      <c r="I24" s="193"/>
      <c r="J24" s="193"/>
    </row>
    <row r="25" spans="1:10" s="31" customFormat="1" ht="18" customHeight="1" x14ac:dyDescent="0.25">
      <c r="A25" s="193" t="s">
        <v>372</v>
      </c>
      <c r="B25" s="193"/>
      <c r="C25" s="193"/>
      <c r="D25" s="193"/>
      <c r="E25" s="193"/>
      <c r="F25" s="193"/>
      <c r="G25" s="193"/>
      <c r="H25" s="193"/>
      <c r="I25" s="193"/>
      <c r="J25" s="87"/>
    </row>
    <row r="26" spans="1:10" s="60" customFormat="1" ht="12.75" x14ac:dyDescent="0.2">
      <c r="A26" s="199" t="s">
        <v>366</v>
      </c>
      <c r="B26" s="199"/>
      <c r="C26" s="199"/>
      <c r="D26" s="199"/>
      <c r="E26" s="199"/>
      <c r="F26" s="199"/>
      <c r="G26" s="199"/>
      <c r="H26" s="199"/>
      <c r="I26" s="199"/>
      <c r="J26" s="199"/>
    </row>
    <row r="27" spans="1:10" s="69" customFormat="1" x14ac:dyDescent="0.2">
      <c r="A27" s="80" t="s">
        <v>367</v>
      </c>
      <c r="B27" s="31"/>
      <c r="C27" s="31"/>
      <c r="D27" s="31"/>
      <c r="E27" s="31"/>
      <c r="F27" s="31"/>
      <c r="G27" s="31"/>
      <c r="H27" s="31"/>
      <c r="I27" s="31"/>
      <c r="J27" s="31"/>
    </row>
    <row r="28" spans="1:10" x14ac:dyDescent="0.25">
      <c r="A28" s="80" t="s">
        <v>368</v>
      </c>
      <c r="B28" s="31"/>
      <c r="C28" s="31"/>
      <c r="D28" s="31"/>
      <c r="E28" s="31"/>
      <c r="F28" s="31"/>
      <c r="G28" s="31"/>
      <c r="H28" s="31"/>
      <c r="I28" s="31"/>
      <c r="J28" s="31"/>
    </row>
    <row r="29" spans="1:10" ht="29.25" customHeight="1" x14ac:dyDescent="0.25">
      <c r="A29" s="193" t="s">
        <v>369</v>
      </c>
      <c r="B29" s="193"/>
      <c r="C29" s="193"/>
      <c r="D29" s="193"/>
      <c r="E29" s="193"/>
      <c r="F29" s="193"/>
      <c r="G29" s="193"/>
      <c r="H29" s="193"/>
      <c r="I29" s="193"/>
      <c r="J29" s="88"/>
    </row>
  </sheetData>
  <sheetProtection algorithmName="SHA-512" hashValue="sBdfV2MO2CW8q72sdrcv/9O36qnRhzHDCEVoVD3z5Lw/3wJESP7JfZh+Ht5UPxnw41BQirwnOElW4WVLE0qxQQ==" saltValue="+BEKYfZMQMSeRkYbE4VPVA==" spinCount="100000" sheet="1" objects="1" scenarios="1" selectLockedCells="1"/>
  <mergeCells count="12">
    <mergeCell ref="A24:J24"/>
    <mergeCell ref="A25:I25"/>
    <mergeCell ref="A26:J26"/>
    <mergeCell ref="A29:I29"/>
    <mergeCell ref="A1:D1"/>
    <mergeCell ref="A3:I3"/>
    <mergeCell ref="A20:I20"/>
    <mergeCell ref="A22:B22"/>
    <mergeCell ref="A23:I23"/>
    <mergeCell ref="A17:I17"/>
    <mergeCell ref="A18:I18"/>
    <mergeCell ref="A19:I19"/>
  </mergeCells>
  <pageMargins left="0.62992125984251968" right="0.23622047244094491" top="0.35433070866141736" bottom="0.35433070866141736" header="0.31496062992125984" footer="0.31496062992125984"/>
  <pageSetup paperSize="9" fitToHeight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7"/>
  <sheetViews>
    <sheetView view="pageBreakPreview" zoomScale="120" zoomScaleNormal="120" zoomScaleSheetLayoutView="120" workbookViewId="0">
      <pane ySplit="6" topLeftCell="A7" activePane="bottomLeft" state="frozen"/>
      <selection activeCell="F1" sqref="F1:J1"/>
      <selection pane="bottomLeft" activeCellId="2" sqref="F7:F11 E10:E11 A1:XFD1"/>
    </sheetView>
  </sheetViews>
  <sheetFormatPr defaultColWidth="9.140625" defaultRowHeight="15" x14ac:dyDescent="0.25"/>
  <cols>
    <col min="1" max="1" width="3.5703125" customWidth="1"/>
    <col min="2" max="2" width="35.140625" customWidth="1"/>
    <col min="3" max="3" width="8" customWidth="1"/>
    <col min="4" max="4" width="4.85546875" customWidth="1"/>
    <col min="5" max="5" width="14.85546875" customWidth="1"/>
    <col min="6" max="7" width="10.7109375" customWidth="1"/>
    <col min="8" max="8" width="13.5703125" customWidth="1"/>
    <col min="9" max="9" width="10.7109375" customWidth="1"/>
  </cols>
  <sheetData>
    <row r="1" spans="1:9" s="70" customFormat="1" x14ac:dyDescent="0.25">
      <c r="A1" s="198" t="s">
        <v>251</v>
      </c>
      <c r="B1" s="198"/>
      <c r="C1" s="198"/>
      <c r="D1" s="198"/>
      <c r="E1" s="172"/>
      <c r="F1" s="19" t="s">
        <v>381</v>
      </c>
      <c r="H1" s="19"/>
    </row>
    <row r="2" spans="1:9" s="8" customFormat="1" ht="6" customHeight="1" x14ac:dyDescent="0.15"/>
    <row r="3" spans="1:9" s="53" customFormat="1" ht="17.25" customHeight="1" x14ac:dyDescent="0.3">
      <c r="A3" s="202" t="s">
        <v>722</v>
      </c>
      <c r="B3" s="202"/>
      <c r="C3" s="202"/>
      <c r="D3" s="202"/>
      <c r="E3" s="202"/>
      <c r="F3" s="202"/>
      <c r="G3" s="202"/>
      <c r="H3" s="202"/>
      <c r="I3" s="202"/>
    </row>
    <row r="4" spans="1:9" s="8" customFormat="1" ht="6" customHeight="1" x14ac:dyDescent="0.15"/>
    <row r="5" spans="1:9" s="9" customFormat="1" ht="49.5" customHeight="1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</row>
    <row r="6" spans="1:9" s="9" customFormat="1" ht="12" customHeight="1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</row>
    <row r="7" spans="1:9" s="15" customFormat="1" ht="46.5" customHeight="1" x14ac:dyDescent="0.2">
      <c r="A7" s="38">
        <v>1</v>
      </c>
      <c r="B7" s="39" t="s">
        <v>272</v>
      </c>
      <c r="C7" s="38">
        <v>300</v>
      </c>
      <c r="D7" s="38" t="s">
        <v>1</v>
      </c>
      <c r="E7" s="46" t="s">
        <v>7</v>
      </c>
      <c r="F7" s="42"/>
      <c r="G7" s="43">
        <f>C7*F7</f>
        <v>0</v>
      </c>
      <c r="H7" s="43">
        <f>G7*0.095</f>
        <v>0</v>
      </c>
      <c r="I7" s="43">
        <f>G7+H7</f>
        <v>0</v>
      </c>
    </row>
    <row r="8" spans="1:9" s="15" customFormat="1" ht="54" x14ac:dyDescent="0.2">
      <c r="A8" s="38">
        <v>2</v>
      </c>
      <c r="B8" s="39" t="s">
        <v>273</v>
      </c>
      <c r="C8" s="38">
        <v>300</v>
      </c>
      <c r="D8" s="38" t="s">
        <v>1</v>
      </c>
      <c r="E8" s="46" t="s">
        <v>7</v>
      </c>
      <c r="F8" s="42"/>
      <c r="G8" s="43">
        <f t="shared" ref="G8:G11" si="0">C8*F8</f>
        <v>0</v>
      </c>
      <c r="H8" s="43">
        <f t="shared" ref="H8:H11" si="1">G8*0.095</f>
        <v>0</v>
      </c>
      <c r="I8" s="43">
        <f t="shared" ref="I8:I11" si="2">G8+H8</f>
        <v>0</v>
      </c>
    </row>
    <row r="9" spans="1:9" s="15" customFormat="1" ht="27" x14ac:dyDescent="0.2">
      <c r="A9" s="38">
        <v>3</v>
      </c>
      <c r="B9" s="39" t="s">
        <v>274</v>
      </c>
      <c r="C9" s="38">
        <v>300</v>
      </c>
      <c r="D9" s="38" t="s">
        <v>1</v>
      </c>
      <c r="E9" s="46" t="s">
        <v>7</v>
      </c>
      <c r="F9" s="42"/>
      <c r="G9" s="43">
        <f t="shared" si="0"/>
        <v>0</v>
      </c>
      <c r="H9" s="43">
        <f t="shared" si="1"/>
        <v>0</v>
      </c>
      <c r="I9" s="43">
        <f t="shared" si="2"/>
        <v>0</v>
      </c>
    </row>
    <row r="10" spans="1:9" s="15" customFormat="1" ht="27" x14ac:dyDescent="0.2">
      <c r="A10" s="38">
        <v>4</v>
      </c>
      <c r="B10" s="126" t="s">
        <v>979</v>
      </c>
      <c r="C10" s="38">
        <v>900</v>
      </c>
      <c r="D10" s="38" t="s">
        <v>1</v>
      </c>
      <c r="E10" s="52"/>
      <c r="F10" s="42"/>
      <c r="G10" s="43">
        <f t="shared" ref="G10" si="3">C10*F10</f>
        <v>0</v>
      </c>
      <c r="H10" s="43">
        <f t="shared" ref="H10" si="4">G10*0.095</f>
        <v>0</v>
      </c>
      <c r="I10" s="43">
        <f t="shared" ref="I10" si="5">G10+H10</f>
        <v>0</v>
      </c>
    </row>
    <row r="11" spans="1:9" s="15" customFormat="1" ht="27" x14ac:dyDescent="0.2">
      <c r="A11" s="38">
        <v>5</v>
      </c>
      <c r="B11" s="126" t="s">
        <v>980</v>
      </c>
      <c r="C11" s="104">
        <v>900</v>
      </c>
      <c r="D11" s="38" t="s">
        <v>1</v>
      </c>
      <c r="E11" s="52"/>
      <c r="F11" s="42"/>
      <c r="G11" s="43">
        <f t="shared" si="0"/>
        <v>0</v>
      </c>
      <c r="H11" s="43">
        <f t="shared" si="1"/>
        <v>0</v>
      </c>
      <c r="I11" s="43">
        <f t="shared" si="2"/>
        <v>0</v>
      </c>
    </row>
    <row r="12" spans="1:9" s="15" customFormat="1" ht="15" customHeight="1" x14ac:dyDescent="0.2">
      <c r="A12" s="39"/>
      <c r="B12" s="45" t="s">
        <v>723</v>
      </c>
      <c r="C12" s="46" t="s">
        <v>7</v>
      </c>
      <c r="D12" s="46" t="s">
        <v>7</v>
      </c>
      <c r="E12" s="46" t="s">
        <v>7</v>
      </c>
      <c r="F12" s="46" t="s">
        <v>7</v>
      </c>
      <c r="G12" s="48">
        <f>SUM(G7:G11)</f>
        <v>0</v>
      </c>
      <c r="H12" s="48">
        <f>SUM(H7:H11)</f>
        <v>0</v>
      </c>
      <c r="I12" s="48">
        <f>SUM(I7:I11)</f>
        <v>0</v>
      </c>
    </row>
    <row r="13" spans="1:9" s="75" customFormat="1" ht="15" customHeight="1" x14ac:dyDescent="0.2">
      <c r="A13" s="166"/>
      <c r="B13" s="167"/>
      <c r="C13" s="168"/>
      <c r="D13" s="168"/>
      <c r="E13" s="168"/>
      <c r="F13" s="168"/>
      <c r="G13" s="169"/>
      <c r="H13" s="169"/>
      <c r="I13" s="169"/>
    </row>
    <row r="14" spans="1:9" s="75" customFormat="1" ht="30" customHeight="1" x14ac:dyDescent="0.2">
      <c r="A14" s="204" t="s">
        <v>217</v>
      </c>
      <c r="B14" s="204"/>
      <c r="C14" s="204"/>
      <c r="D14" s="204"/>
      <c r="E14" s="204"/>
      <c r="F14" s="204"/>
      <c r="G14" s="204"/>
      <c r="H14" s="204"/>
      <c r="I14" s="204"/>
    </row>
    <row r="15" spans="1:9" s="75" customFormat="1" ht="15" customHeight="1" x14ac:dyDescent="0.2">
      <c r="A15" s="197" t="s">
        <v>353</v>
      </c>
      <c r="B15" s="197"/>
      <c r="C15" s="197"/>
      <c r="D15" s="197"/>
      <c r="E15" s="197"/>
      <c r="F15" s="197"/>
      <c r="G15" s="197"/>
      <c r="H15" s="197"/>
      <c r="I15" s="197"/>
    </row>
    <row r="16" spans="1:9" s="182" customFormat="1" ht="17.25" customHeight="1" x14ac:dyDescent="0.25">
      <c r="A16" s="200" t="s">
        <v>221</v>
      </c>
      <c r="B16" s="200"/>
      <c r="C16" s="200"/>
      <c r="D16" s="200"/>
      <c r="E16" s="200"/>
      <c r="F16" s="200"/>
      <c r="G16" s="200"/>
      <c r="H16" s="200"/>
      <c r="I16" s="200"/>
    </row>
    <row r="17" spans="1:10" s="183" customFormat="1" ht="17.25" customHeight="1" x14ac:dyDescent="0.25">
      <c r="A17" s="200" t="s">
        <v>220</v>
      </c>
      <c r="B17" s="200"/>
      <c r="C17" s="200"/>
      <c r="D17" s="200"/>
      <c r="E17" s="200"/>
      <c r="F17" s="200"/>
      <c r="G17" s="200"/>
      <c r="H17" s="200"/>
      <c r="I17" s="200"/>
    </row>
    <row r="18" spans="1:10" s="184" customFormat="1" ht="28.15" customHeight="1" x14ac:dyDescent="0.25">
      <c r="A18" s="200" t="s">
        <v>250</v>
      </c>
      <c r="B18" s="200"/>
      <c r="C18" s="200"/>
      <c r="D18" s="200"/>
      <c r="E18" s="200"/>
      <c r="F18" s="200"/>
      <c r="G18" s="200"/>
      <c r="H18" s="200"/>
      <c r="I18" s="200"/>
    </row>
    <row r="19" spans="1:10" x14ac:dyDescent="0.25">
      <c r="A19" s="14"/>
      <c r="B19" s="14"/>
      <c r="C19" s="14"/>
      <c r="D19" s="14"/>
      <c r="E19" s="14"/>
      <c r="F19" s="14"/>
      <c r="G19" s="14"/>
      <c r="H19" s="14"/>
      <c r="I19" s="14"/>
    </row>
    <row r="20" spans="1:10" x14ac:dyDescent="0.25">
      <c r="A20" s="195" t="s">
        <v>149</v>
      </c>
      <c r="B20" s="196"/>
      <c r="C20" s="79"/>
      <c r="D20" s="79"/>
      <c r="E20" s="79"/>
      <c r="F20" s="79"/>
      <c r="G20" s="79"/>
      <c r="H20" s="79"/>
      <c r="I20" s="79"/>
    </row>
    <row r="21" spans="1:10" s="31" customFormat="1" ht="25.5" customHeight="1" x14ac:dyDescent="0.25">
      <c r="A21" s="193" t="s">
        <v>150</v>
      </c>
      <c r="B21" s="193"/>
      <c r="C21" s="193"/>
      <c r="D21" s="193"/>
      <c r="E21" s="193"/>
      <c r="F21" s="193"/>
      <c r="G21" s="193"/>
      <c r="H21" s="193"/>
      <c r="I21" s="193"/>
      <c r="J21" s="88"/>
    </row>
    <row r="22" spans="1:10" s="31" customFormat="1" ht="14.25" customHeight="1" x14ac:dyDescent="0.25">
      <c r="A22" s="193" t="s">
        <v>364</v>
      </c>
      <c r="B22" s="193"/>
      <c r="C22" s="193"/>
      <c r="D22" s="193"/>
      <c r="E22" s="193"/>
      <c r="F22" s="193"/>
      <c r="G22" s="193"/>
      <c r="H22" s="193"/>
      <c r="I22" s="193"/>
      <c r="J22" s="193"/>
    </row>
    <row r="23" spans="1:10" s="31" customFormat="1" ht="26.25" customHeight="1" x14ac:dyDescent="0.25">
      <c r="A23" s="193" t="s">
        <v>985</v>
      </c>
      <c r="B23" s="193"/>
      <c r="C23" s="193"/>
      <c r="D23" s="193"/>
      <c r="E23" s="193"/>
      <c r="F23" s="193"/>
      <c r="G23" s="193"/>
      <c r="H23" s="193"/>
      <c r="I23" s="193"/>
      <c r="J23" s="87"/>
    </row>
    <row r="24" spans="1:10" s="60" customFormat="1" ht="12.75" x14ac:dyDescent="0.2">
      <c r="A24" s="199" t="s">
        <v>366</v>
      </c>
      <c r="B24" s="199"/>
      <c r="C24" s="199"/>
      <c r="D24" s="199"/>
      <c r="E24" s="199"/>
      <c r="F24" s="199"/>
      <c r="G24" s="199"/>
      <c r="H24" s="199"/>
      <c r="I24" s="199"/>
      <c r="J24" s="199"/>
    </row>
    <row r="25" spans="1:10" s="69" customFormat="1" x14ac:dyDescent="0.2">
      <c r="A25" s="80" t="s">
        <v>367</v>
      </c>
      <c r="B25" s="31"/>
      <c r="C25" s="31"/>
      <c r="D25" s="31"/>
      <c r="E25" s="31"/>
      <c r="F25" s="31"/>
      <c r="G25" s="31"/>
      <c r="H25" s="31"/>
      <c r="I25" s="31"/>
      <c r="J25" s="31"/>
    </row>
    <row r="26" spans="1:10" x14ac:dyDescent="0.25">
      <c r="A26" s="80" t="s">
        <v>368</v>
      </c>
      <c r="B26" s="31"/>
      <c r="C26" s="31"/>
      <c r="D26" s="31"/>
      <c r="E26" s="31"/>
      <c r="F26" s="31"/>
      <c r="G26" s="31"/>
      <c r="H26" s="31"/>
      <c r="I26" s="31"/>
      <c r="J26" s="31"/>
    </row>
    <row r="27" spans="1:10" ht="29.25" customHeight="1" x14ac:dyDescent="0.25">
      <c r="A27" s="193" t="s">
        <v>369</v>
      </c>
      <c r="B27" s="193"/>
      <c r="C27" s="193"/>
      <c r="D27" s="193"/>
      <c r="E27" s="193"/>
      <c r="F27" s="193"/>
      <c r="G27" s="193"/>
      <c r="H27" s="193"/>
      <c r="I27" s="193"/>
      <c r="J27" s="88"/>
    </row>
  </sheetData>
  <sheetProtection algorithmName="SHA-512" hashValue="uXfW6H2RGSYqZE2ekiwH+l//OhVwYs9Oq++dRJgvxESpwqSA8s/GfM025dJwh+9lbAZqjnc9plLD/78ewenYJA==" saltValue="aMve4LCFESvgQEPraXAvpw==" spinCount="100000" sheet="1" objects="1" scenarios="1" selectLockedCells="1"/>
  <mergeCells count="13">
    <mergeCell ref="A17:I17"/>
    <mergeCell ref="A18:I18"/>
    <mergeCell ref="A20:B20"/>
    <mergeCell ref="A1:D1"/>
    <mergeCell ref="A3:I3"/>
    <mergeCell ref="A14:I14"/>
    <mergeCell ref="A15:I15"/>
    <mergeCell ref="A16:I16"/>
    <mergeCell ref="A27:I27"/>
    <mergeCell ref="A23:I23"/>
    <mergeCell ref="A22:J22"/>
    <mergeCell ref="A24:J24"/>
    <mergeCell ref="A21:I21"/>
  </mergeCells>
  <pageMargins left="0.43307086614173229" right="0.23622047244094491" top="0.55118110236220474" bottom="0.35433070866141736" header="0.31496062992125984" footer="0.31496062992125984"/>
  <pageSetup paperSize="9" fitToHeight="2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44"/>
  <sheetViews>
    <sheetView view="pageBreakPreview" zoomScale="120" zoomScaleNormal="120" zoomScaleSheetLayoutView="120" workbookViewId="0">
      <pane ySplit="6" topLeftCell="A13" activePane="bottomLeft" state="frozen"/>
      <selection activeCell="F1" sqref="F1:J1"/>
      <selection pane="bottomLeft" activeCell="F9" sqref="F9"/>
    </sheetView>
  </sheetViews>
  <sheetFormatPr defaultColWidth="9.140625" defaultRowHeight="15" x14ac:dyDescent="0.25"/>
  <cols>
    <col min="1" max="1" width="2.85546875" customWidth="1"/>
    <col min="2" max="2" width="33.85546875" customWidth="1"/>
    <col min="3" max="3" width="7.28515625" customWidth="1"/>
    <col min="4" max="4" width="4.42578125" customWidth="1"/>
    <col min="5" max="5" width="14.5703125" customWidth="1"/>
    <col min="6" max="6" width="10.7109375" customWidth="1"/>
    <col min="7" max="7" width="10" customWidth="1"/>
    <col min="8" max="8" width="13.28515625" customWidth="1"/>
    <col min="9" max="9" width="9.7109375" customWidth="1"/>
    <col min="10" max="10" width="8.140625" customWidth="1"/>
  </cols>
  <sheetData>
    <row r="1" spans="1:10" s="70" customFormat="1" x14ac:dyDescent="0.25">
      <c r="A1" s="198" t="s">
        <v>251</v>
      </c>
      <c r="B1" s="198"/>
      <c r="C1" s="198"/>
      <c r="D1" s="198"/>
      <c r="E1" s="172"/>
      <c r="F1" s="19" t="s">
        <v>381</v>
      </c>
      <c r="H1" s="19"/>
    </row>
    <row r="2" spans="1:10" s="8" customFormat="1" ht="6" customHeight="1" x14ac:dyDescent="0.15"/>
    <row r="3" spans="1:10" s="53" customFormat="1" ht="17.25" customHeight="1" x14ac:dyDescent="0.3">
      <c r="A3" s="202" t="s">
        <v>724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0" s="8" customFormat="1" ht="6" customHeight="1" x14ac:dyDescent="0.15"/>
    <row r="5" spans="1:10" s="9" customFormat="1" ht="49.5" customHeight="1" x14ac:dyDescent="0.15">
      <c r="A5" s="81" t="s">
        <v>3</v>
      </c>
      <c r="B5" s="81" t="s">
        <v>4</v>
      </c>
      <c r="C5" s="82" t="s">
        <v>5</v>
      </c>
      <c r="D5" s="82" t="s">
        <v>151</v>
      </c>
      <c r="E5" s="83" t="s">
        <v>6</v>
      </c>
      <c r="F5" s="83" t="s">
        <v>143</v>
      </c>
      <c r="G5" s="83" t="s">
        <v>144</v>
      </c>
      <c r="H5" s="83" t="s">
        <v>243</v>
      </c>
      <c r="I5" s="83" t="s">
        <v>147</v>
      </c>
      <c r="J5" s="83" t="s">
        <v>302</v>
      </c>
    </row>
    <row r="6" spans="1:10" s="9" customFormat="1" ht="11.25" x14ac:dyDescent="0.1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6" t="s">
        <v>145</v>
      </c>
      <c r="H6" s="85" t="s">
        <v>146</v>
      </c>
      <c r="I6" s="86" t="s">
        <v>148</v>
      </c>
      <c r="J6" s="85">
        <v>10</v>
      </c>
    </row>
    <row r="7" spans="1:10" s="15" customFormat="1" ht="45" customHeight="1" x14ac:dyDescent="0.2">
      <c r="A7" s="38">
        <v>1</v>
      </c>
      <c r="B7" s="39" t="s">
        <v>275</v>
      </c>
      <c r="C7" s="109">
        <v>400</v>
      </c>
      <c r="D7" s="38" t="s">
        <v>1</v>
      </c>
      <c r="E7" s="46" t="s">
        <v>7</v>
      </c>
      <c r="F7" s="42"/>
      <c r="G7" s="43">
        <f t="shared" ref="G7:G24" si="0">C7*F7</f>
        <v>0</v>
      </c>
      <c r="H7" s="43">
        <f t="shared" ref="H7:H24" si="1">G7*0.095</f>
        <v>0</v>
      </c>
      <c r="I7" s="43">
        <f t="shared" ref="I7:I24" si="2">G7+H7</f>
        <v>0</v>
      </c>
      <c r="J7" s="44"/>
    </row>
    <row r="8" spans="1:10" s="15" customFormat="1" ht="57" customHeight="1" x14ac:dyDescent="0.2">
      <c r="A8" s="38">
        <v>2</v>
      </c>
      <c r="B8" s="39" t="s">
        <v>276</v>
      </c>
      <c r="C8" s="109">
        <v>230</v>
      </c>
      <c r="D8" s="38" t="s">
        <v>1</v>
      </c>
      <c r="E8" s="46" t="s">
        <v>7</v>
      </c>
      <c r="F8" s="42"/>
      <c r="G8" s="43">
        <f t="shared" si="0"/>
        <v>0</v>
      </c>
      <c r="H8" s="43">
        <f t="shared" si="1"/>
        <v>0</v>
      </c>
      <c r="I8" s="43">
        <f t="shared" si="2"/>
        <v>0</v>
      </c>
      <c r="J8" s="44"/>
    </row>
    <row r="9" spans="1:10" s="15" customFormat="1" ht="30.75" customHeight="1" x14ac:dyDescent="0.2">
      <c r="A9" s="38">
        <v>3</v>
      </c>
      <c r="B9" s="39" t="s">
        <v>412</v>
      </c>
      <c r="C9" s="109">
        <v>250</v>
      </c>
      <c r="D9" s="38" t="s">
        <v>1</v>
      </c>
      <c r="E9" s="46" t="s">
        <v>7</v>
      </c>
      <c r="F9" s="42"/>
      <c r="G9" s="43">
        <f t="shared" si="0"/>
        <v>0</v>
      </c>
      <c r="H9" s="43">
        <f t="shared" si="1"/>
        <v>0</v>
      </c>
      <c r="I9" s="43">
        <f t="shared" si="2"/>
        <v>0</v>
      </c>
      <c r="J9" s="44"/>
    </row>
    <row r="10" spans="1:10" s="15" customFormat="1" ht="30.75" customHeight="1" x14ac:dyDescent="0.2">
      <c r="A10" s="38">
        <v>4</v>
      </c>
      <c r="B10" s="39" t="s">
        <v>413</v>
      </c>
      <c r="C10" s="109">
        <v>200</v>
      </c>
      <c r="D10" s="38" t="s">
        <v>1</v>
      </c>
      <c r="E10" s="46" t="s">
        <v>7</v>
      </c>
      <c r="F10" s="42"/>
      <c r="G10" s="43">
        <f t="shared" si="0"/>
        <v>0</v>
      </c>
      <c r="H10" s="43">
        <f t="shared" si="1"/>
        <v>0</v>
      </c>
      <c r="I10" s="43">
        <f t="shared" si="2"/>
        <v>0</v>
      </c>
      <c r="J10" s="44"/>
    </row>
    <row r="11" spans="1:10" s="15" customFormat="1" ht="52.5" customHeight="1" x14ac:dyDescent="0.2">
      <c r="A11" s="38">
        <v>5</v>
      </c>
      <c r="B11" s="103" t="s">
        <v>993</v>
      </c>
      <c r="C11" s="109">
        <v>450</v>
      </c>
      <c r="D11" s="38" t="s">
        <v>1</v>
      </c>
      <c r="E11" s="52"/>
      <c r="F11" s="42"/>
      <c r="G11" s="43">
        <f t="shared" si="0"/>
        <v>0</v>
      </c>
      <c r="H11" s="43">
        <f t="shared" si="1"/>
        <v>0</v>
      </c>
      <c r="I11" s="43">
        <f t="shared" si="2"/>
        <v>0</v>
      </c>
      <c r="J11" s="44"/>
    </row>
    <row r="12" spans="1:10" s="15" customFormat="1" ht="40.5" x14ac:dyDescent="0.2">
      <c r="A12" s="38">
        <v>6</v>
      </c>
      <c r="B12" s="39" t="s">
        <v>424</v>
      </c>
      <c r="C12" s="109">
        <v>900</v>
      </c>
      <c r="D12" s="38" t="s">
        <v>1</v>
      </c>
      <c r="E12" s="52"/>
      <c r="F12" s="42"/>
      <c r="G12" s="43">
        <f t="shared" si="0"/>
        <v>0</v>
      </c>
      <c r="H12" s="43">
        <f t="shared" si="1"/>
        <v>0</v>
      </c>
      <c r="I12" s="43">
        <f t="shared" si="2"/>
        <v>0</v>
      </c>
      <c r="J12" s="44"/>
    </row>
    <row r="13" spans="1:10" s="15" customFormat="1" ht="27" x14ac:dyDescent="0.2">
      <c r="A13" s="38">
        <v>7</v>
      </c>
      <c r="B13" s="39" t="s">
        <v>418</v>
      </c>
      <c r="C13" s="109">
        <v>500</v>
      </c>
      <c r="D13" s="38" t="s">
        <v>1</v>
      </c>
      <c r="E13" s="52"/>
      <c r="F13" s="42"/>
      <c r="G13" s="43">
        <f t="shared" si="0"/>
        <v>0</v>
      </c>
      <c r="H13" s="43">
        <f t="shared" si="1"/>
        <v>0</v>
      </c>
      <c r="I13" s="43">
        <f t="shared" si="2"/>
        <v>0</v>
      </c>
      <c r="J13" s="44"/>
    </row>
    <row r="14" spans="1:10" s="15" customFormat="1" ht="27" x14ac:dyDescent="0.2">
      <c r="A14" s="38">
        <v>8</v>
      </c>
      <c r="B14" s="39" t="s">
        <v>420</v>
      </c>
      <c r="C14" s="109">
        <v>300</v>
      </c>
      <c r="D14" s="38" t="s">
        <v>1</v>
      </c>
      <c r="E14" s="52"/>
      <c r="F14" s="42"/>
      <c r="G14" s="43">
        <f t="shared" si="0"/>
        <v>0</v>
      </c>
      <c r="H14" s="43">
        <f t="shared" si="1"/>
        <v>0</v>
      </c>
      <c r="I14" s="43">
        <f t="shared" si="2"/>
        <v>0</v>
      </c>
      <c r="J14" s="44"/>
    </row>
    <row r="15" spans="1:10" s="15" customFormat="1" ht="13.5" x14ac:dyDescent="0.2">
      <c r="A15" s="38">
        <v>9</v>
      </c>
      <c r="B15" s="39" t="s">
        <v>422</v>
      </c>
      <c r="C15" s="109">
        <v>90</v>
      </c>
      <c r="D15" s="38" t="s">
        <v>1</v>
      </c>
      <c r="E15" s="52"/>
      <c r="F15" s="42"/>
      <c r="G15" s="43">
        <f t="shared" si="0"/>
        <v>0</v>
      </c>
      <c r="H15" s="43">
        <f t="shared" si="1"/>
        <v>0</v>
      </c>
      <c r="I15" s="43">
        <f t="shared" si="2"/>
        <v>0</v>
      </c>
      <c r="J15" s="44"/>
    </row>
    <row r="16" spans="1:10" s="15" customFormat="1" ht="13.5" x14ac:dyDescent="0.2">
      <c r="A16" s="38">
        <v>10</v>
      </c>
      <c r="B16" s="39" t="s">
        <v>419</v>
      </c>
      <c r="C16" s="109">
        <v>40</v>
      </c>
      <c r="D16" s="38" t="s">
        <v>1</v>
      </c>
      <c r="E16" s="52"/>
      <c r="F16" s="42"/>
      <c r="G16" s="43">
        <f t="shared" si="0"/>
        <v>0</v>
      </c>
      <c r="H16" s="43">
        <f t="shared" si="1"/>
        <v>0</v>
      </c>
      <c r="I16" s="43">
        <f t="shared" si="2"/>
        <v>0</v>
      </c>
      <c r="J16" s="44"/>
    </row>
    <row r="17" spans="1:10" s="15" customFormat="1" ht="27" x14ac:dyDescent="0.2">
      <c r="A17" s="38">
        <v>11</v>
      </c>
      <c r="B17" s="39" t="s">
        <v>423</v>
      </c>
      <c r="C17" s="109">
        <v>30</v>
      </c>
      <c r="D17" s="38" t="s">
        <v>1</v>
      </c>
      <c r="E17" s="52"/>
      <c r="F17" s="42"/>
      <c r="G17" s="43">
        <f t="shared" si="0"/>
        <v>0</v>
      </c>
      <c r="H17" s="43">
        <f t="shared" si="1"/>
        <v>0</v>
      </c>
      <c r="I17" s="43">
        <f t="shared" si="2"/>
        <v>0</v>
      </c>
      <c r="J17" s="44"/>
    </row>
    <row r="18" spans="1:10" s="15" customFormat="1" ht="27" x14ac:dyDescent="0.2">
      <c r="A18" s="38">
        <v>12</v>
      </c>
      <c r="B18" s="39" t="s">
        <v>426</v>
      </c>
      <c r="C18" s="109">
        <v>50</v>
      </c>
      <c r="D18" s="38" t="s">
        <v>1</v>
      </c>
      <c r="E18" s="52"/>
      <c r="F18" s="42"/>
      <c r="G18" s="43">
        <f t="shared" si="0"/>
        <v>0</v>
      </c>
      <c r="H18" s="43">
        <f t="shared" si="1"/>
        <v>0</v>
      </c>
      <c r="I18" s="43">
        <f t="shared" si="2"/>
        <v>0</v>
      </c>
      <c r="J18" s="44"/>
    </row>
    <row r="19" spans="1:10" s="15" customFormat="1" ht="27" x14ac:dyDescent="0.2">
      <c r="A19" s="38">
        <v>13</v>
      </c>
      <c r="B19" s="39" t="s">
        <v>425</v>
      </c>
      <c r="C19" s="109">
        <v>50</v>
      </c>
      <c r="D19" s="38" t="s">
        <v>1</v>
      </c>
      <c r="E19" s="52"/>
      <c r="F19" s="42"/>
      <c r="G19" s="43">
        <f t="shared" si="0"/>
        <v>0</v>
      </c>
      <c r="H19" s="43">
        <f t="shared" si="1"/>
        <v>0</v>
      </c>
      <c r="I19" s="43">
        <f t="shared" si="2"/>
        <v>0</v>
      </c>
      <c r="J19" s="44"/>
    </row>
    <row r="20" spans="1:10" s="15" customFormat="1" ht="13.5" x14ac:dyDescent="0.2">
      <c r="A20" s="38">
        <v>14</v>
      </c>
      <c r="B20" s="39" t="s">
        <v>421</v>
      </c>
      <c r="C20" s="109">
        <v>90</v>
      </c>
      <c r="D20" s="38" t="s">
        <v>1</v>
      </c>
      <c r="E20" s="52"/>
      <c r="F20" s="42"/>
      <c r="G20" s="43">
        <f t="shared" si="0"/>
        <v>0</v>
      </c>
      <c r="H20" s="43">
        <f t="shared" si="1"/>
        <v>0</v>
      </c>
      <c r="I20" s="43">
        <f t="shared" si="2"/>
        <v>0</v>
      </c>
      <c r="J20" s="44"/>
    </row>
    <row r="21" spans="1:10" s="15" customFormat="1" ht="27" x14ac:dyDescent="0.2">
      <c r="A21" s="38">
        <v>15</v>
      </c>
      <c r="B21" s="39" t="s">
        <v>427</v>
      </c>
      <c r="C21" s="109">
        <v>20</v>
      </c>
      <c r="D21" s="38" t="s">
        <v>1</v>
      </c>
      <c r="E21" s="52"/>
      <c r="F21" s="42"/>
      <c r="G21" s="43">
        <f t="shared" si="0"/>
        <v>0</v>
      </c>
      <c r="H21" s="43">
        <f t="shared" si="1"/>
        <v>0</v>
      </c>
      <c r="I21" s="43">
        <f t="shared" si="2"/>
        <v>0</v>
      </c>
      <c r="J21" s="44"/>
    </row>
    <row r="22" spans="1:10" s="15" customFormat="1" ht="27" x14ac:dyDescent="0.2">
      <c r="A22" s="38">
        <v>16</v>
      </c>
      <c r="B22" s="39" t="s">
        <v>428</v>
      </c>
      <c r="C22" s="109">
        <v>20</v>
      </c>
      <c r="D22" s="38" t="s">
        <v>1</v>
      </c>
      <c r="E22" s="52"/>
      <c r="F22" s="42"/>
      <c r="G22" s="43">
        <f t="shared" si="0"/>
        <v>0</v>
      </c>
      <c r="H22" s="43">
        <f t="shared" si="1"/>
        <v>0</v>
      </c>
      <c r="I22" s="43">
        <f t="shared" si="2"/>
        <v>0</v>
      </c>
      <c r="J22" s="44"/>
    </row>
    <row r="23" spans="1:10" s="15" customFormat="1" ht="27" x14ac:dyDescent="0.2">
      <c r="A23" s="38">
        <v>17</v>
      </c>
      <c r="B23" s="39" t="s">
        <v>416</v>
      </c>
      <c r="C23" s="109">
        <v>15</v>
      </c>
      <c r="D23" s="38" t="s">
        <v>1</v>
      </c>
      <c r="E23" s="52"/>
      <c r="F23" s="42"/>
      <c r="G23" s="43">
        <f t="shared" si="0"/>
        <v>0</v>
      </c>
      <c r="H23" s="43">
        <f t="shared" si="1"/>
        <v>0</v>
      </c>
      <c r="I23" s="43">
        <f t="shared" si="2"/>
        <v>0</v>
      </c>
      <c r="J23" s="44"/>
    </row>
    <row r="24" spans="1:10" s="15" customFormat="1" ht="27" x14ac:dyDescent="0.2">
      <c r="A24" s="38">
        <v>18</v>
      </c>
      <c r="B24" s="39" t="s">
        <v>417</v>
      </c>
      <c r="C24" s="109">
        <v>40</v>
      </c>
      <c r="D24" s="38" t="s">
        <v>1</v>
      </c>
      <c r="E24" s="52"/>
      <c r="F24" s="42"/>
      <c r="G24" s="43">
        <f t="shared" si="0"/>
        <v>0</v>
      </c>
      <c r="H24" s="43">
        <f t="shared" si="1"/>
        <v>0</v>
      </c>
      <c r="I24" s="43">
        <f t="shared" si="2"/>
        <v>0</v>
      </c>
      <c r="J24" s="44"/>
    </row>
    <row r="25" spans="1:10" s="15" customFormat="1" ht="15" customHeight="1" x14ac:dyDescent="0.2">
      <c r="A25" s="39"/>
      <c r="B25" s="45" t="s">
        <v>307</v>
      </c>
      <c r="C25" s="46" t="s">
        <v>7</v>
      </c>
      <c r="D25" s="46" t="s">
        <v>7</v>
      </c>
      <c r="E25" s="46" t="s">
        <v>7</v>
      </c>
      <c r="F25" s="46" t="s">
        <v>7</v>
      </c>
      <c r="G25" s="48">
        <f>SUM(G7:G24)</f>
        <v>0</v>
      </c>
      <c r="H25" s="48">
        <f>SUM(H7:H24)</f>
        <v>0</v>
      </c>
      <c r="I25" s="48">
        <f>SUM(I7:I24)</f>
        <v>0</v>
      </c>
      <c r="J25" s="49">
        <f>SUM(J7:J24)</f>
        <v>0</v>
      </c>
    </row>
    <row r="26" spans="1:10" s="75" customFormat="1" ht="15" customHeight="1" x14ac:dyDescent="0.2">
      <c r="A26" s="166"/>
      <c r="B26" s="167"/>
      <c r="C26" s="168"/>
      <c r="D26" s="168"/>
      <c r="E26" s="168"/>
      <c r="F26" s="168"/>
      <c r="G26" s="169"/>
      <c r="H26" s="169"/>
      <c r="I26" s="169"/>
      <c r="J26" s="170"/>
    </row>
    <row r="27" spans="1:10" s="185" customFormat="1" ht="17.25" customHeight="1" x14ac:dyDescent="0.25">
      <c r="A27" s="204" t="s">
        <v>217</v>
      </c>
      <c r="B27" s="204"/>
      <c r="C27" s="204"/>
      <c r="D27" s="204"/>
      <c r="E27" s="204"/>
      <c r="F27" s="204"/>
      <c r="G27" s="204"/>
      <c r="H27" s="204"/>
      <c r="I27" s="204"/>
      <c r="J27" s="204"/>
    </row>
    <row r="28" spans="1:10" s="182" customFormat="1" ht="17.25" customHeight="1" x14ac:dyDescent="0.25">
      <c r="A28" s="197" t="s">
        <v>353</v>
      </c>
      <c r="B28" s="197"/>
      <c r="C28" s="197"/>
      <c r="D28" s="197"/>
      <c r="E28" s="197"/>
      <c r="F28" s="197"/>
      <c r="G28" s="197"/>
      <c r="H28" s="197"/>
      <c r="I28" s="197"/>
      <c r="J28" s="197"/>
    </row>
    <row r="29" spans="1:10" s="183" customFormat="1" ht="17.25" customHeight="1" x14ac:dyDescent="0.25">
      <c r="A29" s="200" t="s">
        <v>221</v>
      </c>
      <c r="B29" s="200"/>
      <c r="C29" s="200"/>
      <c r="D29" s="200"/>
      <c r="E29" s="200"/>
      <c r="F29" s="200"/>
      <c r="G29" s="200"/>
      <c r="H29" s="200"/>
      <c r="I29" s="200"/>
      <c r="J29" s="200"/>
    </row>
    <row r="30" spans="1:10" s="184" customFormat="1" ht="14.25" customHeight="1" x14ac:dyDescent="0.25">
      <c r="A30" s="200" t="s">
        <v>220</v>
      </c>
      <c r="B30" s="200"/>
      <c r="C30" s="200"/>
      <c r="D30" s="200"/>
      <c r="E30" s="200"/>
      <c r="F30" s="200"/>
      <c r="G30" s="200"/>
      <c r="H30" s="200"/>
      <c r="I30" s="200"/>
      <c r="J30" s="200"/>
    </row>
    <row r="31" spans="1:10" s="184" customFormat="1" ht="28.15" customHeight="1" x14ac:dyDescent="0.25">
      <c r="A31" s="200" t="s">
        <v>317</v>
      </c>
      <c r="B31" s="200"/>
      <c r="C31" s="200"/>
      <c r="D31" s="200"/>
      <c r="E31" s="200"/>
      <c r="F31" s="200"/>
      <c r="G31" s="200"/>
      <c r="H31" s="200"/>
      <c r="I31" s="200"/>
      <c r="J31" s="200"/>
    </row>
    <row r="32" spans="1:10" x14ac:dyDescent="0.25">
      <c r="A32" s="14"/>
      <c r="B32" s="14"/>
      <c r="C32" s="14"/>
      <c r="D32" s="14"/>
      <c r="E32" s="14"/>
      <c r="F32" s="14"/>
      <c r="G32" s="14"/>
      <c r="H32" s="14"/>
      <c r="I32" s="14"/>
      <c r="J32" s="14"/>
    </row>
    <row r="33" spans="1:10" ht="14.25" customHeight="1" x14ac:dyDescent="0.25">
      <c r="A33" s="195" t="s">
        <v>149</v>
      </c>
      <c r="B33" s="196"/>
      <c r="C33" s="79"/>
      <c r="D33" s="79"/>
      <c r="E33" s="79"/>
      <c r="F33" s="79"/>
      <c r="G33" s="79"/>
      <c r="H33" s="79"/>
      <c r="I33" s="79"/>
      <c r="J33" s="79"/>
    </row>
    <row r="34" spans="1:10" s="31" customFormat="1" ht="25.5" customHeight="1" x14ac:dyDescent="0.25">
      <c r="A34" s="193" t="s">
        <v>150</v>
      </c>
      <c r="B34" s="203"/>
      <c r="C34" s="203"/>
      <c r="D34" s="203"/>
      <c r="E34" s="203"/>
      <c r="F34" s="203"/>
      <c r="G34" s="203"/>
      <c r="H34" s="203"/>
      <c r="I34" s="203"/>
      <c r="J34" s="203"/>
    </row>
    <row r="35" spans="1:10" s="31" customFormat="1" ht="14.25" customHeight="1" x14ac:dyDescent="0.25">
      <c r="A35" s="193" t="s">
        <v>364</v>
      </c>
      <c r="B35" s="193"/>
      <c r="C35" s="193"/>
      <c r="D35" s="193"/>
      <c r="E35" s="193"/>
      <c r="F35" s="193"/>
      <c r="G35" s="193"/>
      <c r="H35" s="193"/>
      <c r="I35" s="193"/>
      <c r="J35" s="193"/>
    </row>
    <row r="36" spans="1:10" s="31" customFormat="1" ht="27.75" customHeight="1" x14ac:dyDescent="0.25">
      <c r="A36" s="193" t="s">
        <v>986</v>
      </c>
      <c r="B36" s="193"/>
      <c r="C36" s="193"/>
      <c r="D36" s="193"/>
      <c r="E36" s="193"/>
      <c r="F36" s="193"/>
      <c r="G36" s="193"/>
      <c r="H36" s="193"/>
      <c r="I36" s="193"/>
      <c r="J36" s="193"/>
    </row>
    <row r="37" spans="1:10" s="60" customFormat="1" ht="12.75" x14ac:dyDescent="0.2">
      <c r="A37" s="199" t="s">
        <v>366</v>
      </c>
      <c r="B37" s="199"/>
      <c r="C37" s="199"/>
      <c r="D37" s="199"/>
      <c r="E37" s="199"/>
      <c r="F37" s="199"/>
      <c r="G37" s="199"/>
      <c r="H37" s="199"/>
      <c r="I37" s="199"/>
      <c r="J37" s="199"/>
    </row>
    <row r="38" spans="1:10" s="69" customFormat="1" x14ac:dyDescent="0.2">
      <c r="A38" s="80" t="s">
        <v>367</v>
      </c>
      <c r="B38" s="31"/>
      <c r="C38" s="31"/>
      <c r="D38" s="31"/>
      <c r="E38" s="31"/>
      <c r="F38" s="31"/>
      <c r="G38" s="31"/>
      <c r="H38" s="31"/>
      <c r="I38" s="31"/>
      <c r="J38" s="31"/>
    </row>
    <row r="39" spans="1:10" x14ac:dyDescent="0.25">
      <c r="A39" s="80" t="s">
        <v>368</v>
      </c>
      <c r="B39" s="31"/>
      <c r="C39" s="31"/>
      <c r="D39" s="31"/>
      <c r="E39" s="31"/>
      <c r="F39" s="31"/>
      <c r="G39" s="31"/>
      <c r="H39" s="31"/>
      <c r="I39" s="31"/>
      <c r="J39" s="31"/>
    </row>
    <row r="40" spans="1:10" ht="29.25" customHeight="1" x14ac:dyDescent="0.25">
      <c r="A40" s="193" t="s">
        <v>369</v>
      </c>
      <c r="B40" s="203"/>
      <c r="C40" s="203"/>
      <c r="D40" s="203"/>
      <c r="E40" s="203"/>
      <c r="F40" s="203"/>
      <c r="G40" s="203"/>
      <c r="H40" s="203"/>
      <c r="I40" s="203"/>
      <c r="J40" s="203"/>
    </row>
    <row r="41" spans="1:10" ht="39.75" customHeight="1" x14ac:dyDescent="0.25">
      <c r="A41" s="200" t="s">
        <v>370</v>
      </c>
      <c r="B41" s="200"/>
      <c r="C41" s="200"/>
      <c r="D41" s="200"/>
      <c r="E41" s="200"/>
      <c r="F41" s="200"/>
      <c r="G41" s="200"/>
      <c r="H41" s="200"/>
      <c r="I41" s="200"/>
      <c r="J41" s="200"/>
    </row>
    <row r="43" spans="1:10" x14ac:dyDescent="0.25">
      <c r="J43" s="60"/>
    </row>
    <row r="44" spans="1:10" x14ac:dyDescent="0.25">
      <c r="J44" s="69"/>
    </row>
  </sheetData>
  <sheetProtection algorithmName="SHA-512" hashValue="E3pFacG7HRGk9cy62/ohQ3J4p3Hqq38JjCJgBTm/CCmUjK8qojI9uqI6ihNUmo3aL18R5MeH3TEuva9B/xtVzQ==" saltValue="zyz33+aD3CxuAuDKlAVejA==" spinCount="100000" sheet="1" objects="1" scenarios="1" selectLockedCells="1"/>
  <mergeCells count="14">
    <mergeCell ref="A1:D1"/>
    <mergeCell ref="A27:J27"/>
    <mergeCell ref="A28:J28"/>
    <mergeCell ref="A29:J29"/>
    <mergeCell ref="A3:J3"/>
    <mergeCell ref="A41:J41"/>
    <mergeCell ref="A30:J30"/>
    <mergeCell ref="A31:J31"/>
    <mergeCell ref="A33:B33"/>
    <mergeCell ref="A34:J34"/>
    <mergeCell ref="A40:J40"/>
    <mergeCell ref="A35:J35"/>
    <mergeCell ref="A36:J36"/>
    <mergeCell ref="A37:J37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4">
      <formula1>1</formula1>
    </dataValidation>
  </dataValidations>
  <pageMargins left="0.43307086614173229" right="0.23622047244094491" top="0.55118110236220474" bottom="0.35433070866141736" header="0.31496062992125984" footer="0.31496062992125984"/>
  <pageSetup paperSize="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38</vt:i4>
      </vt:variant>
      <vt:variant>
        <vt:lpstr>Imenovani obsegi</vt:lpstr>
      </vt:variant>
      <vt:variant>
        <vt:i4>37</vt:i4>
      </vt:variant>
    </vt:vector>
  </HeadingPairs>
  <TitlesOfParts>
    <vt:vector size="75" baseType="lpstr">
      <vt:lpstr>01 MLEKO IN MLEČNI IZD. - sheme</vt:lpstr>
      <vt:lpstr>02 MLEKO IN MLEČNI IZDELKI</vt:lpstr>
      <vt:lpstr>03 EKO MLEKO IN MLEČNI IZDELKI</vt:lpstr>
      <vt:lpstr>04 PERUTNINA in IZD. </vt:lpstr>
      <vt:lpstr>05 PERUTNINA in IZD. - sheme</vt:lpstr>
      <vt:lpstr>06 EKO PIŠČANČJE MESO</vt:lpstr>
      <vt:lpstr>07 GOVEJE MESO - sheme</vt:lpstr>
      <vt:lpstr>08 EKO GOV. TEL. MESO IZD.</vt:lpstr>
      <vt:lpstr>09 SVINJSKO MESO in IZD.</vt:lpstr>
      <vt:lpstr>10 DRUGE VRSTE MESA</vt:lpstr>
      <vt:lpstr>11 ZAMRZNJENE RIBE</vt:lpstr>
      <vt:lpstr>12 JAJCA</vt:lpstr>
      <vt:lpstr>13 EKO JAJCA</vt:lpstr>
      <vt:lpstr>14 SVEŽA ZELENJAVA </vt:lpstr>
      <vt:lpstr>15 KROMPIR - sheme</vt:lpstr>
      <vt:lpstr>16 SVEŽ OČIŠČEN KROMPIR - shema</vt:lpstr>
      <vt:lpstr>17 SVEŽE SADJE</vt:lpstr>
      <vt:lpstr>18 JABOLKA - sheme</vt:lpstr>
      <vt:lpstr>19 EKO  ZELENJAVA</vt:lpstr>
      <vt:lpstr>20 EKO SADJE</vt:lpstr>
      <vt:lpstr>21 STROČNICE IN SUHO SADJE</vt:lpstr>
      <vt:lpstr>22 ZAMRZNJENA ZEL. IN SADJE</vt:lpstr>
      <vt:lpstr>23 KONZERVIRANA ZELENJAVA</vt:lpstr>
      <vt:lpstr>24 SADNI SOKOVI IN SIRUPI</vt:lpstr>
      <vt:lpstr>25 EKO SADNI SOKOVI</vt:lpstr>
      <vt:lpstr>26 ZAM. IN SVEŽ. IZD. IZ TESTA</vt:lpstr>
      <vt:lpstr>27 ŽITA IN MLEVSKI IZDELKI</vt:lpstr>
      <vt:lpstr>28 EKO ŽITA IN MLEVSKI IZDELKI</vt:lpstr>
      <vt:lpstr>29 TESTENINE</vt:lpstr>
      <vt:lpstr>30 EKO TESTENINE</vt:lpstr>
      <vt:lpstr>31 KRUH IN PEKOVSKO PECIVO</vt:lpstr>
      <vt:lpstr>32 EKO KRUH IN PEKOVSKO P.</vt:lpstr>
      <vt:lpstr>33 IZD.IZ TESTA, KEKSI, SLAŠČ.I</vt:lpstr>
      <vt:lpstr>34 EKO IZD.IZ TESTA, KEKSI, SLA</vt:lpstr>
      <vt:lpstr>35 SPLOŠNO PREHR. BLAGO</vt:lpstr>
      <vt:lpstr>36 DIETNA ŽIVILA</vt:lpstr>
      <vt:lpstr>37 BIO DŽEM</vt:lpstr>
      <vt:lpstr>33 SPLOŠNO PREHR. BLAGO (2)</vt:lpstr>
      <vt:lpstr>'01 MLEKO IN MLEČNI IZD. - sheme'!Področje_tiskanja</vt:lpstr>
      <vt:lpstr>'02 MLEKO IN MLEČNI IZDELKI'!Področje_tiskanja</vt:lpstr>
      <vt:lpstr>'03 EKO MLEKO IN MLEČNI IZDELKI'!Področje_tiskanja</vt:lpstr>
      <vt:lpstr>'04 PERUTNINA in IZD. '!Področje_tiskanja</vt:lpstr>
      <vt:lpstr>'05 PERUTNINA in IZD. - sheme'!Področje_tiskanja</vt:lpstr>
      <vt:lpstr>'06 EKO PIŠČANČJE MESO'!Področje_tiskanja</vt:lpstr>
      <vt:lpstr>'07 GOVEJE MESO - sheme'!Področje_tiskanja</vt:lpstr>
      <vt:lpstr>'08 EKO GOV. TEL. MESO IZD.'!Področje_tiskanja</vt:lpstr>
      <vt:lpstr>'09 SVINJSKO MESO in IZD.'!Področje_tiskanja</vt:lpstr>
      <vt:lpstr>'10 DRUGE VRSTE MESA'!Področje_tiskanja</vt:lpstr>
      <vt:lpstr>'11 ZAMRZNJENE RIBE'!Področje_tiskanja</vt:lpstr>
      <vt:lpstr>'12 JAJCA'!Področje_tiskanja</vt:lpstr>
      <vt:lpstr>'13 EKO JAJCA'!Področje_tiskanja</vt:lpstr>
      <vt:lpstr>'14 SVEŽA ZELENJAVA '!Področje_tiskanja</vt:lpstr>
      <vt:lpstr>'15 KROMPIR - sheme'!Področje_tiskanja</vt:lpstr>
      <vt:lpstr>'16 SVEŽ OČIŠČEN KROMPIR - shema'!Področje_tiskanja</vt:lpstr>
      <vt:lpstr>'17 SVEŽE SADJE'!Področje_tiskanja</vt:lpstr>
      <vt:lpstr>'18 JABOLKA - sheme'!Področje_tiskanja</vt:lpstr>
      <vt:lpstr>'19 EKO  ZELENJAVA'!Področje_tiskanja</vt:lpstr>
      <vt:lpstr>'20 EKO SADJE'!Področje_tiskanja</vt:lpstr>
      <vt:lpstr>'21 STROČNICE IN SUHO SADJE'!Področje_tiskanja</vt:lpstr>
      <vt:lpstr>'22 ZAMRZNJENA ZEL. IN SADJE'!Področje_tiskanja</vt:lpstr>
      <vt:lpstr>'23 KONZERVIRANA ZELENJAVA'!Področje_tiskanja</vt:lpstr>
      <vt:lpstr>'24 SADNI SOKOVI IN SIRUPI'!Področje_tiskanja</vt:lpstr>
      <vt:lpstr>'25 EKO SADNI SOKOVI'!Področje_tiskanja</vt:lpstr>
      <vt:lpstr>'27 ŽITA IN MLEVSKI IZDELKI'!Področje_tiskanja</vt:lpstr>
      <vt:lpstr>'28 EKO ŽITA IN MLEVSKI IZDELKI'!Področje_tiskanja</vt:lpstr>
      <vt:lpstr>'29 TESTENINE'!Področje_tiskanja</vt:lpstr>
      <vt:lpstr>'30 EKO TESTENINE'!Področje_tiskanja</vt:lpstr>
      <vt:lpstr>'31 KRUH IN PEKOVSKO PECIVO'!Področje_tiskanja</vt:lpstr>
      <vt:lpstr>'32 EKO KRUH IN PEKOVSKO P.'!Področje_tiskanja</vt:lpstr>
      <vt:lpstr>'33 IZD.IZ TESTA, KEKSI, SLAŠČ.I'!Področje_tiskanja</vt:lpstr>
      <vt:lpstr>'33 SPLOŠNO PREHR. BLAGO (2)'!Področje_tiskanja</vt:lpstr>
      <vt:lpstr>'34 EKO IZD.IZ TESTA, KEKSI, SLA'!Področje_tiskanja</vt:lpstr>
      <vt:lpstr>'35 SPLOŠNO PREHR. BLAGO'!Področje_tiskanja</vt:lpstr>
      <vt:lpstr>'36 DIETNA ŽIVILA'!Področje_tiskanja</vt:lpstr>
      <vt:lpstr>'37 BIO DŽEM'!Področje_tiskanja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MSZS</dc:creator>
  <cp:lastModifiedBy>Viktorija Strajnar</cp:lastModifiedBy>
  <cp:lastPrinted>2019-04-01T08:48:22Z</cp:lastPrinted>
  <dcterms:created xsi:type="dcterms:W3CDTF">2012-02-17T12:19:39Z</dcterms:created>
  <dcterms:modified xsi:type="dcterms:W3CDTF">2019-04-01T08:48:34Z</dcterms:modified>
</cp:coreProperties>
</file>