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META\JN 2020\ŽIVILA OŠ ZADOBROVA\OBJAVA\"/>
    </mc:Choice>
  </mc:AlternateContent>
  <bookViews>
    <workbookView xWindow="0" yWindow="0" windowWidth="28800" windowHeight="11700" tabRatio="599" firstSheet="3" activeTab="8"/>
  </bookViews>
  <sheets>
    <sheet name="MLEKO IN ML. IZDELKI" sheetId="1" r:id="rId1"/>
    <sheet name="MESO IN MESNI IZDELKI" sheetId="7" r:id="rId2"/>
    <sheet name="PERUTNINSKO MESO IN IZDELKI" sheetId="6" r:id="rId3"/>
    <sheet name="JAJCA" sheetId="8" r:id="rId4"/>
    <sheet name="SVEŽE SADJE IN ZELEN." sheetId="4" r:id="rId5"/>
    <sheet name="SOK, SIRUP, VODA" sheetId="16" r:id="rId6"/>
    <sheet name="ŽITA IN MLEVSKI IZDELKI" sheetId="12" r:id="rId7"/>
    <sheet name="KRUH IN PEKOVSKI IZDELKI" sheetId="13" r:id="rId8"/>
    <sheet name="OSTALO PREHRAMBNO BLAGO" sheetId="14" r:id="rId9"/>
  </sheets>
  <calcPr calcId="162913"/>
</workbook>
</file>

<file path=xl/calcChain.xml><?xml version="1.0" encoding="utf-8"?>
<calcChain xmlns="http://schemas.openxmlformats.org/spreadsheetml/2006/main">
  <c r="J101" i="14" l="1"/>
  <c r="J33" i="12"/>
  <c r="J31" i="6"/>
  <c r="K50" i="13" l="1"/>
  <c r="J50" i="13"/>
  <c r="I50" i="13"/>
  <c r="H50" i="13"/>
  <c r="I49" i="13" l="1"/>
  <c r="J49" i="13" s="1"/>
  <c r="H49" i="13"/>
  <c r="H47" i="13"/>
  <c r="I47" i="13" l="1"/>
  <c r="J47" i="13" s="1"/>
  <c r="G101" i="14"/>
  <c r="K56" i="13"/>
  <c r="K20" i="13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9" i="6"/>
  <c r="J72" i="1"/>
  <c r="J65" i="1"/>
  <c r="H26" i="13" l="1"/>
  <c r="H42" i="13"/>
  <c r="H25" i="13"/>
  <c r="H24" i="13"/>
  <c r="H38" i="13"/>
  <c r="I26" i="13" l="1"/>
  <c r="J26" i="13" s="1"/>
  <c r="I42" i="13"/>
  <c r="J42" i="13" s="1"/>
  <c r="I25" i="13"/>
  <c r="J25" i="13" s="1"/>
  <c r="I24" i="13"/>
  <c r="J24" i="13" s="1"/>
  <c r="I38" i="13"/>
  <c r="J38" i="13" s="1"/>
  <c r="G46" i="14" l="1"/>
  <c r="G64" i="14"/>
  <c r="H64" i="14" s="1"/>
  <c r="I64" i="14" s="1"/>
  <c r="H46" i="14" l="1"/>
  <c r="I46" i="14" s="1"/>
  <c r="G15" i="12" l="1"/>
  <c r="H15" i="12" s="1"/>
  <c r="I15" i="12" l="1"/>
  <c r="G32" i="16" l="1"/>
  <c r="H32" i="16" s="1"/>
  <c r="G46" i="1"/>
  <c r="H46" i="1" s="1"/>
  <c r="I46" i="1" s="1"/>
  <c r="G37" i="1"/>
  <c r="G38" i="1"/>
  <c r="G31" i="1"/>
  <c r="G23" i="1"/>
  <c r="H23" i="1" s="1"/>
  <c r="I23" i="1" s="1"/>
  <c r="H38" i="1" l="1"/>
  <c r="I38" i="1" s="1"/>
  <c r="I32" i="16"/>
  <c r="H37" i="1"/>
  <c r="I37" i="1" s="1"/>
  <c r="H31" i="1"/>
  <c r="I31" i="1" s="1"/>
  <c r="G13" i="16" l="1"/>
  <c r="H13" i="16" s="1"/>
  <c r="I13" i="16" l="1"/>
  <c r="G37" i="4" l="1"/>
  <c r="H37" i="4" s="1"/>
  <c r="I37" i="4" l="1"/>
  <c r="G14" i="1"/>
  <c r="H14" i="1" s="1"/>
  <c r="I14" i="1" s="1"/>
  <c r="H37" i="13" l="1"/>
  <c r="I37" i="13" s="1"/>
  <c r="J37" i="13" l="1"/>
  <c r="G63" i="14"/>
  <c r="H63" i="14" s="1"/>
  <c r="G31" i="12"/>
  <c r="H31" i="12" s="1"/>
  <c r="G30" i="12"/>
  <c r="H30" i="12" s="1"/>
  <c r="I30" i="12" s="1"/>
  <c r="G29" i="12"/>
  <c r="H29" i="12" s="1"/>
  <c r="G28" i="12"/>
  <c r="I31" i="12" l="1"/>
  <c r="I63" i="14"/>
  <c r="I29" i="12"/>
  <c r="H28" i="12"/>
  <c r="I28" i="12" s="1"/>
  <c r="G9" i="12"/>
  <c r="H9" i="12" s="1"/>
  <c r="G32" i="12"/>
  <c r="H32" i="12" s="1"/>
  <c r="I32" i="12" s="1"/>
  <c r="G27" i="12"/>
  <c r="G26" i="12"/>
  <c r="H26" i="12" s="1"/>
  <c r="I26" i="12" s="1"/>
  <c r="G25" i="12"/>
  <c r="H25" i="12" s="1"/>
  <c r="I25" i="12" s="1"/>
  <c r="G24" i="12"/>
  <c r="H24" i="12" s="1"/>
  <c r="G23" i="12"/>
  <c r="G22" i="12"/>
  <c r="H22" i="12" s="1"/>
  <c r="I22" i="12" s="1"/>
  <c r="G21" i="12"/>
  <c r="H21" i="12" s="1"/>
  <c r="G20" i="12"/>
  <c r="H20" i="12" s="1"/>
  <c r="I20" i="12" s="1"/>
  <c r="G19" i="12"/>
  <c r="G18" i="12"/>
  <c r="H18" i="12" s="1"/>
  <c r="I18" i="12" s="1"/>
  <c r="G17" i="12"/>
  <c r="H17" i="12" s="1"/>
  <c r="G14" i="12"/>
  <c r="G16" i="12"/>
  <c r="H16" i="12" s="1"/>
  <c r="I16" i="12" s="1"/>
  <c r="G13" i="12"/>
  <c r="G12" i="12"/>
  <c r="H12" i="12" s="1"/>
  <c r="I12" i="12" s="1"/>
  <c r="G11" i="12"/>
  <c r="H11" i="12" s="1"/>
  <c r="I11" i="12" s="1"/>
  <c r="G10" i="12"/>
  <c r="G33" i="12" l="1"/>
  <c r="H10" i="12"/>
  <c r="I10" i="12" s="1"/>
  <c r="I9" i="12"/>
  <c r="H13" i="12"/>
  <c r="I13" i="12" s="1"/>
  <c r="H14" i="12"/>
  <c r="I14" i="12" s="1"/>
  <c r="I17" i="12"/>
  <c r="H19" i="12"/>
  <c r="I19" i="12" s="1"/>
  <c r="I21" i="12"/>
  <c r="H23" i="12"/>
  <c r="I23" i="12" s="1"/>
  <c r="I24" i="12"/>
  <c r="H27" i="12"/>
  <c r="I27" i="12" s="1"/>
  <c r="I33" i="12" l="1"/>
  <c r="H33" i="12"/>
  <c r="G77" i="4"/>
  <c r="H77" i="4" l="1"/>
  <c r="I77" i="4" s="1"/>
  <c r="G56" i="16"/>
  <c r="G55" i="16"/>
  <c r="H55" i="16" s="1"/>
  <c r="I55" i="16" s="1"/>
  <c r="G54" i="16"/>
  <c r="G53" i="16"/>
  <c r="J51" i="16"/>
  <c r="G50" i="16"/>
  <c r="G49" i="16"/>
  <c r="G48" i="16"/>
  <c r="H48" i="16" s="1"/>
  <c r="I48" i="16" s="1"/>
  <c r="G47" i="16"/>
  <c r="H47" i="16" s="1"/>
  <c r="I47" i="16" s="1"/>
  <c r="G46" i="16"/>
  <c r="G45" i="16"/>
  <c r="J43" i="16"/>
  <c r="G42" i="16"/>
  <c r="H42" i="16" s="1"/>
  <c r="I42" i="16" s="1"/>
  <c r="G41" i="16"/>
  <c r="H41" i="16" s="1"/>
  <c r="I41" i="16" s="1"/>
  <c r="G40" i="16"/>
  <c r="H40" i="16" s="1"/>
  <c r="I40" i="16" s="1"/>
  <c r="G39" i="16"/>
  <c r="G38" i="16"/>
  <c r="H38" i="16" s="1"/>
  <c r="I38" i="16" s="1"/>
  <c r="G37" i="16"/>
  <c r="G36" i="16"/>
  <c r="G35" i="16"/>
  <c r="H35" i="16" s="1"/>
  <c r="I35" i="16" s="1"/>
  <c r="G34" i="16"/>
  <c r="H34" i="16" s="1"/>
  <c r="I34" i="16" s="1"/>
  <c r="G33" i="16"/>
  <c r="H33" i="16" s="1"/>
  <c r="G31" i="16"/>
  <c r="H31" i="16" s="1"/>
  <c r="I31" i="16" s="1"/>
  <c r="G30" i="16"/>
  <c r="G29" i="16"/>
  <c r="G28" i="16"/>
  <c r="H28" i="16" s="1"/>
  <c r="I28" i="16" s="1"/>
  <c r="G27" i="16"/>
  <c r="H27" i="16" s="1"/>
  <c r="G26" i="16"/>
  <c r="H26" i="16" s="1"/>
  <c r="I26" i="16" s="1"/>
  <c r="G25" i="16"/>
  <c r="G24" i="16"/>
  <c r="H24" i="16" s="1"/>
  <c r="I24" i="16" s="1"/>
  <c r="G23" i="16"/>
  <c r="H23" i="16" s="1"/>
  <c r="I23" i="16" s="1"/>
  <c r="G22" i="16"/>
  <c r="G21" i="16"/>
  <c r="G20" i="16"/>
  <c r="H20" i="16" s="1"/>
  <c r="I20" i="16" s="1"/>
  <c r="G19" i="16"/>
  <c r="G18" i="16"/>
  <c r="G17" i="16"/>
  <c r="G16" i="16"/>
  <c r="G15" i="16"/>
  <c r="H15" i="16" s="1"/>
  <c r="G14" i="16"/>
  <c r="G12" i="16"/>
  <c r="G11" i="16"/>
  <c r="G10" i="16"/>
  <c r="G9" i="16"/>
  <c r="G57" i="16" l="1"/>
  <c r="H16" i="16"/>
  <c r="I16" i="16" s="1"/>
  <c r="H12" i="16"/>
  <c r="I12" i="16" s="1"/>
  <c r="G51" i="16"/>
  <c r="H37" i="16"/>
  <c r="I37" i="16" s="1"/>
  <c r="H30" i="16"/>
  <c r="I30" i="16" s="1"/>
  <c r="I33" i="16"/>
  <c r="I27" i="16"/>
  <c r="G43" i="16"/>
  <c r="H11" i="16"/>
  <c r="I11" i="16" s="1"/>
  <c r="H17" i="16"/>
  <c r="I17" i="16" s="1"/>
  <c r="H19" i="16"/>
  <c r="I19" i="16" s="1"/>
  <c r="H25" i="16"/>
  <c r="I25" i="16" s="1"/>
  <c r="H10" i="16"/>
  <c r="I10" i="16" s="1"/>
  <c r="I15" i="16"/>
  <c r="H22" i="16"/>
  <c r="I22" i="16" s="1"/>
  <c r="H9" i="16"/>
  <c r="H14" i="16"/>
  <c r="I14" i="16" s="1"/>
  <c r="H18" i="16"/>
  <c r="I18" i="16" s="1"/>
  <c r="H21" i="16"/>
  <c r="I21" i="16" s="1"/>
  <c r="H29" i="16"/>
  <c r="I29" i="16" s="1"/>
  <c r="H36" i="16"/>
  <c r="I36" i="16" s="1"/>
  <c r="H39" i="16"/>
  <c r="I39" i="16" s="1"/>
  <c r="H46" i="16"/>
  <c r="I46" i="16" s="1"/>
  <c r="H50" i="16"/>
  <c r="I50" i="16" s="1"/>
  <c r="H54" i="16"/>
  <c r="I54" i="16" s="1"/>
  <c r="H45" i="16"/>
  <c r="H49" i="16"/>
  <c r="I49" i="16" s="1"/>
  <c r="H53" i="16"/>
  <c r="I53" i="16" s="1"/>
  <c r="H56" i="16"/>
  <c r="I56" i="16" s="1"/>
  <c r="H51" i="16" l="1"/>
  <c r="H43" i="16"/>
  <c r="I57" i="16"/>
  <c r="H57" i="16"/>
  <c r="I45" i="16"/>
  <c r="I51" i="16" s="1"/>
  <c r="I9" i="16"/>
  <c r="I43" i="16" s="1"/>
  <c r="G71" i="1" l="1"/>
  <c r="G70" i="1"/>
  <c r="G69" i="1"/>
  <c r="G68" i="1"/>
  <c r="H68" i="1" s="1"/>
  <c r="I68" i="1" s="1"/>
  <c r="G67" i="1"/>
  <c r="H67" i="1" s="1"/>
  <c r="I67" i="1" s="1"/>
  <c r="G64" i="1"/>
  <c r="G63" i="1"/>
  <c r="G62" i="1"/>
  <c r="G61" i="1"/>
  <c r="H61" i="1" s="1"/>
  <c r="I61" i="1" s="1"/>
  <c r="G60" i="1"/>
  <c r="G47" i="1"/>
  <c r="G59" i="1"/>
  <c r="H59" i="1" s="1"/>
  <c r="I59" i="1" s="1"/>
  <c r="G58" i="1"/>
  <c r="G57" i="1"/>
  <c r="H57" i="1" s="1"/>
  <c r="I57" i="1" s="1"/>
  <c r="G56" i="1"/>
  <c r="H56" i="1" s="1"/>
  <c r="I56" i="1" s="1"/>
  <c r="G55" i="1"/>
  <c r="G54" i="1"/>
  <c r="G53" i="1"/>
  <c r="G52" i="1"/>
  <c r="G51" i="1"/>
  <c r="H51" i="1" s="1"/>
  <c r="I51" i="1" s="1"/>
  <c r="G50" i="1"/>
  <c r="G49" i="1"/>
  <c r="G48" i="1"/>
  <c r="G45" i="1"/>
  <c r="H45" i="1" s="1"/>
  <c r="I45" i="1" s="1"/>
  <c r="G44" i="1"/>
  <c r="H44" i="1" s="1"/>
  <c r="I44" i="1" s="1"/>
  <c r="G43" i="1"/>
  <c r="G42" i="1"/>
  <c r="G41" i="1"/>
  <c r="H41" i="1" s="1"/>
  <c r="I41" i="1" s="1"/>
  <c r="G40" i="1"/>
  <c r="H40" i="1" s="1"/>
  <c r="I40" i="1" s="1"/>
  <c r="G39" i="1"/>
  <c r="G36" i="1"/>
  <c r="G35" i="1"/>
  <c r="H35" i="1" s="1"/>
  <c r="I35" i="1" s="1"/>
  <c r="G34" i="1"/>
  <c r="G33" i="1"/>
  <c r="H33" i="1" s="1"/>
  <c r="I33" i="1" s="1"/>
  <c r="G32" i="1"/>
  <c r="G30" i="1"/>
  <c r="G29" i="1"/>
  <c r="G28" i="1"/>
  <c r="H28" i="1" s="1"/>
  <c r="I28" i="1" s="1"/>
  <c r="G27" i="1"/>
  <c r="G26" i="1"/>
  <c r="G25" i="1"/>
  <c r="H25" i="1" s="1"/>
  <c r="I25" i="1" s="1"/>
  <c r="G24" i="1"/>
  <c r="G22" i="1"/>
  <c r="G21" i="1"/>
  <c r="G20" i="1"/>
  <c r="H20" i="1" s="1"/>
  <c r="I20" i="1" s="1"/>
  <c r="G19" i="1"/>
  <c r="G18" i="1"/>
  <c r="G17" i="1"/>
  <c r="G16" i="1"/>
  <c r="G15" i="1"/>
  <c r="H15" i="1" s="1"/>
  <c r="I15" i="1" s="1"/>
  <c r="G13" i="1"/>
  <c r="G12" i="1"/>
  <c r="G11" i="1"/>
  <c r="H11" i="1" s="1"/>
  <c r="I11" i="1" s="1"/>
  <c r="G10" i="1"/>
  <c r="G9" i="1"/>
  <c r="G100" i="14"/>
  <c r="H100" i="14" s="1"/>
  <c r="I100" i="14" s="1"/>
  <c r="G99" i="14"/>
  <c r="G98" i="14"/>
  <c r="H98" i="14" s="1"/>
  <c r="G97" i="14"/>
  <c r="G96" i="14"/>
  <c r="H96" i="14" s="1"/>
  <c r="I96" i="14" s="1"/>
  <c r="G95" i="14"/>
  <c r="G94" i="14"/>
  <c r="H94" i="14" s="1"/>
  <c r="I94" i="14" s="1"/>
  <c r="G93" i="14"/>
  <c r="G92" i="14"/>
  <c r="H92" i="14" s="1"/>
  <c r="G91" i="14"/>
  <c r="H91" i="14" s="1"/>
  <c r="G90" i="14"/>
  <c r="G89" i="14"/>
  <c r="G88" i="14"/>
  <c r="H88" i="14" s="1"/>
  <c r="G87" i="14"/>
  <c r="H87" i="14" s="1"/>
  <c r="G86" i="14"/>
  <c r="H86" i="14" s="1"/>
  <c r="G85" i="14"/>
  <c r="G84" i="14"/>
  <c r="G83" i="14"/>
  <c r="G82" i="14"/>
  <c r="H82" i="14" s="1"/>
  <c r="I82" i="14" s="1"/>
  <c r="G81" i="14"/>
  <c r="G80" i="14"/>
  <c r="G79" i="14"/>
  <c r="G78" i="14"/>
  <c r="H78" i="14" s="1"/>
  <c r="I78" i="14" s="1"/>
  <c r="G77" i="14"/>
  <c r="H77" i="14" s="1"/>
  <c r="I77" i="14" s="1"/>
  <c r="G76" i="14"/>
  <c r="H76" i="14" s="1"/>
  <c r="G75" i="14"/>
  <c r="H75" i="14" s="1"/>
  <c r="I75" i="14" s="1"/>
  <c r="G74" i="14"/>
  <c r="G73" i="14"/>
  <c r="G72" i="14"/>
  <c r="G71" i="14"/>
  <c r="H71" i="14" s="1"/>
  <c r="I71" i="14" s="1"/>
  <c r="G70" i="14"/>
  <c r="G69" i="14"/>
  <c r="H69" i="14" s="1"/>
  <c r="I69" i="14" s="1"/>
  <c r="G68" i="14"/>
  <c r="G67" i="14"/>
  <c r="G66" i="14"/>
  <c r="H66" i="14" s="1"/>
  <c r="G65" i="14"/>
  <c r="G62" i="14"/>
  <c r="G61" i="14"/>
  <c r="H61" i="14" s="1"/>
  <c r="I61" i="14" s="1"/>
  <c r="G60" i="14"/>
  <c r="G59" i="14"/>
  <c r="H59" i="14" s="1"/>
  <c r="I59" i="14" s="1"/>
  <c r="G58" i="14"/>
  <c r="H58" i="14" s="1"/>
  <c r="G57" i="14"/>
  <c r="G56" i="14"/>
  <c r="G55" i="14"/>
  <c r="G54" i="14"/>
  <c r="H54" i="14" s="1"/>
  <c r="I54" i="14" s="1"/>
  <c r="G53" i="14"/>
  <c r="G52" i="14"/>
  <c r="H52" i="14" s="1"/>
  <c r="I52" i="14" s="1"/>
  <c r="G51" i="14"/>
  <c r="H51" i="14" s="1"/>
  <c r="I51" i="14" s="1"/>
  <c r="G50" i="14"/>
  <c r="G49" i="14"/>
  <c r="G48" i="14"/>
  <c r="G47" i="14"/>
  <c r="G45" i="14"/>
  <c r="G44" i="14"/>
  <c r="G43" i="14"/>
  <c r="H43" i="14" s="1"/>
  <c r="I43" i="14" s="1"/>
  <c r="G42" i="14"/>
  <c r="H42" i="14" s="1"/>
  <c r="I42" i="14" s="1"/>
  <c r="G41" i="14"/>
  <c r="G40" i="14"/>
  <c r="G39" i="14"/>
  <c r="H39" i="14" s="1"/>
  <c r="I39" i="14" s="1"/>
  <c r="G38" i="14"/>
  <c r="G37" i="14"/>
  <c r="G36" i="14"/>
  <c r="G35" i="14"/>
  <c r="H35" i="14" s="1"/>
  <c r="I35" i="14" s="1"/>
  <c r="G34" i="14"/>
  <c r="G33" i="14"/>
  <c r="G32" i="14"/>
  <c r="H32" i="14" s="1"/>
  <c r="I32" i="14" s="1"/>
  <c r="G31" i="14"/>
  <c r="H31" i="14" s="1"/>
  <c r="I31" i="14" s="1"/>
  <c r="G30" i="14"/>
  <c r="G29" i="14"/>
  <c r="H29" i="14" s="1"/>
  <c r="I29" i="14" s="1"/>
  <c r="G28" i="14"/>
  <c r="H28" i="14" s="1"/>
  <c r="I28" i="14" s="1"/>
  <c r="G27" i="14"/>
  <c r="G26" i="14"/>
  <c r="G25" i="14"/>
  <c r="H25" i="14" s="1"/>
  <c r="G24" i="14"/>
  <c r="G23" i="14"/>
  <c r="H23" i="14" s="1"/>
  <c r="I23" i="14" s="1"/>
  <c r="G22" i="14"/>
  <c r="H22" i="14" s="1"/>
  <c r="I22" i="14" s="1"/>
  <c r="G21" i="14"/>
  <c r="G20" i="14"/>
  <c r="H20" i="14" s="1"/>
  <c r="I20" i="14" s="1"/>
  <c r="G19" i="14"/>
  <c r="H19" i="14" s="1"/>
  <c r="I19" i="14" s="1"/>
  <c r="G18" i="14"/>
  <c r="G17" i="14"/>
  <c r="H17" i="14" s="1"/>
  <c r="I17" i="14" s="1"/>
  <c r="G16" i="14"/>
  <c r="H16" i="14" s="1"/>
  <c r="I16" i="14" s="1"/>
  <c r="G15" i="14"/>
  <c r="G14" i="14"/>
  <c r="H14" i="14" s="1"/>
  <c r="I14" i="14" s="1"/>
  <c r="G13" i="14"/>
  <c r="H13" i="14" s="1"/>
  <c r="I13" i="14" s="1"/>
  <c r="G12" i="14"/>
  <c r="G11" i="14"/>
  <c r="G10" i="14"/>
  <c r="H10" i="14" s="1"/>
  <c r="I10" i="14" s="1"/>
  <c r="G9" i="14"/>
  <c r="H55" i="13"/>
  <c r="H54" i="13"/>
  <c r="H53" i="13"/>
  <c r="I53" i="13" s="1"/>
  <c r="J53" i="13" s="1"/>
  <c r="H52" i="13"/>
  <c r="H48" i="13"/>
  <c r="H46" i="13"/>
  <c r="I46" i="13" s="1"/>
  <c r="J46" i="13" s="1"/>
  <c r="H45" i="13"/>
  <c r="H44" i="13"/>
  <c r="H43" i="13"/>
  <c r="H41" i="13"/>
  <c r="H40" i="13"/>
  <c r="I40" i="13" s="1"/>
  <c r="H39" i="13"/>
  <c r="I39" i="13" s="1"/>
  <c r="J39" i="13" s="1"/>
  <c r="H36" i="13"/>
  <c r="H35" i="13"/>
  <c r="H34" i="13"/>
  <c r="H33" i="13"/>
  <c r="I33" i="13" s="1"/>
  <c r="J33" i="13" s="1"/>
  <c r="H32" i="13"/>
  <c r="H31" i="13"/>
  <c r="H30" i="13"/>
  <c r="H29" i="13"/>
  <c r="I29" i="13" s="1"/>
  <c r="J29" i="13" s="1"/>
  <c r="H28" i="13"/>
  <c r="H27" i="13"/>
  <c r="H23" i="13"/>
  <c r="I23" i="13" s="1"/>
  <c r="J23" i="13" s="1"/>
  <c r="H22" i="13"/>
  <c r="H19" i="13"/>
  <c r="I19" i="13" s="1"/>
  <c r="J19" i="13" s="1"/>
  <c r="H18" i="13"/>
  <c r="H17" i="13"/>
  <c r="H16" i="13"/>
  <c r="H15" i="13"/>
  <c r="I15" i="13" s="1"/>
  <c r="J15" i="13" s="1"/>
  <c r="H14" i="13"/>
  <c r="I14" i="13" s="1"/>
  <c r="J14" i="13" s="1"/>
  <c r="H13" i="13"/>
  <c r="H12" i="13"/>
  <c r="H11" i="13"/>
  <c r="H10" i="13"/>
  <c r="H9" i="13"/>
  <c r="J10" i="8"/>
  <c r="G9" i="8"/>
  <c r="G10" i="8" s="1"/>
  <c r="J35" i="7"/>
  <c r="G34" i="7"/>
  <c r="H34" i="7" s="1"/>
  <c r="G33" i="7"/>
  <c r="G32" i="7"/>
  <c r="H32" i="7" s="1"/>
  <c r="I32" i="7" s="1"/>
  <c r="G31" i="7"/>
  <c r="H31" i="7" s="1"/>
  <c r="I31" i="7" s="1"/>
  <c r="G30" i="7"/>
  <c r="G29" i="7"/>
  <c r="H29" i="7" s="1"/>
  <c r="I29" i="7" s="1"/>
  <c r="G28" i="7"/>
  <c r="G27" i="7"/>
  <c r="H27" i="7" s="1"/>
  <c r="I27" i="7" s="1"/>
  <c r="G26" i="7"/>
  <c r="H26" i="7" s="1"/>
  <c r="I26" i="7" s="1"/>
  <c r="G25" i="7"/>
  <c r="H25" i="7" s="1"/>
  <c r="G24" i="7"/>
  <c r="H24" i="7" s="1"/>
  <c r="I24" i="7" s="1"/>
  <c r="G23" i="7"/>
  <c r="H23" i="7" s="1"/>
  <c r="I23" i="7" s="1"/>
  <c r="G22" i="7"/>
  <c r="H22" i="7" s="1"/>
  <c r="G21" i="7"/>
  <c r="G20" i="7"/>
  <c r="G19" i="7"/>
  <c r="H19" i="7" s="1"/>
  <c r="G18" i="7"/>
  <c r="G17" i="7"/>
  <c r="G16" i="7"/>
  <c r="G15" i="7"/>
  <c r="G14" i="7"/>
  <c r="G13" i="7"/>
  <c r="H13" i="7" s="1"/>
  <c r="I13" i="7" s="1"/>
  <c r="G12" i="7"/>
  <c r="H12" i="7" s="1"/>
  <c r="I12" i="7" s="1"/>
  <c r="G11" i="7"/>
  <c r="H11" i="7" s="1"/>
  <c r="I11" i="7" s="1"/>
  <c r="G10" i="7"/>
  <c r="H10" i="7" s="1"/>
  <c r="I10" i="7" s="1"/>
  <c r="G9" i="7"/>
  <c r="H9" i="7" s="1"/>
  <c r="H45" i="14" l="1"/>
  <c r="I45" i="14" s="1"/>
  <c r="H20" i="13"/>
  <c r="I48" i="13"/>
  <c r="J48" i="13" s="1"/>
  <c r="I34" i="13"/>
  <c r="J34" i="13" s="1"/>
  <c r="I22" i="13"/>
  <c r="H101" i="14"/>
  <c r="I101" i="14" s="1"/>
  <c r="H62" i="1"/>
  <c r="I62" i="1" s="1"/>
  <c r="G31" i="6"/>
  <c r="H31" i="6" s="1"/>
  <c r="I31" i="6" s="1"/>
  <c r="H9" i="8"/>
  <c r="H10" i="8" s="1"/>
  <c r="H52" i="1"/>
  <c r="I52" i="1" s="1"/>
  <c r="H48" i="1"/>
  <c r="I48" i="1" s="1"/>
  <c r="H29" i="1"/>
  <c r="I29" i="1" s="1"/>
  <c r="G65" i="1"/>
  <c r="H65" i="1" s="1"/>
  <c r="I65" i="1" s="1"/>
  <c r="H10" i="1"/>
  <c r="I10" i="1" s="1"/>
  <c r="H13" i="1"/>
  <c r="I13" i="1" s="1"/>
  <c r="H17" i="1"/>
  <c r="I17" i="1" s="1"/>
  <c r="H19" i="1"/>
  <c r="I19" i="1" s="1"/>
  <c r="H22" i="1"/>
  <c r="I22" i="1" s="1"/>
  <c r="H27" i="1"/>
  <c r="I27" i="1" s="1"/>
  <c r="H30" i="1"/>
  <c r="I30" i="1" s="1"/>
  <c r="H32" i="1"/>
  <c r="I32" i="1" s="1"/>
  <c r="H34" i="1"/>
  <c r="I34" i="1" s="1"/>
  <c r="H39" i="1"/>
  <c r="I39" i="1" s="1"/>
  <c r="H43" i="1"/>
  <c r="I43" i="1" s="1"/>
  <c r="H50" i="1"/>
  <c r="I50" i="1" s="1"/>
  <c r="H53" i="1"/>
  <c r="I53" i="1" s="1"/>
  <c r="H55" i="1"/>
  <c r="I55" i="1" s="1"/>
  <c r="H60" i="1"/>
  <c r="I60" i="1" s="1"/>
  <c r="H64" i="1"/>
  <c r="I64" i="1" s="1"/>
  <c r="H70" i="1"/>
  <c r="I70" i="1" s="1"/>
  <c r="H71" i="1"/>
  <c r="I71" i="1" s="1"/>
  <c r="G72" i="1"/>
  <c r="H9" i="1"/>
  <c r="I9" i="1" s="1"/>
  <c r="H12" i="1"/>
  <c r="I12" i="1" s="1"/>
  <c r="H16" i="1"/>
  <c r="I16" i="1" s="1"/>
  <c r="H18" i="1"/>
  <c r="I18" i="1" s="1"/>
  <c r="H21" i="1"/>
  <c r="I21" i="1" s="1"/>
  <c r="H24" i="1"/>
  <c r="I24" i="1" s="1"/>
  <c r="H26" i="1"/>
  <c r="I26" i="1" s="1"/>
  <c r="H36" i="1"/>
  <c r="I36" i="1" s="1"/>
  <c r="H42" i="1"/>
  <c r="I42" i="1" s="1"/>
  <c r="H49" i="1"/>
  <c r="I49" i="1" s="1"/>
  <c r="H54" i="1"/>
  <c r="I54" i="1" s="1"/>
  <c r="H58" i="1"/>
  <c r="I58" i="1" s="1"/>
  <c r="H47" i="1"/>
  <c r="I47" i="1" s="1"/>
  <c r="H63" i="1"/>
  <c r="I63" i="1" s="1"/>
  <c r="H69" i="1"/>
  <c r="I69" i="1" s="1"/>
  <c r="I66" i="14"/>
  <c r="I88" i="14"/>
  <c r="I58" i="14"/>
  <c r="I98" i="14"/>
  <c r="H12" i="14"/>
  <c r="I12" i="14" s="1"/>
  <c r="H15" i="14"/>
  <c r="I15" i="14" s="1"/>
  <c r="H27" i="14"/>
  <c r="I27" i="14" s="1"/>
  <c r="H34" i="14"/>
  <c r="I34" i="14" s="1"/>
  <c r="H89" i="14"/>
  <c r="I89" i="14" s="1"/>
  <c r="H99" i="14"/>
  <c r="I99" i="14" s="1"/>
  <c r="I86" i="14"/>
  <c r="I25" i="14"/>
  <c r="H38" i="14"/>
  <c r="I38" i="14" s="1"/>
  <c r="H50" i="14"/>
  <c r="I50" i="14" s="1"/>
  <c r="H68" i="14"/>
  <c r="I68" i="14" s="1"/>
  <c r="H74" i="14"/>
  <c r="I74" i="14" s="1"/>
  <c r="I76" i="14"/>
  <c r="H81" i="14"/>
  <c r="I81" i="14" s="1"/>
  <c r="I92" i="14"/>
  <c r="H62" i="14"/>
  <c r="I62" i="14" s="1"/>
  <c r="H9" i="14"/>
  <c r="I9" i="14" s="1"/>
  <c r="H11" i="14"/>
  <c r="I11" i="14" s="1"/>
  <c r="H18" i="14"/>
  <c r="I18" i="14" s="1"/>
  <c r="H21" i="14"/>
  <c r="I21" i="14" s="1"/>
  <c r="H24" i="14"/>
  <c r="I24" i="14" s="1"/>
  <c r="H26" i="14"/>
  <c r="I26" i="14" s="1"/>
  <c r="H30" i="14"/>
  <c r="I30" i="14" s="1"/>
  <c r="H33" i="14"/>
  <c r="I33" i="14" s="1"/>
  <c r="H37" i="14"/>
  <c r="I37" i="14" s="1"/>
  <c r="H49" i="14"/>
  <c r="I49" i="14" s="1"/>
  <c r="H53" i="14"/>
  <c r="I53" i="14" s="1"/>
  <c r="H57" i="14"/>
  <c r="I57" i="14" s="1"/>
  <c r="H67" i="14"/>
  <c r="I67" i="14" s="1"/>
  <c r="H73" i="14"/>
  <c r="I73" i="14" s="1"/>
  <c r="H80" i="14"/>
  <c r="I80" i="14" s="1"/>
  <c r="H85" i="14"/>
  <c r="I85" i="14" s="1"/>
  <c r="I87" i="14"/>
  <c r="H93" i="14"/>
  <c r="I93" i="14" s="1"/>
  <c r="H97" i="14"/>
  <c r="I97" i="14" s="1"/>
  <c r="H36" i="14"/>
  <c r="I36" i="14" s="1"/>
  <c r="H95" i="14"/>
  <c r="I95" i="14" s="1"/>
  <c r="H60" i="14"/>
  <c r="I60" i="14" s="1"/>
  <c r="H90" i="14"/>
  <c r="I90" i="14" s="1"/>
  <c r="H41" i="14"/>
  <c r="I41" i="14" s="1"/>
  <c r="H47" i="14"/>
  <c r="I47" i="14" s="1"/>
  <c r="H55" i="14"/>
  <c r="I55" i="14" s="1"/>
  <c r="H65" i="14"/>
  <c r="I65" i="14" s="1"/>
  <c r="I91" i="14"/>
  <c r="H40" i="14"/>
  <c r="I40" i="14" s="1"/>
  <c r="H44" i="14"/>
  <c r="I44" i="14" s="1"/>
  <c r="H48" i="14"/>
  <c r="I48" i="14" s="1"/>
  <c r="H56" i="14"/>
  <c r="I56" i="14" s="1"/>
  <c r="H70" i="14"/>
  <c r="I70" i="14" s="1"/>
  <c r="H72" i="14"/>
  <c r="I72" i="14" s="1"/>
  <c r="H79" i="14"/>
  <c r="I79" i="14" s="1"/>
  <c r="H83" i="14"/>
  <c r="I83" i="14" s="1"/>
  <c r="H84" i="14"/>
  <c r="I84" i="14" s="1"/>
  <c r="H56" i="13"/>
  <c r="I36" i="13"/>
  <c r="J36" i="13" s="1"/>
  <c r="I45" i="13"/>
  <c r="J45" i="13" s="1"/>
  <c r="I30" i="13"/>
  <c r="J30" i="13" s="1"/>
  <c r="I11" i="13"/>
  <c r="J11" i="13" s="1"/>
  <c r="I55" i="13"/>
  <c r="J55" i="13" s="1"/>
  <c r="J40" i="13"/>
  <c r="I41" i="13"/>
  <c r="J41" i="13" s="1"/>
  <c r="I10" i="13"/>
  <c r="J10" i="13" s="1"/>
  <c r="I13" i="13"/>
  <c r="J13" i="13" s="1"/>
  <c r="I17" i="13"/>
  <c r="J17" i="13" s="1"/>
  <c r="I27" i="13"/>
  <c r="J27" i="13" s="1"/>
  <c r="I31" i="13"/>
  <c r="J31" i="13" s="1"/>
  <c r="I35" i="13"/>
  <c r="J35" i="13" s="1"/>
  <c r="I44" i="13"/>
  <c r="J44" i="13" s="1"/>
  <c r="I52" i="13"/>
  <c r="J52" i="13" s="1"/>
  <c r="I9" i="13"/>
  <c r="I12" i="13"/>
  <c r="J12" i="13" s="1"/>
  <c r="I16" i="13"/>
  <c r="J16" i="13" s="1"/>
  <c r="I18" i="13"/>
  <c r="J18" i="13" s="1"/>
  <c r="I28" i="13"/>
  <c r="J28" i="13" s="1"/>
  <c r="I32" i="13"/>
  <c r="J32" i="13" s="1"/>
  <c r="I43" i="13"/>
  <c r="J43" i="13" s="1"/>
  <c r="I54" i="13"/>
  <c r="J54" i="13" s="1"/>
  <c r="H16" i="7"/>
  <c r="I16" i="7" s="1"/>
  <c r="H15" i="7"/>
  <c r="I15" i="7" s="1"/>
  <c r="H20" i="7"/>
  <c r="I20" i="7" s="1"/>
  <c r="I22" i="7"/>
  <c r="H28" i="7"/>
  <c r="I28" i="7" s="1"/>
  <c r="G35" i="7"/>
  <c r="I19" i="7"/>
  <c r="I25" i="7"/>
  <c r="I34" i="7"/>
  <c r="I9" i="7"/>
  <c r="H14" i="7"/>
  <c r="I14" i="7" s="1"/>
  <c r="H18" i="7"/>
  <c r="I18" i="7" s="1"/>
  <c r="H21" i="7"/>
  <c r="I21" i="7" s="1"/>
  <c r="H30" i="7"/>
  <c r="I30" i="7" s="1"/>
  <c r="H33" i="7"/>
  <c r="I33" i="7" s="1"/>
  <c r="H17" i="7"/>
  <c r="I17" i="7" s="1"/>
  <c r="J103" i="4"/>
  <c r="G102" i="4"/>
  <c r="H102" i="4" s="1"/>
  <c r="I102" i="4" s="1"/>
  <c r="G101" i="4"/>
  <c r="H101" i="4" s="1"/>
  <c r="I101" i="4" s="1"/>
  <c r="G100" i="4"/>
  <c r="H100" i="4" s="1"/>
  <c r="G99" i="4"/>
  <c r="G98" i="4"/>
  <c r="G97" i="4"/>
  <c r="H97" i="4" s="1"/>
  <c r="G96" i="4"/>
  <c r="G95" i="4"/>
  <c r="H95" i="4" s="1"/>
  <c r="I95" i="4" s="1"/>
  <c r="G94" i="4"/>
  <c r="G93" i="4"/>
  <c r="H93" i="4" s="1"/>
  <c r="I93" i="4" s="1"/>
  <c r="G92" i="4"/>
  <c r="G91" i="4"/>
  <c r="H91" i="4" s="1"/>
  <c r="G90" i="4"/>
  <c r="G89" i="4"/>
  <c r="H89" i="4" s="1"/>
  <c r="I89" i="4" s="1"/>
  <c r="G88" i="4"/>
  <c r="H88" i="4" s="1"/>
  <c r="I88" i="4" s="1"/>
  <c r="G87" i="4"/>
  <c r="G86" i="4"/>
  <c r="G85" i="4"/>
  <c r="G84" i="4"/>
  <c r="H84" i="4" s="1"/>
  <c r="I84" i="4" s="1"/>
  <c r="G83" i="4"/>
  <c r="G82" i="4"/>
  <c r="G81" i="4"/>
  <c r="G80" i="4"/>
  <c r="J78" i="4"/>
  <c r="G76" i="4"/>
  <c r="G75" i="4"/>
  <c r="H75" i="4" s="1"/>
  <c r="G74" i="4"/>
  <c r="G73" i="4"/>
  <c r="H73" i="4" s="1"/>
  <c r="G72" i="4"/>
  <c r="H72" i="4" s="1"/>
  <c r="G71" i="4"/>
  <c r="H71" i="4" s="1"/>
  <c r="G70" i="4"/>
  <c r="G69" i="4"/>
  <c r="H69" i="4" s="1"/>
  <c r="I69" i="4" s="1"/>
  <c r="G68" i="4"/>
  <c r="H68" i="4" s="1"/>
  <c r="I68" i="4" s="1"/>
  <c r="G67" i="4"/>
  <c r="H67" i="4" s="1"/>
  <c r="G66" i="4"/>
  <c r="G65" i="4"/>
  <c r="H65" i="4" s="1"/>
  <c r="G64" i="4"/>
  <c r="H64" i="4" s="1"/>
  <c r="I64" i="4" s="1"/>
  <c r="G63" i="4"/>
  <c r="G62" i="4"/>
  <c r="G61" i="4"/>
  <c r="H61" i="4" s="1"/>
  <c r="I61" i="4" s="1"/>
  <c r="G60" i="4"/>
  <c r="H60" i="4" s="1"/>
  <c r="I60" i="4" s="1"/>
  <c r="G59" i="4"/>
  <c r="H59" i="4" s="1"/>
  <c r="G58" i="4"/>
  <c r="G57" i="4"/>
  <c r="G56" i="4"/>
  <c r="H56" i="4" s="1"/>
  <c r="I56" i="4" s="1"/>
  <c r="G55" i="4"/>
  <c r="G54" i="4"/>
  <c r="G53" i="4"/>
  <c r="G52" i="4"/>
  <c r="H52" i="4" s="1"/>
  <c r="I52" i="4" s="1"/>
  <c r="G51" i="4"/>
  <c r="G50" i="4"/>
  <c r="G49" i="4"/>
  <c r="G48" i="4"/>
  <c r="H48" i="4" s="1"/>
  <c r="G47" i="4"/>
  <c r="H47" i="4" s="1"/>
  <c r="G46" i="4"/>
  <c r="G45" i="4"/>
  <c r="G44" i="4"/>
  <c r="H44" i="4" s="1"/>
  <c r="G43" i="4"/>
  <c r="H43" i="4" s="1"/>
  <c r="G42" i="4"/>
  <c r="H42" i="4" s="1"/>
  <c r="I42" i="4" s="1"/>
  <c r="G41" i="4"/>
  <c r="H41" i="4" s="1"/>
  <c r="G40" i="4"/>
  <c r="G39" i="4"/>
  <c r="H39" i="4" s="1"/>
  <c r="G38" i="4"/>
  <c r="H38" i="4" s="1"/>
  <c r="G36" i="4"/>
  <c r="G35" i="4"/>
  <c r="G34" i="4"/>
  <c r="G33" i="4"/>
  <c r="H33" i="4" s="1"/>
  <c r="I33" i="4" s="1"/>
  <c r="G32" i="4"/>
  <c r="H32" i="4" s="1"/>
  <c r="I32" i="4" s="1"/>
  <c r="G31" i="4"/>
  <c r="H31" i="4" s="1"/>
  <c r="G30" i="4"/>
  <c r="H30" i="4" s="1"/>
  <c r="G29" i="4"/>
  <c r="G28" i="4"/>
  <c r="H28" i="4" s="1"/>
  <c r="G27" i="4"/>
  <c r="G26" i="4"/>
  <c r="H26" i="4" s="1"/>
  <c r="I26" i="4" s="1"/>
  <c r="G25" i="4"/>
  <c r="H25" i="4" s="1"/>
  <c r="G24" i="4"/>
  <c r="G23" i="4"/>
  <c r="G22" i="4"/>
  <c r="H22" i="4" s="1"/>
  <c r="I22" i="4" s="1"/>
  <c r="G21" i="4"/>
  <c r="H21" i="4" s="1"/>
  <c r="I21" i="4" s="1"/>
  <c r="G20" i="4"/>
  <c r="G19" i="4"/>
  <c r="H19" i="4" s="1"/>
  <c r="I19" i="4" s="1"/>
  <c r="G18" i="4"/>
  <c r="G17" i="4"/>
  <c r="H17" i="4" s="1"/>
  <c r="I17" i="4" s="1"/>
  <c r="G16" i="4"/>
  <c r="H16" i="4" s="1"/>
  <c r="G15" i="4"/>
  <c r="G14" i="4"/>
  <c r="H14" i="4" s="1"/>
  <c r="I14" i="4" s="1"/>
  <c r="G13" i="4"/>
  <c r="H13" i="4" s="1"/>
  <c r="I13" i="4" s="1"/>
  <c r="G12" i="4"/>
  <c r="G11" i="4"/>
  <c r="H11" i="4" s="1"/>
  <c r="G10" i="4"/>
  <c r="H10" i="4" s="1"/>
  <c r="G9" i="4"/>
  <c r="J22" i="13" l="1"/>
  <c r="I20" i="13"/>
  <c r="I9" i="8"/>
  <c r="I10" i="8" s="1"/>
  <c r="H72" i="1"/>
  <c r="I72" i="1" s="1"/>
  <c r="I56" i="13"/>
  <c r="J9" i="13"/>
  <c r="J56" i="13"/>
  <c r="I35" i="7"/>
  <c r="H35" i="7"/>
  <c r="I73" i="4"/>
  <c r="H24" i="4"/>
  <c r="I24" i="4" s="1"/>
  <c r="I48" i="4"/>
  <c r="I72" i="4"/>
  <c r="G103" i="4"/>
  <c r="H81" i="4"/>
  <c r="I81" i="4" s="1"/>
  <c r="H83" i="4"/>
  <c r="I83" i="4" s="1"/>
  <c r="H92" i="4"/>
  <c r="I92" i="4" s="1"/>
  <c r="I39" i="4"/>
  <c r="H80" i="4"/>
  <c r="I80" i="4" s="1"/>
  <c r="H85" i="4"/>
  <c r="I85" i="4" s="1"/>
  <c r="H87" i="4"/>
  <c r="I87" i="4" s="1"/>
  <c r="I91" i="4"/>
  <c r="H98" i="4"/>
  <c r="I98" i="4" s="1"/>
  <c r="I67" i="4"/>
  <c r="I100" i="4"/>
  <c r="I11" i="4"/>
  <c r="I30" i="4"/>
  <c r="H45" i="4"/>
  <c r="I45" i="4" s="1"/>
  <c r="H76" i="4"/>
  <c r="I76" i="4" s="1"/>
  <c r="I97" i="4"/>
  <c r="I75" i="4"/>
  <c r="I65" i="4"/>
  <c r="H63" i="4"/>
  <c r="I63" i="4" s="1"/>
  <c r="H62" i="4"/>
  <c r="I62" i="4" s="1"/>
  <c r="H57" i="4"/>
  <c r="I57" i="4" s="1"/>
  <c r="H55" i="4"/>
  <c r="I55" i="4" s="1"/>
  <c r="H53" i="4"/>
  <c r="I53" i="4" s="1"/>
  <c r="H51" i="4"/>
  <c r="I51" i="4" s="1"/>
  <c r="H50" i="4"/>
  <c r="I50" i="4" s="1"/>
  <c r="I44" i="4"/>
  <c r="I41" i="4"/>
  <c r="H36" i="4"/>
  <c r="I36" i="4" s="1"/>
  <c r="H35" i="4"/>
  <c r="I35" i="4" s="1"/>
  <c r="H29" i="4"/>
  <c r="I29" i="4" s="1"/>
  <c r="I28" i="4"/>
  <c r="H18" i="4"/>
  <c r="I18" i="4" s="1"/>
  <c r="H12" i="4"/>
  <c r="I12" i="4" s="1"/>
  <c r="H9" i="4"/>
  <c r="I9" i="4" s="1"/>
  <c r="H20" i="4"/>
  <c r="I20" i="4" s="1"/>
  <c r="H27" i="4"/>
  <c r="I27" i="4" s="1"/>
  <c r="H46" i="4"/>
  <c r="I46" i="4" s="1"/>
  <c r="H58" i="4"/>
  <c r="I58" i="4" s="1"/>
  <c r="H70" i="4"/>
  <c r="I70" i="4" s="1"/>
  <c r="I10" i="4"/>
  <c r="H34" i="4"/>
  <c r="I34" i="4" s="1"/>
  <c r="I38" i="4"/>
  <c r="I43" i="4"/>
  <c r="I47" i="4"/>
  <c r="H49" i="4"/>
  <c r="I49" i="4" s="1"/>
  <c r="I59" i="4"/>
  <c r="I71" i="4"/>
  <c r="H74" i="4"/>
  <c r="I74" i="4" s="1"/>
  <c r="H15" i="4"/>
  <c r="I15" i="4" s="1"/>
  <c r="G78" i="4"/>
  <c r="I16" i="4"/>
  <c r="H23" i="4"/>
  <c r="I23" i="4" s="1"/>
  <c r="I25" i="4"/>
  <c r="I31" i="4"/>
  <c r="H40" i="4"/>
  <c r="I40" i="4" s="1"/>
  <c r="H54" i="4"/>
  <c r="I54" i="4" s="1"/>
  <c r="H66" i="4"/>
  <c r="I66" i="4" s="1"/>
  <c r="H82" i="4"/>
  <c r="H86" i="4"/>
  <c r="I86" i="4" s="1"/>
  <c r="H90" i="4"/>
  <c r="I90" i="4" s="1"/>
  <c r="H94" i="4"/>
  <c r="I94" i="4" s="1"/>
  <c r="H96" i="4"/>
  <c r="I96" i="4" s="1"/>
  <c r="H99" i="4"/>
  <c r="I99" i="4" s="1"/>
  <c r="J20" i="13" l="1"/>
  <c r="H103" i="4"/>
  <c r="I82" i="4"/>
  <c r="I103" i="4" s="1"/>
  <c r="I78" i="4"/>
  <c r="H78" i="4"/>
</calcChain>
</file>

<file path=xl/sharedStrings.xml><?xml version="1.0" encoding="utf-8"?>
<sst xmlns="http://schemas.openxmlformats.org/spreadsheetml/2006/main" count="1652" uniqueCount="585">
  <si>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</si>
  <si>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</si>
  <si>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</si>
  <si>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</si>
  <si>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</si>
  <si>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</si>
  <si>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</si>
  <si>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</si>
  <si>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</si>
  <si>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</si>
  <si>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</si>
  <si>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</si>
  <si>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</si>
  <si>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</si>
  <si>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</si>
  <si>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</si>
  <si>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</si>
  <si>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</si>
  <si>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</si>
  <si>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</si>
  <si>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</si>
  <si>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</si>
  <si>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</si>
  <si>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</si>
  <si>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</si>
  <si>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</si>
  <si>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OCENJENA KOLIČINA</t>
  </si>
  <si>
    <t>/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</si>
  <si>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</si>
  <si>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</si>
  <si>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</si>
  <si>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</si>
  <si>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</si>
  <si>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</si>
  <si>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</si>
  <si>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</si>
  <si>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</si>
  <si>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</si>
  <si>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</si>
  <si>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</si>
  <si>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</si>
  <si>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</si>
  <si>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1.</t>
  </si>
  <si>
    <t>2.</t>
  </si>
  <si>
    <t>kom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</si>
  <si>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</si>
  <si>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</si>
  <si>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</si>
  <si>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</si>
  <si>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</si>
  <si>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</si>
  <si>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</si>
  <si>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</si>
  <si>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</si>
  <si>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</si>
  <si>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</si>
  <si>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</si>
  <si>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</si>
  <si>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</si>
  <si>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</si>
  <si>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</si>
  <si>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kg</t>
  </si>
  <si>
    <t>Zahteve naročnika in morebitne storitve v zvezi s posamezno vrsto prehrambenega blaga so v splošnih in posebnih pogojih razpisne dokumentacije in v opisu artikla tega predračunskega obrazca.</t>
  </si>
  <si>
    <t>BLAGOVNA ZNAMKA</t>
  </si>
  <si>
    <t>ŠT. ŽIVIL PO MERILU "SHEMA KAKOVOSTI"</t>
  </si>
  <si>
    <t>Naziv ponudnika: ________________________</t>
  </si>
  <si>
    <t xml:space="preserve">ZAP. ŠT. </t>
  </si>
  <si>
    <t xml:space="preserve">VRSTA BLAGA                                             </t>
  </si>
  <si>
    <r>
      <t xml:space="preserve">ENOTA </t>
    </r>
    <r>
      <rPr>
        <b/>
        <u/>
        <sz val="6"/>
        <rFont val="Arial Narrow"/>
        <family val="2"/>
        <charset val="238"/>
      </rPr>
      <t>MERE</t>
    </r>
  </si>
  <si>
    <t>CENA ZA ENOTO MERE BREZ DDV (EUR)</t>
  </si>
  <si>
    <t>VREDNOST ZA OCENJENO KOLIČINO BREZ DDV (EUR)</t>
  </si>
  <si>
    <t>DDV (EUR)</t>
  </si>
  <si>
    <t>VREDNOST ZA OCENJENO KOLIČINO Z DDV (EUR)</t>
  </si>
  <si>
    <t>7=3*6</t>
  </si>
  <si>
    <t>8=7*STOPNJA DDV</t>
  </si>
  <si>
    <t>9=7+8</t>
  </si>
  <si>
    <t>solata, zelena, gentile oz. kristalka</t>
  </si>
  <si>
    <t>solata, zelena, mehka</t>
  </si>
  <si>
    <t>radič, rdeči</t>
  </si>
  <si>
    <t>radič, štrucar</t>
  </si>
  <si>
    <t>radič, tržaški</t>
  </si>
  <si>
    <t>motovilec</t>
  </si>
  <si>
    <t>kitajsko zelje</t>
  </si>
  <si>
    <t>rukola</t>
  </si>
  <si>
    <t>čebula rjava</t>
  </si>
  <si>
    <t>čebula rdeča</t>
  </si>
  <si>
    <t>čebula bela</t>
  </si>
  <si>
    <t>čebula mlada z zelenjem</t>
  </si>
  <si>
    <t>česen, zimski</t>
  </si>
  <si>
    <t>korenje, sveže, koren</t>
  </si>
  <si>
    <t>peteršilj, list</t>
  </si>
  <si>
    <t>zelje sveže, rdeče</t>
  </si>
  <si>
    <t>zelje sveže, belo</t>
  </si>
  <si>
    <t>drobnjak, sveži</t>
  </si>
  <si>
    <t>paradižnik, solatni</t>
  </si>
  <si>
    <t>paradižnik, grapolo</t>
  </si>
  <si>
    <t>paradižnik, okrasni</t>
  </si>
  <si>
    <t>paprika, rdeča, vse sorte</t>
  </si>
  <si>
    <t>paprika, rumena, vse sorte</t>
  </si>
  <si>
    <t>paprika, zelena, vse sorte</t>
  </si>
  <si>
    <t>paprika, babura</t>
  </si>
  <si>
    <t>kumare</t>
  </si>
  <si>
    <t>cvetača, cvet, sveža</t>
  </si>
  <si>
    <t>ohrovt, brstični</t>
  </si>
  <si>
    <t>jajčevci</t>
  </si>
  <si>
    <t>redkvica, rdeča</t>
  </si>
  <si>
    <t>59.</t>
  </si>
  <si>
    <t>gobe, šampinjoni, sveži</t>
  </si>
  <si>
    <t>60.</t>
  </si>
  <si>
    <t>61.</t>
  </si>
  <si>
    <t>62.</t>
  </si>
  <si>
    <t>63.</t>
  </si>
  <si>
    <t>64.</t>
  </si>
  <si>
    <t>krompir</t>
  </si>
  <si>
    <t>65.</t>
  </si>
  <si>
    <t>krompir, mladi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</si>
  <si>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</si>
  <si>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</si>
  <si>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</si>
  <si>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</si>
  <si>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</si>
  <si>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</si>
  <si>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</si>
  <si>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</si>
  <si>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</si>
  <si>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šparglji zeleni</t>
  </si>
  <si>
    <t>75.</t>
  </si>
  <si>
    <t>hren</t>
  </si>
  <si>
    <t>76.</t>
  </si>
  <si>
    <t>avokado</t>
  </si>
  <si>
    <t>77.</t>
  </si>
  <si>
    <t>78.</t>
  </si>
  <si>
    <t>79.</t>
  </si>
  <si>
    <t>pomaranče</t>
  </si>
  <si>
    <t>80.</t>
  </si>
  <si>
    <t>limone</t>
  </si>
  <si>
    <t>81.</t>
  </si>
  <si>
    <t>82.</t>
  </si>
  <si>
    <t>83.</t>
  </si>
  <si>
    <t>84.</t>
  </si>
  <si>
    <t>mandarine</t>
  </si>
  <si>
    <t>85.</t>
  </si>
  <si>
    <t>kaki,zrel, sorta vanilija</t>
  </si>
  <si>
    <t>86.</t>
  </si>
  <si>
    <t>ananas, sorta del monte</t>
  </si>
  <si>
    <t>87.</t>
  </si>
  <si>
    <t>klementine</t>
  </si>
  <si>
    <t>88.</t>
  </si>
  <si>
    <t>klemenvile</t>
  </si>
  <si>
    <t>89.</t>
  </si>
  <si>
    <t>mineole</t>
  </si>
  <si>
    <t>90.</t>
  </si>
  <si>
    <t>kivi</t>
  </si>
  <si>
    <t>91.</t>
  </si>
  <si>
    <t>lubenice</t>
  </si>
  <si>
    <t>92.</t>
  </si>
  <si>
    <t>melone (vse sorte)</t>
  </si>
  <si>
    <t>jabolka, sorte kiku in pink lady</t>
  </si>
  <si>
    <t>hruška abata</t>
  </si>
  <si>
    <t>hruška konferance</t>
  </si>
  <si>
    <t>hruška williams</t>
  </si>
  <si>
    <t>slive</t>
  </si>
  <si>
    <t>breskve</t>
  </si>
  <si>
    <t>nektarine</t>
  </si>
  <si>
    <t>grozdje namizno, belo</t>
  </si>
  <si>
    <t>grozdje namizno, črno</t>
  </si>
  <si>
    <t>grozdje namizno, rdeče</t>
  </si>
  <si>
    <t>marelice</t>
  </si>
  <si>
    <t>ringlo</t>
  </si>
  <si>
    <t>mešano suho sadje, pakirano od 50 do 100 g</t>
  </si>
  <si>
    <t>mešano suho sadje z oreščki, pakirano od 50 do 100 g</t>
  </si>
  <si>
    <t>suhe marelice</t>
  </si>
  <si>
    <t>rozine rumene (zlate)</t>
  </si>
  <si>
    <t>hruške suhe krhlji</t>
  </si>
  <si>
    <t>suhe slive, s koščico</t>
  </si>
  <si>
    <t>suhe slive, brez koščic</t>
  </si>
  <si>
    <t>suhe fige</t>
  </si>
  <si>
    <t>orehova jederca, I. kvalitete</t>
  </si>
  <si>
    <t>lešniki praženi, olupljeni</t>
  </si>
  <si>
    <t>lešniki, jedrca</t>
  </si>
  <si>
    <t>bučna semena, oluščena</t>
  </si>
  <si>
    <t>sončnična semena, oluščena</t>
  </si>
  <si>
    <t>brusnice, suhe</t>
  </si>
  <si>
    <t>oreh indijski</t>
  </si>
  <si>
    <t>fižol beli, sorta gradiščanec</t>
  </si>
  <si>
    <t xml:space="preserve">fižol beli ploščati </t>
  </si>
  <si>
    <t>fižol beli tetovec</t>
  </si>
  <si>
    <t>fižol češnjevec</t>
  </si>
  <si>
    <t>NAVODILO ZA IZPOLNJEVANJE</t>
  </si>
  <si>
    <t>rozine, navadne</t>
  </si>
  <si>
    <t>svinjska rebra, sveža</t>
  </si>
  <si>
    <t>čevapčiči, junečje in svinjsko meso mešano (nižja vsebnost soli)</t>
  </si>
  <si>
    <t>pleskavice, junečje in svinjsko meso mešano (nižja vsebnost soli)</t>
  </si>
  <si>
    <t xml:space="preserve"> </t>
  </si>
  <si>
    <t>ocvirki v masti, do 1 kg</t>
  </si>
  <si>
    <t>Naročnik: OŠ Zadobrova</t>
  </si>
  <si>
    <t>svinjsko stegno, mleto meso</t>
  </si>
  <si>
    <t>svinjski kare, brez kosti, v kosu ali narezano (zrezki 100 do 120 g)</t>
  </si>
  <si>
    <t>svinjski kare, s kostjo, v kosu ali narezano (zrezki 100 do 120 g)</t>
  </si>
  <si>
    <t>suha svinjska vratina, prekajena, brez kosti, max 2,5 % NaCl</t>
  </si>
  <si>
    <t>svinjske hrenovke  v naravnem ovoju (60 do 80 g)</t>
  </si>
  <si>
    <t>DDV (EIR)</t>
  </si>
  <si>
    <t>panirani piščančji medaljoni, zamrznjeni</t>
  </si>
  <si>
    <t>perutninski burger 59 g, zamrznjen</t>
  </si>
  <si>
    <t>0,8 do 1 kg</t>
  </si>
  <si>
    <t>pirin</t>
  </si>
  <si>
    <t>8 dag</t>
  </si>
  <si>
    <t>10 dag</t>
  </si>
  <si>
    <t xml:space="preserve">8 dag </t>
  </si>
  <si>
    <t>sendvič šunka, sir</t>
  </si>
  <si>
    <t>sendvič sir</t>
  </si>
  <si>
    <t>sendvič suha salama, sir</t>
  </si>
  <si>
    <t>SKUPAJ 1. SKLOP:</t>
  </si>
  <si>
    <t>Naročnik: OŠ Zadobova</t>
  </si>
  <si>
    <t>SKUPAJ 4. SKLOP:</t>
  </si>
  <si>
    <t>instant bela kava, zrnca, do 1 kg</t>
  </si>
  <si>
    <t>napolitanke, porcijske, do 50 g</t>
  </si>
  <si>
    <t>napolitanke, lešnikova ali čokoladne, do 1 kg</t>
  </si>
  <si>
    <t>čaj sadni, gozdni sadeži, filter veriga vrečk, gastro pakiranje, 0,8 do 1,3 kg</t>
  </si>
  <si>
    <t>čaj planinski,filter veriga vrečk, gastro pakiranje, 0,8 do 1,3 kg</t>
  </si>
  <si>
    <t>čaj jagoda-vanilija,filter veriga vrečk, gastro pakiranje, 750g do 1,3 kg</t>
  </si>
  <si>
    <t>čaj šipek-hibiskus, filter veriga vrečk,  gastro pakiranje, 0,8 do 1,3 kg</t>
  </si>
  <si>
    <t>čaj lipa, filter veriga vrečk,  gastro pakiranje, 0,8 do 1,3 kg</t>
  </si>
  <si>
    <t>čaj divja češnja, filter veriga vrečk,  gastro pakiranje, 0,8 do 1,3 kg</t>
  </si>
  <si>
    <t>čaj borovnica, filter veriga vrečk,  gastro pakiranje, 0,8 do 1,3 kg</t>
  </si>
  <si>
    <t>čaj malina, filter veriga vrečk,  gastro pakiranje, 0,8 do 1,3 kg</t>
  </si>
  <si>
    <t>čaj sadni, gozdni sadeži, filter, do 50 g</t>
  </si>
  <si>
    <t>čaj, sadni miksi, filter, do 50 g</t>
  </si>
  <si>
    <t>čaj planinski,filter, do 50 g</t>
  </si>
  <si>
    <t>čaj jagoda-vanilija,filter, do 50 g</t>
  </si>
  <si>
    <t>čaj šipek-hibiskus, filter, do 50 g</t>
  </si>
  <si>
    <t>čaj lipa, filter, do 50 g</t>
  </si>
  <si>
    <t>čaj divja češnja, filter, do 50 g</t>
  </si>
  <si>
    <t>čaj borovnica, filter, do 50 g</t>
  </si>
  <si>
    <t>čaj malina, filter, do 50 g</t>
  </si>
  <si>
    <t>čaj materina dušica, filter, do 50 g</t>
  </si>
  <si>
    <t>čaj metin, filter, do 50 g</t>
  </si>
  <si>
    <t>čaj, kamilični, filter, do 50 g</t>
  </si>
  <si>
    <t>vanilij sladkor, pakiran po 10 g</t>
  </si>
  <si>
    <t>citronska kislina, do 1 kg</t>
  </si>
  <si>
    <t>sol, morska, fino mleta, jodirana, 1kg</t>
  </si>
  <si>
    <t>sladkor beli, kristalni, 1 kg</t>
  </si>
  <si>
    <t>sladkor rjavi, kristalni, 1 kg</t>
  </si>
  <si>
    <t>sladkor beli, mleti, do 1kg</t>
  </si>
  <si>
    <t>med cvetlični, porcijski, 20g</t>
  </si>
  <si>
    <t>paradižnikov ketchup, nepekoč, do 1 kg</t>
  </si>
  <si>
    <t>olive, zelene, brez koščic, do 1 kg</t>
  </si>
  <si>
    <t>olive, črne, brez koščic, do 1 kg</t>
  </si>
  <si>
    <t>skuša file z zelenjavo, 125 g</t>
  </si>
  <si>
    <t>rižev napitek, 1 l</t>
  </si>
  <si>
    <t>rižev napitek, 200 ml</t>
  </si>
  <si>
    <t>rižev napitek s kakavom ali čokolado, 200 ml</t>
  </si>
  <si>
    <t>rdeča paprika, file, pečena, vložena v kisu, do 1 kg</t>
  </si>
  <si>
    <t>paprika file, vložena v kisu, 1 kg</t>
  </si>
  <si>
    <t>paradižnikovi pelati, celi, do 800 g</t>
  </si>
  <si>
    <t>kompot sadna solata, do 850 g</t>
  </si>
  <si>
    <t>kompot breskve, do 850 g</t>
  </si>
  <si>
    <t>kompot marelice, do 850 g</t>
  </si>
  <si>
    <t>kompot ananas koščki, do 850 g</t>
  </si>
  <si>
    <t>kompot višnja, brez koščic, do 1 kg</t>
  </si>
  <si>
    <t>CENA ZA ENOTO MERE brez DDV (EUR)</t>
  </si>
  <si>
    <t>VREDNOST ZA OCENJENO KOLIČINO brez DDV (EUR)</t>
  </si>
  <si>
    <t>ZNESEK DDV (EUR)</t>
  </si>
  <si>
    <t>7 = 3*6</t>
  </si>
  <si>
    <t>8=7*stopnja DDV</t>
  </si>
  <si>
    <t>1. SKLOP: MLEKO IN MLEČNI IZDELKI</t>
  </si>
  <si>
    <t>l</t>
  </si>
  <si>
    <t>namaz sirni 2 do 3 kg</t>
  </si>
  <si>
    <t>sir trdi 45 % m.m., 1 do 3 kg</t>
  </si>
  <si>
    <t>sir poltrdi 45 % m.m., edamec, 1 do 3 kg</t>
  </si>
  <si>
    <t>sir poltrdi 45 % m.m., gauda, 1 do 3 kg</t>
  </si>
  <si>
    <t>sir lahki, 25 do 35 % m.m., 1 do 3 kg</t>
  </si>
  <si>
    <t>sir dimljeni 45 % m.m., 1 do 3 kg</t>
  </si>
  <si>
    <t>mozzarella 45 % m.m., ribana, 1 do 5 kg</t>
  </si>
  <si>
    <t>puding čokoladni, do 200 g</t>
  </si>
  <si>
    <t>puding vanilijev, do 200 g</t>
  </si>
  <si>
    <t>puding čokoladni s smetano do 200 g</t>
  </si>
  <si>
    <t>puding vanilijev s smetano do 200 g</t>
  </si>
  <si>
    <t>mlečna rezina, hlajena, do 30 g</t>
  </si>
  <si>
    <t>2. SKLOP: SLADOLED</t>
  </si>
  <si>
    <t>SKUPAJ 2. SKLOP:</t>
  </si>
  <si>
    <t xml:space="preserve">Naročnik: OŠ Zadobrova </t>
  </si>
  <si>
    <t>pomarančni sok, 100 % sadni delež (v nadaljevanju sd), 0,2 l</t>
  </si>
  <si>
    <t>jabolčni sok, 100 % sd, 0,2 l</t>
  </si>
  <si>
    <t>pomarančni sok, 100 % sd, 1 l</t>
  </si>
  <si>
    <t>jabolčni sok, 100 % sd, 1 l</t>
  </si>
  <si>
    <t>nektar borovnica, min 35 % sd, 1 l</t>
  </si>
  <si>
    <t>nektar borovnica, min 35 % sd, 0,2 l</t>
  </si>
  <si>
    <t>nektar breskev, min 50 % sd, 0,2 l</t>
  </si>
  <si>
    <t>nektar breskev, min 50 % sd, 1 l</t>
  </si>
  <si>
    <t>nektar hruška, min 50 % sd, 1 l</t>
  </si>
  <si>
    <t>nektar hruška, min 50 % sd, 0,2 l</t>
  </si>
  <si>
    <t>nektar marelica, min 43 % sd, 1 l</t>
  </si>
  <si>
    <t>nektar marelica, min 43 % sd, 0,2 l</t>
  </si>
  <si>
    <t>ananasov sok, 100 % sd, 0,2 l</t>
  </si>
  <si>
    <t xml:space="preserve">zgoščeni limonin sok, 100 % sd, Rauch ali enakovredno, 1 l </t>
  </si>
  <si>
    <t xml:space="preserve">mineralna voda z lastnim ogljikovim dioksidom, 1,5 l </t>
  </si>
  <si>
    <t>naravna mineralna voda, negazirana, 0,5 l</t>
  </si>
  <si>
    <t>sirup borovnica, 1 l</t>
  </si>
  <si>
    <t>sirup malina, 1 l</t>
  </si>
  <si>
    <t>sirup gozdni sadeži, 1 l</t>
  </si>
  <si>
    <t>sirup pomaranča, 1 l</t>
  </si>
  <si>
    <t>sirup bezeg, 1 l</t>
  </si>
  <si>
    <t>sadno-zelenjavna rezina, min 80 % sadja oz. zelenjave (korenje, jabolko, pomaranča), 30 do 40 g</t>
  </si>
  <si>
    <t>sadno-zelenjavna rezina, min 80 % sadja oz. zelenjave (malina, rdeča pesa, jabolko), 30 do 40 g</t>
  </si>
  <si>
    <t>sadna rezina, min 80 % sadja (sliva, jabolko), 30 do 40 g</t>
  </si>
  <si>
    <t>žitna rezina z lešniki, min 23 % lešnikov, 30 do 40 g</t>
  </si>
  <si>
    <t>sadno-žitna rezina, min 90 % sadja, oblito s temno čokolado, 30 do 40 g</t>
  </si>
  <si>
    <t>sadno-žitna rezina, min 30 % sadja, 30 do 40 g</t>
  </si>
  <si>
    <t>bio jabolčni sok, 100 % sd, 0,2 l</t>
  </si>
  <si>
    <t>bio sok, jabolko, grozdje, robida, 100 % sd, 0,2 l</t>
  </si>
  <si>
    <t>bio sok jabolko, breskev, korenje, 100 % sd, 0,2 l</t>
  </si>
  <si>
    <t>bio sveže stisnjen motni jabolčni sok, 100 % sd, 1 l</t>
  </si>
  <si>
    <t>nektar jagoda, min. 45% sd, 1 l</t>
  </si>
  <si>
    <t>nektar jagoda, min. 45% sd, 0,2l</t>
  </si>
  <si>
    <t>kostanj</t>
  </si>
  <si>
    <t>ješprenj, do 1 kg</t>
  </si>
  <si>
    <t>pira, do 1 kg</t>
  </si>
  <si>
    <t>prosena kaša, do 1 kg</t>
  </si>
  <si>
    <t>ajdova kaša, do 1 kg</t>
  </si>
  <si>
    <t>pšenični zdrob, do 1 kg</t>
  </si>
  <si>
    <t>pšenična moka ostra, 1 kg</t>
  </si>
  <si>
    <t>ajdova moka, 1 kg</t>
  </si>
  <si>
    <t xml:space="preserve">ribana kaša z dodatkom jajc </t>
  </si>
  <si>
    <t>grisini, porcijski, do 30 g</t>
  </si>
  <si>
    <t>ajvar, nepekoči, v kozarcu,  do 1 kg</t>
  </si>
  <si>
    <t xml:space="preserve">presta, brez slanega posipa </t>
  </si>
  <si>
    <t>SKUPAJ 3. SKLOP:</t>
  </si>
  <si>
    <r>
      <t xml:space="preserve">smetana stepena </t>
    </r>
    <r>
      <rPr>
        <sz val="11"/>
        <color indexed="8"/>
        <rFont val="Arial Narrow"/>
        <family val="2"/>
        <charset val="238"/>
      </rPr>
      <t xml:space="preserve">v dozi, do </t>
    </r>
    <r>
      <rPr>
        <sz val="11"/>
        <rFont val="Arial Narrow"/>
        <family val="2"/>
        <charset val="238"/>
      </rPr>
      <t>250 g</t>
    </r>
  </si>
  <si>
    <t>jogurt sadni, grški tip, do 200 g</t>
  </si>
  <si>
    <t>skuta s podloženim sadjem, 100 do 120 g</t>
  </si>
  <si>
    <t>sir s plemenito plesnijo, enakovredno kot gorgonzola,150 do 200 g</t>
  </si>
  <si>
    <t>svinjsko stegno, brez kosti, v kosu ali narezano (zrezki 80 - 100 g ali kocke 2  x 2 cm)</t>
  </si>
  <si>
    <t>salama, prešana šunka, pusta, v kosu ali narezano na rezine in zapakirano v kontrolirani atmosferi do 1 kg</t>
  </si>
  <si>
    <t>salama, suha, drobno mleta, enakovredno kot ogrska salama, v kosu ali narezano na rezine in zapakirano v kontrolirani atmosferi do 1 kg</t>
  </si>
  <si>
    <t>pršut, kuhan, brez kosti, v kosu ali narezano na rezine, zapakirano v kontrolirani atmosferi do 1 kg</t>
  </si>
  <si>
    <t>pršut, pečen, v kosu ali narezano na rezine, zapakirano v kontrolirani atmosferi do 1 kg</t>
  </si>
  <si>
    <t>pršut, sušen, v kosu ali narezano na rezine, zapakirano v kontrolirani atmosferi do 1 kg</t>
  </si>
  <si>
    <t>prešana slanina, v kosu ali narezano na rezine, zapakirano v kontrolirani atmosferi do 1 kg</t>
  </si>
  <si>
    <t>svinjska rebra, prekajena</t>
  </si>
  <si>
    <t>pečenica (klobasa za pečenje) v naravnem črevu, I. kvalitete (nižja vsebnost soli)</t>
  </si>
  <si>
    <r>
      <t xml:space="preserve">junečje stegno, brez kosti, v kosu ali narezano (zrezki 80 - 100 g ali kocke 2 x 2 cm),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</si>
  <si>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junečje stegno, mleto meso,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</si>
  <si>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telečje stegno, brez kosti, v kosu ali narezano (zrezki 80 - 100 g ali kocke 1 x 1 cm), </t>
    </r>
    <r>
      <rPr>
        <b/>
        <sz val="11"/>
        <color rgb="FF00B050"/>
        <rFont val="Arial Narrow"/>
        <family val="2"/>
        <charset val="238"/>
      </rPr>
      <t>slovensko poreklo</t>
    </r>
  </si>
  <si>
    <t>čevapčiči, junečje meso, (nižja vsebnost soli)</t>
  </si>
  <si>
    <t>pleskavice, junečje meso (nižja vsebnost soli)</t>
  </si>
  <si>
    <r>
      <t xml:space="preserve">goveji vampi,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</si>
  <si>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telečje hrenovke v naravnem ovoju (60 do 80 g),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</si>
  <si>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jogurtni desert, sadni, do 180 g, različni okusi, </t>
    </r>
    <r>
      <rPr>
        <b/>
        <sz val="11"/>
        <color rgb="FF00B050"/>
        <rFont val="Arial Narrow"/>
        <family val="2"/>
        <charset val="238"/>
      </rPr>
      <t>slovensko poreklo</t>
    </r>
  </si>
  <si>
    <t>sladoled kremni/mlečni na palčki, brez umetnih sladil, z različnimi okusi, od 60 do 100 ml</t>
  </si>
  <si>
    <t>sladoled kremni/mlečni na palčki, brez umetnih sladil, različni okusi, oblit s kakavovim oblivom in dobljenimi lešniki, brez glutena, od 60 do 100 ml</t>
  </si>
  <si>
    <t>vodni sladoledni desert na palčki, brez umetnih sladil, z različnimi okusi, od 60 do 100 ml</t>
  </si>
  <si>
    <t>sladoled kremni/mlečni brez umetnih sladil, z različnimi okusi, v lončku, dodana plastična žlička, od 80 do 140 ml</t>
  </si>
  <si>
    <t>sladoled kremni/mlečni kornet, brez umetnih sladil, z različnimi okusi in posipi, od 60 do 100 ml</t>
  </si>
  <si>
    <r>
      <t xml:space="preserve">sveže piščančje prsi, narezano na zrezke 10 do 15 dag,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</si>
  <si>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sveže piščančje prsi brez kože, file, polovice,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</si>
  <si>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sveže piščančje prsi s kožo in kostjo,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</si>
  <si>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sveže piščančje krače s kostjo,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</si>
  <si>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sveža piščančja bedra s kostjo in kožo,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</si>
  <si>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sveža piščančja stegna s kostjo in kožo,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</si>
  <si>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sveža piščančja stegna, brez kosti in kože,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</si>
  <si>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sveže piščančje nabodalo, brez slanine, 10 do 12 dag, enakovredno kot Ptujski ražnjiči,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</si>
  <si>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sveži piščančji čevapčiči,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</si>
  <si>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sveža piščančja krila, zgornji del kril,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</si>
  <si>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sveža piščančja krila, zgornji in srednji del kril, </t>
    </r>
    <r>
      <rPr>
        <b/>
        <sz val="11"/>
        <color rgb="FF00B050"/>
        <rFont val="Arial Narrow"/>
        <family val="2"/>
        <charset val="238"/>
      </rPr>
      <t>slovensko poreklo</t>
    </r>
  </si>
  <si>
    <t>panirani piščaničji file, z nadevom (šunka, sir), od 12 do 16 dag, zamrznjen, enakovredno kot cordon blue</t>
  </si>
  <si>
    <t>solata, zelena, ledenka</t>
  </si>
  <si>
    <t>por</t>
  </si>
  <si>
    <t>ohrovt</t>
  </si>
  <si>
    <t>bučke, temne</t>
  </si>
  <si>
    <t>pomaranče, sorta natalia</t>
  </si>
  <si>
    <t>banana,  primerno zrela</t>
  </si>
  <si>
    <t>ananasov sok, 100 % sd, 1 l</t>
  </si>
  <si>
    <t>mešani sadni sok iz več vrst zgoščenih sadnih sokov (multivitaminski sok iz rdečega sadja), 100 % sd, 1 l</t>
  </si>
  <si>
    <t>mešani sadni sok iz več vrst zgoščenih sadnih sokov (multivitaminski sok iz rdečega sadja), 100 % sd, 0,2 l</t>
  </si>
  <si>
    <t xml:space="preserve">ledeni čaj, različni okusi, 0,2 do 0,25 l </t>
  </si>
  <si>
    <r>
      <t xml:space="preserve">mleko sveže, pasterizirano, do 3,5 % m.m. 1 l, </t>
    </r>
    <r>
      <rPr>
        <b/>
        <sz val="11"/>
        <color rgb="FF00B050"/>
        <rFont val="Arial Narrow"/>
        <family val="2"/>
        <charset val="238"/>
      </rPr>
      <t>slovensko poreklo</t>
    </r>
  </si>
  <si>
    <r>
      <t>mleko trajno, čokoladno, sterilizirano, 0,2 l,</t>
    </r>
    <r>
      <rPr>
        <b/>
        <sz val="11"/>
        <color rgb="FF00B050"/>
        <rFont val="Arial Narrow"/>
        <family val="2"/>
        <charset val="238"/>
      </rPr>
      <t xml:space="preserve"> slovensko poreklo</t>
    </r>
  </si>
  <si>
    <r>
      <t xml:space="preserve">smetana sladka, sveža, pasterizirana, nehomogenizirana, 35 % m.m., 1 , </t>
    </r>
    <r>
      <rPr>
        <b/>
        <sz val="11"/>
        <color rgb="FF00B050"/>
        <rFont val="Arial Narrow"/>
        <family val="2"/>
        <charset val="238"/>
      </rPr>
      <t>slovensko poreklo</t>
    </r>
  </si>
  <si>
    <t>smetana kisla, 20 % m.m., 180 g</t>
  </si>
  <si>
    <r>
      <t xml:space="preserve">naravni jogurt najmanj 4 % m.m., do 200 g,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</si>
  <si>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naravni jogurt, tekoči, do 3,5 % m.m. 1 l,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</si>
  <si>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mleko sveže, pasterizirano, do 3,5  % m.m. 10 l,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</si>
  <si>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mleko trajno, sterilizirano, do 3,5 % m.m. 0,2 l,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</si>
  <si>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mleko trajno, sterilizirano, do 3,5 % m.m. 1 l,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</si>
  <si>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naravni jogurt, do 3,5 % m.m., do 180 g,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</si>
  <si>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naravni jogurt, do 1,3 % m.m., do 180 g,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</si>
  <si>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naravni jogurt tekoči, do 1,3 % m.m. 1 l,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</si>
  <si>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jogurt sadni tekoči, do 1,3 % m.m. 1 l, različni okusi,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</si>
  <si>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jogurt sadni tekoči, do 3,5 % m.m. 1 l, različni okusi,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</si>
  <si>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jogurt sadni, do 3,5 % m.m., do 180 g različni okusi,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</si>
  <si>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jogurt sadni, do 1,3 % m.m., do 180 g, različni okusi,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</si>
  <si>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jogurt sadni probiotični, do 180 g, različni okusi,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</si>
  <si>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naravni jogurt brez laktoze,(laktoze manj kot 0,1 g / 100 g), od 180 do 500 g,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</si>
  <si>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jogurt brez laktoze (laktoze manj kot 0,1 g / 100 g), sadni, 180 do 500 g, </t>
    </r>
    <r>
      <rPr>
        <b/>
        <sz val="11"/>
        <color rgb="FF00B050"/>
        <rFont val="Arial Narrow"/>
        <family val="2"/>
        <charset val="238"/>
      </rPr>
      <t>slovensko poreklo</t>
    </r>
  </si>
  <si>
    <t>jogurt sadni (najmanj 25 % sadnega pripravka), brez dodanega slakorja, arom, barvil  in umetnih aditivov, najmanj 4 % m.m., pakiranje v lonček do 200 g</t>
  </si>
  <si>
    <r>
      <t xml:space="preserve">skuta, 30 do 40 % m.m., nepasirana, 3 do </t>
    </r>
    <r>
      <rPr>
        <sz val="11"/>
        <color indexed="8"/>
        <rFont val="Arial Narrow"/>
        <family val="2"/>
        <charset val="238"/>
      </rPr>
      <t xml:space="preserve">5 kg,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</si>
  <si>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skuta, 30 do 40 % m.m., pasirana 0,25 do 1 kg,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</si>
  <si>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skuta, 30 do 40 % m.m., pasirana 3 do 5 kg,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</si>
  <si>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skuta, 30 do 40 % m.m., nepasirana, 0,25 do 1 kg,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</si>
  <si>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namaz sirni, navadni, 140 do 200 g, </t>
    </r>
    <r>
      <rPr>
        <b/>
        <sz val="11"/>
        <color rgb="FF00B050"/>
        <rFont val="Arial Narrow"/>
        <family val="2"/>
        <charset val="238"/>
      </rPr>
      <t xml:space="preserve"> slovensko poreklo</t>
    </r>
  </si>
  <si>
    <r>
      <t xml:space="preserve">namaz sirni, navadni, 50 g, </t>
    </r>
    <r>
      <rPr>
        <b/>
        <sz val="11"/>
        <color rgb="FF00B050"/>
        <rFont val="Arial Narrow"/>
        <family val="2"/>
        <charset val="238"/>
      </rPr>
      <t xml:space="preserve"> slovensko poreklo</t>
    </r>
  </si>
  <si>
    <r>
      <t xml:space="preserve">namaz sirni z dodatki (zelišča, paprika, tuna, kumarice, hren, olive in podobno), od 20 do 30 %  m.m., 50 g, različni okusi, </t>
    </r>
    <r>
      <rPr>
        <b/>
        <sz val="11"/>
        <color rgb="FF00B050"/>
        <rFont val="Arial Narrow"/>
        <family val="2"/>
        <charset val="238"/>
      </rPr>
      <t xml:space="preserve"> slovensko poreklo</t>
    </r>
  </si>
  <si>
    <r>
      <t xml:space="preserve">namaz sirni z dodatki (zelišča, paprika, tuna, kumarice, hren, olive in podobno), od 20 do 30 %  m.m., 140 do 200 g, različni okusi, </t>
    </r>
    <r>
      <rPr>
        <b/>
        <sz val="11"/>
        <color rgb="FF00B050"/>
        <rFont val="Arial Narrow"/>
        <family val="2"/>
        <charset val="238"/>
      </rPr>
      <t xml:space="preserve"> slovensko poreklo</t>
    </r>
  </si>
  <si>
    <r>
      <t xml:space="preserve">surovo maslo 1. kvalitete, min. 82 % m.m., brez konzervansov in aditivov, 250 g, </t>
    </r>
    <r>
      <rPr>
        <b/>
        <sz val="11"/>
        <color rgb="FF00B050"/>
        <rFont val="Arial Narrow"/>
        <family val="2"/>
        <charset val="238"/>
      </rPr>
      <t>slovensko poreklo</t>
    </r>
  </si>
  <si>
    <t>maslo porcijsko, 15 g do 20 g</t>
  </si>
  <si>
    <r>
      <t xml:space="preserve">sveži polmastni sir iz pasteriziranega mleka v slanici, min. 40 % m.m., mini kroglice, pakiranje do 250 g (kvaliteta mozzarella ali enakovredno),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</si>
  <si>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sveži polmastni sir, </t>
    </r>
    <r>
      <rPr>
        <sz val="11"/>
        <color indexed="8"/>
        <rFont val="Arial Narrow"/>
        <family val="2"/>
        <charset val="238"/>
      </rPr>
      <t xml:space="preserve">v kosu, min. 40 % m.m., (kvaliteta mozzarella ali enakovredno), 1 kg, </t>
    </r>
    <r>
      <rPr>
        <b/>
        <sz val="11"/>
        <color rgb="FF00B050"/>
        <rFont val="Arial Narrow"/>
        <family val="2"/>
        <charset val="238"/>
      </rPr>
      <t>slovensko poreklo</t>
    </r>
  </si>
  <si>
    <t xml:space="preserve">sir poltrdi 45 % m.m., narezan na rezine, pakiran 0,5 do 1 kg </t>
  </si>
  <si>
    <r>
      <t xml:space="preserve">sir za žar, narezan na porcije, do 250 g, </t>
    </r>
    <r>
      <rPr>
        <b/>
        <sz val="11"/>
        <color rgb="FF00B050"/>
        <rFont val="Arial Narrow"/>
        <family val="2"/>
        <charset val="238"/>
      </rPr>
      <t>slovensko poreklo</t>
    </r>
  </si>
  <si>
    <t>sir poltrdi, brez jajčnega lizocima, primeren za alergike na jajca, 35 do 45 % m.m., pakiran v kontrolirani atmosferi, pakiranje od 300 do 600 g</t>
  </si>
  <si>
    <t>sir poltrdi brez laktoze, 35 do 45 % m.m., pakiran v kontrolirani atmosferi, pakiranje od 300 do 600 g</t>
  </si>
  <si>
    <r>
      <t xml:space="preserve">mleko trajno, brez laktoze (laktoze manj kot 0,1 g / 100 g), 0,2 l,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</si>
  <si>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mleko trajno, brez laktoze (laktoze manj kot 0,1 g / 100 g),1 l, </t>
    </r>
    <r>
      <rPr>
        <b/>
        <sz val="11"/>
        <color rgb="FF00B050"/>
        <rFont val="Arial Narrow"/>
        <family val="2"/>
        <charset val="238"/>
      </rPr>
      <t>slovensko poreklo</t>
    </r>
  </si>
  <si>
    <t>sirup pomaranča, min. 60 % sd, do 10l pakiranje</t>
  </si>
  <si>
    <t>sirup gozdni sadeži, 100 % sd, do 10 l (brez dodanega sladkorja barvil, konzervansov in citronske kisline)</t>
  </si>
  <si>
    <t>sirup borovnica, 100 % sd, do 10 l (brez dodanega sladkorja barvil, konzervansov in citronske kisline)</t>
  </si>
  <si>
    <t>sirup višnja, 100 % sd, do 10 l (brez dodanega sladkorja barvil, konzervansov in citronske kisline)</t>
  </si>
  <si>
    <t>sirup bezeg, 100 % sd, do 10 l (brez dodanega sladkorja barvil, konzervansov in citronske kisline)</t>
  </si>
  <si>
    <t>sirup jagoda, 100 % sd, do 10 l (brez dodanega sladkorja barvil, konzervansov in citronske kisline)</t>
  </si>
  <si>
    <t>sirup jabolko, 100 % sd, do 10 l (brez dodanega sladkorja barvil, konzervansov in citronske kisline)</t>
  </si>
  <si>
    <t>riž brušen (beli) srednjezrnat, za mlečni riž in domače jedi, 1. kakovostna vrsta, lomljena zrna do 7 %, vakumsko pakiran po 1 kg,</t>
  </si>
  <si>
    <t>hrustljavi musli - ovseni kosmiči s čokolado in lešniki, porcijski, v lončku, ki omogoča dolitje mleka, do 50 g</t>
  </si>
  <si>
    <t>žitni kosmiči (kroglice), ekstrudirani, s čokolado, pakiranje do 1 kg</t>
  </si>
  <si>
    <t>koruzni kosmiči (corn flakes) brez dodanega sladkorja, pakiranje do 1 kg</t>
  </si>
  <si>
    <t>kus kus, 1 do 5 kg</t>
  </si>
  <si>
    <t>mlinci, 1 do 5 kg</t>
  </si>
  <si>
    <t>pšenična moka mehka, bela, tip 500, pakirano po 1 kg</t>
  </si>
  <si>
    <t>peresniki, do 1 kg, brez jajc</t>
  </si>
  <si>
    <t>svedri, do 1 kg, brez jajc</t>
  </si>
  <si>
    <t>polži, do 1 kg, brez jajc</t>
  </si>
  <si>
    <t>špageti, št. 5, do 1kg, brez jajc</t>
  </si>
  <si>
    <t>polenta instant, do 1 kg</t>
  </si>
  <si>
    <t>vodni vlivanci, priloga, 1 do 5 kg</t>
  </si>
  <si>
    <t>sveže puranje prsi, file</t>
  </si>
  <si>
    <t>sveže puranje prsi, file, narezani zrezki 10 do 15 dag</t>
  </si>
  <si>
    <t>posebna piščančja salama, v kosu, dolga</t>
  </si>
  <si>
    <t>posebna piščančja salama, narezano, pakirano po 1 kg</t>
  </si>
  <si>
    <t>piščančje prsi v ovitku, v kosu</t>
  </si>
  <si>
    <t>piščančje prsi v ovitku, narezano, pakirano po 1 kg</t>
  </si>
  <si>
    <t>puranja šunka v ovitku, narezano, pakirano po 1 kg</t>
  </si>
  <si>
    <t>piščančje hrenovke z ovojem</t>
  </si>
  <si>
    <t>kakav instant, zrnca, najmanj 25 % kakavovih delcev, 1 do 2,5 kg</t>
  </si>
  <si>
    <t>žitna kašica s čokolado in lešniki (enakovredno kot Čokolešnik), do 1 kg</t>
  </si>
  <si>
    <t>čokoladno lešnikov namaz,  0,5 do 1 kg</t>
  </si>
  <si>
    <t>čokoladno lešnikov namaz, 35 do 40 g</t>
  </si>
  <si>
    <t>keksi masleni, do 500 g</t>
  </si>
  <si>
    <t>sir topljeni za mazanje, 8 kom v škatlici, pakiranje od 140 do 200 g, do 15 g skupnih maščob</t>
  </si>
  <si>
    <t>čaj brusnica, filter, do 50 g</t>
  </si>
  <si>
    <t>pecilni prašek pakiran 0,5 do 1kg</t>
  </si>
  <si>
    <t>vanilij sladkor, pakiran po 0,5 do 1kg</t>
  </si>
  <si>
    <t>kis naravni jabolčni, brez dodanih konzervansov (5 % kislost) 1 l</t>
  </si>
  <si>
    <t xml:space="preserve">kis vinski, naravno kisan (4% kislost), brez dodanih arom, 1 L </t>
  </si>
  <si>
    <t>kis balzamični, do 500 ml</t>
  </si>
  <si>
    <t>gorčica, v kozarcu, do 1 kg</t>
  </si>
  <si>
    <t>majoneza, v kozarcu, do 1 kg</t>
  </si>
  <si>
    <t>jetrna pašteta, od 25 do 30 g</t>
  </si>
  <si>
    <t>jetrna pašteta, 0,5 do 1 kg</t>
  </si>
  <si>
    <t>sterilizirani koščki tune v oljčnem olju (večji kosi tune), vsebuje minimalno 70 % tune, vsebnost soli do 1,24 g/100 g, pakiranje od 1 do 2 kg</t>
  </si>
  <si>
    <t>sterilizirani koščki tune v oljčnem olju (večji kosi tune), vsebuje minimalno 65 % tune, vsebnost soli do 1,24 g/100 g, pakiranje do 80 g</t>
  </si>
  <si>
    <t>olje 100 % sončnično,  1 l</t>
  </si>
  <si>
    <t>olje 100 % sončnično, 5 l</t>
  </si>
  <si>
    <t>olje 100 % olivno extra deviško, hladno stiskano, v steklenici po 1 liter</t>
  </si>
  <si>
    <t>olje 100 % nerafinirano bučno, 1 liter</t>
  </si>
  <si>
    <t>konzervirana koruza, do 800 g</t>
  </si>
  <si>
    <t>konzerviran fižol, rjav, do 800 g</t>
  </si>
  <si>
    <t>konzerviran fižol, rdeč, do 800 g</t>
  </si>
  <si>
    <t xml:space="preserve">dvojni paradižnikov koncentrat, steriliziran, min 28 % suhe snovi, brez kemičnih konzervansov, do 1 kg </t>
  </si>
  <si>
    <t>kumarice v kisu, pasterizirane, brez kemičnih konzervansov, pakiranje od 3 do 4 kg</t>
  </si>
  <si>
    <t>marmelada, marelica, min. 50 % sadni delež, brez konzervansov in umetnih sladil, 1 kg</t>
  </si>
  <si>
    <t>marmelada, sliva, min. 50 % sadni delež, brez konzervansov in umetnih sladil, 1 kg</t>
  </si>
  <si>
    <t>marmelada, jagodna, min. 50 % sadni delež, brez konzervansov in umetnih sladil, 1 kg</t>
  </si>
  <si>
    <t>konzervirana čičerika, do 800 g</t>
  </si>
  <si>
    <t>drobtine, krušne bele, pakiranje do 1 kg</t>
  </si>
  <si>
    <t>rdeča pesa v solati, brez kemičnih konzervansov in umetnih sladil, pastelizirana, v steklenem kozarcu, 0,5 kg do 1 kg</t>
  </si>
  <si>
    <t>konzervirani šampinjoni narezani v slanici, do 800 g</t>
  </si>
  <si>
    <t>marmelada (lahko vsebuje konzervanse), porcijska 15-25 g, različni okusi</t>
  </si>
  <si>
    <t>do 12 dag</t>
  </si>
  <si>
    <t>sendvič suha salama</t>
  </si>
  <si>
    <t>presta, lužena, brez slanega posipa</t>
  </si>
  <si>
    <t>žemlja pirina</t>
  </si>
  <si>
    <r>
      <t xml:space="preserve">kokošja jajca, razred A, velikost L, rjave barve, talna reja, </t>
    </r>
    <r>
      <rPr>
        <b/>
        <sz val="11"/>
        <color rgb="FF00B050"/>
        <rFont val="Arial Narrow"/>
        <family val="2"/>
        <charset val="238"/>
      </rPr>
      <t>slovensko poreklo</t>
    </r>
  </si>
  <si>
    <t>MLEKO IN MLEČNI IZDELKI, SLADOLED</t>
  </si>
  <si>
    <t>MESO IN MESNI IZDELKI</t>
  </si>
  <si>
    <t xml:space="preserve"> PERUTNINSKO MESO IN IZDELKI</t>
  </si>
  <si>
    <t>SKUPINA: JAJCA</t>
  </si>
  <si>
    <t>5. SKLOP: JAJCA TALNE REJE</t>
  </si>
  <si>
    <t xml:space="preserve">SKUPAJ 5. SKLOP: </t>
  </si>
  <si>
    <t>SVEŽE IN SUHO SADJE TER ZELENJAVA</t>
  </si>
  <si>
    <t>6. SKLOP: SVEŽE SADJE IN ZELENJAVA</t>
  </si>
  <si>
    <t>7. SKLOP: SUHO SADJE IN ZELENJAVA</t>
  </si>
  <si>
    <t>SOKOVI, VODA, SIRUPI, SADNE REZINE</t>
  </si>
  <si>
    <t>SKUPAJ 8. SKLOP:</t>
  </si>
  <si>
    <t>SKUPAJ 9. SKLOP:</t>
  </si>
  <si>
    <t>ŽITA IN MLEVSKI IZDELKI</t>
  </si>
  <si>
    <t>4. SKLOP: PERUTNINSKO MESO IN IZDELKI</t>
  </si>
  <si>
    <t>SKUPAJ 10. SKLOP:</t>
  </si>
  <si>
    <t>KRUH; PEKOVSKI IZDELKI; PECIVO; SENDVIČI</t>
  </si>
  <si>
    <t>SKUPAJ 11. SKLOP:</t>
  </si>
  <si>
    <t>SKUPAJ 12. SKLOP:</t>
  </si>
  <si>
    <t>SKUPAJ 13. SKLOP:</t>
  </si>
  <si>
    <t>OSTALO PREHRAMBNO BLAGO</t>
  </si>
  <si>
    <t>3. SKLOP: MESO IN MESNI IZDELKI</t>
  </si>
  <si>
    <t>SKUPAJ 6. SKLOP:</t>
  </si>
  <si>
    <t>SKUPAJ 7. SKLOP:</t>
  </si>
  <si>
    <t>9. SKLOP: SADNE REZINE</t>
  </si>
  <si>
    <t>10. SKLOP: BIO SOK</t>
  </si>
  <si>
    <t>8. SKLOP: SOKOVI, NEKTARJI, SIRUPI, VODA</t>
  </si>
  <si>
    <t>11. SKLOP: ŽITA IN MLEVSKI IZDELKI</t>
  </si>
  <si>
    <t>12. sklop: KRUH (štruca ali model, rezano)</t>
  </si>
  <si>
    <t>13. sklop: PEKOVSKI IZDELKI (cena za prerezan izdelek)</t>
  </si>
  <si>
    <t>14. sklop: SENDVIČI (pakirano)</t>
  </si>
  <si>
    <t>SKUPAJ 14. SKLOP:</t>
  </si>
  <si>
    <t>15. sklop: OSTALO PREHRAMBNO BLAGO</t>
  </si>
  <si>
    <t xml:space="preserve">SKUPAJ VREDNOST 15. SKLOPA: </t>
  </si>
  <si>
    <r>
      <t xml:space="preserve">jabolka, različne sorte, porcijska, zrela za uživanje,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</si>
  <si>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jagode,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</si>
  <si>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češnje,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</si>
  <si>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jabolčni krhlji, neolupljeni,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</si>
  <si>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 xml:space="preserve">jabolčni krhlji, olupljeni, </t>
    </r>
    <r>
      <rPr>
        <b/>
        <sz val="11"/>
        <color rgb="FF00B050"/>
        <rFont val="Arial Narrow"/>
        <family val="2"/>
        <charset val="238"/>
      </rPr>
      <t>slovensko poreklo</t>
    </r>
  </si>
  <si>
    <r>
      <t>jabolčni čips,</t>
    </r>
    <r>
      <rPr>
        <b/>
        <sz val="11"/>
        <rFont val="Arial Narrow"/>
        <family val="2"/>
        <charset val="238"/>
      </rPr>
      <t xml:space="preserve"> </t>
    </r>
    <r>
      <rPr>
        <b/>
        <sz val="11"/>
        <color rgb="FF00B050"/>
        <rFont val="Arial Narrow"/>
        <family val="2"/>
        <charset val="238"/>
      </rPr>
      <t>slovensko poreklo</t>
    </r>
  </si>
  <si>
    <t>musli - polnozrnati pšenični in rženi kosmiči s sončničnimi semeni in suhim sadjem, lešniki, pšeničnimi kalčki in medom (Sport musli Zlato polje in enakovredno), pakiranje do 1 kg</t>
  </si>
  <si>
    <t>musli - polnozrnati žitni kosmiči s semeni in sadjem (min. 35 % suhega sadja), brez dodanega sladkorja, (Sport musli Zlato polje in enakovredno), pakiranje do 1 kg</t>
  </si>
  <si>
    <t>kokošja pašteta (24 % kokošjega mesa), začinjeno z naravnimi začimbami, brez konzervansov, brez ojačevalcev arome, Argeta in enakovredno, 45 g</t>
  </si>
  <si>
    <t>kokošja pašteta (24 % kokošjega mesa), začinjeno z naravnimi začimbami, brez konzervansov, brez ojačevalcev arome, Argeta in enakovredno, 27 g</t>
  </si>
  <si>
    <t>tunina pašteta (tunino meso 32 %), Argeta in enakovredno, 27 g</t>
  </si>
  <si>
    <t>tunina pašteta (tunino meso 32 %), začinjeno z naravnimi začimbami, brez konzervansov, brez ojačevalcev arome, Argeta in enakovredno, 45 g</t>
  </si>
  <si>
    <t>tunin namaz v tubi, Rio mare pate in enakovredno, do 100 g</t>
  </si>
  <si>
    <t xml:space="preserve">delikatesne kumarice v kisu, v kozarcu, Natureta in enakovredno, 1 kg </t>
  </si>
  <si>
    <t>delikatesne kumarice v kisu, v kozarcu, Natureta in enakovredno, do 800 g</t>
  </si>
  <si>
    <t>goveja juha, koncentrat, min. 2,5 % govejega ekstrakta, Knorr in enakovredno, 1 kg</t>
  </si>
  <si>
    <t>prašek za puding čokolada, Royal in enakovredno 1kg</t>
  </si>
  <si>
    <t>prašek za puding jagoda, Royal in enakovredno, 1kg</t>
  </si>
  <si>
    <t>prašek za puding vanilija, Royal in enakovredno, 1kg</t>
  </si>
  <si>
    <t>keksi masleni, porcijski, Leibnitz in enakovredno, 50 g</t>
  </si>
  <si>
    <t>Ponudnik mora ponuditi prehrambeno blago točno zahtevanih lastnosti, sicer bo njegova ponudba izločena kot nedopustna.</t>
  </si>
  <si>
    <t>V stolpcu 5 se OBVEZNO navede blagovna ali trgovinska znamka ali vsaj proizvajalec ponujenih živil.</t>
  </si>
  <si>
    <t>V stolpec 6 se vpiše cena v EUR za ponujeno blago, izračunana na zahtevano enoto mere, ki je navedena v stolpcu 4.</t>
  </si>
  <si>
    <t>Stolpec 7 je zmnožek ocenjene količine (stolpec 3) in cene na enoto mere (stolpec 6).</t>
  </si>
  <si>
    <t>Stolpec 8 je zmnožek vrednosti za ocenjeno količino brez DDV (stolpec 7) in stopnje DDV (9,5 %).</t>
  </si>
  <si>
    <t>Stolpec 9 je vsota vrednosti za ocenjeno količino brez DDV (stolpec 7) in zneska DDV za ocenjeno količino (stolpec 8).</t>
  </si>
  <si>
    <t>V stolpec 10 ponudnik v posamezno celico vnese vrednost "1" za živila, ki so uvrščena v shemo kakovosti (ekološka živila in živila iz drugih shem kakovosti iz 3. točke III. Poglavja dokumenta v zvezi z oddajo naročila). Za predračunski obrazec oziroma Popis blaga priloži kopijo veljavnih certifikatov za ponujena živila, na katere zapiše sklop in zaporedno/-e številko/-e živil/-a iz Popisa blaga, na katerega se certifikat nanaša.</t>
  </si>
  <si>
    <t>Kjer je v opisu vrste blaga zapisano "slovensko poreklo", se zahteva navedeno poreklo kot to izhaja iz ZIUZEOP in je posebej opredeljeno v razpisni dokumentaciji. Ponudnik za živila slovenskega porekla OBVEZNO predloži dokazila kot izhaja iz priloge 7 razpisne dokumentacije.</t>
  </si>
  <si>
    <t>V stolpcu 5 se OBVEZNO navede blagovna ali trgovinska znamka ali vsaj proizvajalec ponujenih živil. Navedba ni obvezna pri svežem mesu.</t>
  </si>
  <si>
    <t xml:space="preserve">V stolpcu 5 se OBVEZNO navede blagovna ali trgovinska znamka ali vsaj proizvajalec ponujenih živil. </t>
  </si>
  <si>
    <t>V stolpec 10 ponudnik v posamezno celico vnese vrednost "1" za živila, ki so uvrščena v shemo kakovosti (ekološka živila in živila iz drugih shem kakovosti iz 3. točke III. Poglavja dokumenta v zvezi z oddajo naročila). Za predračunski obrazec oziroma Popis blaga priloži kopijo veljavnih certifikatov za ponujena živila, na katere zapiše sklop in zaporedno/-e številko/-e živil/-a iz Popisa blaga, na katerega se certifikat nanaša. Vrednosti se ne zapisuje za 10. sklop.</t>
  </si>
  <si>
    <t xml:space="preserve">V stolpec 10 ponudnik v posamezno celico vnese vrednost "1" za živila, ki so uvrščena v shemo kakovosti (ekološka živila in živila iz drugih shem kakovosti iz 3. točke III. Poglavja dokumenta v zvezi z oddajo naročila). Za predračunski obrazec oziroma Popis blaga priloži kopijo veljavnih certifikatov za ponujena živila, na katere zapiše sklop in zaporedno/-e številko/-e živil/-a iz Popisa blaga, na katerega se certifikat nanaša. </t>
  </si>
  <si>
    <t>Zahteve naročnika in morebitne storitve v zvezi s posamezno vrsto prehrambenega blaga so v splošnih in posebnih pogojih razpisne dokumentacije in v opisu artikla tega predračunskega obrazca. Opisu je dodan dovoljen razpon teže posameznega razpisanega živila.</t>
  </si>
  <si>
    <t>Naziv ponudnika:</t>
  </si>
  <si>
    <r>
      <t xml:space="preserve">kranjska klobasa za kuhanje, </t>
    </r>
    <r>
      <rPr>
        <b/>
        <sz val="11"/>
        <color rgb="FF00B050"/>
        <rFont val="Arial Narrow"/>
        <family val="2"/>
        <charset val="238"/>
      </rPr>
      <t>slovensko poreklo</t>
    </r>
  </si>
  <si>
    <t>V stolpcu 5 se OBVEZNO navede blagovna ali trgovinska znamka ali vsaj proizvajalec ponujenih živil. Za 6. sklop navedba ni potrebna.</t>
  </si>
  <si>
    <t>beli, pšenični</t>
  </si>
  <si>
    <t>polbeli, pšenični</t>
  </si>
  <si>
    <t>črni, pšenični</t>
  </si>
  <si>
    <t>koruzni (min. 20 % koruze), mešani</t>
  </si>
  <si>
    <t>ovseni, mešani</t>
  </si>
  <si>
    <t>polnozrnati, pšenični</t>
  </si>
  <si>
    <t>ajdov (min. 20 % ajde), mešani</t>
  </si>
  <si>
    <t>rženi, mešani</t>
  </si>
  <si>
    <t>žemlja, pšenična, bela</t>
  </si>
  <si>
    <t>žemlja, pšenična, polnozrnata</t>
  </si>
  <si>
    <t>žemlja, pšenična, polnozrnata s semeni in posipom</t>
  </si>
  <si>
    <t>polnozrnati, pšenični s semeni (min. 10 % semen) in posipom</t>
  </si>
  <si>
    <t>ajdov, mešani z orehi (min. 20 % ajde, vsaj 8 % orehov)</t>
  </si>
  <si>
    <t>žemlja, pšenična, črna</t>
  </si>
  <si>
    <t>žemlja ržena, mešana</t>
  </si>
  <si>
    <t>kajzerica, pšenična, bela</t>
  </si>
  <si>
    <t>bombeta, pšenična, bela</t>
  </si>
  <si>
    <t>bombeta, pšenična, črna</t>
  </si>
  <si>
    <t>bombeta ovsena, mešana</t>
  </si>
  <si>
    <t>bombeta pšenična s semeni</t>
  </si>
  <si>
    <t>bombeta koruzna, mešana</t>
  </si>
  <si>
    <t>bombeta, pšenična, bela s sezamovim posipom</t>
  </si>
  <si>
    <t>lepinja, pšenična, bela</t>
  </si>
  <si>
    <t>štručka, pšenična bela, hot dog</t>
  </si>
  <si>
    <t>štručka, pšenična sirova</t>
  </si>
  <si>
    <t>štručka, pšenična z makovim ali sezamovim posipom</t>
  </si>
  <si>
    <t>štručka, pšenična polnozrnata s semeni in posipom</t>
  </si>
  <si>
    <t>pletenica, pšenična</t>
  </si>
  <si>
    <t>pletenica, pšenična s makovim ali sezamovim posipom</t>
  </si>
  <si>
    <t>slanik, pšenični</t>
  </si>
  <si>
    <t>mlečno, pšenično belo pekovsko pecivo različnih oblik (bombeta, štručka, kifeljc, polžek, …)</t>
  </si>
  <si>
    <t>ajdovo, mešano pekovsko pecivo različnih oblik (bombeta, štručka, kifeljc, polžek, …)</t>
  </si>
  <si>
    <t xml:space="preserve">blazinica, pšenična bela ali ciabatta </t>
  </si>
  <si>
    <t>blazinica, pšenična bela ali ciabatta s sirom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</si>
</sst>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S_I_T_-;\-* #,##0.00\ _S_I_T_-;_-* &quot;-&quot;??\ _S_I_T_-;_-@_-"/>
    <numFmt numFmtId="165" formatCode="#,##0.0000"/>
    <numFmt numFmtId="166" formatCode="0.0000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6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6"/>
      <name val="Arial Narrow"/>
      <family val="2"/>
      <charset val="238"/>
    </font>
    <font>
      <b/>
      <u/>
      <sz val="6"/>
      <name val="Arial Narrow"/>
      <family val="2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Arial Narrow"/>
      <family val="2"/>
      <charset val="238"/>
    </font>
    <font>
      <sz val="11"/>
      <color theme="1" tint="4.9989318521683403E-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 tint="4.9989318521683403E-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theme="1" tint="4.9989318521683403E-2"/>
      <name val="Arial Narrow"/>
      <family val="2"/>
      <charset val="238"/>
    </font>
    <font>
      <b/>
      <sz val="11"/>
      <color rgb="FF00B050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indexed="45"/>
        <bgColor indexed="2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5" fillId="0" borderId="0"/>
    <xf numFmtId="0" fontId="17" fillId="0" borderId="0"/>
    <xf numFmtId="0" fontId="23" fillId="0" borderId="0"/>
    <xf numFmtId="0" fontId="24" fillId="7" borderId="0" applyNumberFormat="0" applyBorder="0" applyAlignment="0" applyProtection="0"/>
  </cellStyleXfs>
  <cellXfs count="27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wrapText="1"/>
    </xf>
    <xf numFmtId="0" fontId="3" fillId="2" borderId="0" xfId="0" applyFont="1" applyFill="1" applyAlignment="1">
      <alignment wrapText="1"/>
    </xf>
    <xf numFmtId="3" fontId="1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4" fontId="8" fillId="0" borderId="0" xfId="0" applyNumberFormat="1" applyFont="1"/>
    <xf numFmtId="0" fontId="2" fillId="0" borderId="0" xfId="0" applyFont="1" applyAlignment="1">
      <alignment wrapText="1"/>
    </xf>
    <xf numFmtId="0" fontId="8" fillId="0" borderId="0" xfId="0" applyFont="1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8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0" fontId="13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vertical="center" wrapText="1"/>
    </xf>
    <xf numFmtId="4" fontId="13" fillId="4" borderId="1" xfId="0" applyNumberFormat="1" applyFont="1" applyFill="1" applyBorder="1" applyAlignment="1">
      <alignment horizontal="center" vertical="top" wrapText="1"/>
    </xf>
    <xf numFmtId="4" fontId="13" fillId="4" borderId="1" xfId="2" applyNumberFormat="1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center" wrapText="1"/>
    </xf>
    <xf numFmtId="3" fontId="13" fillId="4" borderId="1" xfId="0" applyNumberFormat="1" applyFont="1" applyFill="1" applyBorder="1" applyAlignment="1">
      <alignment horizontal="center" vertical="top" wrapText="1"/>
    </xf>
    <xf numFmtId="0" fontId="10" fillId="2" borderId="0" xfId="0" applyFont="1" applyFill="1"/>
    <xf numFmtId="0" fontId="10" fillId="0" borderId="0" xfId="0" applyFont="1" applyFill="1"/>
    <xf numFmtId="0" fontId="8" fillId="0" borderId="0" xfId="0" applyFont="1" applyAlignment="1">
      <alignment horizontal="center"/>
    </xf>
    <xf numFmtId="0" fontId="16" fillId="0" borderId="0" xfId="0" applyFont="1"/>
    <xf numFmtId="0" fontId="11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8" fillId="4" borderId="0" xfId="0" applyFont="1" applyFill="1" applyBorder="1" applyAlignment="1">
      <alignment vertical="top" wrapText="1"/>
    </xf>
    <xf numFmtId="0" fontId="4" fillId="0" borderId="1" xfId="0" applyFont="1" applyBorder="1"/>
    <xf numFmtId="3" fontId="4" fillId="0" borderId="1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Protection="1">
      <protection locked="0"/>
    </xf>
    <xf numFmtId="3" fontId="4" fillId="0" borderId="1" xfId="0" applyNumberFormat="1" applyFont="1" applyBorder="1" applyAlignment="1">
      <alignment horizontal="center" wrapText="1"/>
    </xf>
    <xf numFmtId="1" fontId="4" fillId="0" borderId="1" xfId="0" quotePrefix="1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quotePrefix="1" applyNumberFormat="1" applyFont="1" applyBorder="1" applyAlignment="1">
      <alignment horizontal="center" vertical="center"/>
    </xf>
    <xf numFmtId="4" fontId="5" fillId="0" borderId="1" xfId="0" quotePrefix="1" applyNumberFormat="1" applyFont="1" applyBorder="1" applyAlignment="1">
      <alignment horizontal="center" vertical="center"/>
    </xf>
    <xf numFmtId="4" fontId="5" fillId="0" borderId="1" xfId="0" quotePrefix="1" applyNumberFormat="1" applyFont="1" applyBorder="1" applyAlignment="1" applyProtection="1">
      <alignment horizontal="center" vertical="center"/>
      <protection locked="0"/>
    </xf>
    <xf numFmtId="4" fontId="5" fillId="0" borderId="1" xfId="0" quotePrefix="1" applyNumberFormat="1" applyFont="1" applyBorder="1" applyAlignment="1">
      <alignment horizontal="right" vertical="center"/>
    </xf>
    <xf numFmtId="1" fontId="5" fillId="0" borderId="1" xfId="0" quotePrefix="1" applyNumberFormat="1" applyFont="1" applyBorder="1" applyAlignment="1" applyProtection="1">
      <alignment horizontal="center" vertical="center"/>
    </xf>
    <xf numFmtId="0" fontId="19" fillId="0" borderId="0" xfId="0" applyFont="1"/>
    <xf numFmtId="0" fontId="10" fillId="0" borderId="0" xfId="0" applyFont="1" applyBorder="1" applyAlignment="1">
      <alignment horizontal="left" vertical="top" wrapText="1"/>
    </xf>
    <xf numFmtId="0" fontId="2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4" fontId="13" fillId="4" borderId="1" xfId="2" applyNumberFormat="1" applyFont="1" applyFill="1" applyBorder="1" applyAlignment="1">
      <alignment horizontal="center" vertical="top" wrapText="1"/>
    </xf>
    <xf numFmtId="3" fontId="13" fillId="4" borderId="1" xfId="2" applyNumberFormat="1" applyFont="1" applyFill="1" applyBorder="1" applyAlignment="1">
      <alignment horizontal="center" vertical="top" wrapText="1"/>
    </xf>
    <xf numFmtId="0" fontId="4" fillId="0" borderId="1" xfId="2" applyFont="1" applyBorder="1" applyAlignment="1">
      <alignment vertical="center" wrapText="1"/>
    </xf>
    <xf numFmtId="0" fontId="8" fillId="0" borderId="0" xfId="0" applyNumberFormat="1" applyFont="1" applyAlignment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quotePrefix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/>
    <xf numFmtId="3" fontId="4" fillId="0" borderId="1" xfId="0" quotePrefix="1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wrapText="1"/>
    </xf>
    <xf numFmtId="0" fontId="8" fillId="0" borderId="0" xfId="0" applyNumberFormat="1" applyFont="1" applyAlignment="1">
      <alignment horizontal="center"/>
    </xf>
    <xf numFmtId="0" fontId="13" fillId="4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0" fillId="0" borderId="0" xfId="0" applyNumberFormat="1"/>
    <xf numFmtId="0" fontId="8" fillId="0" borderId="0" xfId="0" applyFont="1" applyAlignment="1">
      <alignment wrapText="1"/>
    </xf>
    <xf numFmtId="3" fontId="8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3" fontId="4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3" fontId="13" fillId="0" borderId="0" xfId="0" quotePrefix="1" applyNumberFormat="1" applyFont="1" applyBorder="1" applyAlignment="1">
      <alignment horizontal="center" vertical="center"/>
    </xf>
    <xf numFmtId="4" fontId="13" fillId="0" borderId="0" xfId="0" quotePrefix="1" applyNumberFormat="1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top" wrapText="1"/>
    </xf>
    <xf numFmtId="0" fontId="25" fillId="0" borderId="0" xfId="0" applyFont="1" applyFill="1"/>
    <xf numFmtId="0" fontId="27" fillId="0" borderId="0" xfId="0" applyFont="1" applyFill="1"/>
    <xf numFmtId="0" fontId="28" fillId="0" borderId="0" xfId="0" applyFont="1" applyFill="1"/>
    <xf numFmtId="0" fontId="29" fillId="0" borderId="0" xfId="0" applyFont="1" applyFill="1"/>
    <xf numFmtId="0" fontId="26" fillId="0" borderId="0" xfId="0" applyFont="1" applyFill="1"/>
    <xf numFmtId="0" fontId="10" fillId="0" borderId="9" xfId="0" applyFont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>
      <alignment horizontal="left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quotePrefix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center" wrapText="1"/>
    </xf>
    <xf numFmtId="49" fontId="30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5" fillId="0" borderId="1" xfId="0" quotePrefix="1" applyFont="1" applyFill="1" applyBorder="1" applyAlignment="1">
      <alignment horizontal="center"/>
    </xf>
    <xf numFmtId="49" fontId="5" fillId="0" borderId="1" xfId="0" quotePrefix="1" applyNumberFormat="1" applyFont="1" applyFill="1" applyBorder="1" applyAlignment="1" applyProtection="1">
      <alignment horizontal="center"/>
      <protection locked="0"/>
    </xf>
    <xf numFmtId="2" fontId="5" fillId="0" borderId="1" xfId="0" quotePrefix="1" applyNumberFormat="1" applyFont="1" applyFill="1" applyBorder="1" applyAlignment="1" applyProtection="1">
      <alignment horizontal="center"/>
      <protection locked="0"/>
    </xf>
    <xf numFmtId="2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Protection="1"/>
    <xf numFmtId="0" fontId="5" fillId="0" borderId="1" xfId="0" quotePrefix="1" applyFont="1" applyBorder="1" applyAlignment="1">
      <alignment horizontal="center" vertical="center" wrapText="1"/>
    </xf>
    <xf numFmtId="49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" fontId="5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4" fontId="4" fillId="0" borderId="1" xfId="0" quotePrefix="1" applyNumberFormat="1" applyFont="1" applyBorder="1" applyAlignment="1">
      <alignment horizontal="center" vertical="center"/>
    </xf>
    <xf numFmtId="4" fontId="5" fillId="0" borderId="1" xfId="0" quotePrefix="1" applyNumberFormat="1" applyFont="1" applyFill="1" applyBorder="1" applyAlignment="1">
      <alignment horizontal="center" vertical="center"/>
    </xf>
    <xf numFmtId="4" fontId="5" fillId="0" borderId="3" xfId="0" quotePrefix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22" fillId="0" borderId="1" xfId="0" applyFont="1" applyFill="1" applyBorder="1" applyAlignment="1">
      <alignment vertical="top" wrapText="1"/>
    </xf>
    <xf numFmtId="0" fontId="22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0" fillId="4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0" fillId="0" borderId="0" xfId="0" applyFont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3" fontId="4" fillId="0" borderId="1" xfId="0" quotePrefix="1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 applyProtection="1">
      <alignment horizontal="center"/>
      <protection locked="0"/>
    </xf>
    <xf numFmtId="1" fontId="5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3" fontId="4" fillId="5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1" fontId="4" fillId="0" borderId="1" xfId="0" quotePrefix="1" applyNumberFormat="1" applyFont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1" xfId="0" quotePrefix="1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166" fontId="4" fillId="0" borderId="2" xfId="0" applyNumberFormat="1" applyFont="1" applyBorder="1" applyAlignment="1" applyProtection="1">
      <alignment horizontal="center" vertical="center"/>
      <protection locked="0"/>
    </xf>
    <xf numFmtId="166" fontId="4" fillId="0" borderId="2" xfId="0" applyNumberFormat="1" applyFont="1" applyFill="1" applyBorder="1" applyAlignment="1" applyProtection="1">
      <alignment horizontal="center" vertical="center"/>
      <protection locked="0"/>
    </xf>
    <xf numFmtId="0" fontId="19" fillId="4" borderId="5" xfId="0" applyFont="1" applyFill="1" applyBorder="1" applyAlignment="1">
      <alignment vertical="top" wrapText="1"/>
    </xf>
    <xf numFmtId="1" fontId="4" fillId="0" borderId="9" xfId="0" quotePrefix="1" applyNumberFormat="1" applyFont="1" applyFill="1" applyBorder="1" applyAlignment="1" applyProtection="1">
      <alignment horizontal="center"/>
      <protection locked="0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/>
    <xf numFmtId="4" fontId="5" fillId="0" borderId="1" xfId="0" quotePrefix="1" applyNumberFormat="1" applyFont="1" applyBorder="1" applyAlignment="1">
      <alignment vertical="center"/>
    </xf>
    <xf numFmtId="0" fontId="4" fillId="0" borderId="1" xfId="0" applyFont="1" applyBorder="1" applyAlignment="1"/>
    <xf numFmtId="0" fontId="1" fillId="0" borderId="1" xfId="0" applyFont="1" applyBorder="1" applyAlignment="1">
      <alignment wrapText="1"/>
    </xf>
    <xf numFmtId="0" fontId="4" fillId="5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quotePrefix="1" applyNumberFormat="1" applyFont="1" applyFill="1" applyBorder="1" applyAlignment="1">
      <alignment horizontal="center" vertical="center"/>
    </xf>
    <xf numFmtId="1" fontId="5" fillId="0" borderId="1" xfId="0" quotePrefix="1" applyNumberFormat="1" applyFont="1" applyFill="1" applyBorder="1" applyAlignment="1">
      <alignment horizontal="center" vertical="center"/>
    </xf>
    <xf numFmtId="1" fontId="5" fillId="0" borderId="1" xfId="0" quotePrefix="1" applyNumberFormat="1" applyFont="1" applyFill="1" applyBorder="1" applyAlignment="1" applyProtection="1">
      <alignment horizontal="center" vertical="center"/>
    </xf>
    <xf numFmtId="4" fontId="4" fillId="0" borderId="1" xfId="0" quotePrefix="1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3" fontId="4" fillId="0" borderId="1" xfId="0" quotePrefix="1" applyNumberFormat="1" applyFont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1" xfId="0" applyNumberFormat="1" applyFont="1" applyFill="1" applyBorder="1" applyProtection="1">
      <protection locked="0"/>
    </xf>
    <xf numFmtId="16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" fontId="4" fillId="0" borderId="1" xfId="0" quotePrefix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4" fillId="2" borderId="1" xfId="0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 applyProtection="1">
      <alignment horizontal="center" wrapText="1"/>
      <protection locked="0"/>
    </xf>
    <xf numFmtId="166" fontId="4" fillId="2" borderId="1" xfId="0" applyNumberFormat="1" applyFont="1" applyFill="1" applyBorder="1" applyAlignment="1" applyProtection="1">
      <alignment horizontal="center" wrapText="1"/>
      <protection locked="0"/>
    </xf>
    <xf numFmtId="0" fontId="32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2" fillId="0" borderId="1" xfId="0" applyFont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3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left" wrapText="1"/>
    </xf>
    <xf numFmtId="4" fontId="4" fillId="0" borderId="0" xfId="0" applyNumberFormat="1" applyFont="1"/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wrapText="1"/>
    </xf>
    <xf numFmtId="0" fontId="3" fillId="2" borderId="0" xfId="0" applyFont="1" applyFill="1" applyBorder="1" applyAlignment="1">
      <alignment wrapText="1"/>
    </xf>
    <xf numFmtId="3" fontId="2" fillId="0" borderId="0" xfId="0" applyNumberFormat="1" applyFont="1" applyBorder="1" applyAlignment="1">
      <alignment wrapText="1"/>
    </xf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5" fillId="0" borderId="1" xfId="0" applyNumberFormat="1" applyFont="1" applyFill="1" applyBorder="1" applyAlignment="1" applyProtection="1">
      <alignment horizontal="center"/>
      <protection locked="0"/>
    </xf>
    <xf numFmtId="2" fontId="5" fillId="0" borderId="0" xfId="0" quotePrefix="1" applyNumberFormat="1" applyFont="1" applyFill="1" applyBorder="1" applyAlignment="1" applyProtection="1">
      <alignment horizontal="center"/>
      <protection locked="0"/>
    </xf>
    <xf numFmtId="1" fontId="22" fillId="0" borderId="1" xfId="0" applyNumberFormat="1" applyFont="1" applyBorder="1" applyAlignment="1" applyProtection="1">
      <alignment horizontal="center"/>
      <protection locked="0"/>
    </xf>
    <xf numFmtId="1" fontId="30" fillId="0" borderId="1" xfId="0" applyNumberFormat="1" applyFont="1" applyBorder="1" applyAlignment="1" applyProtection="1">
      <alignment horizontal="center"/>
      <protection locked="0"/>
    </xf>
    <xf numFmtId="0" fontId="22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4" borderId="3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5" fillId="4" borderId="5" xfId="0" applyFont="1" applyFill="1" applyBorder="1" applyAlignment="1">
      <alignment horizontal="left" vertical="top" wrapText="1"/>
    </xf>
    <xf numFmtId="0" fontId="19" fillId="4" borderId="5" xfId="0" applyFont="1" applyFill="1" applyBorder="1" applyAlignment="1">
      <alignment horizontal="left" vertical="top" wrapText="1"/>
    </xf>
    <xf numFmtId="0" fontId="19" fillId="4" borderId="5" xfId="0" applyFont="1" applyFill="1" applyBorder="1" applyAlignment="1">
      <alignment vertical="top" wrapText="1"/>
    </xf>
    <xf numFmtId="0" fontId="19" fillId="4" borderId="6" xfId="0" applyFont="1" applyFill="1" applyBorder="1" applyAlignment="1">
      <alignment vertical="top" wrapText="1"/>
    </xf>
    <xf numFmtId="0" fontId="12" fillId="0" borderId="0" xfId="0" applyFont="1"/>
    <xf numFmtId="0" fontId="5" fillId="6" borderId="3" xfId="0" applyFont="1" applyFill="1" applyBorder="1" applyAlignment="1">
      <alignment horizontal="left" vertical="top" wrapText="1"/>
    </xf>
    <xf numFmtId="0" fontId="5" fillId="6" borderId="4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5" fillId="6" borderId="1" xfId="0" applyNumberFormat="1" applyFont="1" applyFill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13" fillId="4" borderId="3" xfId="0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center" vertical="top" wrapText="1"/>
    </xf>
    <xf numFmtId="0" fontId="8" fillId="0" borderId="0" xfId="0" applyFont="1" applyAlignment="1">
      <alignment vertical="center"/>
    </xf>
    <xf numFmtId="0" fontId="30" fillId="4" borderId="3" xfId="0" applyFont="1" applyFill="1" applyBorder="1" applyAlignment="1">
      <alignment horizontal="left" vertical="top" wrapText="1"/>
    </xf>
    <xf numFmtId="0" fontId="30" fillId="4" borderId="4" xfId="0" applyFont="1" applyFill="1" applyBorder="1" applyAlignment="1">
      <alignment horizontal="left" vertical="top" wrapText="1"/>
    </xf>
    <xf numFmtId="0" fontId="30" fillId="4" borderId="2" xfId="0" applyFont="1" applyFill="1" applyBorder="1" applyAlignment="1">
      <alignment horizontal="left" vertical="top" wrapText="1"/>
    </xf>
  </cellXfs>
  <cellStyles count="6">
    <cellStyle name="Excel Built-in Normal" xfId="4"/>
    <cellStyle name="Excel_BuiltIn_Slabo" xfId="5"/>
    <cellStyle name="Navadno" xfId="0" builtinId="0"/>
    <cellStyle name="Navadno 2" xfId="2"/>
    <cellStyle name="Navadno 3" xfId="3"/>
    <cellStyle name="Vejic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8"/>
  <sheetViews>
    <sheetView zoomScaleNormal="100" workbookViewId="0">
      <pane ySplit="5" topLeftCell="A21" activePane="bottomLeft" state="frozen"/>
      <selection pane="bottomLeft" activeCell="J65" sqref="J65"/>
    </sheetView>
  </sheetViews>
  <sheetFormatPr defaultRowHeight="15.75" x14ac:dyDescent="0.25"/>
  <cols>
    <col min="1" max="1" width="4.28515625" style="2" customWidth="1"/>
    <col min="2" max="2" width="68.5703125" style="4" customWidth="1"/>
    <col min="3" max="3" width="8.42578125" style="3" bestFit="1" customWidth="1"/>
    <col min="4" max="4" width="5.5703125" style="2" bestFit="1" customWidth="1"/>
    <col min="5" max="5" width="12.85546875" style="2" customWidth="1"/>
    <col min="6" max="6" width="10" style="2" customWidth="1"/>
    <col min="7" max="7" width="11.140625" style="2" customWidth="1"/>
    <col min="8" max="8" width="11" style="2" customWidth="1"/>
    <col min="9" max="9" width="12.28515625" style="2" customWidth="1"/>
    <col min="11" max="16384" width="9.140625" style="2"/>
  </cols>
  <sheetData>
    <row r="1" spans="1:10" ht="12.75" customHeight="1" x14ac:dyDescent="0.25">
      <c r="A1" s="13" t="s">
        <v>65</v>
      </c>
      <c r="B1" s="145"/>
      <c r="C1" s="27"/>
      <c r="D1" s="27"/>
      <c r="E1" s="13" t="s">
        <v>193</v>
      </c>
      <c r="F1" s="13"/>
      <c r="G1" s="13"/>
      <c r="H1" s="13"/>
      <c r="I1" s="11"/>
      <c r="J1" s="11"/>
    </row>
    <row r="2" spans="1:10" ht="15" customHeight="1" x14ac:dyDescent="0.25">
      <c r="A2" s="13" t="s">
        <v>281</v>
      </c>
      <c r="B2" s="145"/>
      <c r="C2" s="27"/>
      <c r="D2" s="27"/>
      <c r="E2" s="13"/>
      <c r="F2" s="13"/>
      <c r="G2" s="13"/>
      <c r="H2" s="13"/>
      <c r="I2" s="13"/>
      <c r="J2" s="13"/>
    </row>
    <row r="3" spans="1:10" x14ac:dyDescent="0.25">
      <c r="A3" s="13"/>
      <c r="B3" s="145"/>
      <c r="C3" s="27"/>
      <c r="D3" s="27"/>
      <c r="E3" s="13"/>
      <c r="F3" s="13"/>
      <c r="G3" s="13"/>
      <c r="H3" s="13"/>
      <c r="I3" s="13"/>
      <c r="J3" s="13"/>
    </row>
    <row r="4" spans="1:10" ht="18" x14ac:dyDescent="0.25">
      <c r="A4" s="242" t="s">
        <v>482</v>
      </c>
      <c r="B4" s="242"/>
      <c r="C4" s="242"/>
      <c r="D4" s="242"/>
      <c r="E4" s="242"/>
      <c r="F4" s="242"/>
      <c r="G4" s="242"/>
      <c r="H4" s="242"/>
      <c r="I4" s="242"/>
      <c r="J4" s="141"/>
    </row>
    <row r="5" spans="1:10" x14ac:dyDescent="0.25">
      <c r="A5" s="13"/>
      <c r="B5" s="145"/>
      <c r="C5" s="85"/>
      <c r="D5" s="27"/>
      <c r="E5" s="11"/>
      <c r="F5" s="11"/>
      <c r="G5" s="11"/>
      <c r="H5" s="11"/>
      <c r="I5" s="11"/>
      <c r="J5" s="13"/>
    </row>
    <row r="6" spans="1:10" ht="45" customHeight="1" x14ac:dyDescent="0.25">
      <c r="A6" s="19" t="s">
        <v>66</v>
      </c>
      <c r="B6" s="19" t="s">
        <v>67</v>
      </c>
      <c r="C6" s="24" t="s">
        <v>26</v>
      </c>
      <c r="D6" s="19" t="s">
        <v>68</v>
      </c>
      <c r="E6" s="21" t="s">
        <v>63</v>
      </c>
      <c r="F6" s="21" t="s">
        <v>260</v>
      </c>
      <c r="G6" s="21" t="s">
        <v>261</v>
      </c>
      <c r="H6" s="21" t="s">
        <v>262</v>
      </c>
      <c r="I6" s="21" t="s">
        <v>72</v>
      </c>
      <c r="J6" s="49" t="s">
        <v>64</v>
      </c>
    </row>
    <row r="7" spans="1:10" x14ac:dyDescent="0.25">
      <c r="A7" s="19">
        <v>1</v>
      </c>
      <c r="B7" s="19">
        <v>2</v>
      </c>
      <c r="C7" s="24">
        <v>3</v>
      </c>
      <c r="D7" s="19">
        <v>4</v>
      </c>
      <c r="E7" s="24">
        <v>5</v>
      </c>
      <c r="F7" s="24">
        <v>6</v>
      </c>
      <c r="G7" s="21" t="s">
        <v>263</v>
      </c>
      <c r="H7" s="24" t="s">
        <v>264</v>
      </c>
      <c r="I7" s="24" t="s">
        <v>75</v>
      </c>
      <c r="J7" s="146">
        <v>10</v>
      </c>
    </row>
    <row r="8" spans="1:10" ht="16.5" customHeight="1" x14ac:dyDescent="0.25">
      <c r="A8" s="243" t="s">
        <v>265</v>
      </c>
      <c r="B8" s="244"/>
      <c r="C8" s="244"/>
      <c r="D8" s="244"/>
      <c r="E8" s="244"/>
      <c r="F8" s="244"/>
      <c r="G8" s="244"/>
      <c r="H8" s="244"/>
      <c r="I8" s="244"/>
      <c r="J8" s="245"/>
    </row>
    <row r="9" spans="1:10" ht="16.5" x14ac:dyDescent="0.3">
      <c r="A9" s="33" t="s">
        <v>42</v>
      </c>
      <c r="B9" s="62" t="s">
        <v>376</v>
      </c>
      <c r="C9" s="34">
        <v>30</v>
      </c>
      <c r="D9" s="63" t="s">
        <v>266</v>
      </c>
      <c r="E9" s="86"/>
      <c r="F9" s="153"/>
      <c r="G9" s="87">
        <f t="shared" ref="G9:G51" si="0">C9*F9</f>
        <v>0</v>
      </c>
      <c r="H9" s="87">
        <f t="shared" ref="H9:H24" si="1">G9*0.095</f>
        <v>0</v>
      </c>
      <c r="I9" s="87">
        <f t="shared" ref="I9:I51" si="2">+G9+H9</f>
        <v>0</v>
      </c>
      <c r="J9" s="155"/>
    </row>
    <row r="10" spans="1:10" ht="14.25" customHeight="1" x14ac:dyDescent="0.3">
      <c r="A10" s="33" t="s">
        <v>43</v>
      </c>
      <c r="B10" s="62" t="s">
        <v>382</v>
      </c>
      <c r="C10" s="34">
        <v>10000</v>
      </c>
      <c r="D10" s="63" t="s">
        <v>266</v>
      </c>
      <c r="E10" s="86"/>
      <c r="F10" s="153"/>
      <c r="G10" s="87">
        <f t="shared" si="0"/>
        <v>0</v>
      </c>
      <c r="H10" s="87">
        <f t="shared" si="1"/>
        <v>0</v>
      </c>
      <c r="I10" s="87">
        <f t="shared" si="2"/>
        <v>0</v>
      </c>
      <c r="J10" s="155"/>
    </row>
    <row r="11" spans="1:10" s="7" customFormat="1" ht="15.75" customHeight="1" x14ac:dyDescent="0.3">
      <c r="A11" s="33" t="s">
        <v>0</v>
      </c>
      <c r="B11" s="62" t="s">
        <v>384</v>
      </c>
      <c r="C11" s="34">
        <v>10000</v>
      </c>
      <c r="D11" s="63" t="s">
        <v>266</v>
      </c>
      <c r="E11" s="88"/>
      <c r="F11" s="153"/>
      <c r="G11" s="87">
        <f t="shared" si="0"/>
        <v>0</v>
      </c>
      <c r="H11" s="87">
        <f t="shared" si="1"/>
        <v>0</v>
      </c>
      <c r="I11" s="87">
        <f t="shared" si="2"/>
        <v>0</v>
      </c>
      <c r="J11" s="155"/>
    </row>
    <row r="12" spans="1:10" s="7" customFormat="1" ht="18" customHeight="1" x14ac:dyDescent="0.3">
      <c r="A12" s="33" t="s">
        <v>1</v>
      </c>
      <c r="B12" s="62" t="s">
        <v>383</v>
      </c>
      <c r="C12" s="34">
        <v>500</v>
      </c>
      <c r="D12" s="63" t="s">
        <v>266</v>
      </c>
      <c r="E12" s="88"/>
      <c r="F12" s="153"/>
      <c r="G12" s="87">
        <f t="shared" si="0"/>
        <v>0</v>
      </c>
      <c r="H12" s="87">
        <f t="shared" si="1"/>
        <v>0</v>
      </c>
      <c r="I12" s="87">
        <f t="shared" si="2"/>
        <v>0</v>
      </c>
      <c r="J12" s="155"/>
    </row>
    <row r="13" spans="1:10" s="7" customFormat="1" ht="17.25" customHeight="1" x14ac:dyDescent="0.3">
      <c r="A13" s="33" t="s">
        <v>2</v>
      </c>
      <c r="B13" s="65" t="s">
        <v>377</v>
      </c>
      <c r="C13" s="34">
        <v>300</v>
      </c>
      <c r="D13" s="63" t="s">
        <v>266</v>
      </c>
      <c r="E13" s="88"/>
      <c r="F13" s="153"/>
      <c r="G13" s="87">
        <f t="shared" si="0"/>
        <v>0</v>
      </c>
      <c r="H13" s="87">
        <f t="shared" si="1"/>
        <v>0</v>
      </c>
      <c r="I13" s="87">
        <f t="shared" si="2"/>
        <v>0</v>
      </c>
      <c r="J13" s="155"/>
    </row>
    <row r="14" spans="1:10" s="7" customFormat="1" ht="16.5" x14ac:dyDescent="0.3">
      <c r="A14" s="33" t="s">
        <v>3</v>
      </c>
      <c r="B14" s="65" t="s">
        <v>412</v>
      </c>
      <c r="C14" s="34">
        <v>30</v>
      </c>
      <c r="D14" s="63" t="s">
        <v>266</v>
      </c>
      <c r="E14" s="88"/>
      <c r="F14" s="153"/>
      <c r="G14" s="87">
        <f t="shared" si="0"/>
        <v>0</v>
      </c>
      <c r="H14" s="87">
        <f t="shared" si="1"/>
        <v>0</v>
      </c>
      <c r="I14" s="87">
        <f t="shared" si="2"/>
        <v>0</v>
      </c>
      <c r="J14" s="155"/>
    </row>
    <row r="15" spans="1:10" ht="16.5" x14ac:dyDescent="0.3">
      <c r="A15" s="33" t="s">
        <v>4</v>
      </c>
      <c r="B15" s="65" t="s">
        <v>413</v>
      </c>
      <c r="C15" s="34">
        <v>30</v>
      </c>
      <c r="D15" s="63" t="s">
        <v>266</v>
      </c>
      <c r="E15" s="66"/>
      <c r="F15" s="153"/>
      <c r="G15" s="87">
        <f t="shared" si="0"/>
        <v>0</v>
      </c>
      <c r="H15" s="87">
        <f t="shared" si="1"/>
        <v>0</v>
      </c>
      <c r="I15" s="87">
        <f t="shared" si="2"/>
        <v>0</v>
      </c>
      <c r="J15" s="155"/>
    </row>
    <row r="16" spans="1:10" s="9" customFormat="1" ht="15" customHeight="1" x14ac:dyDescent="0.3">
      <c r="A16" s="33" t="s">
        <v>5</v>
      </c>
      <c r="B16" s="65" t="s">
        <v>378</v>
      </c>
      <c r="C16" s="34">
        <v>10</v>
      </c>
      <c r="D16" s="63" t="s">
        <v>266</v>
      </c>
      <c r="E16" s="88"/>
      <c r="F16" s="153"/>
      <c r="G16" s="87">
        <f t="shared" si="0"/>
        <v>0</v>
      </c>
      <c r="H16" s="87">
        <f t="shared" si="1"/>
        <v>0</v>
      </c>
      <c r="I16" s="87">
        <f t="shared" si="2"/>
        <v>0</v>
      </c>
      <c r="J16" s="155"/>
    </row>
    <row r="17" spans="1:10" s="9" customFormat="1" ht="16.5" x14ac:dyDescent="0.3">
      <c r="A17" s="33" t="s">
        <v>6</v>
      </c>
      <c r="B17" s="65" t="s">
        <v>379</v>
      </c>
      <c r="C17" s="34">
        <v>90</v>
      </c>
      <c r="D17" s="63" t="s">
        <v>61</v>
      </c>
      <c r="E17" s="86"/>
      <c r="F17" s="153"/>
      <c r="G17" s="87">
        <f t="shared" si="0"/>
        <v>0</v>
      </c>
      <c r="H17" s="87">
        <f t="shared" si="1"/>
        <v>0</v>
      </c>
      <c r="I17" s="87">
        <f t="shared" si="2"/>
        <v>0</v>
      </c>
      <c r="J17" s="155"/>
    </row>
    <row r="18" spans="1:10" s="9" customFormat="1" ht="16.5" x14ac:dyDescent="0.3">
      <c r="A18" s="33" t="s">
        <v>7</v>
      </c>
      <c r="B18" s="65" t="s">
        <v>328</v>
      </c>
      <c r="C18" s="34">
        <v>5</v>
      </c>
      <c r="D18" s="63" t="s">
        <v>61</v>
      </c>
      <c r="E18" s="88"/>
      <c r="F18" s="153"/>
      <c r="G18" s="87">
        <f t="shared" si="0"/>
        <v>0</v>
      </c>
      <c r="H18" s="87">
        <f t="shared" si="1"/>
        <v>0</v>
      </c>
      <c r="I18" s="87">
        <f t="shared" si="2"/>
        <v>0</v>
      </c>
      <c r="J18" s="155"/>
    </row>
    <row r="19" spans="1:10" s="9" customFormat="1" ht="16.5" x14ac:dyDescent="0.3">
      <c r="A19" s="33" t="s">
        <v>8</v>
      </c>
      <c r="B19" s="65" t="s">
        <v>385</v>
      </c>
      <c r="C19" s="34">
        <v>100</v>
      </c>
      <c r="D19" s="63" t="s">
        <v>61</v>
      </c>
      <c r="E19" s="88"/>
      <c r="F19" s="153"/>
      <c r="G19" s="87">
        <f t="shared" si="0"/>
        <v>0</v>
      </c>
      <c r="H19" s="87">
        <f t="shared" si="1"/>
        <v>0</v>
      </c>
      <c r="I19" s="87">
        <f t="shared" si="2"/>
        <v>0</v>
      </c>
      <c r="J19" s="155"/>
    </row>
    <row r="20" spans="1:10" s="9" customFormat="1" ht="16.5" x14ac:dyDescent="0.3">
      <c r="A20" s="33" t="s">
        <v>9</v>
      </c>
      <c r="B20" s="65" t="s">
        <v>381</v>
      </c>
      <c r="C20" s="34">
        <v>500</v>
      </c>
      <c r="D20" s="63" t="s">
        <v>266</v>
      </c>
      <c r="E20" s="86"/>
      <c r="F20" s="153"/>
      <c r="G20" s="87">
        <f t="shared" si="0"/>
        <v>0</v>
      </c>
      <c r="H20" s="87">
        <f t="shared" si="1"/>
        <v>0</v>
      </c>
      <c r="I20" s="87">
        <f t="shared" si="2"/>
        <v>0</v>
      </c>
      <c r="J20" s="155"/>
    </row>
    <row r="21" spans="1:10" s="9" customFormat="1" ht="16.5" x14ac:dyDescent="0.3">
      <c r="A21" s="33" t="s">
        <v>10</v>
      </c>
      <c r="B21" s="65" t="s">
        <v>386</v>
      </c>
      <c r="C21" s="34">
        <v>50</v>
      </c>
      <c r="D21" s="63" t="s">
        <v>61</v>
      </c>
      <c r="E21" s="88"/>
      <c r="F21" s="153"/>
      <c r="G21" s="87">
        <f t="shared" si="0"/>
        <v>0</v>
      </c>
      <c r="H21" s="87">
        <f t="shared" si="1"/>
        <v>0</v>
      </c>
      <c r="I21" s="87">
        <f t="shared" si="2"/>
        <v>0</v>
      </c>
      <c r="J21" s="155"/>
    </row>
    <row r="22" spans="1:10" s="9" customFormat="1" ht="16.5" x14ac:dyDescent="0.3">
      <c r="A22" s="33" t="s">
        <v>11</v>
      </c>
      <c r="B22" s="65" t="s">
        <v>387</v>
      </c>
      <c r="C22" s="34">
        <v>500</v>
      </c>
      <c r="D22" s="63" t="s">
        <v>266</v>
      </c>
      <c r="E22" s="86"/>
      <c r="F22" s="153"/>
      <c r="G22" s="87">
        <f t="shared" si="0"/>
        <v>0</v>
      </c>
      <c r="H22" s="87">
        <f t="shared" si="1"/>
        <v>0</v>
      </c>
      <c r="I22" s="87">
        <f t="shared" si="2"/>
        <v>0</v>
      </c>
      <c r="J22" s="155"/>
    </row>
    <row r="23" spans="1:10" s="1" customFormat="1" ht="16.5" x14ac:dyDescent="0.3">
      <c r="A23" s="33" t="s">
        <v>12</v>
      </c>
      <c r="B23" s="65" t="s">
        <v>380</v>
      </c>
      <c r="C23" s="36">
        <v>100</v>
      </c>
      <c r="D23" s="66" t="s">
        <v>61</v>
      </c>
      <c r="E23" s="88"/>
      <c r="F23" s="153"/>
      <c r="G23" s="87">
        <f t="shared" ref="G23" si="3">C23*F23</f>
        <v>0</v>
      </c>
      <c r="H23" s="87">
        <f t="shared" ref="H23" si="4">G23*0.095</f>
        <v>0</v>
      </c>
      <c r="I23" s="87">
        <f t="shared" ref="I23" si="5">+G23+H23</f>
        <v>0</v>
      </c>
      <c r="J23" s="155"/>
    </row>
    <row r="24" spans="1:10" s="1" customFormat="1" ht="33" x14ac:dyDescent="0.3">
      <c r="A24" s="33" t="s">
        <v>13</v>
      </c>
      <c r="B24" s="65" t="s">
        <v>393</v>
      </c>
      <c r="C24" s="36">
        <v>6</v>
      </c>
      <c r="D24" s="66" t="s">
        <v>61</v>
      </c>
      <c r="E24" s="88"/>
      <c r="F24" s="153"/>
      <c r="G24" s="87">
        <f t="shared" si="0"/>
        <v>0</v>
      </c>
      <c r="H24" s="87">
        <f t="shared" si="1"/>
        <v>0</v>
      </c>
      <c r="I24" s="87">
        <f t="shared" si="2"/>
        <v>0</v>
      </c>
      <c r="J24" s="155"/>
    </row>
    <row r="25" spans="1:10" s="9" customFormat="1" ht="16.5" x14ac:dyDescent="0.3">
      <c r="A25" s="33" t="s">
        <v>14</v>
      </c>
      <c r="B25" s="65" t="s">
        <v>388</v>
      </c>
      <c r="C25" s="34">
        <v>10</v>
      </c>
      <c r="D25" s="63" t="s">
        <v>266</v>
      </c>
      <c r="E25" s="88"/>
      <c r="F25" s="153"/>
      <c r="G25" s="87">
        <f t="shared" si="0"/>
        <v>0</v>
      </c>
      <c r="H25" s="87">
        <f>G25*0.095</f>
        <v>0</v>
      </c>
      <c r="I25" s="87">
        <f t="shared" si="2"/>
        <v>0</v>
      </c>
      <c r="J25" s="155"/>
    </row>
    <row r="26" spans="1:10" s="9" customFormat="1" ht="16.5" x14ac:dyDescent="0.3">
      <c r="A26" s="33" t="s">
        <v>15</v>
      </c>
      <c r="B26" s="65" t="s">
        <v>389</v>
      </c>
      <c r="C26" s="34">
        <v>200</v>
      </c>
      <c r="D26" s="63" t="s">
        <v>266</v>
      </c>
      <c r="E26" s="88"/>
      <c r="F26" s="153"/>
      <c r="G26" s="87">
        <f t="shared" si="0"/>
        <v>0</v>
      </c>
      <c r="H26" s="87">
        <f t="shared" ref="H26:H33" si="6">G26*0.095</f>
        <v>0</v>
      </c>
      <c r="I26" s="87">
        <f t="shared" si="2"/>
        <v>0</v>
      </c>
      <c r="J26" s="155"/>
    </row>
    <row r="27" spans="1:10" s="9" customFormat="1" ht="16.5" x14ac:dyDescent="0.3">
      <c r="A27" s="33" t="s">
        <v>16</v>
      </c>
      <c r="B27" s="65" t="s">
        <v>390</v>
      </c>
      <c r="C27" s="34">
        <v>200</v>
      </c>
      <c r="D27" s="63" t="s">
        <v>61</v>
      </c>
      <c r="E27" s="88"/>
      <c r="F27" s="153"/>
      <c r="G27" s="87">
        <f t="shared" si="0"/>
        <v>0</v>
      </c>
      <c r="H27" s="87">
        <f t="shared" si="6"/>
        <v>0</v>
      </c>
      <c r="I27" s="87">
        <f t="shared" si="2"/>
        <v>0</v>
      </c>
      <c r="J27" s="155"/>
    </row>
    <row r="28" spans="1:10" s="9" customFormat="1" ht="16.5" x14ac:dyDescent="0.3">
      <c r="A28" s="33" t="s">
        <v>17</v>
      </c>
      <c r="B28" s="65" t="s">
        <v>391</v>
      </c>
      <c r="C28" s="34">
        <v>5</v>
      </c>
      <c r="D28" s="63" t="s">
        <v>61</v>
      </c>
      <c r="E28" s="88"/>
      <c r="F28" s="153"/>
      <c r="G28" s="87">
        <f t="shared" si="0"/>
        <v>0</v>
      </c>
      <c r="H28" s="87">
        <f t="shared" si="6"/>
        <v>0</v>
      </c>
      <c r="I28" s="87">
        <f t="shared" si="2"/>
        <v>0</v>
      </c>
      <c r="J28" s="155"/>
    </row>
    <row r="29" spans="1:10" s="9" customFormat="1" ht="16.5" x14ac:dyDescent="0.3">
      <c r="A29" s="33" t="s">
        <v>18</v>
      </c>
      <c r="B29" s="65" t="s">
        <v>392</v>
      </c>
      <c r="C29" s="34">
        <v>10</v>
      </c>
      <c r="D29" s="63" t="s">
        <v>61</v>
      </c>
      <c r="E29" s="88"/>
      <c r="F29" s="153"/>
      <c r="G29" s="87">
        <f t="shared" si="0"/>
        <v>0</v>
      </c>
      <c r="H29" s="87">
        <f t="shared" si="6"/>
        <v>0</v>
      </c>
      <c r="I29" s="87">
        <f t="shared" si="2"/>
        <v>0</v>
      </c>
      <c r="J29" s="155"/>
    </row>
    <row r="30" spans="1:10" s="8" customFormat="1" ht="16.5" x14ac:dyDescent="0.3">
      <c r="A30" s="33" t="s">
        <v>19</v>
      </c>
      <c r="B30" s="65" t="s">
        <v>348</v>
      </c>
      <c r="C30" s="34">
        <v>5</v>
      </c>
      <c r="D30" s="63" t="s">
        <v>61</v>
      </c>
      <c r="E30" s="88"/>
      <c r="F30" s="153"/>
      <c r="G30" s="87">
        <f t="shared" si="0"/>
        <v>0</v>
      </c>
      <c r="H30" s="87">
        <f t="shared" si="6"/>
        <v>0</v>
      </c>
      <c r="I30" s="87">
        <f t="shared" si="2"/>
        <v>0</v>
      </c>
      <c r="J30" s="155"/>
    </row>
    <row r="31" spans="1:10" s="12" customFormat="1" ht="33" x14ac:dyDescent="0.3">
      <c r="A31" s="33" t="s">
        <v>20</v>
      </c>
      <c r="B31" s="89" t="s">
        <v>395</v>
      </c>
      <c r="C31" s="34">
        <v>150</v>
      </c>
      <c r="D31" s="63" t="s">
        <v>61</v>
      </c>
      <c r="E31" s="88"/>
      <c r="F31" s="153"/>
      <c r="G31" s="87">
        <f t="shared" ref="G31" si="7">C31*F31</f>
        <v>0</v>
      </c>
      <c r="H31" s="87">
        <f t="shared" ref="H31" si="8">G31*0.095</f>
        <v>0</v>
      </c>
      <c r="I31" s="87">
        <f t="shared" ref="I31" si="9">+G31+H31</f>
        <v>0</v>
      </c>
      <c r="J31" s="155"/>
    </row>
    <row r="32" spans="1:10" s="9" customFormat="1" ht="16.5" x14ac:dyDescent="0.3">
      <c r="A32" s="33" t="s">
        <v>21</v>
      </c>
      <c r="B32" s="65" t="s">
        <v>329</v>
      </c>
      <c r="C32" s="34">
        <v>150</v>
      </c>
      <c r="D32" s="63" t="s">
        <v>61</v>
      </c>
      <c r="E32" s="88"/>
      <c r="F32" s="153"/>
      <c r="G32" s="87">
        <f t="shared" si="0"/>
        <v>0</v>
      </c>
      <c r="H32" s="87">
        <f t="shared" si="6"/>
        <v>0</v>
      </c>
      <c r="I32" s="87">
        <f t="shared" si="2"/>
        <v>0</v>
      </c>
      <c r="J32" s="155"/>
    </row>
    <row r="33" spans="1:10" s="9" customFormat="1" ht="33" x14ac:dyDescent="0.3">
      <c r="A33" s="33" t="s">
        <v>22</v>
      </c>
      <c r="B33" s="65" t="s">
        <v>394</v>
      </c>
      <c r="C33" s="34">
        <v>10</v>
      </c>
      <c r="D33" s="63" t="s">
        <v>61</v>
      </c>
      <c r="E33" s="88"/>
      <c r="F33" s="153"/>
      <c r="G33" s="87">
        <f t="shared" si="0"/>
        <v>0</v>
      </c>
      <c r="H33" s="87">
        <f t="shared" si="6"/>
        <v>0</v>
      </c>
      <c r="I33" s="87">
        <f t="shared" si="2"/>
        <v>0</v>
      </c>
      <c r="J33" s="155"/>
    </row>
    <row r="34" spans="1:10" s="9" customFormat="1" ht="16.5" x14ac:dyDescent="0.3">
      <c r="A34" s="33" t="s">
        <v>23</v>
      </c>
      <c r="B34" s="65" t="s">
        <v>396</v>
      </c>
      <c r="C34" s="34">
        <v>10</v>
      </c>
      <c r="D34" s="63" t="s">
        <v>61</v>
      </c>
      <c r="E34" s="86"/>
      <c r="F34" s="153"/>
      <c r="G34" s="87">
        <f t="shared" si="0"/>
        <v>0</v>
      </c>
      <c r="H34" s="87">
        <f>G34*0.095</f>
        <v>0</v>
      </c>
      <c r="I34" s="87">
        <f t="shared" si="2"/>
        <v>0</v>
      </c>
      <c r="J34" s="155"/>
    </row>
    <row r="35" spans="1:10" s="9" customFormat="1" ht="16.5" x14ac:dyDescent="0.3">
      <c r="A35" s="33" t="s">
        <v>24</v>
      </c>
      <c r="B35" s="65" t="s">
        <v>399</v>
      </c>
      <c r="C35" s="34">
        <v>5</v>
      </c>
      <c r="D35" s="63" t="s">
        <v>61</v>
      </c>
      <c r="E35" s="86"/>
      <c r="F35" s="153"/>
      <c r="G35" s="87">
        <f t="shared" si="0"/>
        <v>0</v>
      </c>
      <c r="H35" s="87">
        <f t="shared" ref="H35:H72" si="10">G35*0.095</f>
        <v>0</v>
      </c>
      <c r="I35" s="87">
        <f t="shared" si="2"/>
        <v>0</v>
      </c>
      <c r="J35" s="155"/>
    </row>
    <row r="36" spans="1:10" s="8" customFormat="1" ht="16.5" x14ac:dyDescent="0.3">
      <c r="A36" s="33" t="s">
        <v>25</v>
      </c>
      <c r="B36" s="65" t="s">
        <v>398</v>
      </c>
      <c r="C36" s="34">
        <v>5</v>
      </c>
      <c r="D36" s="63" t="s">
        <v>61</v>
      </c>
      <c r="E36" s="88"/>
      <c r="F36" s="153"/>
      <c r="G36" s="87">
        <f t="shared" si="0"/>
        <v>0</v>
      </c>
      <c r="H36" s="87">
        <f t="shared" si="10"/>
        <v>0</v>
      </c>
      <c r="I36" s="87">
        <f t="shared" si="2"/>
        <v>0</v>
      </c>
      <c r="J36" s="155"/>
    </row>
    <row r="37" spans="1:10" s="8" customFormat="1" ht="16.5" x14ac:dyDescent="0.3">
      <c r="A37" s="33" t="s">
        <v>28</v>
      </c>
      <c r="B37" s="65" t="s">
        <v>397</v>
      </c>
      <c r="C37" s="34">
        <v>5</v>
      </c>
      <c r="D37" s="63" t="s">
        <v>61</v>
      </c>
      <c r="E37" s="88"/>
      <c r="F37" s="153"/>
      <c r="G37" s="87">
        <f t="shared" ref="G37" si="11">C37*F37</f>
        <v>0</v>
      </c>
      <c r="H37" s="87">
        <f t="shared" ref="H37" si="12">G37*0.095</f>
        <v>0</v>
      </c>
      <c r="I37" s="87">
        <f t="shared" ref="I37" si="13">+G37+H37</f>
        <v>0</v>
      </c>
      <c r="J37" s="155"/>
    </row>
    <row r="38" spans="1:10" s="9" customFormat="1" ht="16.5" x14ac:dyDescent="0.3">
      <c r="A38" s="33" t="s">
        <v>29</v>
      </c>
      <c r="B38" s="65" t="s">
        <v>330</v>
      </c>
      <c r="C38" s="34">
        <v>150</v>
      </c>
      <c r="D38" s="63" t="s">
        <v>61</v>
      </c>
      <c r="E38" s="88"/>
      <c r="F38" s="153"/>
      <c r="G38" s="87">
        <f t="shared" si="0"/>
        <v>0</v>
      </c>
      <c r="H38" s="87">
        <f t="shared" si="10"/>
        <v>0</v>
      </c>
      <c r="I38" s="87">
        <f t="shared" si="2"/>
        <v>0</v>
      </c>
      <c r="J38" s="155"/>
    </row>
    <row r="39" spans="1:10" s="8" customFormat="1" ht="16.5" x14ac:dyDescent="0.3">
      <c r="A39" s="33" t="s">
        <v>30</v>
      </c>
      <c r="B39" s="65" t="s">
        <v>267</v>
      </c>
      <c r="C39" s="34">
        <v>200</v>
      </c>
      <c r="D39" s="63" t="s">
        <v>61</v>
      </c>
      <c r="E39" s="86"/>
      <c r="F39" s="153"/>
      <c r="G39" s="87">
        <f t="shared" si="0"/>
        <v>0</v>
      </c>
      <c r="H39" s="87">
        <f t="shared" si="10"/>
        <v>0</v>
      </c>
      <c r="I39" s="87">
        <f t="shared" si="2"/>
        <v>0</v>
      </c>
      <c r="J39" s="155"/>
    </row>
    <row r="40" spans="1:10" s="8" customFormat="1" ht="16.5" x14ac:dyDescent="0.3">
      <c r="A40" s="33" t="s">
        <v>31</v>
      </c>
      <c r="B40" s="65" t="s">
        <v>400</v>
      </c>
      <c r="C40" s="34">
        <v>1</v>
      </c>
      <c r="D40" s="63" t="s">
        <v>61</v>
      </c>
      <c r="E40" s="88"/>
      <c r="F40" s="153"/>
      <c r="G40" s="87">
        <f t="shared" si="0"/>
        <v>0</v>
      </c>
      <c r="H40" s="87">
        <f t="shared" si="10"/>
        <v>0</v>
      </c>
      <c r="I40" s="87">
        <f t="shared" si="2"/>
        <v>0</v>
      </c>
      <c r="J40" s="155"/>
    </row>
    <row r="41" spans="1:10" s="8" customFormat="1" ht="16.5" x14ac:dyDescent="0.3">
      <c r="A41" s="33" t="s">
        <v>32</v>
      </c>
      <c r="B41" s="65" t="s">
        <v>401</v>
      </c>
      <c r="C41" s="34">
        <v>75</v>
      </c>
      <c r="D41" s="63" t="s">
        <v>61</v>
      </c>
      <c r="E41" s="88"/>
      <c r="F41" s="153"/>
      <c r="G41" s="87">
        <f t="shared" si="0"/>
        <v>0</v>
      </c>
      <c r="H41" s="87">
        <f t="shared" si="10"/>
        <v>0</v>
      </c>
      <c r="I41" s="87">
        <f t="shared" si="2"/>
        <v>0</v>
      </c>
      <c r="J41" s="155"/>
    </row>
    <row r="42" spans="1:10" s="8" customFormat="1" ht="33" x14ac:dyDescent="0.3">
      <c r="A42" s="33" t="s">
        <v>33</v>
      </c>
      <c r="B42" s="65" t="s">
        <v>402</v>
      </c>
      <c r="C42" s="34">
        <v>25</v>
      </c>
      <c r="D42" s="63" t="s">
        <v>61</v>
      </c>
      <c r="E42" s="88"/>
      <c r="F42" s="153"/>
      <c r="G42" s="87">
        <f t="shared" si="0"/>
        <v>0</v>
      </c>
      <c r="H42" s="87">
        <f t="shared" si="10"/>
        <v>0</v>
      </c>
      <c r="I42" s="87">
        <f t="shared" si="2"/>
        <v>0</v>
      </c>
      <c r="J42" s="155"/>
    </row>
    <row r="43" spans="1:10" s="8" customFormat="1" ht="33" x14ac:dyDescent="0.3">
      <c r="A43" s="33" t="s">
        <v>34</v>
      </c>
      <c r="B43" s="65" t="s">
        <v>403</v>
      </c>
      <c r="C43" s="34">
        <v>1</v>
      </c>
      <c r="D43" s="63" t="s">
        <v>61</v>
      </c>
      <c r="E43" s="88"/>
      <c r="F43" s="153"/>
      <c r="G43" s="87">
        <f t="shared" si="0"/>
        <v>0</v>
      </c>
      <c r="H43" s="87">
        <f t="shared" si="10"/>
        <v>0</v>
      </c>
      <c r="I43" s="87">
        <f t="shared" si="2"/>
        <v>0</v>
      </c>
      <c r="J43" s="155"/>
    </row>
    <row r="44" spans="1:10" s="6" customFormat="1" ht="16.5" x14ac:dyDescent="0.3">
      <c r="A44" s="33" t="s">
        <v>35</v>
      </c>
      <c r="B44" s="65" t="s">
        <v>405</v>
      </c>
      <c r="C44" s="34">
        <v>300</v>
      </c>
      <c r="D44" s="63" t="s">
        <v>61</v>
      </c>
      <c r="E44" s="88"/>
      <c r="F44" s="153"/>
      <c r="G44" s="87">
        <f t="shared" si="0"/>
        <v>0</v>
      </c>
      <c r="H44" s="87">
        <f t="shared" si="10"/>
        <v>0</v>
      </c>
      <c r="I44" s="87">
        <f t="shared" si="2"/>
        <v>0</v>
      </c>
      <c r="J44" s="155"/>
    </row>
    <row r="45" spans="1:10" ht="33" x14ac:dyDescent="0.3">
      <c r="A45" s="33" t="s">
        <v>36</v>
      </c>
      <c r="B45" s="89" t="s">
        <v>404</v>
      </c>
      <c r="C45" s="34">
        <v>100</v>
      </c>
      <c r="D45" s="63" t="s">
        <v>61</v>
      </c>
      <c r="E45" s="86"/>
      <c r="F45" s="153"/>
      <c r="G45" s="87">
        <f t="shared" si="0"/>
        <v>0</v>
      </c>
      <c r="H45" s="87">
        <f t="shared" si="10"/>
        <v>0</v>
      </c>
      <c r="I45" s="87">
        <f t="shared" si="2"/>
        <v>0</v>
      </c>
      <c r="J45" s="155"/>
    </row>
    <row r="46" spans="1:10" s="12" customFormat="1" ht="15.75" customHeight="1" x14ac:dyDescent="0.3">
      <c r="A46" s="33" t="s">
        <v>37</v>
      </c>
      <c r="B46" s="90" t="s">
        <v>268</v>
      </c>
      <c r="C46" s="91">
        <v>3</v>
      </c>
      <c r="D46" s="92" t="s">
        <v>61</v>
      </c>
      <c r="E46" s="92"/>
      <c r="F46" s="154"/>
      <c r="G46" s="87">
        <f t="shared" ref="G46" si="14">C46*F46</f>
        <v>0</v>
      </c>
      <c r="H46" s="87">
        <f t="shared" ref="H46" si="15">G46*0.095</f>
        <v>0</v>
      </c>
      <c r="I46" s="87">
        <f t="shared" ref="I46" si="16">+G46+H46</f>
        <v>0</v>
      </c>
      <c r="J46" s="155"/>
    </row>
    <row r="47" spans="1:10" ht="16.5" customHeight="1" x14ac:dyDescent="0.3">
      <c r="A47" s="33" t="s">
        <v>38</v>
      </c>
      <c r="B47" s="89" t="s">
        <v>411</v>
      </c>
      <c r="C47" s="34">
        <v>3</v>
      </c>
      <c r="D47" s="63" t="s">
        <v>61</v>
      </c>
      <c r="E47" s="88"/>
      <c r="F47" s="153"/>
      <c r="G47" s="87">
        <f>C47*F47</f>
        <v>0</v>
      </c>
      <c r="H47" s="87">
        <f>G47*0.095</f>
        <v>0</v>
      </c>
      <c r="I47" s="87">
        <f>+G47+H47</f>
        <v>0</v>
      </c>
      <c r="J47" s="155"/>
    </row>
    <row r="48" spans="1:10" ht="31.5" customHeight="1" x14ac:dyDescent="0.3">
      <c r="A48" s="33" t="s">
        <v>39</v>
      </c>
      <c r="B48" s="89" t="s">
        <v>410</v>
      </c>
      <c r="C48" s="91">
        <v>3</v>
      </c>
      <c r="D48" s="92" t="s">
        <v>61</v>
      </c>
      <c r="E48" s="92"/>
      <c r="F48" s="154"/>
      <c r="G48" s="87">
        <f t="shared" si="0"/>
        <v>0</v>
      </c>
      <c r="H48" s="87">
        <f t="shared" si="10"/>
        <v>0</v>
      </c>
      <c r="I48" s="87">
        <f t="shared" si="2"/>
        <v>0</v>
      </c>
      <c r="J48" s="155"/>
    </row>
    <row r="49" spans="1:10" ht="16.5" x14ac:dyDescent="0.3">
      <c r="A49" s="33" t="s">
        <v>40</v>
      </c>
      <c r="B49" s="89" t="s">
        <v>269</v>
      </c>
      <c r="C49" s="34">
        <v>30</v>
      </c>
      <c r="D49" s="63" t="s">
        <v>61</v>
      </c>
      <c r="E49" s="88"/>
      <c r="F49" s="153"/>
      <c r="G49" s="87">
        <f t="shared" si="0"/>
        <v>0</v>
      </c>
      <c r="H49" s="87">
        <f t="shared" si="10"/>
        <v>0</v>
      </c>
      <c r="I49" s="87">
        <f t="shared" si="2"/>
        <v>0</v>
      </c>
      <c r="J49" s="155"/>
    </row>
    <row r="50" spans="1:10" s="12" customFormat="1" ht="16.5" x14ac:dyDescent="0.3">
      <c r="A50" s="33" t="s">
        <v>41</v>
      </c>
      <c r="B50" s="89" t="s">
        <v>270</v>
      </c>
      <c r="C50" s="34">
        <v>3</v>
      </c>
      <c r="D50" s="63" t="s">
        <v>61</v>
      </c>
      <c r="E50" s="88"/>
      <c r="F50" s="153"/>
      <c r="G50" s="87">
        <f t="shared" si="0"/>
        <v>0</v>
      </c>
      <c r="H50" s="87">
        <f t="shared" si="10"/>
        <v>0</v>
      </c>
      <c r="I50" s="87">
        <f t="shared" si="2"/>
        <v>0</v>
      </c>
      <c r="J50" s="155"/>
    </row>
    <row r="51" spans="1:10" ht="20.25" customHeight="1" x14ac:dyDescent="0.3">
      <c r="A51" s="33" t="s">
        <v>45</v>
      </c>
      <c r="B51" s="89" t="s">
        <v>271</v>
      </c>
      <c r="C51" s="34">
        <v>3</v>
      </c>
      <c r="D51" s="63" t="s">
        <v>61</v>
      </c>
      <c r="E51" s="88"/>
      <c r="F51" s="153"/>
      <c r="G51" s="87">
        <f t="shared" si="0"/>
        <v>0</v>
      </c>
      <c r="H51" s="87">
        <f t="shared" si="10"/>
        <v>0</v>
      </c>
      <c r="I51" s="87">
        <f t="shared" si="2"/>
        <v>0</v>
      </c>
      <c r="J51" s="155"/>
    </row>
    <row r="52" spans="1:10" s="12" customFormat="1" ht="14.25" customHeight="1" x14ac:dyDescent="0.3">
      <c r="A52" s="33" t="s">
        <v>46</v>
      </c>
      <c r="B52" s="65" t="s">
        <v>272</v>
      </c>
      <c r="C52" s="34">
        <v>3</v>
      </c>
      <c r="D52" s="63" t="s">
        <v>61</v>
      </c>
      <c r="E52" s="88"/>
      <c r="F52" s="153"/>
      <c r="G52" s="87">
        <f>C52*F52</f>
        <v>0</v>
      </c>
      <c r="H52" s="87">
        <f>G52*0.095</f>
        <v>0</v>
      </c>
      <c r="I52" s="87">
        <f>+G52+H52</f>
        <v>0</v>
      </c>
      <c r="J52" s="155"/>
    </row>
    <row r="53" spans="1:10" ht="18" customHeight="1" x14ac:dyDescent="0.3">
      <c r="A53" s="33" t="s">
        <v>47</v>
      </c>
      <c r="B53" s="65" t="s">
        <v>408</v>
      </c>
      <c r="C53" s="34">
        <v>500</v>
      </c>
      <c r="D53" s="63" t="s">
        <v>61</v>
      </c>
      <c r="E53" s="88"/>
      <c r="F53" s="153"/>
      <c r="G53" s="87">
        <f t="shared" ref="G53:G71" si="17">C53*F53</f>
        <v>0</v>
      </c>
      <c r="H53" s="87">
        <f t="shared" si="10"/>
        <v>0</v>
      </c>
      <c r="I53" s="87">
        <f t="shared" ref="I53:I72" si="18">+G53+H53</f>
        <v>0</v>
      </c>
      <c r="J53" s="155"/>
    </row>
    <row r="54" spans="1:10" ht="33" x14ac:dyDescent="0.3">
      <c r="A54" s="33" t="s">
        <v>48</v>
      </c>
      <c r="B54" s="89" t="s">
        <v>407</v>
      </c>
      <c r="C54" s="34">
        <v>10</v>
      </c>
      <c r="D54" s="63" t="s">
        <v>61</v>
      </c>
      <c r="E54" s="88"/>
      <c r="F54" s="153"/>
      <c r="G54" s="87">
        <f t="shared" si="17"/>
        <v>0</v>
      </c>
      <c r="H54" s="87">
        <f t="shared" si="10"/>
        <v>0</v>
      </c>
      <c r="I54" s="87">
        <f t="shared" si="18"/>
        <v>0</v>
      </c>
      <c r="J54" s="155"/>
    </row>
    <row r="55" spans="1:10" ht="33" x14ac:dyDescent="0.3">
      <c r="A55" s="33" t="s">
        <v>49</v>
      </c>
      <c r="B55" s="89" t="s">
        <v>406</v>
      </c>
      <c r="C55" s="34">
        <v>10</v>
      </c>
      <c r="D55" s="63" t="s">
        <v>61</v>
      </c>
      <c r="E55" s="88"/>
      <c r="F55" s="153"/>
      <c r="G55" s="87">
        <f t="shared" si="17"/>
        <v>0</v>
      </c>
      <c r="H55" s="87">
        <f t="shared" si="10"/>
        <v>0</v>
      </c>
      <c r="I55" s="87">
        <f t="shared" si="18"/>
        <v>0</v>
      </c>
      <c r="J55" s="155"/>
    </row>
    <row r="56" spans="1:10" ht="16.5" x14ac:dyDescent="0.3">
      <c r="A56" s="33" t="s">
        <v>50</v>
      </c>
      <c r="B56" s="65" t="s">
        <v>273</v>
      </c>
      <c r="C56" s="34">
        <v>5</v>
      </c>
      <c r="D56" s="63" t="s">
        <v>61</v>
      </c>
      <c r="E56" s="88"/>
      <c r="F56" s="153"/>
      <c r="G56" s="87">
        <f t="shared" si="17"/>
        <v>0</v>
      </c>
      <c r="H56" s="87">
        <f t="shared" si="10"/>
        <v>0</v>
      </c>
      <c r="I56" s="87">
        <f t="shared" si="18"/>
        <v>0</v>
      </c>
      <c r="J56" s="155"/>
    </row>
    <row r="57" spans="1:10" ht="16.5" x14ac:dyDescent="0.3">
      <c r="A57" s="33" t="s">
        <v>51</v>
      </c>
      <c r="B57" s="65" t="s">
        <v>331</v>
      </c>
      <c r="C57" s="34">
        <v>1</v>
      </c>
      <c r="D57" s="63" t="s">
        <v>61</v>
      </c>
      <c r="E57" s="88"/>
      <c r="F57" s="153"/>
      <c r="G57" s="87">
        <f t="shared" si="17"/>
        <v>0</v>
      </c>
      <c r="H57" s="87">
        <f t="shared" si="10"/>
        <v>0</v>
      </c>
      <c r="I57" s="87">
        <f t="shared" si="18"/>
        <v>0</v>
      </c>
      <c r="J57" s="155"/>
    </row>
    <row r="58" spans="1:10" ht="33" x14ac:dyDescent="0.3">
      <c r="A58" s="33" t="s">
        <v>52</v>
      </c>
      <c r="B58" s="89" t="s">
        <v>447</v>
      </c>
      <c r="C58" s="34">
        <v>140</v>
      </c>
      <c r="D58" s="63" t="s">
        <v>61</v>
      </c>
      <c r="E58" s="88"/>
      <c r="F58" s="153"/>
      <c r="G58" s="87">
        <f t="shared" si="17"/>
        <v>0</v>
      </c>
      <c r="H58" s="87">
        <f t="shared" si="10"/>
        <v>0</v>
      </c>
      <c r="I58" s="87">
        <f t="shared" si="18"/>
        <v>0</v>
      </c>
      <c r="J58" s="155"/>
    </row>
    <row r="59" spans="1:10" ht="16.5" x14ac:dyDescent="0.3">
      <c r="A59" s="33" t="s">
        <v>53</v>
      </c>
      <c r="B59" s="89" t="s">
        <v>409</v>
      </c>
      <c r="C59" s="93">
        <v>10</v>
      </c>
      <c r="D59" s="147" t="s">
        <v>61</v>
      </c>
      <c r="E59" s="92"/>
      <c r="F59" s="154"/>
      <c r="G59" s="64">
        <f t="shared" si="17"/>
        <v>0</v>
      </c>
      <c r="H59" s="64">
        <f t="shared" si="10"/>
        <v>0</v>
      </c>
      <c r="I59" s="64">
        <f t="shared" si="18"/>
        <v>0</v>
      </c>
      <c r="J59" s="155"/>
    </row>
    <row r="60" spans="1:10" ht="16.5" x14ac:dyDescent="0.3">
      <c r="A60" s="33" t="s">
        <v>54</v>
      </c>
      <c r="B60" s="95" t="s">
        <v>274</v>
      </c>
      <c r="C60" s="36">
        <v>3</v>
      </c>
      <c r="D60" s="148" t="s">
        <v>61</v>
      </c>
      <c r="E60" s="88"/>
      <c r="F60" s="153"/>
      <c r="G60" s="87">
        <f t="shared" si="17"/>
        <v>0</v>
      </c>
      <c r="H60" s="87">
        <f t="shared" si="10"/>
        <v>0</v>
      </c>
      <c r="I60" s="87">
        <f t="shared" si="18"/>
        <v>0</v>
      </c>
      <c r="J60" s="155"/>
    </row>
    <row r="61" spans="1:10" ht="16.5" x14ac:dyDescent="0.3">
      <c r="A61" s="33" t="s">
        <v>55</v>
      </c>
      <c r="B61" s="95" t="s">
        <v>275</v>
      </c>
      <c r="C61" s="36">
        <v>3</v>
      </c>
      <c r="D61" s="148" t="s">
        <v>61</v>
      </c>
      <c r="E61" s="88"/>
      <c r="F61" s="153"/>
      <c r="G61" s="87">
        <f t="shared" si="17"/>
        <v>0</v>
      </c>
      <c r="H61" s="87">
        <f t="shared" si="10"/>
        <v>0</v>
      </c>
      <c r="I61" s="87">
        <f t="shared" si="18"/>
        <v>0</v>
      </c>
      <c r="J61" s="155"/>
    </row>
    <row r="62" spans="1:10" ht="16.5" x14ac:dyDescent="0.3">
      <c r="A62" s="33" t="s">
        <v>56</v>
      </c>
      <c r="B62" s="95" t="s">
        <v>276</v>
      </c>
      <c r="C62" s="36">
        <v>3</v>
      </c>
      <c r="D62" s="148" t="s">
        <v>61</v>
      </c>
      <c r="E62" s="88"/>
      <c r="F62" s="153"/>
      <c r="G62" s="87">
        <f t="shared" si="17"/>
        <v>0</v>
      </c>
      <c r="H62" s="87">
        <f t="shared" si="10"/>
        <v>0</v>
      </c>
      <c r="I62" s="87">
        <f t="shared" si="18"/>
        <v>0</v>
      </c>
      <c r="J62" s="155"/>
    </row>
    <row r="63" spans="1:10" ht="16.5" x14ac:dyDescent="0.3">
      <c r="A63" s="33" t="s">
        <v>57</v>
      </c>
      <c r="B63" s="95" t="s">
        <v>277</v>
      </c>
      <c r="C63" s="36">
        <v>3</v>
      </c>
      <c r="D63" s="148" t="s">
        <v>61</v>
      </c>
      <c r="E63" s="88"/>
      <c r="F63" s="153"/>
      <c r="G63" s="87">
        <f t="shared" si="17"/>
        <v>0</v>
      </c>
      <c r="H63" s="87">
        <f t="shared" si="10"/>
        <v>0</v>
      </c>
      <c r="I63" s="87">
        <f t="shared" si="18"/>
        <v>0</v>
      </c>
      <c r="J63" s="155"/>
    </row>
    <row r="64" spans="1:10" ht="16.5" x14ac:dyDescent="0.3">
      <c r="A64" s="33" t="s">
        <v>58</v>
      </c>
      <c r="B64" s="65" t="s">
        <v>278</v>
      </c>
      <c r="C64" s="34">
        <v>10</v>
      </c>
      <c r="D64" s="96" t="s">
        <v>61</v>
      </c>
      <c r="E64" s="88"/>
      <c r="F64" s="153"/>
      <c r="G64" s="87">
        <f t="shared" si="17"/>
        <v>0</v>
      </c>
      <c r="H64" s="87">
        <f t="shared" si="10"/>
        <v>0</v>
      </c>
      <c r="I64" s="87">
        <f t="shared" si="18"/>
        <v>0</v>
      </c>
      <c r="J64" s="155"/>
    </row>
    <row r="65" spans="1:10" ht="16.5" x14ac:dyDescent="0.3">
      <c r="A65" s="33"/>
      <c r="B65" s="65" t="s">
        <v>212</v>
      </c>
      <c r="C65" s="152" t="s">
        <v>27</v>
      </c>
      <c r="D65" s="152" t="s">
        <v>27</v>
      </c>
      <c r="E65" s="152" t="s">
        <v>27</v>
      </c>
      <c r="F65" s="152" t="s">
        <v>27</v>
      </c>
      <c r="G65" s="97">
        <f>SUM(G9:G64)</f>
        <v>0</v>
      </c>
      <c r="H65" s="97">
        <f t="shared" si="10"/>
        <v>0</v>
      </c>
      <c r="I65" s="97">
        <f t="shared" si="18"/>
        <v>0</v>
      </c>
      <c r="J65" s="156">
        <f>SUM(J9:J64)</f>
        <v>0</v>
      </c>
    </row>
    <row r="66" spans="1:10" ht="16.5" x14ac:dyDescent="0.3">
      <c r="A66" s="246" t="s">
        <v>279</v>
      </c>
      <c r="B66" s="247"/>
      <c r="C66" s="247"/>
      <c r="D66" s="247"/>
      <c r="E66" s="247"/>
      <c r="F66" s="247"/>
      <c r="G66" s="247"/>
      <c r="H66" s="247"/>
      <c r="I66" s="247"/>
      <c r="J66" s="248"/>
    </row>
    <row r="67" spans="1:10" ht="33" x14ac:dyDescent="0.3">
      <c r="A67" s="74" t="s">
        <v>42</v>
      </c>
      <c r="B67" s="89" t="s">
        <v>349</v>
      </c>
      <c r="C67" s="98">
        <v>6</v>
      </c>
      <c r="D67" s="149" t="s">
        <v>266</v>
      </c>
      <c r="E67" s="92"/>
      <c r="F67" s="154"/>
      <c r="G67" s="64">
        <f t="shared" si="17"/>
        <v>0</v>
      </c>
      <c r="H67" s="64">
        <f t="shared" si="10"/>
        <v>0</v>
      </c>
      <c r="I67" s="64">
        <f t="shared" si="18"/>
        <v>0</v>
      </c>
      <c r="J67" s="35"/>
    </row>
    <row r="68" spans="1:10" ht="33" x14ac:dyDescent="0.3">
      <c r="A68" s="74" t="s">
        <v>43</v>
      </c>
      <c r="B68" s="89" t="s">
        <v>350</v>
      </c>
      <c r="C68" s="98">
        <v>6</v>
      </c>
      <c r="D68" s="149" t="s">
        <v>266</v>
      </c>
      <c r="E68" s="92"/>
      <c r="F68" s="154"/>
      <c r="G68" s="64">
        <f t="shared" si="17"/>
        <v>0</v>
      </c>
      <c r="H68" s="64">
        <f t="shared" si="10"/>
        <v>0</v>
      </c>
      <c r="I68" s="64">
        <f t="shared" si="18"/>
        <v>0</v>
      </c>
      <c r="J68" s="35"/>
    </row>
    <row r="69" spans="1:10" ht="33" x14ac:dyDescent="0.3">
      <c r="A69" s="74" t="s">
        <v>0</v>
      </c>
      <c r="B69" s="89" t="s">
        <v>351</v>
      </c>
      <c r="C69" s="98">
        <v>6</v>
      </c>
      <c r="D69" s="149" t="s">
        <v>266</v>
      </c>
      <c r="E69" s="94"/>
      <c r="F69" s="154"/>
      <c r="G69" s="64">
        <f t="shared" si="17"/>
        <v>0</v>
      </c>
      <c r="H69" s="64">
        <f t="shared" si="10"/>
        <v>0</v>
      </c>
      <c r="I69" s="64">
        <f t="shared" si="18"/>
        <v>0</v>
      </c>
      <c r="J69" s="35"/>
    </row>
    <row r="70" spans="1:10" ht="33" x14ac:dyDescent="0.3">
      <c r="A70" s="74" t="s">
        <v>1</v>
      </c>
      <c r="B70" s="89" t="s">
        <v>352</v>
      </c>
      <c r="C70" s="98">
        <v>6</v>
      </c>
      <c r="D70" s="149" t="s">
        <v>266</v>
      </c>
      <c r="E70" s="92"/>
      <c r="F70" s="154"/>
      <c r="G70" s="64">
        <f t="shared" si="17"/>
        <v>0</v>
      </c>
      <c r="H70" s="64">
        <f t="shared" si="10"/>
        <v>0</v>
      </c>
      <c r="I70" s="64">
        <f t="shared" si="18"/>
        <v>0</v>
      </c>
      <c r="J70" s="35"/>
    </row>
    <row r="71" spans="1:10" ht="33" x14ac:dyDescent="0.3">
      <c r="A71" s="74" t="s">
        <v>2</v>
      </c>
      <c r="B71" s="89" t="s">
        <v>353</v>
      </c>
      <c r="C71" s="98">
        <v>6</v>
      </c>
      <c r="D71" s="149" t="s">
        <v>266</v>
      </c>
      <c r="E71" s="92"/>
      <c r="F71" s="154"/>
      <c r="G71" s="64">
        <f t="shared" si="17"/>
        <v>0</v>
      </c>
      <c r="H71" s="64">
        <f t="shared" si="10"/>
        <v>0</v>
      </c>
      <c r="I71" s="64">
        <f t="shared" si="18"/>
        <v>0</v>
      </c>
      <c r="J71" s="35"/>
    </row>
    <row r="72" spans="1:10" ht="16.5" x14ac:dyDescent="0.3">
      <c r="A72" s="74"/>
      <c r="B72" s="151" t="s">
        <v>280</v>
      </c>
      <c r="C72" s="152" t="s">
        <v>27</v>
      </c>
      <c r="D72" s="152" t="s">
        <v>27</v>
      </c>
      <c r="E72" s="152" t="s">
        <v>27</v>
      </c>
      <c r="F72" s="152" t="s">
        <v>27</v>
      </c>
      <c r="G72" s="99">
        <f>SUM(G67:G71)</f>
        <v>0</v>
      </c>
      <c r="H72" s="99">
        <f t="shared" si="10"/>
        <v>0</v>
      </c>
      <c r="I72" s="99">
        <f t="shared" si="18"/>
        <v>0</v>
      </c>
      <c r="J72" s="44">
        <f>SUM(J67:J71)</f>
        <v>0</v>
      </c>
    </row>
    <row r="73" spans="1:10" x14ac:dyDescent="0.25">
      <c r="A73" s="100"/>
      <c r="B73" s="150"/>
      <c r="C73" s="101"/>
      <c r="D73" s="102"/>
      <c r="E73" s="102"/>
      <c r="F73" s="102"/>
      <c r="G73" s="102"/>
      <c r="H73" s="102"/>
      <c r="I73" s="102"/>
      <c r="J73" s="48"/>
    </row>
    <row r="74" spans="1:10" ht="16.5" x14ac:dyDescent="0.25">
      <c r="A74" s="250" t="s">
        <v>188</v>
      </c>
      <c r="B74" s="250"/>
      <c r="C74" s="250"/>
      <c r="D74" s="250"/>
      <c r="E74" s="250"/>
      <c r="F74" s="250"/>
      <c r="G74" s="250"/>
      <c r="H74" s="250"/>
      <c r="I74" s="250"/>
      <c r="J74" s="250"/>
    </row>
    <row r="75" spans="1:10" ht="16.5" x14ac:dyDescent="0.3">
      <c r="A75" s="73" t="s">
        <v>62</v>
      </c>
      <c r="B75" s="225"/>
      <c r="C75" s="226"/>
      <c r="D75" s="227"/>
      <c r="E75" s="228"/>
      <c r="F75" s="228"/>
      <c r="G75" s="228"/>
      <c r="H75" s="228"/>
      <c r="I75" s="228"/>
      <c r="J75" s="73"/>
    </row>
    <row r="76" spans="1:10" s="12" customFormat="1" ht="34.5" customHeight="1" x14ac:dyDescent="0.3">
      <c r="A76" s="251" t="s">
        <v>542</v>
      </c>
      <c r="B76" s="251"/>
      <c r="C76" s="251"/>
      <c r="D76" s="251"/>
      <c r="E76" s="251"/>
      <c r="F76" s="251"/>
      <c r="G76" s="251"/>
      <c r="H76" s="251"/>
      <c r="I76" s="251"/>
      <c r="J76" s="251"/>
    </row>
    <row r="77" spans="1:10" ht="16.5" x14ac:dyDescent="0.3">
      <c r="A77" s="251" t="s">
        <v>535</v>
      </c>
      <c r="B77" s="251"/>
      <c r="C77" s="251"/>
      <c r="D77" s="251"/>
      <c r="E77" s="251"/>
      <c r="F77" s="251"/>
      <c r="G77" s="251"/>
      <c r="H77" s="251"/>
      <c r="I77" s="251"/>
      <c r="J77" s="251"/>
    </row>
    <row r="78" spans="1:10" ht="15.75" customHeight="1" x14ac:dyDescent="0.3">
      <c r="A78" s="251" t="s">
        <v>536</v>
      </c>
      <c r="B78" s="251"/>
      <c r="C78" s="251"/>
      <c r="D78" s="251"/>
      <c r="E78" s="251"/>
      <c r="F78" s="251"/>
      <c r="G78" s="251"/>
      <c r="H78" s="251"/>
      <c r="I78" s="251"/>
      <c r="J78" s="251"/>
    </row>
    <row r="79" spans="1:10" ht="16.5" x14ac:dyDescent="0.3">
      <c r="A79" s="73" t="s">
        <v>537</v>
      </c>
      <c r="B79" s="10"/>
      <c r="C79" s="231"/>
      <c r="D79" s="232"/>
      <c r="E79" s="230"/>
      <c r="F79" s="230"/>
      <c r="G79" s="230"/>
      <c r="H79" s="230"/>
      <c r="I79" s="230"/>
      <c r="J79" s="73"/>
    </row>
    <row r="80" spans="1:10" ht="16.5" x14ac:dyDescent="0.3">
      <c r="A80" s="73" t="s">
        <v>538</v>
      </c>
      <c r="B80" s="10"/>
      <c r="C80" s="231"/>
      <c r="D80" s="232"/>
      <c r="E80" s="230"/>
      <c r="F80" s="230"/>
      <c r="G80" s="230"/>
      <c r="H80" s="230"/>
      <c r="I80" s="230"/>
      <c r="J80" s="73"/>
    </row>
    <row r="81" spans="1:10" ht="16.5" x14ac:dyDescent="0.3">
      <c r="A81" s="249" t="s">
        <v>539</v>
      </c>
      <c r="B81" s="249"/>
      <c r="C81" s="249"/>
      <c r="D81" s="249"/>
      <c r="E81" s="249"/>
      <c r="F81" s="249"/>
      <c r="G81" s="249"/>
      <c r="H81" s="249"/>
      <c r="I81" s="249"/>
      <c r="J81" s="249"/>
    </row>
    <row r="82" spans="1:10" ht="16.5" x14ac:dyDescent="0.3">
      <c r="A82" s="249" t="s">
        <v>540</v>
      </c>
      <c r="B82" s="249"/>
      <c r="C82" s="249"/>
      <c r="D82" s="249"/>
      <c r="E82" s="249"/>
      <c r="F82" s="249"/>
      <c r="G82" s="249"/>
      <c r="H82" s="249"/>
      <c r="I82" s="249"/>
      <c r="J82" s="73"/>
    </row>
    <row r="83" spans="1:10" ht="48" customHeight="1" x14ac:dyDescent="0.3">
      <c r="A83" s="249" t="s">
        <v>541</v>
      </c>
      <c r="B83" s="249"/>
      <c r="C83" s="249"/>
      <c r="D83" s="249"/>
      <c r="E83" s="249"/>
      <c r="F83" s="249"/>
      <c r="G83" s="249"/>
      <c r="H83" s="249"/>
      <c r="I83" s="249"/>
      <c r="J83" s="229"/>
    </row>
    <row r="84" spans="1:10" x14ac:dyDescent="0.25">
      <c r="A84" s="233"/>
      <c r="B84" s="234"/>
      <c r="C84" s="235"/>
      <c r="D84" s="233"/>
      <c r="E84" s="233"/>
      <c r="F84" s="233"/>
    </row>
    <row r="85" spans="1:10" x14ac:dyDescent="0.25">
      <c r="A85" s="233"/>
      <c r="B85" s="234"/>
      <c r="C85" s="235"/>
      <c r="D85" s="233"/>
      <c r="E85" s="233"/>
      <c r="F85" s="233"/>
    </row>
    <row r="86" spans="1:10" x14ac:dyDescent="0.25">
      <c r="A86" s="233"/>
      <c r="B86" s="234"/>
      <c r="C86" s="235"/>
      <c r="D86" s="233"/>
      <c r="E86" s="233"/>
      <c r="F86" s="233"/>
    </row>
    <row r="87" spans="1:10" x14ac:dyDescent="0.25">
      <c r="A87" s="233"/>
      <c r="B87" s="234"/>
      <c r="C87" s="235"/>
      <c r="D87" s="233"/>
      <c r="E87" s="233"/>
      <c r="F87" s="233"/>
    </row>
    <row r="88" spans="1:10" x14ac:dyDescent="0.25">
      <c r="A88" s="233"/>
      <c r="B88" s="234"/>
      <c r="C88" s="235"/>
      <c r="D88" s="233"/>
      <c r="E88" s="233"/>
      <c r="F88" s="233"/>
    </row>
    <row r="89" spans="1:10" x14ac:dyDescent="0.25">
      <c r="A89" s="233"/>
      <c r="B89" s="234"/>
      <c r="C89" s="235"/>
      <c r="D89" s="233"/>
      <c r="E89" s="233"/>
      <c r="F89" s="233"/>
    </row>
    <row r="90" spans="1:10" x14ac:dyDescent="0.25">
      <c r="A90" s="233"/>
      <c r="B90" s="234"/>
      <c r="C90" s="235"/>
      <c r="D90" s="233"/>
      <c r="E90" s="233"/>
      <c r="F90" s="233"/>
    </row>
    <row r="91" spans="1:10" x14ac:dyDescent="0.25">
      <c r="A91" s="233"/>
      <c r="B91" s="234"/>
      <c r="C91" s="235"/>
      <c r="D91" s="233"/>
      <c r="E91" s="233"/>
      <c r="F91" s="233"/>
    </row>
    <row r="92" spans="1:10" x14ac:dyDescent="0.25">
      <c r="A92" s="233"/>
      <c r="B92" s="234"/>
      <c r="C92" s="235"/>
      <c r="D92" s="233"/>
      <c r="E92" s="233"/>
      <c r="F92" s="233"/>
    </row>
    <row r="93" spans="1:10" x14ac:dyDescent="0.25">
      <c r="A93" s="233"/>
      <c r="B93" s="234"/>
      <c r="C93" s="235"/>
      <c r="D93" s="233"/>
      <c r="E93" s="233"/>
      <c r="F93" s="233"/>
    </row>
    <row r="94" spans="1:10" x14ac:dyDescent="0.25">
      <c r="A94" s="233"/>
      <c r="B94" s="234"/>
      <c r="C94" s="235"/>
      <c r="D94" s="233"/>
      <c r="E94" s="233"/>
      <c r="F94" s="233"/>
    </row>
    <row r="95" spans="1:10" x14ac:dyDescent="0.25">
      <c r="A95" s="233"/>
      <c r="B95" s="234"/>
      <c r="C95" s="235"/>
      <c r="D95" s="233"/>
      <c r="E95" s="233"/>
      <c r="F95" s="233"/>
    </row>
    <row r="96" spans="1:10" x14ac:dyDescent="0.25">
      <c r="A96" s="233"/>
      <c r="B96" s="234"/>
      <c r="C96" s="235"/>
      <c r="D96" s="233"/>
      <c r="E96" s="233"/>
      <c r="F96" s="233"/>
    </row>
    <row r="97" spans="1:6" x14ac:dyDescent="0.25">
      <c r="A97" s="233"/>
      <c r="B97" s="234"/>
      <c r="C97" s="235"/>
      <c r="D97" s="233"/>
      <c r="E97" s="233"/>
      <c r="F97" s="233"/>
    </row>
    <row r="98" spans="1:6" x14ac:dyDescent="0.25">
      <c r="A98" s="233"/>
      <c r="B98" s="234"/>
      <c r="C98" s="235"/>
      <c r="D98" s="233"/>
      <c r="E98" s="233"/>
      <c r="F98" s="233"/>
    </row>
    <row r="99" spans="1:6" x14ac:dyDescent="0.25">
      <c r="A99" s="233"/>
      <c r="B99" s="234"/>
      <c r="C99" s="235"/>
      <c r="D99" s="233"/>
      <c r="E99" s="233"/>
      <c r="F99" s="233"/>
    </row>
    <row r="100" spans="1:6" x14ac:dyDescent="0.25">
      <c r="A100" s="233"/>
      <c r="B100" s="234"/>
      <c r="C100" s="235"/>
      <c r="D100" s="233"/>
      <c r="E100" s="233"/>
      <c r="F100" s="233"/>
    </row>
    <row r="101" spans="1:6" x14ac:dyDescent="0.25">
      <c r="A101" s="233"/>
      <c r="B101" s="234"/>
      <c r="C101" s="235"/>
      <c r="D101" s="233"/>
      <c r="E101" s="233"/>
      <c r="F101" s="233"/>
    </row>
    <row r="102" spans="1:6" x14ac:dyDescent="0.25">
      <c r="A102" s="233"/>
      <c r="B102" s="234"/>
      <c r="C102" s="235"/>
      <c r="D102" s="233"/>
      <c r="E102" s="233"/>
      <c r="F102" s="233"/>
    </row>
    <row r="103" spans="1:6" x14ac:dyDescent="0.25">
      <c r="A103" s="233"/>
      <c r="B103" s="234"/>
      <c r="C103" s="235"/>
      <c r="D103" s="233"/>
      <c r="E103" s="233"/>
      <c r="F103" s="233"/>
    </row>
    <row r="104" spans="1:6" x14ac:dyDescent="0.25">
      <c r="A104" s="233"/>
      <c r="B104" s="234"/>
      <c r="C104" s="235"/>
      <c r="D104" s="233"/>
      <c r="E104" s="233"/>
      <c r="F104" s="233"/>
    </row>
    <row r="105" spans="1:6" x14ac:dyDescent="0.25">
      <c r="A105" s="233"/>
      <c r="B105" s="234"/>
      <c r="C105" s="235"/>
      <c r="D105" s="233"/>
      <c r="E105" s="233"/>
      <c r="F105" s="233"/>
    </row>
    <row r="106" spans="1:6" x14ac:dyDescent="0.25">
      <c r="A106" s="233"/>
      <c r="B106" s="234"/>
      <c r="C106" s="235"/>
      <c r="D106" s="233"/>
      <c r="E106" s="233"/>
      <c r="F106" s="233"/>
    </row>
    <row r="107" spans="1:6" x14ac:dyDescent="0.25">
      <c r="A107" s="233"/>
      <c r="B107" s="234"/>
      <c r="C107" s="235"/>
      <c r="D107" s="233"/>
      <c r="E107" s="233"/>
      <c r="F107" s="233"/>
    </row>
    <row r="108" spans="1:6" x14ac:dyDescent="0.25">
      <c r="A108" s="233"/>
      <c r="B108" s="234"/>
      <c r="C108" s="235"/>
      <c r="D108" s="233"/>
      <c r="E108" s="233"/>
      <c r="F108" s="233"/>
    </row>
    <row r="109" spans="1:6" x14ac:dyDescent="0.25">
      <c r="A109" s="233"/>
      <c r="B109" s="234"/>
      <c r="C109" s="235"/>
      <c r="D109" s="233"/>
      <c r="E109" s="233"/>
      <c r="F109" s="233"/>
    </row>
    <row r="110" spans="1:6" x14ac:dyDescent="0.25">
      <c r="A110" s="233"/>
      <c r="B110" s="234"/>
      <c r="C110" s="235"/>
      <c r="D110" s="233"/>
      <c r="E110" s="233"/>
      <c r="F110" s="233"/>
    </row>
    <row r="111" spans="1:6" x14ac:dyDescent="0.25">
      <c r="A111" s="233"/>
      <c r="B111" s="234"/>
      <c r="C111" s="235"/>
      <c r="D111" s="233"/>
      <c r="E111" s="233"/>
      <c r="F111" s="233"/>
    </row>
    <row r="112" spans="1:6" x14ac:dyDescent="0.25">
      <c r="A112" s="233"/>
      <c r="B112" s="234"/>
      <c r="C112" s="235"/>
      <c r="D112" s="233"/>
      <c r="E112" s="233"/>
      <c r="F112" s="233"/>
    </row>
    <row r="113" spans="1:6" x14ac:dyDescent="0.25">
      <c r="A113" s="233"/>
      <c r="B113" s="234"/>
      <c r="C113" s="235"/>
      <c r="D113" s="233"/>
      <c r="E113" s="233"/>
      <c r="F113" s="233"/>
    </row>
    <row r="114" spans="1:6" x14ac:dyDescent="0.25">
      <c r="A114" s="233"/>
      <c r="B114" s="234"/>
      <c r="C114" s="235"/>
      <c r="D114" s="233"/>
      <c r="E114" s="233"/>
      <c r="F114" s="233"/>
    </row>
    <row r="115" spans="1:6" x14ac:dyDescent="0.25">
      <c r="A115" s="233"/>
      <c r="B115" s="234"/>
      <c r="C115" s="235"/>
      <c r="D115" s="233"/>
      <c r="E115" s="233"/>
      <c r="F115" s="233"/>
    </row>
    <row r="116" spans="1:6" x14ac:dyDescent="0.25">
      <c r="A116" s="233"/>
      <c r="B116" s="234"/>
      <c r="C116" s="235"/>
      <c r="D116" s="233"/>
      <c r="E116" s="233"/>
      <c r="F116" s="233"/>
    </row>
    <row r="117" spans="1:6" x14ac:dyDescent="0.25">
      <c r="A117" s="233"/>
      <c r="B117" s="234"/>
      <c r="C117" s="235"/>
      <c r="D117" s="233"/>
      <c r="E117" s="233"/>
      <c r="F117" s="233"/>
    </row>
    <row r="118" spans="1:6" x14ac:dyDescent="0.25">
      <c r="A118" s="233"/>
      <c r="B118" s="234"/>
      <c r="C118" s="235"/>
      <c r="D118" s="233"/>
      <c r="E118" s="233"/>
      <c r="F118" s="233"/>
    </row>
    <row r="119" spans="1:6" x14ac:dyDescent="0.25">
      <c r="A119" s="233"/>
      <c r="B119" s="234"/>
      <c r="C119" s="235"/>
      <c r="D119" s="233"/>
      <c r="E119" s="233"/>
      <c r="F119" s="233"/>
    </row>
    <row r="120" spans="1:6" x14ac:dyDescent="0.25">
      <c r="A120" s="233"/>
      <c r="B120" s="234"/>
      <c r="C120" s="235"/>
      <c r="D120" s="233"/>
      <c r="E120" s="233"/>
      <c r="F120" s="233"/>
    </row>
    <row r="121" spans="1:6" x14ac:dyDescent="0.25">
      <c r="A121" s="233"/>
      <c r="B121" s="234"/>
      <c r="C121" s="235"/>
      <c r="D121" s="233"/>
      <c r="E121" s="233"/>
      <c r="F121" s="233"/>
    </row>
    <row r="122" spans="1:6" x14ac:dyDescent="0.25">
      <c r="A122" s="233"/>
      <c r="B122" s="234"/>
      <c r="C122" s="235"/>
      <c r="D122" s="233"/>
      <c r="E122" s="233"/>
      <c r="F122" s="233"/>
    </row>
    <row r="123" spans="1:6" x14ac:dyDescent="0.25">
      <c r="A123" s="233"/>
      <c r="B123" s="234"/>
      <c r="C123" s="235"/>
      <c r="D123" s="233"/>
      <c r="E123" s="233"/>
      <c r="F123" s="233"/>
    </row>
    <row r="124" spans="1:6" x14ac:dyDescent="0.25">
      <c r="A124" s="233"/>
      <c r="B124" s="234"/>
      <c r="C124" s="235"/>
      <c r="D124" s="233"/>
      <c r="E124" s="233"/>
      <c r="F124" s="233"/>
    </row>
    <row r="125" spans="1:6" x14ac:dyDescent="0.25">
      <c r="A125" s="233"/>
      <c r="B125" s="234"/>
      <c r="C125" s="235"/>
      <c r="D125" s="233"/>
      <c r="E125" s="233"/>
      <c r="F125" s="233"/>
    </row>
    <row r="126" spans="1:6" x14ac:dyDescent="0.25">
      <c r="A126" s="233"/>
      <c r="B126" s="234"/>
      <c r="C126" s="235"/>
      <c r="D126" s="233"/>
      <c r="E126" s="233"/>
      <c r="F126" s="233"/>
    </row>
    <row r="127" spans="1:6" x14ac:dyDescent="0.25">
      <c r="A127" s="233"/>
      <c r="B127" s="234"/>
      <c r="C127" s="235"/>
      <c r="D127" s="233"/>
      <c r="E127" s="233"/>
      <c r="F127" s="233"/>
    </row>
    <row r="128" spans="1:6" x14ac:dyDescent="0.25">
      <c r="A128" s="233"/>
      <c r="B128" s="234"/>
      <c r="C128" s="235"/>
      <c r="D128" s="233"/>
      <c r="E128" s="233"/>
      <c r="F128" s="233"/>
    </row>
    <row r="129" spans="1:6" x14ac:dyDescent="0.25">
      <c r="A129" s="233"/>
      <c r="B129" s="234"/>
      <c r="C129" s="235"/>
      <c r="D129" s="233"/>
      <c r="E129" s="233"/>
      <c r="F129" s="233"/>
    </row>
    <row r="130" spans="1:6" x14ac:dyDescent="0.25">
      <c r="A130" s="233"/>
      <c r="B130" s="234"/>
      <c r="C130" s="235"/>
      <c r="D130" s="233"/>
      <c r="E130" s="233"/>
      <c r="F130" s="233"/>
    </row>
    <row r="131" spans="1:6" x14ac:dyDescent="0.25">
      <c r="A131" s="233"/>
      <c r="B131" s="234"/>
      <c r="C131" s="235"/>
      <c r="D131" s="233"/>
      <c r="E131" s="233"/>
      <c r="F131" s="233"/>
    </row>
    <row r="132" spans="1:6" x14ac:dyDescent="0.25">
      <c r="A132" s="233"/>
      <c r="B132" s="234"/>
      <c r="C132" s="235"/>
      <c r="D132" s="233"/>
      <c r="E132" s="233"/>
      <c r="F132" s="233"/>
    </row>
    <row r="133" spans="1:6" x14ac:dyDescent="0.25">
      <c r="A133" s="233"/>
      <c r="B133" s="234"/>
      <c r="C133" s="235"/>
      <c r="D133" s="233"/>
      <c r="E133" s="233"/>
      <c r="F133" s="233"/>
    </row>
    <row r="134" spans="1:6" x14ac:dyDescent="0.25">
      <c r="A134" s="233"/>
      <c r="B134" s="234"/>
      <c r="C134" s="235"/>
      <c r="D134" s="233"/>
      <c r="E134" s="233"/>
      <c r="F134" s="233"/>
    </row>
    <row r="135" spans="1:6" x14ac:dyDescent="0.25">
      <c r="A135" s="233"/>
      <c r="B135" s="234"/>
      <c r="C135" s="235"/>
      <c r="D135" s="233"/>
      <c r="E135" s="233"/>
      <c r="F135" s="233"/>
    </row>
    <row r="136" spans="1:6" x14ac:dyDescent="0.25">
      <c r="A136" s="233"/>
      <c r="B136" s="234"/>
      <c r="C136" s="235"/>
      <c r="D136" s="233"/>
      <c r="E136" s="233"/>
      <c r="F136" s="233"/>
    </row>
    <row r="137" spans="1:6" x14ac:dyDescent="0.25">
      <c r="A137" s="233"/>
      <c r="B137" s="234"/>
      <c r="C137" s="235"/>
      <c r="D137" s="233"/>
      <c r="E137" s="233"/>
      <c r="F137" s="233"/>
    </row>
    <row r="138" spans="1:6" x14ac:dyDescent="0.25">
      <c r="A138" s="233"/>
      <c r="B138" s="234"/>
      <c r="C138" s="235"/>
      <c r="D138" s="233"/>
      <c r="E138" s="233"/>
      <c r="F138" s="233"/>
    </row>
    <row r="139" spans="1:6" x14ac:dyDescent="0.25">
      <c r="A139" s="233"/>
      <c r="B139" s="234"/>
      <c r="C139" s="235"/>
      <c r="D139" s="233"/>
      <c r="E139" s="233"/>
      <c r="F139" s="233"/>
    </row>
    <row r="140" spans="1:6" x14ac:dyDescent="0.25">
      <c r="A140" s="233"/>
      <c r="B140" s="234"/>
      <c r="C140" s="235"/>
      <c r="D140" s="233"/>
      <c r="E140" s="233"/>
      <c r="F140" s="233"/>
    </row>
    <row r="141" spans="1:6" x14ac:dyDescent="0.25">
      <c r="A141" s="233"/>
      <c r="B141" s="234"/>
      <c r="C141" s="235"/>
      <c r="D141" s="233"/>
      <c r="E141" s="233"/>
      <c r="F141" s="233"/>
    </row>
    <row r="142" spans="1:6" x14ac:dyDescent="0.25">
      <c r="A142" s="233"/>
      <c r="B142" s="234"/>
      <c r="C142" s="235"/>
      <c r="D142" s="233"/>
      <c r="E142" s="233"/>
      <c r="F142" s="233"/>
    </row>
    <row r="143" spans="1:6" x14ac:dyDescent="0.25">
      <c r="A143" s="233"/>
      <c r="B143" s="234"/>
      <c r="C143" s="235"/>
      <c r="D143" s="233"/>
      <c r="E143" s="233"/>
      <c r="F143" s="233"/>
    </row>
    <row r="144" spans="1:6" x14ac:dyDescent="0.25">
      <c r="A144" s="233"/>
      <c r="B144" s="234"/>
      <c r="C144" s="235"/>
      <c r="D144" s="233"/>
      <c r="E144" s="233"/>
      <c r="F144" s="233"/>
    </row>
    <row r="145" spans="1:6" x14ac:dyDescent="0.25">
      <c r="A145" s="233"/>
      <c r="B145" s="234"/>
      <c r="C145" s="235"/>
      <c r="D145" s="233"/>
      <c r="E145" s="233"/>
      <c r="F145" s="233"/>
    </row>
    <row r="146" spans="1:6" x14ac:dyDescent="0.25">
      <c r="A146" s="233"/>
      <c r="B146" s="234"/>
      <c r="C146" s="235"/>
      <c r="D146" s="233"/>
      <c r="E146" s="233"/>
      <c r="F146" s="233"/>
    </row>
    <row r="147" spans="1:6" x14ac:dyDescent="0.25">
      <c r="A147" s="233"/>
      <c r="B147" s="234"/>
      <c r="C147" s="235"/>
      <c r="D147" s="233"/>
      <c r="E147" s="233"/>
      <c r="F147" s="233"/>
    </row>
    <row r="148" spans="1:6" x14ac:dyDescent="0.25">
      <c r="A148" s="233"/>
      <c r="B148" s="234"/>
      <c r="C148" s="235"/>
      <c r="D148" s="233"/>
      <c r="E148" s="233"/>
      <c r="F148" s="233"/>
    </row>
    <row r="149" spans="1:6" x14ac:dyDescent="0.25">
      <c r="A149" s="233"/>
      <c r="B149" s="234"/>
      <c r="C149" s="235"/>
      <c r="D149" s="233"/>
      <c r="E149" s="233"/>
      <c r="F149" s="233"/>
    </row>
    <row r="150" spans="1:6" x14ac:dyDescent="0.25">
      <c r="A150" s="233"/>
      <c r="B150" s="234"/>
      <c r="C150" s="235"/>
      <c r="D150" s="233"/>
      <c r="E150" s="233"/>
      <c r="F150" s="233"/>
    </row>
    <row r="151" spans="1:6" x14ac:dyDescent="0.25">
      <c r="A151" s="233"/>
      <c r="B151" s="234"/>
      <c r="C151" s="235"/>
      <c r="D151" s="233"/>
      <c r="E151" s="233"/>
      <c r="F151" s="233"/>
    </row>
    <row r="152" spans="1:6" x14ac:dyDescent="0.25">
      <c r="A152" s="233"/>
      <c r="B152" s="234"/>
      <c r="C152" s="235"/>
      <c r="D152" s="233"/>
      <c r="E152" s="233"/>
      <c r="F152" s="233"/>
    </row>
    <row r="153" spans="1:6" x14ac:dyDescent="0.25">
      <c r="A153" s="233"/>
      <c r="B153" s="234"/>
      <c r="C153" s="235"/>
      <c r="D153" s="233"/>
      <c r="E153" s="233"/>
      <c r="F153" s="233"/>
    </row>
    <row r="154" spans="1:6" x14ac:dyDescent="0.25">
      <c r="A154" s="233"/>
      <c r="B154" s="234"/>
      <c r="C154" s="235"/>
      <c r="D154" s="233"/>
      <c r="E154" s="233"/>
      <c r="F154" s="233"/>
    </row>
    <row r="155" spans="1:6" x14ac:dyDescent="0.25">
      <c r="A155" s="233"/>
      <c r="B155" s="234"/>
      <c r="C155" s="235"/>
      <c r="D155" s="233"/>
      <c r="E155" s="233"/>
      <c r="F155" s="233"/>
    </row>
    <row r="156" spans="1:6" x14ac:dyDescent="0.25">
      <c r="A156" s="233"/>
      <c r="B156" s="234"/>
      <c r="C156" s="235"/>
      <c r="D156" s="233"/>
      <c r="E156" s="233"/>
      <c r="F156" s="233"/>
    </row>
    <row r="157" spans="1:6" x14ac:dyDescent="0.25">
      <c r="A157" s="233"/>
      <c r="B157" s="234"/>
      <c r="C157" s="235"/>
      <c r="D157" s="233"/>
      <c r="E157" s="233"/>
      <c r="F157" s="233"/>
    </row>
    <row r="158" spans="1:6" x14ac:dyDescent="0.25">
      <c r="A158" s="233"/>
      <c r="B158" s="234"/>
      <c r="C158" s="235"/>
      <c r="D158" s="233"/>
      <c r="E158" s="233"/>
      <c r="F158" s="233"/>
    </row>
    <row r="159" spans="1:6" x14ac:dyDescent="0.25">
      <c r="A159" s="233"/>
      <c r="B159" s="234"/>
      <c r="C159" s="235"/>
      <c r="D159" s="233"/>
      <c r="E159" s="233"/>
      <c r="F159" s="233"/>
    </row>
    <row r="160" spans="1:6" x14ac:dyDescent="0.25">
      <c r="A160" s="233"/>
      <c r="B160" s="234"/>
      <c r="C160" s="235"/>
      <c r="D160" s="233"/>
      <c r="E160" s="233"/>
      <c r="F160" s="233"/>
    </row>
    <row r="161" spans="1:6" x14ac:dyDescent="0.25">
      <c r="A161" s="233"/>
      <c r="B161" s="234"/>
      <c r="C161" s="235"/>
      <c r="D161" s="233"/>
      <c r="E161" s="233"/>
      <c r="F161" s="233"/>
    </row>
    <row r="162" spans="1:6" x14ac:dyDescent="0.25">
      <c r="A162" s="233"/>
      <c r="B162" s="234"/>
      <c r="C162" s="235"/>
      <c r="D162" s="233"/>
      <c r="E162" s="233"/>
      <c r="F162" s="233"/>
    </row>
    <row r="163" spans="1:6" x14ac:dyDescent="0.25">
      <c r="A163" s="233"/>
      <c r="B163" s="234"/>
      <c r="C163" s="235"/>
      <c r="D163" s="233"/>
      <c r="E163" s="233"/>
      <c r="F163" s="233"/>
    </row>
    <row r="164" spans="1:6" x14ac:dyDescent="0.25">
      <c r="A164" s="233"/>
      <c r="B164" s="234"/>
      <c r="C164" s="235"/>
      <c r="D164" s="233"/>
      <c r="E164" s="233"/>
      <c r="F164" s="233"/>
    </row>
    <row r="165" spans="1:6" x14ac:dyDescent="0.25">
      <c r="A165" s="233"/>
      <c r="B165" s="234"/>
      <c r="C165" s="235"/>
      <c r="D165" s="233"/>
      <c r="E165" s="233"/>
      <c r="F165" s="233"/>
    </row>
    <row r="166" spans="1:6" x14ac:dyDescent="0.25">
      <c r="A166" s="233"/>
      <c r="B166" s="234"/>
      <c r="C166" s="235"/>
      <c r="D166" s="233"/>
      <c r="E166" s="233"/>
      <c r="F166" s="233"/>
    </row>
    <row r="167" spans="1:6" x14ac:dyDescent="0.25">
      <c r="A167" s="233"/>
      <c r="B167" s="234"/>
      <c r="C167" s="235"/>
      <c r="D167" s="233"/>
      <c r="E167" s="233"/>
      <c r="F167" s="233"/>
    </row>
    <row r="168" spans="1:6" x14ac:dyDescent="0.25">
      <c r="A168" s="233"/>
      <c r="B168" s="234"/>
      <c r="C168" s="235"/>
      <c r="D168" s="233"/>
      <c r="E168" s="233"/>
      <c r="F168" s="233"/>
    </row>
    <row r="169" spans="1:6" x14ac:dyDescent="0.25">
      <c r="A169" s="233"/>
      <c r="B169" s="234"/>
      <c r="C169" s="235"/>
      <c r="D169" s="233"/>
      <c r="E169" s="233"/>
      <c r="F169" s="233"/>
    </row>
    <row r="170" spans="1:6" x14ac:dyDescent="0.25">
      <c r="A170" s="233"/>
      <c r="B170" s="234"/>
      <c r="C170" s="235"/>
      <c r="D170" s="233"/>
      <c r="E170" s="233"/>
      <c r="F170" s="233"/>
    </row>
    <row r="171" spans="1:6" x14ac:dyDescent="0.25">
      <c r="A171" s="233"/>
      <c r="B171" s="234"/>
      <c r="C171" s="235"/>
      <c r="D171" s="233"/>
      <c r="E171" s="233"/>
      <c r="F171" s="233"/>
    </row>
    <row r="172" spans="1:6" x14ac:dyDescent="0.25">
      <c r="A172" s="233"/>
      <c r="B172" s="234"/>
      <c r="C172" s="235"/>
      <c r="D172" s="233"/>
      <c r="E172" s="233"/>
      <c r="F172" s="233"/>
    </row>
    <row r="173" spans="1:6" x14ac:dyDescent="0.25">
      <c r="A173" s="233"/>
      <c r="B173" s="234"/>
      <c r="C173" s="235"/>
      <c r="D173" s="233"/>
      <c r="E173" s="233"/>
      <c r="F173" s="233"/>
    </row>
    <row r="174" spans="1:6" x14ac:dyDescent="0.25">
      <c r="A174" s="233"/>
      <c r="B174" s="234"/>
      <c r="C174" s="235"/>
      <c r="D174" s="233"/>
      <c r="E174" s="233"/>
      <c r="F174" s="233"/>
    </row>
    <row r="175" spans="1:6" x14ac:dyDescent="0.25">
      <c r="A175" s="233"/>
      <c r="B175" s="234"/>
      <c r="C175" s="235"/>
      <c r="D175" s="233"/>
      <c r="E175" s="233"/>
      <c r="F175" s="233"/>
    </row>
    <row r="176" spans="1:6" x14ac:dyDescent="0.25">
      <c r="A176" s="233"/>
      <c r="B176" s="234"/>
      <c r="C176" s="235"/>
      <c r="D176" s="233"/>
      <c r="E176" s="233"/>
      <c r="F176" s="233"/>
    </row>
    <row r="177" spans="1:6" x14ac:dyDescent="0.25">
      <c r="A177" s="233"/>
      <c r="B177" s="234"/>
      <c r="C177" s="235"/>
      <c r="D177" s="233"/>
      <c r="E177" s="233"/>
      <c r="F177" s="233"/>
    </row>
    <row r="178" spans="1:6" x14ac:dyDescent="0.25">
      <c r="A178" s="233"/>
      <c r="B178" s="234"/>
      <c r="C178" s="235"/>
      <c r="D178" s="233"/>
      <c r="E178" s="233"/>
      <c r="F178" s="233"/>
    </row>
  </sheetData>
  <mergeCells count="10">
    <mergeCell ref="A4:I4"/>
    <mergeCell ref="A8:J8"/>
    <mergeCell ref="A66:J66"/>
    <mergeCell ref="A82:I82"/>
    <mergeCell ref="A83:I83"/>
    <mergeCell ref="A74:J74"/>
    <mergeCell ref="A77:J77"/>
    <mergeCell ref="A78:J78"/>
    <mergeCell ref="A76:J76"/>
    <mergeCell ref="A81:J81"/>
  </mergeCells>
  <dataValidations count="2">
    <dataValidation type="whole" operator="equal" allowBlank="1" showInputMessage="1" showErrorMessage="1" sqref="WLC11:WLC14 WBG11:WBG14 VRK11:VRK14 VHO11:VHO14 UXS11:UXS14 UNW11:UNW14 UEA11:UEA14 TUE11:TUE14 TKI11:TKI14 TAM11:TAM14 SQQ11:SQQ14 SGU11:SGU14 RWY11:RWY14 RNC11:RNC14 RDG11:RDG14 QTK11:QTK14 QJO11:QJO14 PZS11:PZS14 PPW11:PPW14 PGA11:PGA14 OWE11:OWE14 OMI11:OMI14 OCM11:OCM14 NSQ11:NSQ14 NIU11:NIU14 MYY11:MYY14 MPC11:MPC14 MFG11:MFG14 LVK11:LVK14 LLO11:LLO14 LBS11:LBS14 KRW11:KRW14 KIA11:KIA14 JYE11:JYE14 JOI11:JOI14 JEM11:JEM14 IUQ11:IUQ14 IKU11:IKU14 IAY11:IAY14 HRC11:HRC14 HHG11:HHG14 GXK11:GXK14 GNO11:GNO14 GDS11:GDS14 FTW11:FTW14 FKA11:FKA14 FAE11:FAE14 EQI11:EQI14 EGM11:EGM14 DWQ11:DWQ14 DMU11:DMU14 DCY11:DCY14 CTC11:CTC14 CJG11:CJG14 BZK11:BZK14 BPO11:BPO14 BFS11:BFS14 AVW11:AVW14 AMA11:AMA14 ACE11:ACE14 SI11:SI14 IM11:IM14 WUY11:WUY14 SI36:SI37 ACE36:ACE37 AMA36:AMA37 AVW36:AVW37 BFS36:BFS37 BPO36:BPO37 BZK36:BZK37 CJG36:CJG37 CTC36:CTC37 DCY36:DCY37 DMU36:DMU37 DWQ36:DWQ37 EGM36:EGM37 EQI36:EQI37 FAE36:FAE37 FKA36:FKA37 FTW36:FTW37 GDS36:GDS37 GNO36:GNO37 GXK36:GXK37 HHG36:HHG37 HRC36:HRC37 IAY36:IAY37 IKU36:IKU37 IUQ36:IUQ37 JEM36:JEM37 JOI36:JOI37 JYE36:JYE37 KIA36:KIA37 KRW36:KRW37 LBS36:LBS37 LLO36:LLO37 LVK36:LVK37 MFG36:MFG37 MPC36:MPC37 MYY36:MYY37 NIU36:NIU37 NSQ36:NSQ37 OCM36:OCM37 OMI36:OMI37 OWE36:OWE37 PGA36:PGA37 PPW36:PPW37 PZS36:PZS37 QJO36:QJO37 QTK36:QTK37 RDG36:RDG37 RNC36:RNC37 RWY36:RWY37 SGU36:SGU37 SQQ36:SQQ37 TAM36:TAM37 TKI36:TKI37 TUE36:TUE37 UEA36:UEA37 UNW36:UNW37 UXS36:UXS37 VHO36:VHO37 VRK36:VRK37 WBG36:WBG37 WLC36:WLC37 WUY36:WUY37 SK30:SL30 ACG30:ACH30 AMC30:AMD30 AVY30:AVZ30 BFU30:BFV30 BPQ30:BPR30 BZM30:BZN30 CJI30:CJJ30 CTE30:CTF30 DDA30:DDB30 DMW30:DMX30 DWS30:DWT30 EGO30:EGP30 EQK30:EQL30 FAG30:FAH30 FKC30:FKD30 FTY30:FTZ30 GDU30:GDV30 GNQ30:GNR30 GXM30:GXN30 HHI30:HHJ30 HRE30:HRF30 IBA30:IBB30 IKW30:IKX30 IUS30:IUT30 JEO30:JEP30 JOK30:JOL30 JYG30:JYH30 KIC30:KID30 KRY30:KRZ30 LBU30:LBV30 LLQ30:LLR30 LVM30:LVN30 MFI30:MFJ30 MPE30:MPF30 MZA30:MZB30 NIW30:NIX30 NSS30:NST30 OCO30:OCP30 OMK30:OML30 OWG30:OWH30 PGC30:PGD30 PPY30:PPZ30 PZU30:PZV30 QJQ30:QJR30 QTM30:QTN30 RDI30:RDJ30 RNE30:RNF30 RXA30:RXB30 SGW30:SGX30 SQS30:SQT30 TAO30:TAP30 TKK30:TKL30 TUG30:TUH30 UEC30:UED30 UNY30:UNZ30 UXU30:UXV30 VHQ30:VHR30 VRM30:VRN30 WBI30:WBJ30 WLE30:WLF30 WVA30:WVB30 IO30:IP30 IM36:IM37 J67:J71 J9:J64">
      <formula1>1</formula1>
    </dataValidation>
    <dataValidation type="whole" operator="lessThanOrEqual" allowBlank="1" showInputMessage="1" showErrorMessage="1" sqref="J65">
      <formula1>1</formula1>
    </dataValidation>
  </dataValidations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opLeftCell="A22" workbookViewId="0">
      <selection activeCell="J11" sqref="J11"/>
    </sheetView>
  </sheetViews>
  <sheetFormatPr defaultRowHeight="15" x14ac:dyDescent="0.25"/>
  <cols>
    <col min="1" max="1" width="5.42578125" customWidth="1"/>
    <col min="2" max="2" width="41.140625" customWidth="1"/>
    <col min="5" max="5" width="11.5703125" customWidth="1"/>
    <col min="6" max="6" width="11" customWidth="1"/>
  </cols>
  <sheetData>
    <row r="1" spans="1:11" x14ac:dyDescent="0.25">
      <c r="A1" s="13" t="s">
        <v>65</v>
      </c>
      <c r="B1" s="30"/>
      <c r="C1" s="27"/>
      <c r="D1" s="27"/>
      <c r="E1" s="13" t="s">
        <v>193</v>
      </c>
      <c r="F1" s="13"/>
      <c r="G1" s="13"/>
      <c r="H1" s="13"/>
      <c r="I1" s="11"/>
      <c r="J1" s="11"/>
    </row>
    <row r="2" spans="1:11" x14ac:dyDescent="0.25">
      <c r="A2" s="13" t="s">
        <v>195</v>
      </c>
      <c r="B2" s="30"/>
      <c r="C2" s="27"/>
      <c r="D2" s="27"/>
      <c r="E2" s="13"/>
      <c r="F2" s="13"/>
      <c r="G2" s="13"/>
      <c r="H2" s="13"/>
      <c r="I2" s="13"/>
      <c r="J2" s="13"/>
    </row>
    <row r="3" spans="1:11" x14ac:dyDescent="0.25">
      <c r="A3" s="13"/>
      <c r="B3" s="30"/>
      <c r="C3" s="27"/>
      <c r="D3" s="27"/>
      <c r="E3" s="13"/>
      <c r="F3" s="13"/>
      <c r="G3" s="13"/>
      <c r="H3" s="13"/>
      <c r="I3" s="13"/>
      <c r="J3" s="13"/>
    </row>
    <row r="4" spans="1:11" ht="18" x14ac:dyDescent="0.25">
      <c r="A4" s="242" t="s">
        <v>483</v>
      </c>
      <c r="B4" s="242"/>
      <c r="C4" s="242"/>
      <c r="D4" s="242"/>
      <c r="E4" s="242"/>
      <c r="F4" s="242"/>
      <c r="G4" s="242"/>
      <c r="H4" s="242"/>
      <c r="I4" s="242"/>
      <c r="J4" s="18"/>
    </row>
    <row r="5" spans="1:11" x14ac:dyDescent="0.25">
      <c r="A5" s="13"/>
      <c r="B5" s="30"/>
      <c r="C5" s="27"/>
      <c r="D5" s="27"/>
      <c r="E5" s="13"/>
      <c r="F5" s="13"/>
      <c r="G5" s="13"/>
      <c r="H5" s="13"/>
      <c r="I5" s="13"/>
      <c r="J5" s="13"/>
    </row>
    <row r="6" spans="1:11" ht="48" x14ac:dyDescent="0.25">
      <c r="A6" s="19" t="s">
        <v>66</v>
      </c>
      <c r="B6" s="19" t="s">
        <v>67</v>
      </c>
      <c r="C6" s="19" t="s">
        <v>26</v>
      </c>
      <c r="D6" s="19" t="s">
        <v>68</v>
      </c>
      <c r="E6" s="21" t="s">
        <v>63</v>
      </c>
      <c r="F6" s="21" t="s">
        <v>69</v>
      </c>
      <c r="G6" s="21" t="s">
        <v>70</v>
      </c>
      <c r="H6" s="21" t="s">
        <v>71</v>
      </c>
      <c r="I6" s="21" t="s">
        <v>72</v>
      </c>
      <c r="J6" s="22" t="s">
        <v>64</v>
      </c>
      <c r="K6" s="31"/>
    </row>
    <row r="7" spans="1:11" ht="24" x14ac:dyDescent="0.25">
      <c r="A7" s="19">
        <v>1</v>
      </c>
      <c r="B7" s="19">
        <v>2</v>
      </c>
      <c r="C7" s="19">
        <v>3</v>
      </c>
      <c r="D7" s="19">
        <v>4</v>
      </c>
      <c r="E7" s="24">
        <v>5</v>
      </c>
      <c r="F7" s="24">
        <v>6</v>
      </c>
      <c r="G7" s="21" t="s">
        <v>73</v>
      </c>
      <c r="H7" s="24" t="s">
        <v>74</v>
      </c>
      <c r="I7" s="24" t="s">
        <v>75</v>
      </c>
      <c r="J7" s="24">
        <v>10</v>
      </c>
    </row>
    <row r="8" spans="1:11" ht="15" customHeight="1" x14ac:dyDescent="0.25">
      <c r="A8" s="243" t="s">
        <v>502</v>
      </c>
      <c r="B8" s="244"/>
      <c r="C8" s="244"/>
      <c r="D8" s="244"/>
      <c r="E8" s="244"/>
      <c r="F8" s="244"/>
      <c r="G8" s="244"/>
      <c r="H8" s="244"/>
      <c r="I8" s="244"/>
      <c r="J8" s="244"/>
    </row>
    <row r="9" spans="1:11" ht="55.5" customHeight="1" x14ac:dyDescent="0.25">
      <c r="A9" s="157" t="s">
        <v>42</v>
      </c>
      <c r="B9" s="116" t="s">
        <v>341</v>
      </c>
      <c r="C9" s="57">
        <v>10</v>
      </c>
      <c r="D9" s="158" t="s">
        <v>61</v>
      </c>
      <c r="E9" s="159"/>
      <c r="F9" s="169"/>
      <c r="G9" s="167">
        <f>C9*F9</f>
        <v>0</v>
      </c>
      <c r="H9" s="167">
        <f>G9*0.095</f>
        <v>0</v>
      </c>
      <c r="I9" s="167">
        <f>G9+H9</f>
        <v>0</v>
      </c>
      <c r="J9" s="160"/>
    </row>
    <row r="10" spans="1:11" ht="16.5" x14ac:dyDescent="0.25">
      <c r="A10" s="157" t="s">
        <v>43</v>
      </c>
      <c r="B10" s="116" t="s">
        <v>342</v>
      </c>
      <c r="C10" s="57">
        <v>5</v>
      </c>
      <c r="D10" s="158" t="s">
        <v>61</v>
      </c>
      <c r="E10" s="159"/>
      <c r="F10" s="169"/>
      <c r="G10" s="167">
        <f t="shared" ref="G10:G34" si="0">C10*F10</f>
        <v>0</v>
      </c>
      <c r="H10" s="167">
        <f t="shared" ref="H10:H34" si="1">G10*0.095</f>
        <v>0</v>
      </c>
      <c r="I10" s="167">
        <f t="shared" ref="I10:I34" si="2">G10+H10</f>
        <v>0</v>
      </c>
      <c r="J10" s="160"/>
    </row>
    <row r="11" spans="1:11" ht="33" x14ac:dyDescent="0.25">
      <c r="A11" s="157" t="s">
        <v>0</v>
      </c>
      <c r="B11" s="116" t="s">
        <v>332</v>
      </c>
      <c r="C11" s="57">
        <v>15</v>
      </c>
      <c r="D11" s="158" t="s">
        <v>61</v>
      </c>
      <c r="E11" s="159"/>
      <c r="F11" s="169"/>
      <c r="G11" s="167">
        <f t="shared" si="0"/>
        <v>0</v>
      </c>
      <c r="H11" s="167">
        <f t="shared" si="1"/>
        <v>0</v>
      </c>
      <c r="I11" s="167">
        <f t="shared" si="2"/>
        <v>0</v>
      </c>
      <c r="J11" s="160"/>
    </row>
    <row r="12" spans="1:11" ht="16.5" x14ac:dyDescent="0.25">
      <c r="A12" s="157" t="s">
        <v>1</v>
      </c>
      <c r="B12" s="116" t="s">
        <v>196</v>
      </c>
      <c r="C12" s="57">
        <v>5</v>
      </c>
      <c r="D12" s="158" t="s">
        <v>61</v>
      </c>
      <c r="E12" s="159"/>
      <c r="F12" s="169"/>
      <c r="G12" s="167">
        <f t="shared" si="0"/>
        <v>0</v>
      </c>
      <c r="H12" s="167">
        <f t="shared" si="1"/>
        <v>0</v>
      </c>
      <c r="I12" s="167">
        <f t="shared" si="2"/>
        <v>0</v>
      </c>
      <c r="J12" s="160"/>
    </row>
    <row r="13" spans="1:11" ht="33" x14ac:dyDescent="0.25">
      <c r="A13" s="157" t="s">
        <v>2</v>
      </c>
      <c r="B13" s="116" t="s">
        <v>197</v>
      </c>
      <c r="C13" s="57">
        <v>30</v>
      </c>
      <c r="D13" s="158" t="s">
        <v>61</v>
      </c>
      <c r="E13" s="159"/>
      <c r="F13" s="169"/>
      <c r="G13" s="167">
        <f t="shared" si="0"/>
        <v>0</v>
      </c>
      <c r="H13" s="167">
        <f t="shared" si="1"/>
        <v>0</v>
      </c>
      <c r="I13" s="167">
        <f t="shared" si="2"/>
        <v>0</v>
      </c>
      <c r="J13" s="160"/>
    </row>
    <row r="14" spans="1:11" ht="33" x14ac:dyDescent="0.25">
      <c r="A14" s="157" t="s">
        <v>3</v>
      </c>
      <c r="B14" s="116" t="s">
        <v>198</v>
      </c>
      <c r="C14" s="57">
        <v>30</v>
      </c>
      <c r="D14" s="158" t="s">
        <v>61</v>
      </c>
      <c r="E14" s="159"/>
      <c r="F14" s="169"/>
      <c r="G14" s="167">
        <f t="shared" si="0"/>
        <v>0</v>
      </c>
      <c r="H14" s="167">
        <f t="shared" si="1"/>
        <v>0</v>
      </c>
      <c r="I14" s="167">
        <f t="shared" si="2"/>
        <v>0</v>
      </c>
      <c r="J14" s="160"/>
    </row>
    <row r="15" spans="1:11" ht="49.5" x14ac:dyDescent="0.25">
      <c r="A15" s="157" t="s">
        <v>4</v>
      </c>
      <c r="B15" s="116" t="s">
        <v>343</v>
      </c>
      <c r="C15" s="57">
        <v>5</v>
      </c>
      <c r="D15" s="158" t="s">
        <v>61</v>
      </c>
      <c r="E15" s="159"/>
      <c r="F15" s="169"/>
      <c r="G15" s="167">
        <f t="shared" si="0"/>
        <v>0</v>
      </c>
      <c r="H15" s="167">
        <f t="shared" si="1"/>
        <v>0</v>
      </c>
      <c r="I15" s="167">
        <f t="shared" si="2"/>
        <v>0</v>
      </c>
      <c r="J15" s="160"/>
    </row>
    <row r="16" spans="1:11" ht="16.5" x14ac:dyDescent="0.25">
      <c r="A16" s="157" t="s">
        <v>5</v>
      </c>
      <c r="B16" s="116" t="s">
        <v>190</v>
      </c>
      <c r="C16" s="57">
        <v>15</v>
      </c>
      <c r="D16" s="158" t="s">
        <v>61</v>
      </c>
      <c r="E16" s="159"/>
      <c r="F16" s="169"/>
      <c r="G16" s="167">
        <f t="shared" si="0"/>
        <v>0</v>
      </c>
      <c r="H16" s="167">
        <f t="shared" si="1"/>
        <v>0</v>
      </c>
      <c r="I16" s="167">
        <f t="shared" si="2"/>
        <v>0</v>
      </c>
      <c r="J16" s="160"/>
    </row>
    <row r="17" spans="1:10" ht="16.5" x14ac:dyDescent="0.25">
      <c r="A17" s="157" t="s">
        <v>6</v>
      </c>
      <c r="B17" s="116" t="s">
        <v>344</v>
      </c>
      <c r="C17" s="57">
        <v>30</v>
      </c>
      <c r="D17" s="158" t="s">
        <v>61</v>
      </c>
      <c r="E17" s="159"/>
      <c r="F17" s="169"/>
      <c r="G17" s="167">
        <f t="shared" si="0"/>
        <v>0</v>
      </c>
      <c r="H17" s="167">
        <f t="shared" si="1"/>
        <v>0</v>
      </c>
      <c r="I17" s="167">
        <f t="shared" si="2"/>
        <v>0</v>
      </c>
      <c r="J17" s="160"/>
    </row>
    <row r="18" spans="1:10" ht="33" x14ac:dyDescent="0.25">
      <c r="A18" s="157" t="s">
        <v>7</v>
      </c>
      <c r="B18" s="116" t="s">
        <v>191</v>
      </c>
      <c r="C18" s="57">
        <v>200</v>
      </c>
      <c r="D18" s="158" t="s">
        <v>61</v>
      </c>
      <c r="E18" s="159"/>
      <c r="F18" s="169"/>
      <c r="G18" s="167">
        <f t="shared" si="0"/>
        <v>0</v>
      </c>
      <c r="H18" s="167">
        <f t="shared" si="1"/>
        <v>0</v>
      </c>
      <c r="I18" s="167">
        <f t="shared" si="2"/>
        <v>0</v>
      </c>
      <c r="J18" s="160"/>
    </row>
    <row r="19" spans="1:10" ht="33" x14ac:dyDescent="0.25">
      <c r="A19" s="157" t="s">
        <v>8</v>
      </c>
      <c r="B19" s="116" t="s">
        <v>192</v>
      </c>
      <c r="C19" s="161">
        <v>200</v>
      </c>
      <c r="D19" s="158" t="s">
        <v>61</v>
      </c>
      <c r="E19" s="159"/>
      <c r="F19" s="169"/>
      <c r="G19" s="167">
        <f t="shared" si="0"/>
        <v>0</v>
      </c>
      <c r="H19" s="167">
        <f t="shared" si="1"/>
        <v>0</v>
      </c>
      <c r="I19" s="167">
        <f t="shared" si="2"/>
        <v>0</v>
      </c>
      <c r="J19" s="160"/>
    </row>
    <row r="20" spans="1:10" ht="16.5" x14ac:dyDescent="0.25">
      <c r="A20" s="157" t="s">
        <v>9</v>
      </c>
      <c r="B20" s="116" t="s">
        <v>345</v>
      </c>
      <c r="C20" s="161">
        <v>10</v>
      </c>
      <c r="D20" s="158" t="s">
        <v>61</v>
      </c>
      <c r="E20" s="159"/>
      <c r="F20" s="169"/>
      <c r="G20" s="167">
        <f t="shared" si="0"/>
        <v>0</v>
      </c>
      <c r="H20" s="167">
        <f t="shared" si="1"/>
        <v>0</v>
      </c>
      <c r="I20" s="167">
        <f t="shared" si="2"/>
        <v>0</v>
      </c>
      <c r="J20" s="160"/>
    </row>
    <row r="21" spans="1:10" ht="16.5" x14ac:dyDescent="0.25">
      <c r="A21" s="157" t="s">
        <v>10</v>
      </c>
      <c r="B21" s="116" t="s">
        <v>346</v>
      </c>
      <c r="C21" s="161">
        <v>6</v>
      </c>
      <c r="D21" s="158" t="s">
        <v>61</v>
      </c>
      <c r="E21" s="159"/>
      <c r="F21" s="169"/>
      <c r="G21" s="167">
        <f t="shared" si="0"/>
        <v>0</v>
      </c>
      <c r="H21" s="167">
        <f t="shared" si="1"/>
        <v>0</v>
      </c>
      <c r="I21" s="167">
        <f t="shared" si="2"/>
        <v>0</v>
      </c>
      <c r="J21" s="160"/>
    </row>
    <row r="22" spans="1:10" ht="49.5" x14ac:dyDescent="0.25">
      <c r="A22" s="157" t="s">
        <v>11</v>
      </c>
      <c r="B22" s="116" t="s">
        <v>334</v>
      </c>
      <c r="C22" s="57">
        <v>80</v>
      </c>
      <c r="D22" s="158" t="s">
        <v>61</v>
      </c>
      <c r="E22" s="162"/>
      <c r="F22" s="169"/>
      <c r="G22" s="167">
        <f t="shared" si="0"/>
        <v>0</v>
      </c>
      <c r="H22" s="167">
        <f t="shared" si="1"/>
        <v>0</v>
      </c>
      <c r="I22" s="167">
        <f t="shared" si="2"/>
        <v>0</v>
      </c>
      <c r="J22" s="160"/>
    </row>
    <row r="23" spans="1:10" ht="49.5" x14ac:dyDescent="0.25">
      <c r="A23" s="157" t="s">
        <v>12</v>
      </c>
      <c r="B23" s="116" t="s">
        <v>333</v>
      </c>
      <c r="C23" s="69">
        <v>30</v>
      </c>
      <c r="D23" s="158" t="s">
        <v>61</v>
      </c>
      <c r="E23" s="162"/>
      <c r="F23" s="169"/>
      <c r="G23" s="167">
        <f t="shared" si="0"/>
        <v>0</v>
      </c>
      <c r="H23" s="167">
        <f t="shared" si="1"/>
        <v>0</v>
      </c>
      <c r="I23" s="167">
        <f t="shared" si="2"/>
        <v>0</v>
      </c>
      <c r="J23" s="160"/>
    </row>
    <row r="24" spans="1:10" ht="33" x14ac:dyDescent="0.25">
      <c r="A24" s="157" t="s">
        <v>13</v>
      </c>
      <c r="B24" s="116" t="s">
        <v>335</v>
      </c>
      <c r="C24" s="57">
        <v>10</v>
      </c>
      <c r="D24" s="158" t="s">
        <v>61</v>
      </c>
      <c r="E24" s="162"/>
      <c r="F24" s="169"/>
      <c r="G24" s="167">
        <f t="shared" si="0"/>
        <v>0</v>
      </c>
      <c r="H24" s="167">
        <f t="shared" si="1"/>
        <v>0</v>
      </c>
      <c r="I24" s="167">
        <f t="shared" si="2"/>
        <v>0</v>
      </c>
      <c r="J24" s="160"/>
    </row>
    <row r="25" spans="1:10" ht="33" x14ac:dyDescent="0.25">
      <c r="A25" s="157" t="s">
        <v>14</v>
      </c>
      <c r="B25" s="116" t="s">
        <v>336</v>
      </c>
      <c r="C25" s="57">
        <v>5</v>
      </c>
      <c r="D25" s="158" t="s">
        <v>61</v>
      </c>
      <c r="E25" s="162"/>
      <c r="F25" s="169"/>
      <c r="G25" s="167">
        <f t="shared" si="0"/>
        <v>0</v>
      </c>
      <c r="H25" s="167">
        <f t="shared" si="1"/>
        <v>0</v>
      </c>
      <c r="I25" s="167">
        <f t="shared" si="2"/>
        <v>0</v>
      </c>
      <c r="J25" s="160"/>
    </row>
    <row r="26" spans="1:10" ht="33" x14ac:dyDescent="0.25">
      <c r="A26" s="157" t="s">
        <v>15</v>
      </c>
      <c r="B26" s="116" t="s">
        <v>337</v>
      </c>
      <c r="C26" s="57">
        <v>5</v>
      </c>
      <c r="D26" s="158" t="s">
        <v>61</v>
      </c>
      <c r="E26" s="162"/>
      <c r="F26" s="169"/>
      <c r="G26" s="167">
        <f t="shared" si="0"/>
        <v>0</v>
      </c>
      <c r="H26" s="167">
        <f t="shared" si="1"/>
        <v>0</v>
      </c>
      <c r="I26" s="167">
        <f t="shared" si="2"/>
        <v>0</v>
      </c>
      <c r="J26" s="163"/>
    </row>
    <row r="27" spans="1:10" ht="33" x14ac:dyDescent="0.25">
      <c r="A27" s="157" t="s">
        <v>16</v>
      </c>
      <c r="B27" s="116" t="s">
        <v>338</v>
      </c>
      <c r="C27" s="57">
        <v>5</v>
      </c>
      <c r="D27" s="158" t="s">
        <v>61</v>
      </c>
      <c r="E27" s="162"/>
      <c r="F27" s="169"/>
      <c r="G27" s="167">
        <f t="shared" si="0"/>
        <v>0</v>
      </c>
      <c r="H27" s="167">
        <f t="shared" si="1"/>
        <v>0</v>
      </c>
      <c r="I27" s="167">
        <f t="shared" si="2"/>
        <v>0</v>
      </c>
      <c r="J27" s="160"/>
    </row>
    <row r="28" spans="1:10" ht="33" x14ac:dyDescent="0.25">
      <c r="A28" s="157" t="s">
        <v>17</v>
      </c>
      <c r="B28" s="116" t="s">
        <v>199</v>
      </c>
      <c r="C28" s="57">
        <v>5</v>
      </c>
      <c r="D28" s="158" t="s">
        <v>61</v>
      </c>
      <c r="E28" s="162"/>
      <c r="F28" s="169"/>
      <c r="G28" s="167">
        <f t="shared" si="0"/>
        <v>0</v>
      </c>
      <c r="H28" s="167">
        <f t="shared" si="1"/>
        <v>0</v>
      </c>
      <c r="I28" s="167">
        <f t="shared" si="2"/>
        <v>0</v>
      </c>
      <c r="J28" s="160"/>
    </row>
    <row r="29" spans="1:10" ht="16.5" x14ac:dyDescent="0.25">
      <c r="A29" s="157" t="s">
        <v>18</v>
      </c>
      <c r="B29" s="116" t="s">
        <v>339</v>
      </c>
      <c r="C29" s="57">
        <v>1</v>
      </c>
      <c r="D29" s="158" t="s">
        <v>61</v>
      </c>
      <c r="E29" s="162"/>
      <c r="F29" s="169"/>
      <c r="G29" s="167">
        <f t="shared" si="0"/>
        <v>0</v>
      </c>
      <c r="H29" s="167">
        <f t="shared" si="1"/>
        <v>0</v>
      </c>
      <c r="I29" s="167">
        <f t="shared" si="2"/>
        <v>0</v>
      </c>
      <c r="J29" s="160"/>
    </row>
    <row r="30" spans="1:10" s="82" customFormat="1" ht="16.5" x14ac:dyDescent="0.25">
      <c r="A30" s="157" t="s">
        <v>19</v>
      </c>
      <c r="B30" s="116" t="s">
        <v>194</v>
      </c>
      <c r="C30" s="69">
        <v>1</v>
      </c>
      <c r="D30" s="164" t="s">
        <v>61</v>
      </c>
      <c r="E30" s="53"/>
      <c r="F30" s="170"/>
      <c r="G30" s="168">
        <f t="shared" si="0"/>
        <v>0</v>
      </c>
      <c r="H30" s="168">
        <f t="shared" si="1"/>
        <v>0</v>
      </c>
      <c r="I30" s="168">
        <f t="shared" si="2"/>
        <v>0</v>
      </c>
      <c r="J30" s="165"/>
    </row>
    <row r="31" spans="1:10" s="82" customFormat="1" ht="33" x14ac:dyDescent="0.25">
      <c r="A31" s="157" t="s">
        <v>20</v>
      </c>
      <c r="B31" s="116" t="s">
        <v>340</v>
      </c>
      <c r="C31" s="69">
        <v>20</v>
      </c>
      <c r="D31" s="164" t="s">
        <v>61</v>
      </c>
      <c r="E31" s="53"/>
      <c r="F31" s="170"/>
      <c r="G31" s="168">
        <f t="shared" si="0"/>
        <v>0</v>
      </c>
      <c r="H31" s="168">
        <f t="shared" si="1"/>
        <v>0</v>
      </c>
      <c r="I31" s="168">
        <f t="shared" si="2"/>
        <v>0</v>
      </c>
      <c r="J31" s="165"/>
    </row>
    <row r="32" spans="1:10" s="82" customFormat="1" ht="16.5" x14ac:dyDescent="0.25">
      <c r="A32" s="157" t="s">
        <v>21</v>
      </c>
      <c r="B32" s="116" t="s">
        <v>549</v>
      </c>
      <c r="C32" s="69">
        <v>20</v>
      </c>
      <c r="D32" s="164" t="s">
        <v>61</v>
      </c>
      <c r="E32" s="53"/>
      <c r="F32" s="170"/>
      <c r="G32" s="168">
        <f t="shared" si="0"/>
        <v>0</v>
      </c>
      <c r="H32" s="168">
        <f t="shared" si="1"/>
        <v>0</v>
      </c>
      <c r="I32" s="168">
        <f t="shared" si="2"/>
        <v>0</v>
      </c>
      <c r="J32" s="166"/>
    </row>
    <row r="33" spans="1:11" ht="16.5" x14ac:dyDescent="0.25">
      <c r="A33" s="157" t="s">
        <v>22</v>
      </c>
      <c r="B33" s="116" t="s">
        <v>200</v>
      </c>
      <c r="C33" s="57">
        <v>15</v>
      </c>
      <c r="D33" s="158" t="s">
        <v>61</v>
      </c>
      <c r="E33" s="162"/>
      <c r="F33" s="169"/>
      <c r="G33" s="167">
        <f t="shared" si="0"/>
        <v>0</v>
      </c>
      <c r="H33" s="167">
        <f t="shared" si="1"/>
        <v>0</v>
      </c>
      <c r="I33" s="167">
        <f t="shared" si="2"/>
        <v>0</v>
      </c>
      <c r="J33" s="160"/>
    </row>
    <row r="34" spans="1:11" ht="33" x14ac:dyDescent="0.25">
      <c r="A34" s="157" t="s">
        <v>23</v>
      </c>
      <c r="B34" s="116" t="s">
        <v>347</v>
      </c>
      <c r="C34" s="57">
        <v>15</v>
      </c>
      <c r="D34" s="158" t="s">
        <v>61</v>
      </c>
      <c r="E34" s="162"/>
      <c r="F34" s="169"/>
      <c r="G34" s="167">
        <f t="shared" si="0"/>
        <v>0</v>
      </c>
      <c r="H34" s="167">
        <f t="shared" si="1"/>
        <v>0</v>
      </c>
      <c r="I34" s="167">
        <f t="shared" si="2"/>
        <v>0</v>
      </c>
      <c r="J34" s="160"/>
    </row>
    <row r="35" spans="1:11" ht="16.5" x14ac:dyDescent="0.25">
      <c r="A35" s="38"/>
      <c r="B35" s="39" t="s">
        <v>327</v>
      </c>
      <c r="C35" s="40" t="s">
        <v>27</v>
      </c>
      <c r="D35" s="41" t="s">
        <v>27</v>
      </c>
      <c r="E35" s="42" t="s">
        <v>27</v>
      </c>
      <c r="F35" s="41" t="s">
        <v>27</v>
      </c>
      <c r="G35" s="43">
        <f t="shared" ref="G35:J35" si="3">SUM(G9:G34)</f>
        <v>0</v>
      </c>
      <c r="H35" s="43">
        <f t="shared" si="3"/>
        <v>0</v>
      </c>
      <c r="I35" s="43">
        <f t="shared" si="3"/>
        <v>0</v>
      </c>
      <c r="J35" s="44">
        <f t="shared" si="3"/>
        <v>0</v>
      </c>
      <c r="K35" s="45"/>
    </row>
    <row r="36" spans="1:11" ht="15.75" x14ac:dyDescent="0.25">
      <c r="A36" s="46"/>
      <c r="B36" s="47"/>
      <c r="C36" s="48"/>
      <c r="D36" s="48"/>
      <c r="E36" s="48"/>
      <c r="F36" s="48"/>
      <c r="G36" s="48"/>
      <c r="H36" s="48"/>
      <c r="I36" s="48"/>
      <c r="J36" s="48"/>
    </row>
    <row r="37" spans="1:11" ht="16.5" x14ac:dyDescent="0.25">
      <c r="A37" s="250" t="s">
        <v>188</v>
      </c>
      <c r="B37" s="250"/>
      <c r="C37" s="250"/>
      <c r="D37" s="250"/>
      <c r="E37" s="250"/>
      <c r="F37" s="250"/>
      <c r="G37" s="250"/>
      <c r="H37" s="250"/>
      <c r="I37" s="250"/>
      <c r="J37" s="250"/>
      <c r="K37" s="28"/>
    </row>
    <row r="38" spans="1:11" ht="32.25" customHeight="1" x14ac:dyDescent="0.3">
      <c r="A38" s="251" t="s">
        <v>62</v>
      </c>
      <c r="B38" s="251"/>
      <c r="C38" s="251"/>
      <c r="D38" s="251"/>
      <c r="E38" s="251"/>
      <c r="F38" s="251"/>
      <c r="G38" s="251"/>
      <c r="H38" s="251"/>
      <c r="I38" s="251"/>
      <c r="J38" s="251"/>
      <c r="K38" s="28"/>
    </row>
    <row r="39" spans="1:11" ht="32.25" customHeight="1" x14ac:dyDescent="0.3">
      <c r="A39" s="251" t="s">
        <v>542</v>
      </c>
      <c r="B39" s="251"/>
      <c r="C39" s="251"/>
      <c r="D39" s="251"/>
      <c r="E39" s="251"/>
      <c r="F39" s="251"/>
      <c r="G39" s="251"/>
      <c r="H39" s="251"/>
      <c r="I39" s="251"/>
      <c r="J39" s="251"/>
    </row>
    <row r="40" spans="1:11" ht="16.5" x14ac:dyDescent="0.3">
      <c r="A40" s="251" t="s">
        <v>535</v>
      </c>
      <c r="B40" s="251"/>
      <c r="C40" s="251"/>
      <c r="D40" s="251"/>
      <c r="E40" s="251"/>
      <c r="F40" s="251"/>
      <c r="G40" s="251"/>
      <c r="H40" s="251"/>
      <c r="I40" s="251"/>
      <c r="J40" s="251"/>
    </row>
    <row r="41" spans="1:11" ht="16.5" x14ac:dyDescent="0.3">
      <c r="A41" s="251" t="s">
        <v>543</v>
      </c>
      <c r="B41" s="251"/>
      <c r="C41" s="251"/>
      <c r="D41" s="251"/>
      <c r="E41" s="251"/>
      <c r="F41" s="251"/>
      <c r="G41" s="251"/>
      <c r="H41" s="251"/>
      <c r="I41" s="251"/>
      <c r="J41" s="251"/>
    </row>
    <row r="42" spans="1:11" ht="16.5" x14ac:dyDescent="0.3">
      <c r="A42" s="73" t="s">
        <v>537</v>
      </c>
      <c r="B42" s="10"/>
      <c r="C42" s="231"/>
      <c r="D42" s="232"/>
      <c r="E42" s="230"/>
      <c r="F42" s="230"/>
      <c r="G42" s="230"/>
      <c r="H42" s="230"/>
      <c r="I42" s="230"/>
      <c r="J42" s="73"/>
    </row>
    <row r="43" spans="1:11" ht="16.5" x14ac:dyDescent="0.3">
      <c r="A43" s="73" t="s">
        <v>538</v>
      </c>
      <c r="B43" s="10"/>
      <c r="C43" s="231"/>
      <c r="D43" s="232"/>
      <c r="E43" s="230"/>
      <c r="F43" s="230"/>
      <c r="G43" s="230"/>
      <c r="H43" s="230"/>
      <c r="I43" s="230"/>
      <c r="J43" s="73"/>
    </row>
    <row r="44" spans="1:11" ht="16.5" x14ac:dyDescent="0.3">
      <c r="A44" s="249" t="s">
        <v>539</v>
      </c>
      <c r="B44" s="249"/>
      <c r="C44" s="249"/>
      <c r="D44" s="249"/>
      <c r="E44" s="249"/>
      <c r="F44" s="249"/>
      <c r="G44" s="249"/>
      <c r="H44" s="249"/>
      <c r="I44" s="249"/>
      <c r="J44" s="249"/>
    </row>
    <row r="45" spans="1:11" ht="16.5" x14ac:dyDescent="0.3">
      <c r="A45" s="249" t="s">
        <v>540</v>
      </c>
      <c r="B45" s="249"/>
      <c r="C45" s="249"/>
      <c r="D45" s="249"/>
      <c r="E45" s="249"/>
      <c r="F45" s="249"/>
      <c r="G45" s="249"/>
      <c r="H45" s="249"/>
      <c r="I45" s="249"/>
      <c r="J45" s="73"/>
    </row>
    <row r="46" spans="1:11" ht="49.5" customHeight="1" x14ac:dyDescent="0.3">
      <c r="A46" s="249" t="s">
        <v>541</v>
      </c>
      <c r="B46" s="249"/>
      <c r="C46" s="249"/>
      <c r="D46" s="249"/>
      <c r="E46" s="249"/>
      <c r="F46" s="249"/>
      <c r="G46" s="249"/>
      <c r="H46" s="249"/>
      <c r="I46" s="249"/>
      <c r="J46" s="229"/>
    </row>
  </sheetData>
  <mergeCells count="10">
    <mergeCell ref="A46:I46"/>
    <mergeCell ref="A40:J40"/>
    <mergeCell ref="A4:I4"/>
    <mergeCell ref="A37:J37"/>
    <mergeCell ref="A38:J38"/>
    <mergeCell ref="A39:J39"/>
    <mergeCell ref="A8:J8"/>
    <mergeCell ref="A44:J44"/>
    <mergeCell ref="A41:J41"/>
    <mergeCell ref="A45:I45"/>
  </mergeCells>
  <dataValidations count="1">
    <dataValidation type="whole" operator="equal" allowBlank="1" showInputMessage="1" showErrorMessage="1" sqref="J9:J34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10" zoomScaleNormal="100" workbookViewId="0">
      <selection activeCell="L38" sqref="L38"/>
    </sheetView>
  </sheetViews>
  <sheetFormatPr defaultRowHeight="15" x14ac:dyDescent="0.25"/>
  <cols>
    <col min="2" max="2" width="41.140625" customWidth="1"/>
    <col min="5" max="5" width="11.42578125" customWidth="1"/>
  </cols>
  <sheetData>
    <row r="1" spans="1:10" x14ac:dyDescent="0.25">
      <c r="A1" s="13" t="s">
        <v>65</v>
      </c>
      <c r="B1" s="30"/>
      <c r="C1" s="27"/>
      <c r="D1" s="27"/>
      <c r="E1" s="13" t="s">
        <v>193</v>
      </c>
      <c r="F1" s="13"/>
      <c r="G1" s="13"/>
      <c r="H1" s="13"/>
      <c r="I1" s="11"/>
      <c r="J1" s="11"/>
    </row>
    <row r="2" spans="1:10" x14ac:dyDescent="0.25">
      <c r="A2" s="13" t="s">
        <v>213</v>
      </c>
      <c r="B2" s="30"/>
      <c r="C2" s="27"/>
      <c r="D2" s="27"/>
      <c r="E2" s="13"/>
      <c r="F2" s="13"/>
      <c r="G2" s="13"/>
      <c r="H2" s="13"/>
      <c r="I2" s="13"/>
      <c r="J2" s="13"/>
    </row>
    <row r="3" spans="1:10" x14ac:dyDescent="0.25">
      <c r="A3" s="13"/>
      <c r="B3" s="30"/>
      <c r="C3" s="27"/>
      <c r="D3" s="27"/>
      <c r="E3" s="13"/>
      <c r="F3" s="13"/>
      <c r="G3" s="13"/>
      <c r="H3" s="13"/>
      <c r="I3" s="13"/>
      <c r="J3" s="13"/>
    </row>
    <row r="4" spans="1:10" ht="18" x14ac:dyDescent="0.25">
      <c r="A4" s="242" t="s">
        <v>484</v>
      </c>
      <c r="B4" s="242"/>
      <c r="C4" s="242"/>
      <c r="D4" s="242"/>
      <c r="E4" s="242"/>
      <c r="F4" s="242"/>
      <c r="G4" s="242"/>
      <c r="H4" s="242"/>
      <c r="I4" s="242"/>
      <c r="J4" s="141"/>
    </row>
    <row r="5" spans="1:10" x14ac:dyDescent="0.25">
      <c r="A5" s="13"/>
      <c r="B5" s="30"/>
      <c r="C5" s="27"/>
      <c r="D5" s="27"/>
      <c r="E5" s="13"/>
      <c r="F5" s="13"/>
      <c r="G5" s="13"/>
      <c r="H5" s="13"/>
      <c r="I5" s="13"/>
      <c r="J5" s="13"/>
    </row>
    <row r="6" spans="1:10" ht="48" x14ac:dyDescent="0.25">
      <c r="A6" s="19" t="s">
        <v>66</v>
      </c>
      <c r="B6" s="19" t="s">
        <v>67</v>
      </c>
      <c r="C6" s="19" t="s">
        <v>26</v>
      </c>
      <c r="D6" s="19" t="s">
        <v>68</v>
      </c>
      <c r="E6" s="21" t="s">
        <v>63</v>
      </c>
      <c r="F6" s="21" t="s">
        <v>69</v>
      </c>
      <c r="G6" s="21" t="s">
        <v>70</v>
      </c>
      <c r="H6" s="21" t="s">
        <v>201</v>
      </c>
      <c r="I6" s="21" t="s">
        <v>72</v>
      </c>
      <c r="J6" s="49" t="s">
        <v>64</v>
      </c>
    </row>
    <row r="7" spans="1:10" ht="24" x14ac:dyDescent="0.25">
      <c r="A7" s="19">
        <v>1</v>
      </c>
      <c r="B7" s="19">
        <v>2</v>
      </c>
      <c r="C7" s="19">
        <v>3</v>
      </c>
      <c r="D7" s="19">
        <v>4</v>
      </c>
      <c r="E7" s="24">
        <v>5</v>
      </c>
      <c r="F7" s="24">
        <v>6</v>
      </c>
      <c r="G7" s="21" t="s">
        <v>73</v>
      </c>
      <c r="H7" s="24" t="s">
        <v>74</v>
      </c>
      <c r="I7" s="24" t="s">
        <v>75</v>
      </c>
      <c r="J7" s="24">
        <v>10</v>
      </c>
    </row>
    <row r="8" spans="1:10" x14ac:dyDescent="0.25">
      <c r="A8" s="252" t="s">
        <v>495</v>
      </c>
      <c r="B8" s="253"/>
      <c r="C8" s="254"/>
      <c r="D8" s="254"/>
      <c r="E8" s="254"/>
      <c r="F8" s="254"/>
      <c r="G8" s="254"/>
      <c r="H8" s="254"/>
      <c r="I8" s="255"/>
      <c r="J8" s="32"/>
    </row>
    <row r="9" spans="1:10" ht="33" x14ac:dyDescent="0.3">
      <c r="A9" s="177" t="s">
        <v>42</v>
      </c>
      <c r="B9" s="65" t="s">
        <v>354</v>
      </c>
      <c r="C9" s="66">
        <v>50</v>
      </c>
      <c r="D9" s="66" t="s">
        <v>61</v>
      </c>
      <c r="E9" s="64"/>
      <c r="F9" s="173"/>
      <c r="G9" s="175">
        <f>C9*F9</f>
        <v>0</v>
      </c>
      <c r="H9" s="175">
        <f>G9*0.095</f>
        <v>0</v>
      </c>
      <c r="I9" s="175">
        <f>+G9+H9</f>
        <v>0</v>
      </c>
      <c r="J9" s="155"/>
    </row>
    <row r="10" spans="1:10" ht="33" x14ac:dyDescent="0.3">
      <c r="A10" s="177" t="s">
        <v>43</v>
      </c>
      <c r="B10" s="65" t="s">
        <v>355</v>
      </c>
      <c r="C10" s="66">
        <v>10</v>
      </c>
      <c r="D10" s="66" t="s">
        <v>61</v>
      </c>
      <c r="E10" s="64"/>
      <c r="F10" s="173"/>
      <c r="G10" s="175">
        <f t="shared" ref="G10:G30" si="0">C10*F10</f>
        <v>0</v>
      </c>
      <c r="H10" s="175">
        <f t="shared" ref="H10:H30" si="1">G10*0.095</f>
        <v>0</v>
      </c>
      <c r="I10" s="175">
        <f t="shared" ref="I10:I30" si="2">+G10+H10</f>
        <v>0</v>
      </c>
      <c r="J10" s="155"/>
    </row>
    <row r="11" spans="1:10" ht="33" x14ac:dyDescent="0.3">
      <c r="A11" s="177" t="s">
        <v>0</v>
      </c>
      <c r="B11" s="65" t="s">
        <v>356</v>
      </c>
      <c r="C11" s="66">
        <v>5</v>
      </c>
      <c r="D11" s="66" t="s">
        <v>61</v>
      </c>
      <c r="E11" s="64"/>
      <c r="F11" s="173"/>
      <c r="G11" s="175">
        <f t="shared" si="0"/>
        <v>0</v>
      </c>
      <c r="H11" s="175">
        <f t="shared" si="1"/>
        <v>0</v>
      </c>
      <c r="I11" s="175">
        <f t="shared" si="2"/>
        <v>0</v>
      </c>
      <c r="J11" s="155"/>
    </row>
    <row r="12" spans="1:10" ht="33" x14ac:dyDescent="0.3">
      <c r="A12" s="177" t="s">
        <v>1</v>
      </c>
      <c r="B12" s="178" t="s">
        <v>357</v>
      </c>
      <c r="C12" s="66">
        <v>5</v>
      </c>
      <c r="D12" s="66" t="s">
        <v>61</v>
      </c>
      <c r="E12" s="64"/>
      <c r="F12" s="173"/>
      <c r="G12" s="175">
        <f t="shared" si="0"/>
        <v>0</v>
      </c>
      <c r="H12" s="175">
        <f t="shared" si="1"/>
        <v>0</v>
      </c>
      <c r="I12" s="175">
        <f t="shared" si="2"/>
        <v>0</v>
      </c>
      <c r="J12" s="155"/>
    </row>
    <row r="13" spans="1:10" ht="33" x14ac:dyDescent="0.3">
      <c r="A13" s="177" t="s">
        <v>2</v>
      </c>
      <c r="B13" s="65" t="s">
        <v>358</v>
      </c>
      <c r="C13" s="66">
        <v>5</v>
      </c>
      <c r="D13" s="66" t="s">
        <v>61</v>
      </c>
      <c r="E13" s="64"/>
      <c r="F13" s="173"/>
      <c r="G13" s="175">
        <f t="shared" si="0"/>
        <v>0</v>
      </c>
      <c r="H13" s="175">
        <f t="shared" si="1"/>
        <v>0</v>
      </c>
      <c r="I13" s="175">
        <f t="shared" si="2"/>
        <v>0</v>
      </c>
      <c r="J13" s="155"/>
    </row>
    <row r="14" spans="1:10" ht="33" x14ac:dyDescent="0.3">
      <c r="A14" s="177" t="s">
        <v>3</v>
      </c>
      <c r="B14" s="65" t="s">
        <v>359</v>
      </c>
      <c r="C14" s="66">
        <v>5</v>
      </c>
      <c r="D14" s="66" t="s">
        <v>61</v>
      </c>
      <c r="E14" s="64"/>
      <c r="F14" s="173"/>
      <c r="G14" s="175">
        <f t="shared" si="0"/>
        <v>0</v>
      </c>
      <c r="H14" s="175">
        <f t="shared" si="1"/>
        <v>0</v>
      </c>
      <c r="I14" s="175">
        <f t="shared" si="2"/>
        <v>0</v>
      </c>
      <c r="J14" s="155"/>
    </row>
    <row r="15" spans="1:10" ht="33" x14ac:dyDescent="0.3">
      <c r="A15" s="177" t="s">
        <v>4</v>
      </c>
      <c r="B15" s="65" t="s">
        <v>360</v>
      </c>
      <c r="C15" s="66">
        <v>5</v>
      </c>
      <c r="D15" s="66" t="s">
        <v>61</v>
      </c>
      <c r="E15" s="64"/>
      <c r="F15" s="173"/>
      <c r="G15" s="175">
        <f t="shared" si="0"/>
        <v>0</v>
      </c>
      <c r="H15" s="175">
        <f t="shared" si="1"/>
        <v>0</v>
      </c>
      <c r="I15" s="175">
        <f t="shared" si="2"/>
        <v>0</v>
      </c>
      <c r="J15" s="155"/>
    </row>
    <row r="16" spans="1:10" ht="49.5" x14ac:dyDescent="0.3">
      <c r="A16" s="177" t="s">
        <v>5</v>
      </c>
      <c r="B16" s="65" t="s">
        <v>361</v>
      </c>
      <c r="C16" s="66">
        <v>20</v>
      </c>
      <c r="D16" s="66" t="s">
        <v>61</v>
      </c>
      <c r="E16" s="64"/>
      <c r="F16" s="173"/>
      <c r="G16" s="175">
        <f t="shared" si="0"/>
        <v>0</v>
      </c>
      <c r="H16" s="175">
        <f t="shared" si="1"/>
        <v>0</v>
      </c>
      <c r="I16" s="175">
        <f t="shared" si="2"/>
        <v>0</v>
      </c>
      <c r="J16" s="155"/>
    </row>
    <row r="17" spans="1:10" ht="16.5" x14ac:dyDescent="0.3">
      <c r="A17" s="177" t="s">
        <v>6</v>
      </c>
      <c r="B17" s="179" t="s">
        <v>362</v>
      </c>
      <c r="C17" s="66">
        <v>10</v>
      </c>
      <c r="D17" s="66" t="s">
        <v>61</v>
      </c>
      <c r="E17" s="64"/>
      <c r="F17" s="173"/>
      <c r="G17" s="175">
        <f t="shared" si="0"/>
        <v>0</v>
      </c>
      <c r="H17" s="175">
        <f t="shared" si="1"/>
        <v>0</v>
      </c>
      <c r="I17" s="175">
        <f t="shared" si="2"/>
        <v>0</v>
      </c>
      <c r="J17" s="155"/>
    </row>
    <row r="18" spans="1:10" ht="33" x14ac:dyDescent="0.3">
      <c r="A18" s="177" t="s">
        <v>7</v>
      </c>
      <c r="B18" s="65" t="s">
        <v>363</v>
      </c>
      <c r="C18" s="66">
        <v>5</v>
      </c>
      <c r="D18" s="66" t="s">
        <v>61</v>
      </c>
      <c r="E18" s="64"/>
      <c r="F18" s="173"/>
      <c r="G18" s="175">
        <f t="shared" si="0"/>
        <v>0</v>
      </c>
      <c r="H18" s="175">
        <f t="shared" si="1"/>
        <v>0</v>
      </c>
      <c r="I18" s="175">
        <f t="shared" si="2"/>
        <v>0</v>
      </c>
      <c r="J18" s="155"/>
    </row>
    <row r="19" spans="1:10" ht="33" x14ac:dyDescent="0.3">
      <c r="A19" s="177" t="s">
        <v>8</v>
      </c>
      <c r="B19" s="65" t="s">
        <v>364</v>
      </c>
      <c r="C19" s="66">
        <v>10</v>
      </c>
      <c r="D19" s="66" t="s">
        <v>61</v>
      </c>
      <c r="E19" s="64"/>
      <c r="F19" s="173"/>
      <c r="G19" s="175">
        <f t="shared" si="0"/>
        <v>0</v>
      </c>
      <c r="H19" s="175">
        <f t="shared" si="1"/>
        <v>0</v>
      </c>
      <c r="I19" s="175">
        <f t="shared" si="2"/>
        <v>0</v>
      </c>
      <c r="J19" s="155"/>
    </row>
    <row r="20" spans="1:10" ht="16.5" x14ac:dyDescent="0.3">
      <c r="A20" s="177" t="s">
        <v>9</v>
      </c>
      <c r="B20" s="65" t="s">
        <v>202</v>
      </c>
      <c r="C20" s="66">
        <v>5</v>
      </c>
      <c r="D20" s="66" t="s">
        <v>61</v>
      </c>
      <c r="E20" s="64"/>
      <c r="F20" s="173"/>
      <c r="G20" s="175">
        <f t="shared" si="0"/>
        <v>0</v>
      </c>
      <c r="H20" s="175">
        <f t="shared" si="1"/>
        <v>0</v>
      </c>
      <c r="I20" s="175">
        <f t="shared" si="2"/>
        <v>0</v>
      </c>
      <c r="J20" s="155"/>
    </row>
    <row r="21" spans="1:10" ht="49.5" x14ac:dyDescent="0.3">
      <c r="A21" s="177" t="s">
        <v>10</v>
      </c>
      <c r="B21" s="65" t="s">
        <v>365</v>
      </c>
      <c r="C21" s="66">
        <v>10</v>
      </c>
      <c r="D21" s="66" t="s">
        <v>61</v>
      </c>
      <c r="E21" s="64"/>
      <c r="F21" s="173"/>
      <c r="G21" s="175">
        <f t="shared" si="0"/>
        <v>0</v>
      </c>
      <c r="H21" s="175">
        <f t="shared" si="1"/>
        <v>0</v>
      </c>
      <c r="I21" s="175">
        <f t="shared" si="2"/>
        <v>0</v>
      </c>
      <c r="J21" s="155"/>
    </row>
    <row r="22" spans="1:10" ht="16.5" x14ac:dyDescent="0.3">
      <c r="A22" s="177" t="s">
        <v>11</v>
      </c>
      <c r="B22" s="65" t="s">
        <v>434</v>
      </c>
      <c r="C22" s="66">
        <v>5</v>
      </c>
      <c r="D22" s="66" t="s">
        <v>61</v>
      </c>
      <c r="E22" s="64"/>
      <c r="F22" s="173"/>
      <c r="G22" s="175">
        <f t="shared" si="0"/>
        <v>0</v>
      </c>
      <c r="H22" s="175">
        <f t="shared" si="1"/>
        <v>0</v>
      </c>
      <c r="I22" s="175">
        <f t="shared" si="2"/>
        <v>0</v>
      </c>
      <c r="J22" s="155"/>
    </row>
    <row r="23" spans="1:10" ht="33" x14ac:dyDescent="0.3">
      <c r="A23" s="177" t="s">
        <v>12</v>
      </c>
      <c r="B23" s="65" t="s">
        <v>435</v>
      </c>
      <c r="C23" s="66">
        <v>5</v>
      </c>
      <c r="D23" s="66" t="s">
        <v>61</v>
      </c>
      <c r="E23" s="64"/>
      <c r="F23" s="173"/>
      <c r="G23" s="175">
        <f t="shared" si="0"/>
        <v>0</v>
      </c>
      <c r="H23" s="175">
        <f t="shared" si="1"/>
        <v>0</v>
      </c>
      <c r="I23" s="175">
        <f t="shared" si="2"/>
        <v>0</v>
      </c>
      <c r="J23" s="155"/>
    </row>
    <row r="24" spans="1:10" ht="16.5" x14ac:dyDescent="0.3">
      <c r="A24" s="177" t="s">
        <v>13</v>
      </c>
      <c r="B24" s="179" t="s">
        <v>203</v>
      </c>
      <c r="C24" s="67">
        <v>400</v>
      </c>
      <c r="D24" s="66" t="s">
        <v>61</v>
      </c>
      <c r="E24" s="64"/>
      <c r="F24" s="173"/>
      <c r="G24" s="175">
        <f t="shared" si="0"/>
        <v>0</v>
      </c>
      <c r="H24" s="175">
        <f t="shared" si="1"/>
        <v>0</v>
      </c>
      <c r="I24" s="175">
        <f t="shared" si="2"/>
        <v>0</v>
      </c>
      <c r="J24" s="155"/>
    </row>
    <row r="25" spans="1:10" ht="16.5" x14ac:dyDescent="0.3">
      <c r="A25" s="177" t="s">
        <v>14</v>
      </c>
      <c r="B25" s="65" t="s">
        <v>436</v>
      </c>
      <c r="C25" s="66">
        <v>5</v>
      </c>
      <c r="D25" s="66" t="s">
        <v>61</v>
      </c>
      <c r="E25" s="79"/>
      <c r="F25" s="174"/>
      <c r="G25" s="175">
        <f t="shared" si="0"/>
        <v>0</v>
      </c>
      <c r="H25" s="175">
        <f t="shared" si="1"/>
        <v>0</v>
      </c>
      <c r="I25" s="175">
        <f t="shared" si="2"/>
        <v>0</v>
      </c>
      <c r="J25" s="155"/>
    </row>
    <row r="26" spans="1:10" ht="33" x14ac:dyDescent="0.3">
      <c r="A26" s="177" t="s">
        <v>15</v>
      </c>
      <c r="B26" s="65" t="s">
        <v>437</v>
      </c>
      <c r="C26" s="66">
        <v>30</v>
      </c>
      <c r="D26" s="66" t="s">
        <v>61</v>
      </c>
      <c r="E26" s="79"/>
      <c r="F26" s="174"/>
      <c r="G26" s="175">
        <f t="shared" si="0"/>
        <v>0</v>
      </c>
      <c r="H26" s="175">
        <f t="shared" si="1"/>
        <v>0</v>
      </c>
      <c r="I26" s="175">
        <f t="shared" si="2"/>
        <v>0</v>
      </c>
      <c r="J26" s="37"/>
    </row>
    <row r="27" spans="1:10" ht="21.75" customHeight="1" x14ac:dyDescent="0.3">
      <c r="A27" s="177" t="s">
        <v>16</v>
      </c>
      <c r="B27" s="65" t="s">
        <v>438</v>
      </c>
      <c r="C27" s="66">
        <v>1</v>
      </c>
      <c r="D27" s="66" t="s">
        <v>61</v>
      </c>
      <c r="E27" s="79"/>
      <c r="F27" s="174"/>
      <c r="G27" s="175">
        <f t="shared" si="0"/>
        <v>0</v>
      </c>
      <c r="H27" s="175">
        <f t="shared" si="1"/>
        <v>0</v>
      </c>
      <c r="I27" s="175">
        <f t="shared" si="2"/>
        <v>0</v>
      </c>
      <c r="J27" s="155"/>
    </row>
    <row r="28" spans="1:10" ht="16.5" x14ac:dyDescent="0.3">
      <c r="A28" s="177" t="s">
        <v>17</v>
      </c>
      <c r="B28" s="65" t="s">
        <v>439</v>
      </c>
      <c r="C28" s="66">
        <v>150</v>
      </c>
      <c r="D28" s="66" t="s">
        <v>61</v>
      </c>
      <c r="E28" s="79"/>
      <c r="F28" s="174"/>
      <c r="G28" s="175">
        <f t="shared" si="0"/>
        <v>0</v>
      </c>
      <c r="H28" s="175">
        <f t="shared" si="1"/>
        <v>0</v>
      </c>
      <c r="I28" s="175">
        <f t="shared" si="2"/>
        <v>0</v>
      </c>
      <c r="J28" s="155"/>
    </row>
    <row r="29" spans="1:10" ht="16.5" x14ac:dyDescent="0.3">
      <c r="A29" s="177" t="s">
        <v>18</v>
      </c>
      <c r="B29" s="65" t="s">
        <v>440</v>
      </c>
      <c r="C29" s="66">
        <v>150</v>
      </c>
      <c r="D29" s="66" t="s">
        <v>61</v>
      </c>
      <c r="E29" s="79"/>
      <c r="F29" s="174"/>
      <c r="G29" s="175">
        <f t="shared" si="0"/>
        <v>0</v>
      </c>
      <c r="H29" s="175">
        <f t="shared" si="1"/>
        <v>0</v>
      </c>
      <c r="I29" s="175">
        <f t="shared" si="2"/>
        <v>0</v>
      </c>
      <c r="J29" s="155"/>
    </row>
    <row r="30" spans="1:10" ht="16.5" x14ac:dyDescent="0.3">
      <c r="A30" s="177" t="s">
        <v>19</v>
      </c>
      <c r="B30" s="65" t="s">
        <v>441</v>
      </c>
      <c r="C30" s="66">
        <v>400</v>
      </c>
      <c r="D30" s="66" t="s">
        <v>61</v>
      </c>
      <c r="E30" s="79"/>
      <c r="F30" s="174"/>
      <c r="G30" s="175">
        <f t="shared" si="0"/>
        <v>0</v>
      </c>
      <c r="H30" s="175">
        <f t="shared" si="1"/>
        <v>0</v>
      </c>
      <c r="I30" s="175">
        <f t="shared" si="2"/>
        <v>0</v>
      </c>
      <c r="J30" s="236"/>
    </row>
    <row r="31" spans="1:10" ht="16.5" x14ac:dyDescent="0.3">
      <c r="A31" s="38"/>
      <c r="B31" s="144" t="s">
        <v>214</v>
      </c>
      <c r="C31" s="40" t="s">
        <v>27</v>
      </c>
      <c r="D31" s="41" t="s">
        <v>27</v>
      </c>
      <c r="E31" s="41" t="s">
        <v>27</v>
      </c>
      <c r="F31" s="41" t="s">
        <v>27</v>
      </c>
      <c r="G31" s="176">
        <f>SUM(G9:G30)</f>
        <v>0</v>
      </c>
      <c r="H31" s="176">
        <f>G31*0.095</f>
        <v>0</v>
      </c>
      <c r="I31" s="176">
        <f>G31+H31</f>
        <v>0</v>
      </c>
      <c r="J31" s="237">
        <f>SUM(J9:J30)</f>
        <v>0</v>
      </c>
    </row>
    <row r="32" spans="1:10" ht="16.5" x14ac:dyDescent="0.3">
      <c r="A32" s="46"/>
      <c r="B32" s="47"/>
      <c r="C32" s="48"/>
      <c r="D32" s="48"/>
      <c r="E32" s="48"/>
      <c r="F32" s="48"/>
      <c r="G32" s="48"/>
      <c r="H32" s="48"/>
      <c r="I32" s="48"/>
      <c r="J32" s="172"/>
    </row>
    <row r="33" spans="1:10" ht="16.5" customHeight="1" x14ac:dyDescent="0.25">
      <c r="A33" s="250" t="s">
        <v>188</v>
      </c>
      <c r="B33" s="250"/>
      <c r="C33" s="250"/>
      <c r="D33" s="250"/>
      <c r="E33" s="250"/>
      <c r="F33" s="250"/>
      <c r="G33" s="250"/>
      <c r="H33" s="250"/>
      <c r="I33" s="250"/>
      <c r="J33" s="250"/>
    </row>
    <row r="34" spans="1:10" ht="33.75" customHeight="1" x14ac:dyDescent="0.3">
      <c r="A34" s="251" t="s">
        <v>62</v>
      </c>
      <c r="B34" s="251"/>
      <c r="C34" s="251"/>
      <c r="D34" s="251"/>
      <c r="E34" s="251"/>
      <c r="F34" s="251"/>
      <c r="G34" s="251"/>
      <c r="H34" s="251"/>
      <c r="I34" s="251"/>
      <c r="J34" s="251"/>
    </row>
    <row r="35" spans="1:10" ht="33" customHeight="1" x14ac:dyDescent="0.3">
      <c r="A35" s="251" t="s">
        <v>542</v>
      </c>
      <c r="B35" s="251"/>
      <c r="C35" s="251"/>
      <c r="D35" s="251"/>
      <c r="E35" s="251"/>
      <c r="F35" s="251"/>
      <c r="G35" s="251"/>
      <c r="H35" s="251"/>
      <c r="I35" s="251"/>
      <c r="J35" s="251"/>
    </row>
    <row r="36" spans="1:10" ht="16.5" x14ac:dyDescent="0.3">
      <c r="A36" s="251" t="s">
        <v>535</v>
      </c>
      <c r="B36" s="251"/>
      <c r="C36" s="251"/>
      <c r="D36" s="251"/>
      <c r="E36" s="251"/>
      <c r="F36" s="251"/>
      <c r="G36" s="251"/>
      <c r="H36" s="251"/>
      <c r="I36" s="251"/>
      <c r="J36" s="251"/>
    </row>
    <row r="37" spans="1:10" ht="16.5" x14ac:dyDescent="0.3">
      <c r="A37" s="251" t="s">
        <v>543</v>
      </c>
      <c r="B37" s="251"/>
      <c r="C37" s="251"/>
      <c r="D37" s="251"/>
      <c r="E37" s="251"/>
      <c r="F37" s="251"/>
      <c r="G37" s="251"/>
      <c r="H37" s="251"/>
      <c r="I37" s="251"/>
      <c r="J37" s="251"/>
    </row>
    <row r="38" spans="1:10" ht="16.5" x14ac:dyDescent="0.3">
      <c r="A38" s="73" t="s">
        <v>537</v>
      </c>
      <c r="B38" s="10"/>
      <c r="C38" s="231"/>
      <c r="D38" s="232"/>
      <c r="E38" s="230"/>
      <c r="F38" s="230"/>
      <c r="G38" s="230"/>
      <c r="H38" s="230"/>
      <c r="I38" s="230"/>
      <c r="J38" s="73"/>
    </row>
    <row r="39" spans="1:10" ht="16.5" x14ac:dyDescent="0.3">
      <c r="A39" s="73" t="s">
        <v>538</v>
      </c>
      <c r="B39" s="10"/>
      <c r="C39" s="231"/>
      <c r="D39" s="232"/>
      <c r="E39" s="230"/>
      <c r="F39" s="230"/>
      <c r="G39" s="230"/>
      <c r="H39" s="230"/>
      <c r="I39" s="230"/>
      <c r="J39" s="73"/>
    </row>
    <row r="40" spans="1:10" ht="16.5" x14ac:dyDescent="0.3">
      <c r="A40" s="249" t="s">
        <v>539</v>
      </c>
      <c r="B40" s="249"/>
      <c r="C40" s="249"/>
      <c r="D40" s="249"/>
      <c r="E40" s="249"/>
      <c r="F40" s="249"/>
      <c r="G40" s="249"/>
      <c r="H40" s="249"/>
      <c r="I40" s="249"/>
      <c r="J40" s="249"/>
    </row>
    <row r="41" spans="1:10" ht="16.5" x14ac:dyDescent="0.3">
      <c r="A41" s="249" t="s">
        <v>540</v>
      </c>
      <c r="B41" s="249"/>
      <c r="C41" s="249"/>
      <c r="D41" s="249"/>
      <c r="E41" s="249"/>
      <c r="F41" s="249"/>
      <c r="G41" s="249"/>
      <c r="H41" s="249"/>
      <c r="I41" s="249"/>
      <c r="J41" s="73"/>
    </row>
    <row r="42" spans="1:10" ht="47.25" customHeight="1" x14ac:dyDescent="0.3">
      <c r="A42" s="249" t="s">
        <v>541</v>
      </c>
      <c r="B42" s="249"/>
      <c r="C42" s="249"/>
      <c r="D42" s="249"/>
      <c r="E42" s="249"/>
      <c r="F42" s="249"/>
      <c r="G42" s="249"/>
      <c r="H42" s="249"/>
      <c r="I42" s="249"/>
      <c r="J42" s="229"/>
    </row>
    <row r="46" spans="1:10" x14ac:dyDescent="0.25">
      <c r="J46" s="140"/>
    </row>
  </sheetData>
  <mergeCells count="10">
    <mergeCell ref="A36:J36"/>
    <mergeCell ref="A37:J37"/>
    <mergeCell ref="A40:J40"/>
    <mergeCell ref="A41:I41"/>
    <mergeCell ref="A42:I42"/>
    <mergeCell ref="A4:I4"/>
    <mergeCell ref="A34:J34"/>
    <mergeCell ref="A35:J35"/>
    <mergeCell ref="A8:I8"/>
    <mergeCell ref="A33:J33"/>
  </mergeCells>
  <dataValidations count="2">
    <dataValidation type="whole" operator="lessThanOrEqual" allowBlank="1" showInputMessage="1" showErrorMessage="1" sqref="J31">
      <formula1>1</formula1>
    </dataValidation>
    <dataValidation type="whole" operator="equal" allowBlank="1" showInputMessage="1" showErrorMessage="1" sqref="J9:J30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I10" sqref="I10"/>
    </sheetView>
  </sheetViews>
  <sheetFormatPr defaultRowHeight="15" x14ac:dyDescent="0.25"/>
  <cols>
    <col min="2" max="2" width="35.7109375" customWidth="1"/>
  </cols>
  <sheetData>
    <row r="1" spans="1:11" x14ac:dyDescent="0.25">
      <c r="A1" s="13" t="s">
        <v>65</v>
      </c>
      <c r="B1" s="52"/>
      <c r="C1" s="27"/>
      <c r="D1" s="27"/>
      <c r="E1" s="13"/>
      <c r="F1" s="13"/>
      <c r="G1" s="13"/>
      <c r="H1" s="13"/>
    </row>
    <row r="2" spans="1:11" x14ac:dyDescent="0.25">
      <c r="A2" s="11" t="s">
        <v>195</v>
      </c>
      <c r="B2" s="52"/>
      <c r="C2" s="27"/>
      <c r="D2" s="27"/>
      <c r="E2" s="13"/>
      <c r="F2" s="13"/>
      <c r="G2" s="13"/>
      <c r="H2" s="13"/>
      <c r="I2" s="13"/>
      <c r="J2" s="13"/>
    </row>
    <row r="3" spans="1:11" x14ac:dyDescent="0.25">
      <c r="A3" s="13"/>
      <c r="B3" s="30"/>
      <c r="C3" s="27"/>
      <c r="D3" s="27"/>
      <c r="E3" s="13"/>
      <c r="F3" s="13"/>
      <c r="G3" s="13"/>
      <c r="H3" s="13"/>
      <c r="I3" s="13"/>
      <c r="J3" s="13"/>
    </row>
    <row r="4" spans="1:11" ht="18" x14ac:dyDescent="0.25">
      <c r="A4" s="242" t="s">
        <v>485</v>
      </c>
      <c r="B4" s="242"/>
      <c r="C4" s="242"/>
      <c r="D4" s="242"/>
      <c r="E4" s="242"/>
      <c r="F4" s="242"/>
      <c r="G4" s="242"/>
      <c r="H4" s="242"/>
      <c r="I4" s="242"/>
      <c r="J4" s="18"/>
    </row>
    <row r="5" spans="1:11" x14ac:dyDescent="0.25">
      <c r="A5" s="13"/>
      <c r="B5" s="30"/>
      <c r="C5" s="27"/>
      <c r="D5" s="27"/>
      <c r="E5" s="13"/>
      <c r="F5" s="13"/>
      <c r="G5" s="13"/>
      <c r="H5" s="13"/>
      <c r="I5" s="13"/>
      <c r="J5" s="13"/>
    </row>
    <row r="6" spans="1:11" ht="48" x14ac:dyDescent="0.25">
      <c r="A6" s="19" t="s">
        <v>66</v>
      </c>
      <c r="B6" s="19" t="s">
        <v>67</v>
      </c>
      <c r="C6" s="19" t="s">
        <v>26</v>
      </c>
      <c r="D6" s="19" t="s">
        <v>68</v>
      </c>
      <c r="E6" s="21" t="s">
        <v>63</v>
      </c>
      <c r="F6" s="21" t="s">
        <v>69</v>
      </c>
      <c r="G6" s="21" t="s">
        <v>70</v>
      </c>
      <c r="H6" s="21" t="s">
        <v>71</v>
      </c>
      <c r="I6" s="21" t="s">
        <v>72</v>
      </c>
      <c r="J6" s="49" t="s">
        <v>64</v>
      </c>
    </row>
    <row r="7" spans="1:11" ht="24" x14ac:dyDescent="0.25">
      <c r="A7" s="19">
        <v>1</v>
      </c>
      <c r="B7" s="19">
        <v>2</v>
      </c>
      <c r="C7" s="19">
        <v>3</v>
      </c>
      <c r="D7" s="19">
        <v>4</v>
      </c>
      <c r="E7" s="24">
        <v>5</v>
      </c>
      <c r="F7" s="24">
        <v>6</v>
      </c>
      <c r="G7" s="21" t="s">
        <v>73</v>
      </c>
      <c r="H7" s="24" t="s">
        <v>74</v>
      </c>
      <c r="I7" s="24" t="s">
        <v>75</v>
      </c>
      <c r="J7" s="24">
        <v>10</v>
      </c>
    </row>
    <row r="8" spans="1:11" x14ac:dyDescent="0.25">
      <c r="A8" s="252" t="s">
        <v>486</v>
      </c>
      <c r="B8" s="253"/>
      <c r="C8" s="254"/>
      <c r="D8" s="254"/>
      <c r="E8" s="254"/>
      <c r="F8" s="254"/>
      <c r="G8" s="254"/>
      <c r="H8" s="254"/>
      <c r="I8" s="254"/>
      <c r="J8" s="171"/>
    </row>
    <row r="9" spans="1:11" ht="33" x14ac:dyDescent="0.25">
      <c r="A9" s="38" t="s">
        <v>42</v>
      </c>
      <c r="B9" s="51" t="s">
        <v>481</v>
      </c>
      <c r="C9" s="57">
        <v>1200</v>
      </c>
      <c r="D9" s="111" t="s">
        <v>44</v>
      </c>
      <c r="E9" s="53"/>
      <c r="F9" s="180"/>
      <c r="G9" s="54">
        <f>C9*F9</f>
        <v>0</v>
      </c>
      <c r="H9" s="55">
        <f>G9*0.095</f>
        <v>0</v>
      </c>
      <c r="I9" s="54">
        <f>G9+H9</f>
        <v>0</v>
      </c>
      <c r="J9" s="56"/>
    </row>
    <row r="10" spans="1:11" ht="16.5" x14ac:dyDescent="0.25">
      <c r="A10" s="38"/>
      <c r="B10" s="144" t="s">
        <v>487</v>
      </c>
      <c r="C10" s="57" t="s">
        <v>27</v>
      </c>
      <c r="D10" s="57" t="s">
        <v>27</v>
      </c>
      <c r="E10" s="58" t="s">
        <v>27</v>
      </c>
      <c r="F10" s="58" t="s">
        <v>27</v>
      </c>
      <c r="G10" s="59">
        <f t="shared" ref="G10:J10" si="0">G9</f>
        <v>0</v>
      </c>
      <c r="H10" s="60">
        <f t="shared" si="0"/>
        <v>0</v>
      </c>
      <c r="I10" s="59">
        <f t="shared" si="0"/>
        <v>0</v>
      </c>
      <c r="J10" s="213">
        <f t="shared" si="0"/>
        <v>0</v>
      </c>
      <c r="K10" s="45"/>
    </row>
    <row r="12" spans="1:11" ht="16.5" x14ac:dyDescent="0.25">
      <c r="A12" s="250" t="s">
        <v>188</v>
      </c>
      <c r="B12" s="250"/>
      <c r="C12" s="250"/>
      <c r="D12" s="250"/>
      <c r="E12" s="250"/>
      <c r="F12" s="250"/>
      <c r="G12" s="250"/>
      <c r="H12" s="250"/>
      <c r="I12" s="250"/>
      <c r="J12" s="250"/>
    </row>
    <row r="13" spans="1:11" ht="33.75" customHeight="1" x14ac:dyDescent="0.3">
      <c r="A13" s="251" t="s">
        <v>62</v>
      </c>
      <c r="B13" s="251"/>
      <c r="C13" s="251"/>
      <c r="D13" s="251"/>
      <c r="E13" s="251"/>
      <c r="F13" s="251"/>
      <c r="G13" s="251"/>
      <c r="H13" s="251"/>
      <c r="I13" s="251"/>
      <c r="J13" s="251"/>
    </row>
    <row r="14" spans="1:11" ht="31.5" customHeight="1" x14ac:dyDescent="0.3">
      <c r="A14" s="251" t="s">
        <v>542</v>
      </c>
      <c r="B14" s="251"/>
      <c r="C14" s="251"/>
      <c r="D14" s="251"/>
      <c r="E14" s="251"/>
      <c r="F14" s="251"/>
      <c r="G14" s="251"/>
      <c r="H14" s="251"/>
      <c r="I14" s="251"/>
      <c r="J14" s="251"/>
    </row>
    <row r="15" spans="1:11" ht="16.5" x14ac:dyDescent="0.3">
      <c r="A15" s="251" t="s">
        <v>535</v>
      </c>
      <c r="B15" s="251"/>
      <c r="C15" s="251"/>
      <c r="D15" s="251"/>
      <c r="E15" s="251"/>
      <c r="F15" s="251"/>
      <c r="G15" s="251"/>
      <c r="H15" s="251"/>
      <c r="I15" s="251"/>
      <c r="J15" s="251"/>
    </row>
    <row r="16" spans="1:11" ht="16.5" x14ac:dyDescent="0.3">
      <c r="A16" s="251" t="s">
        <v>544</v>
      </c>
      <c r="B16" s="251"/>
      <c r="C16" s="251"/>
      <c r="D16" s="251"/>
      <c r="E16" s="251"/>
      <c r="F16" s="251"/>
      <c r="G16" s="251"/>
      <c r="H16" s="251"/>
      <c r="I16" s="251"/>
      <c r="J16" s="251"/>
    </row>
    <row r="17" spans="1:10" ht="16.5" x14ac:dyDescent="0.3">
      <c r="A17" s="73" t="s">
        <v>537</v>
      </c>
      <c r="B17" s="10"/>
      <c r="C17" s="231"/>
      <c r="D17" s="232"/>
      <c r="E17" s="230"/>
      <c r="F17" s="230"/>
      <c r="G17" s="230"/>
      <c r="H17" s="230"/>
      <c r="I17" s="230"/>
      <c r="J17" s="73"/>
    </row>
    <row r="18" spans="1:10" ht="16.5" x14ac:dyDescent="0.3">
      <c r="A18" s="73" t="s">
        <v>538</v>
      </c>
      <c r="B18" s="10"/>
      <c r="C18" s="231"/>
      <c r="D18" s="232"/>
      <c r="E18" s="230"/>
      <c r="F18" s="230"/>
      <c r="G18" s="230"/>
      <c r="H18" s="230"/>
      <c r="I18" s="230"/>
      <c r="J18" s="73"/>
    </row>
    <row r="19" spans="1:10" ht="16.5" x14ac:dyDescent="0.3">
      <c r="A19" s="249" t="s">
        <v>539</v>
      </c>
      <c r="B19" s="249"/>
      <c r="C19" s="249"/>
      <c r="D19" s="249"/>
      <c r="E19" s="249"/>
      <c r="F19" s="249"/>
      <c r="G19" s="249"/>
      <c r="H19" s="249"/>
      <c r="I19" s="249"/>
      <c r="J19" s="249"/>
    </row>
    <row r="20" spans="1:10" ht="16.5" x14ac:dyDescent="0.3">
      <c r="A20" s="249" t="s">
        <v>540</v>
      </c>
      <c r="B20" s="249"/>
      <c r="C20" s="249"/>
      <c r="D20" s="249"/>
      <c r="E20" s="249"/>
      <c r="F20" s="249"/>
      <c r="G20" s="249"/>
      <c r="H20" s="249"/>
      <c r="I20" s="249"/>
      <c r="J20" s="73"/>
    </row>
    <row r="21" spans="1:10" ht="66" customHeight="1" x14ac:dyDescent="0.3">
      <c r="A21" s="249" t="s">
        <v>541</v>
      </c>
      <c r="B21" s="249"/>
      <c r="C21" s="249"/>
      <c r="D21" s="249"/>
      <c r="E21" s="249"/>
      <c r="F21" s="249"/>
      <c r="G21" s="249"/>
      <c r="H21" s="249"/>
      <c r="I21" s="249"/>
      <c r="J21" s="229"/>
    </row>
  </sheetData>
  <mergeCells count="10">
    <mergeCell ref="A4:I4"/>
    <mergeCell ref="A8:I8"/>
    <mergeCell ref="A12:J12"/>
    <mergeCell ref="A13:J13"/>
    <mergeCell ref="A14:J14"/>
    <mergeCell ref="A19:J19"/>
    <mergeCell ref="A16:J16"/>
    <mergeCell ref="A20:I20"/>
    <mergeCell ref="A21:I21"/>
    <mergeCell ref="A15:J15"/>
  </mergeCells>
  <dataValidations count="1">
    <dataValidation type="whole" operator="equal" allowBlank="1" showInputMessage="1" showErrorMessage="1" sqref="J9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4"/>
  <sheetViews>
    <sheetView zoomScaleNormal="100" workbookViewId="0">
      <pane ySplit="5" topLeftCell="A84" activePane="bottomLeft" state="frozen"/>
      <selection pane="bottomLeft" activeCell="J103" sqref="J103"/>
    </sheetView>
  </sheetViews>
  <sheetFormatPr defaultRowHeight="16.5" x14ac:dyDescent="0.3"/>
  <cols>
    <col min="1" max="1" width="3.85546875" style="1" customWidth="1"/>
    <col min="2" max="2" width="31.7109375" style="1" customWidth="1"/>
    <col min="3" max="3" width="8.42578125" style="5" customWidth="1"/>
    <col min="4" max="4" width="6.140625" style="1" customWidth="1"/>
    <col min="5" max="5" width="9.85546875" style="1" customWidth="1"/>
    <col min="6" max="6" width="12" style="1" customWidth="1"/>
    <col min="7" max="7" width="11.42578125" style="1" customWidth="1"/>
    <col min="8" max="8" width="9.7109375" style="1" customWidth="1"/>
    <col min="9" max="9" width="10.85546875" style="1" customWidth="1"/>
    <col min="10" max="10" width="9.7109375" style="1" customWidth="1"/>
    <col min="11" max="16384" width="9.140625" style="1"/>
  </cols>
  <sheetData>
    <row r="1" spans="1:11" ht="17.100000000000001" customHeight="1" x14ac:dyDescent="0.3">
      <c r="A1" s="13" t="s">
        <v>65</v>
      </c>
      <c r="B1" s="14"/>
      <c r="C1" s="15"/>
      <c r="D1" s="15"/>
      <c r="E1" s="16"/>
      <c r="F1" s="16"/>
      <c r="G1" s="16"/>
      <c r="H1" s="16"/>
      <c r="I1" s="16"/>
      <c r="J1" s="16"/>
      <c r="K1" s="16"/>
    </row>
    <row r="2" spans="1:11" ht="17.100000000000001" customHeight="1" x14ac:dyDescent="0.3">
      <c r="A2" s="11" t="s">
        <v>281</v>
      </c>
      <c r="B2" s="17"/>
      <c r="C2" s="15"/>
      <c r="D2" s="15"/>
      <c r="E2" s="16"/>
      <c r="F2" s="16"/>
      <c r="G2" s="16"/>
      <c r="H2" s="16"/>
      <c r="I2" s="16"/>
      <c r="J2" s="16"/>
      <c r="K2" s="16"/>
    </row>
    <row r="3" spans="1:11" ht="17.100000000000001" customHeight="1" x14ac:dyDescent="0.3">
      <c r="A3" s="11"/>
      <c r="B3" s="17"/>
      <c r="C3" s="15"/>
      <c r="D3" s="15"/>
      <c r="E3" s="16"/>
      <c r="F3" s="16"/>
      <c r="G3" s="16"/>
      <c r="H3" s="16"/>
      <c r="I3" s="16"/>
      <c r="J3" s="16"/>
      <c r="K3" s="16"/>
    </row>
    <row r="4" spans="1:11" ht="53.25" customHeight="1" x14ac:dyDescent="0.3">
      <c r="A4" s="242" t="s">
        <v>488</v>
      </c>
      <c r="B4" s="256"/>
      <c r="C4" s="256"/>
      <c r="D4" s="256"/>
      <c r="E4" s="256"/>
      <c r="F4" s="256"/>
      <c r="G4" s="256"/>
      <c r="H4" s="256"/>
      <c r="I4" s="256"/>
      <c r="J4" s="256"/>
      <c r="K4" s="16"/>
    </row>
    <row r="5" spans="1:11" x14ac:dyDescent="0.3">
      <c r="A5" s="16"/>
      <c r="B5" s="14"/>
      <c r="C5" s="15"/>
      <c r="D5" s="15"/>
      <c r="E5" s="16"/>
      <c r="F5" s="16"/>
      <c r="G5" s="16"/>
      <c r="H5" s="16"/>
      <c r="I5" s="16"/>
      <c r="J5" s="16"/>
      <c r="K5" s="16"/>
    </row>
    <row r="6" spans="1:11" ht="54" customHeight="1" x14ac:dyDescent="0.3">
      <c r="A6" s="19" t="s">
        <v>66</v>
      </c>
      <c r="B6" s="20" t="s">
        <v>67</v>
      </c>
      <c r="C6" s="19" t="s">
        <v>26</v>
      </c>
      <c r="D6" s="19" t="s">
        <v>68</v>
      </c>
      <c r="E6" s="21" t="s">
        <v>63</v>
      </c>
      <c r="F6" s="21" t="s">
        <v>69</v>
      </c>
      <c r="G6" s="21" t="s">
        <v>70</v>
      </c>
      <c r="H6" s="21" t="s">
        <v>71</v>
      </c>
      <c r="I6" s="21" t="s">
        <v>72</v>
      </c>
      <c r="J6" s="22" t="s">
        <v>64</v>
      </c>
      <c r="K6" s="16"/>
    </row>
    <row r="7" spans="1:11" s="10" customFormat="1" ht="17.100000000000001" customHeight="1" x14ac:dyDescent="0.3">
      <c r="A7" s="19">
        <v>1</v>
      </c>
      <c r="B7" s="23">
        <v>2</v>
      </c>
      <c r="C7" s="19">
        <v>3</v>
      </c>
      <c r="D7" s="19">
        <v>4</v>
      </c>
      <c r="E7" s="24">
        <v>5</v>
      </c>
      <c r="F7" s="24">
        <v>6</v>
      </c>
      <c r="G7" s="21" t="s">
        <v>73</v>
      </c>
      <c r="H7" s="24" t="s">
        <v>74</v>
      </c>
      <c r="I7" s="24" t="s">
        <v>75</v>
      </c>
      <c r="J7" s="24">
        <v>10</v>
      </c>
      <c r="K7" s="16"/>
    </row>
    <row r="8" spans="1:11" s="10" customFormat="1" ht="17.100000000000001" customHeight="1" x14ac:dyDescent="0.3">
      <c r="A8" s="257" t="s">
        <v>489</v>
      </c>
      <c r="B8" s="258"/>
      <c r="C8" s="258"/>
      <c r="D8" s="258"/>
      <c r="E8" s="258"/>
      <c r="F8" s="258"/>
      <c r="G8" s="258"/>
      <c r="H8" s="258"/>
      <c r="I8" s="258"/>
      <c r="J8" s="258"/>
      <c r="K8" s="16"/>
    </row>
    <row r="9" spans="1:11" s="10" customFormat="1" ht="17.100000000000001" customHeight="1" x14ac:dyDescent="0.3">
      <c r="A9" s="95" t="s">
        <v>42</v>
      </c>
      <c r="B9" s="65" t="s">
        <v>366</v>
      </c>
      <c r="C9" s="36">
        <v>30</v>
      </c>
      <c r="D9" s="66" t="s">
        <v>61</v>
      </c>
      <c r="E9" s="187" t="s">
        <v>27</v>
      </c>
      <c r="F9" s="207"/>
      <c r="G9" s="188">
        <f t="shared" ref="G9:G45" si="0">C9*F9</f>
        <v>0</v>
      </c>
      <c r="H9" s="188">
        <f t="shared" ref="H9:H45" si="1">G9*0.095</f>
        <v>0</v>
      </c>
      <c r="I9" s="188">
        <f t="shared" ref="I9:I45" si="2">G9+H9</f>
        <v>0</v>
      </c>
      <c r="J9" s="56"/>
      <c r="K9" s="16"/>
    </row>
    <row r="10" spans="1:11" s="10" customFormat="1" ht="17.100000000000001" customHeight="1" x14ac:dyDescent="0.3">
      <c r="A10" s="95" t="s">
        <v>43</v>
      </c>
      <c r="B10" s="65" t="s">
        <v>76</v>
      </c>
      <c r="C10" s="36">
        <v>30</v>
      </c>
      <c r="D10" s="66" t="s">
        <v>61</v>
      </c>
      <c r="E10" s="187" t="s">
        <v>27</v>
      </c>
      <c r="F10" s="207"/>
      <c r="G10" s="188">
        <f t="shared" si="0"/>
        <v>0</v>
      </c>
      <c r="H10" s="188">
        <f t="shared" si="1"/>
        <v>0</v>
      </c>
      <c r="I10" s="188">
        <f t="shared" si="2"/>
        <v>0</v>
      </c>
      <c r="J10" s="56"/>
      <c r="K10" s="16"/>
    </row>
    <row r="11" spans="1:11" s="10" customFormat="1" ht="17.100000000000001" customHeight="1" x14ac:dyDescent="0.3">
      <c r="A11" s="95" t="s">
        <v>0</v>
      </c>
      <c r="B11" s="65" t="s">
        <v>77</v>
      </c>
      <c r="C11" s="36">
        <v>30</v>
      </c>
      <c r="D11" s="66" t="s">
        <v>61</v>
      </c>
      <c r="E11" s="187" t="s">
        <v>27</v>
      </c>
      <c r="F11" s="207"/>
      <c r="G11" s="188">
        <f t="shared" si="0"/>
        <v>0</v>
      </c>
      <c r="H11" s="188">
        <f t="shared" si="1"/>
        <v>0</v>
      </c>
      <c r="I11" s="188">
        <f t="shared" si="2"/>
        <v>0</v>
      </c>
      <c r="J11" s="56"/>
      <c r="K11" s="16"/>
    </row>
    <row r="12" spans="1:11" s="10" customFormat="1" ht="17.100000000000001" customHeight="1" x14ac:dyDescent="0.3">
      <c r="A12" s="95" t="s">
        <v>1</v>
      </c>
      <c r="B12" s="65" t="s">
        <v>78</v>
      </c>
      <c r="C12" s="36">
        <v>5</v>
      </c>
      <c r="D12" s="66" t="s">
        <v>61</v>
      </c>
      <c r="E12" s="187" t="s">
        <v>27</v>
      </c>
      <c r="F12" s="207"/>
      <c r="G12" s="188">
        <f t="shared" si="0"/>
        <v>0</v>
      </c>
      <c r="H12" s="188">
        <f t="shared" si="1"/>
        <v>0</v>
      </c>
      <c r="I12" s="188">
        <f t="shared" si="2"/>
        <v>0</v>
      </c>
      <c r="J12" s="56"/>
      <c r="K12" s="16"/>
    </row>
    <row r="13" spans="1:11" s="10" customFormat="1" ht="17.100000000000001" customHeight="1" x14ac:dyDescent="0.3">
      <c r="A13" s="95" t="s">
        <v>2</v>
      </c>
      <c r="B13" s="65" t="s">
        <v>79</v>
      </c>
      <c r="C13" s="36">
        <v>5</v>
      </c>
      <c r="D13" s="66" t="s">
        <v>61</v>
      </c>
      <c r="E13" s="187" t="s">
        <v>27</v>
      </c>
      <c r="F13" s="207"/>
      <c r="G13" s="188">
        <f t="shared" si="0"/>
        <v>0</v>
      </c>
      <c r="H13" s="188">
        <f t="shared" si="1"/>
        <v>0</v>
      </c>
      <c r="I13" s="188">
        <f t="shared" si="2"/>
        <v>0</v>
      </c>
      <c r="J13" s="56"/>
      <c r="K13" s="16"/>
    </row>
    <row r="14" spans="1:11" s="10" customFormat="1" ht="17.100000000000001" customHeight="1" x14ac:dyDescent="0.3">
      <c r="A14" s="95" t="s">
        <v>3</v>
      </c>
      <c r="B14" s="65" t="s">
        <v>80</v>
      </c>
      <c r="C14" s="36">
        <v>5</v>
      </c>
      <c r="D14" s="66" t="s">
        <v>61</v>
      </c>
      <c r="E14" s="187" t="s">
        <v>27</v>
      </c>
      <c r="F14" s="207"/>
      <c r="G14" s="188">
        <f t="shared" si="0"/>
        <v>0</v>
      </c>
      <c r="H14" s="188">
        <f t="shared" si="1"/>
        <v>0</v>
      </c>
      <c r="I14" s="188">
        <f t="shared" si="2"/>
        <v>0</v>
      </c>
      <c r="J14" s="56"/>
      <c r="K14" s="16"/>
    </row>
    <row r="15" spans="1:11" s="10" customFormat="1" ht="17.100000000000001" customHeight="1" x14ac:dyDescent="0.3">
      <c r="A15" s="95" t="s">
        <v>4</v>
      </c>
      <c r="B15" s="65" t="s">
        <v>81</v>
      </c>
      <c r="C15" s="36">
        <v>15</v>
      </c>
      <c r="D15" s="66" t="s">
        <v>61</v>
      </c>
      <c r="E15" s="187" t="s">
        <v>27</v>
      </c>
      <c r="F15" s="207"/>
      <c r="G15" s="188">
        <f t="shared" si="0"/>
        <v>0</v>
      </c>
      <c r="H15" s="188">
        <f t="shared" si="1"/>
        <v>0</v>
      </c>
      <c r="I15" s="188">
        <f t="shared" si="2"/>
        <v>0</v>
      </c>
      <c r="J15" s="56"/>
      <c r="K15" s="25"/>
    </row>
    <row r="16" spans="1:11" s="10" customFormat="1" ht="17.100000000000001" customHeight="1" x14ac:dyDescent="0.3">
      <c r="A16" s="95" t="s">
        <v>5</v>
      </c>
      <c r="B16" s="65" t="s">
        <v>82</v>
      </c>
      <c r="C16" s="36">
        <v>5</v>
      </c>
      <c r="D16" s="66" t="s">
        <v>61</v>
      </c>
      <c r="E16" s="187" t="s">
        <v>27</v>
      </c>
      <c r="F16" s="207"/>
      <c r="G16" s="188">
        <f t="shared" si="0"/>
        <v>0</v>
      </c>
      <c r="H16" s="188">
        <f t="shared" si="1"/>
        <v>0</v>
      </c>
      <c r="I16" s="188">
        <f t="shared" si="2"/>
        <v>0</v>
      </c>
      <c r="J16" s="56"/>
      <c r="K16" s="16"/>
    </row>
    <row r="17" spans="1:11" s="10" customFormat="1" ht="17.100000000000001" customHeight="1" x14ac:dyDescent="0.3">
      <c r="A17" s="95" t="s">
        <v>6</v>
      </c>
      <c r="B17" s="65" t="s">
        <v>83</v>
      </c>
      <c r="C17" s="36">
        <v>10</v>
      </c>
      <c r="D17" s="66" t="s">
        <v>61</v>
      </c>
      <c r="E17" s="187" t="s">
        <v>27</v>
      </c>
      <c r="F17" s="207"/>
      <c r="G17" s="188">
        <f t="shared" si="0"/>
        <v>0</v>
      </c>
      <c r="H17" s="188">
        <f t="shared" si="1"/>
        <v>0</v>
      </c>
      <c r="I17" s="188">
        <f t="shared" si="2"/>
        <v>0</v>
      </c>
      <c r="J17" s="56"/>
      <c r="K17" s="16"/>
    </row>
    <row r="18" spans="1:11" s="10" customFormat="1" ht="17.100000000000001" customHeight="1" x14ac:dyDescent="0.3">
      <c r="A18" s="95" t="s">
        <v>7</v>
      </c>
      <c r="B18" s="65" t="s">
        <v>84</v>
      </c>
      <c r="C18" s="36">
        <v>10</v>
      </c>
      <c r="D18" s="66" t="s">
        <v>61</v>
      </c>
      <c r="E18" s="187" t="s">
        <v>27</v>
      </c>
      <c r="F18" s="207"/>
      <c r="G18" s="188">
        <f t="shared" si="0"/>
        <v>0</v>
      </c>
      <c r="H18" s="188">
        <f t="shared" si="1"/>
        <v>0</v>
      </c>
      <c r="I18" s="188">
        <f t="shared" si="2"/>
        <v>0</v>
      </c>
      <c r="J18" s="56"/>
      <c r="K18" s="16"/>
    </row>
    <row r="19" spans="1:11" s="10" customFormat="1" ht="17.100000000000001" customHeight="1" x14ac:dyDescent="0.3">
      <c r="A19" s="95" t="s">
        <v>8</v>
      </c>
      <c r="B19" s="65" t="s">
        <v>85</v>
      </c>
      <c r="C19" s="36">
        <v>10</v>
      </c>
      <c r="D19" s="66" t="s">
        <v>61</v>
      </c>
      <c r="E19" s="187" t="s">
        <v>27</v>
      </c>
      <c r="F19" s="207"/>
      <c r="G19" s="188">
        <f t="shared" si="0"/>
        <v>0</v>
      </c>
      <c r="H19" s="188">
        <f t="shared" si="1"/>
        <v>0</v>
      </c>
      <c r="I19" s="188">
        <f t="shared" si="2"/>
        <v>0</v>
      </c>
      <c r="J19" s="56"/>
      <c r="K19" s="16"/>
    </row>
    <row r="20" spans="1:11" s="10" customFormat="1" ht="17.100000000000001" customHeight="1" x14ac:dyDescent="0.3">
      <c r="A20" s="95" t="s">
        <v>9</v>
      </c>
      <c r="B20" s="65" t="s">
        <v>86</v>
      </c>
      <c r="C20" s="36">
        <v>10</v>
      </c>
      <c r="D20" s="66" t="s">
        <v>61</v>
      </c>
      <c r="E20" s="187" t="s">
        <v>27</v>
      </c>
      <c r="F20" s="207"/>
      <c r="G20" s="188">
        <f t="shared" si="0"/>
        <v>0</v>
      </c>
      <c r="H20" s="188">
        <f t="shared" si="1"/>
        <v>0</v>
      </c>
      <c r="I20" s="188">
        <f t="shared" si="2"/>
        <v>0</v>
      </c>
      <c r="J20" s="56"/>
      <c r="K20" s="16"/>
    </row>
    <row r="21" spans="1:11" s="10" customFormat="1" ht="17.100000000000001" customHeight="1" x14ac:dyDescent="0.3">
      <c r="A21" s="95" t="s">
        <v>10</v>
      </c>
      <c r="B21" s="65" t="s">
        <v>87</v>
      </c>
      <c r="C21" s="36">
        <v>30</v>
      </c>
      <c r="D21" s="66" t="s">
        <v>61</v>
      </c>
      <c r="E21" s="187" t="s">
        <v>27</v>
      </c>
      <c r="F21" s="207"/>
      <c r="G21" s="188">
        <f t="shared" si="0"/>
        <v>0</v>
      </c>
      <c r="H21" s="188">
        <f t="shared" si="1"/>
        <v>0</v>
      </c>
      <c r="I21" s="188">
        <f t="shared" si="2"/>
        <v>0</v>
      </c>
      <c r="J21" s="56"/>
      <c r="K21" s="16"/>
    </row>
    <row r="22" spans="1:11" s="10" customFormat="1" ht="17.100000000000001" customHeight="1" x14ac:dyDescent="0.3">
      <c r="A22" s="95" t="s">
        <v>11</v>
      </c>
      <c r="B22" s="65" t="s">
        <v>88</v>
      </c>
      <c r="C22" s="36">
        <v>5</v>
      </c>
      <c r="D22" s="66" t="s">
        <v>61</v>
      </c>
      <c r="E22" s="187" t="s">
        <v>27</v>
      </c>
      <c r="F22" s="207"/>
      <c r="G22" s="188">
        <f t="shared" si="0"/>
        <v>0</v>
      </c>
      <c r="H22" s="188">
        <f t="shared" si="1"/>
        <v>0</v>
      </c>
      <c r="I22" s="188">
        <f t="shared" si="2"/>
        <v>0</v>
      </c>
      <c r="J22" s="56"/>
      <c r="K22" s="16"/>
    </row>
    <row r="23" spans="1:11" s="10" customFormat="1" ht="17.100000000000001" customHeight="1" x14ac:dyDescent="0.3">
      <c r="A23" s="95" t="s">
        <v>12</v>
      </c>
      <c r="B23" s="65" t="s">
        <v>89</v>
      </c>
      <c r="C23" s="36">
        <v>100</v>
      </c>
      <c r="D23" s="66" t="s">
        <v>61</v>
      </c>
      <c r="E23" s="187" t="s">
        <v>27</v>
      </c>
      <c r="F23" s="207"/>
      <c r="G23" s="188">
        <f t="shared" si="0"/>
        <v>0</v>
      </c>
      <c r="H23" s="188">
        <f t="shared" si="1"/>
        <v>0</v>
      </c>
      <c r="I23" s="188">
        <f t="shared" si="2"/>
        <v>0</v>
      </c>
      <c r="J23" s="56"/>
      <c r="K23" s="16"/>
    </row>
    <row r="24" spans="1:11" s="10" customFormat="1" ht="17.100000000000001" customHeight="1" x14ac:dyDescent="0.3">
      <c r="A24" s="95" t="s">
        <v>13</v>
      </c>
      <c r="B24" s="65" t="s">
        <v>90</v>
      </c>
      <c r="C24" s="36">
        <v>3</v>
      </c>
      <c r="D24" s="66" t="s">
        <v>61</v>
      </c>
      <c r="E24" s="187" t="s">
        <v>27</v>
      </c>
      <c r="F24" s="207"/>
      <c r="G24" s="188">
        <f t="shared" si="0"/>
        <v>0</v>
      </c>
      <c r="H24" s="188">
        <f t="shared" si="1"/>
        <v>0</v>
      </c>
      <c r="I24" s="188">
        <f t="shared" si="2"/>
        <v>0</v>
      </c>
      <c r="J24" s="56"/>
      <c r="K24" s="16"/>
    </row>
    <row r="25" spans="1:11" s="10" customFormat="1" ht="17.100000000000001" customHeight="1" x14ac:dyDescent="0.3">
      <c r="A25" s="95" t="s">
        <v>14</v>
      </c>
      <c r="B25" s="65" t="s">
        <v>91</v>
      </c>
      <c r="C25" s="36">
        <v>10</v>
      </c>
      <c r="D25" s="66" t="s">
        <v>61</v>
      </c>
      <c r="E25" s="187" t="s">
        <v>27</v>
      </c>
      <c r="F25" s="207"/>
      <c r="G25" s="188">
        <f t="shared" si="0"/>
        <v>0</v>
      </c>
      <c r="H25" s="188">
        <f t="shared" si="1"/>
        <v>0</v>
      </c>
      <c r="I25" s="188">
        <f t="shared" si="2"/>
        <v>0</v>
      </c>
      <c r="J25" s="56"/>
      <c r="K25" s="16"/>
    </row>
    <row r="26" spans="1:11" s="10" customFormat="1" ht="17.100000000000001" customHeight="1" x14ac:dyDescent="0.3">
      <c r="A26" s="95" t="s">
        <v>15</v>
      </c>
      <c r="B26" s="65" t="s">
        <v>92</v>
      </c>
      <c r="C26" s="36">
        <v>10</v>
      </c>
      <c r="D26" s="66" t="s">
        <v>61</v>
      </c>
      <c r="E26" s="187" t="s">
        <v>27</v>
      </c>
      <c r="F26" s="207"/>
      <c r="G26" s="188">
        <f t="shared" si="0"/>
        <v>0</v>
      </c>
      <c r="H26" s="188">
        <f t="shared" si="1"/>
        <v>0</v>
      </c>
      <c r="I26" s="188">
        <f t="shared" si="2"/>
        <v>0</v>
      </c>
      <c r="J26" s="56"/>
      <c r="K26" s="16"/>
    </row>
    <row r="27" spans="1:11" s="10" customFormat="1" x14ac:dyDescent="0.3">
      <c r="A27" s="95" t="s">
        <v>16</v>
      </c>
      <c r="B27" s="65" t="s">
        <v>93</v>
      </c>
      <c r="C27" s="36">
        <v>2</v>
      </c>
      <c r="D27" s="66" t="s">
        <v>61</v>
      </c>
      <c r="E27" s="187" t="s">
        <v>27</v>
      </c>
      <c r="F27" s="207"/>
      <c r="G27" s="188">
        <f t="shared" si="0"/>
        <v>0</v>
      </c>
      <c r="H27" s="188">
        <f t="shared" si="1"/>
        <v>0</v>
      </c>
      <c r="I27" s="188">
        <f t="shared" si="2"/>
        <v>0</v>
      </c>
      <c r="J27" s="56"/>
      <c r="K27" s="16"/>
    </row>
    <row r="28" spans="1:11" s="10" customFormat="1" x14ac:dyDescent="0.3">
      <c r="A28" s="95" t="s">
        <v>17</v>
      </c>
      <c r="B28" s="65" t="s">
        <v>94</v>
      </c>
      <c r="C28" s="36">
        <v>50</v>
      </c>
      <c r="D28" s="66" t="s">
        <v>61</v>
      </c>
      <c r="E28" s="187" t="s">
        <v>27</v>
      </c>
      <c r="F28" s="207"/>
      <c r="G28" s="188">
        <f t="shared" si="0"/>
        <v>0</v>
      </c>
      <c r="H28" s="188">
        <f t="shared" si="1"/>
        <v>0</v>
      </c>
      <c r="I28" s="188">
        <f t="shared" si="2"/>
        <v>0</v>
      </c>
      <c r="J28" s="56"/>
      <c r="K28" s="16"/>
    </row>
    <row r="29" spans="1:11" s="10" customFormat="1" x14ac:dyDescent="0.3">
      <c r="A29" s="95" t="s">
        <v>18</v>
      </c>
      <c r="B29" s="65" t="s">
        <v>95</v>
      </c>
      <c r="C29" s="36">
        <v>50</v>
      </c>
      <c r="D29" s="66" t="s">
        <v>61</v>
      </c>
      <c r="E29" s="187" t="s">
        <v>27</v>
      </c>
      <c r="F29" s="207"/>
      <c r="G29" s="188">
        <f t="shared" si="0"/>
        <v>0</v>
      </c>
      <c r="H29" s="188">
        <f t="shared" si="1"/>
        <v>0</v>
      </c>
      <c r="I29" s="188">
        <f t="shared" si="2"/>
        <v>0</v>
      </c>
      <c r="J29" s="56"/>
      <c r="K29" s="16"/>
    </row>
    <row r="30" spans="1:11" s="10" customFormat="1" x14ac:dyDescent="0.3">
      <c r="A30" s="95" t="s">
        <v>19</v>
      </c>
      <c r="B30" s="65" t="s">
        <v>96</v>
      </c>
      <c r="C30" s="36">
        <v>50</v>
      </c>
      <c r="D30" s="66" t="s">
        <v>61</v>
      </c>
      <c r="E30" s="187" t="s">
        <v>27</v>
      </c>
      <c r="F30" s="207"/>
      <c r="G30" s="188">
        <f t="shared" si="0"/>
        <v>0</v>
      </c>
      <c r="H30" s="188">
        <f t="shared" si="1"/>
        <v>0</v>
      </c>
      <c r="I30" s="188">
        <f t="shared" si="2"/>
        <v>0</v>
      </c>
      <c r="J30" s="56"/>
      <c r="K30" s="16"/>
    </row>
    <row r="31" spans="1:11" s="10" customFormat="1" x14ac:dyDescent="0.3">
      <c r="A31" s="95" t="s">
        <v>20</v>
      </c>
      <c r="B31" s="65" t="s">
        <v>97</v>
      </c>
      <c r="C31" s="36">
        <v>20</v>
      </c>
      <c r="D31" s="66" t="s">
        <v>61</v>
      </c>
      <c r="E31" s="187" t="s">
        <v>27</v>
      </c>
      <c r="F31" s="207"/>
      <c r="G31" s="188">
        <f t="shared" si="0"/>
        <v>0</v>
      </c>
      <c r="H31" s="188">
        <f t="shared" si="1"/>
        <v>0</v>
      </c>
      <c r="I31" s="188">
        <f t="shared" si="2"/>
        <v>0</v>
      </c>
      <c r="J31" s="56"/>
      <c r="K31" s="16"/>
    </row>
    <row r="32" spans="1:11" s="10" customFormat="1" x14ac:dyDescent="0.3">
      <c r="A32" s="95" t="s">
        <v>21</v>
      </c>
      <c r="B32" s="65" t="s">
        <v>98</v>
      </c>
      <c r="C32" s="36">
        <v>20</v>
      </c>
      <c r="D32" s="66" t="s">
        <v>61</v>
      </c>
      <c r="E32" s="187" t="s">
        <v>27</v>
      </c>
      <c r="F32" s="207"/>
      <c r="G32" s="188">
        <f t="shared" si="0"/>
        <v>0</v>
      </c>
      <c r="H32" s="188">
        <f t="shared" si="1"/>
        <v>0</v>
      </c>
      <c r="I32" s="188">
        <f t="shared" si="2"/>
        <v>0</v>
      </c>
      <c r="J32" s="56"/>
      <c r="K32" s="16"/>
    </row>
    <row r="33" spans="1:11" s="10" customFormat="1" x14ac:dyDescent="0.3">
      <c r="A33" s="95" t="s">
        <v>22</v>
      </c>
      <c r="B33" s="65" t="s">
        <v>99</v>
      </c>
      <c r="C33" s="36">
        <v>20</v>
      </c>
      <c r="D33" s="66" t="s">
        <v>61</v>
      </c>
      <c r="E33" s="187" t="s">
        <v>27</v>
      </c>
      <c r="F33" s="207"/>
      <c r="G33" s="188">
        <f t="shared" si="0"/>
        <v>0</v>
      </c>
      <c r="H33" s="188">
        <f t="shared" si="1"/>
        <v>0</v>
      </c>
      <c r="I33" s="188">
        <f t="shared" si="2"/>
        <v>0</v>
      </c>
      <c r="J33" s="56"/>
      <c r="K33" s="16"/>
    </row>
    <row r="34" spans="1:11" s="10" customFormat="1" x14ac:dyDescent="0.3">
      <c r="A34" s="95" t="s">
        <v>23</v>
      </c>
      <c r="B34" s="65" t="s">
        <v>100</v>
      </c>
      <c r="C34" s="36">
        <v>20</v>
      </c>
      <c r="D34" s="66" t="s">
        <v>61</v>
      </c>
      <c r="E34" s="187" t="s">
        <v>27</v>
      </c>
      <c r="F34" s="207"/>
      <c r="G34" s="188">
        <f t="shared" si="0"/>
        <v>0</v>
      </c>
      <c r="H34" s="188">
        <f t="shared" si="1"/>
        <v>0</v>
      </c>
      <c r="I34" s="188">
        <f t="shared" si="2"/>
        <v>0</v>
      </c>
      <c r="J34" s="56"/>
      <c r="K34" s="16"/>
    </row>
    <row r="35" spans="1:11" s="10" customFormat="1" x14ac:dyDescent="0.3">
      <c r="A35" s="95" t="s">
        <v>24</v>
      </c>
      <c r="B35" s="65" t="s">
        <v>101</v>
      </c>
      <c r="C35" s="36">
        <v>30</v>
      </c>
      <c r="D35" s="66" t="s">
        <v>61</v>
      </c>
      <c r="E35" s="187" t="s">
        <v>27</v>
      </c>
      <c r="F35" s="207"/>
      <c r="G35" s="188">
        <f t="shared" si="0"/>
        <v>0</v>
      </c>
      <c r="H35" s="188">
        <f t="shared" si="1"/>
        <v>0</v>
      </c>
      <c r="I35" s="188">
        <f t="shared" si="2"/>
        <v>0</v>
      </c>
      <c r="J35" s="56"/>
      <c r="K35" s="16"/>
    </row>
    <row r="36" spans="1:11" s="10" customFormat="1" x14ac:dyDescent="0.3">
      <c r="A36" s="95" t="s">
        <v>25</v>
      </c>
      <c r="B36" s="65" t="s">
        <v>369</v>
      </c>
      <c r="C36" s="36">
        <v>50</v>
      </c>
      <c r="D36" s="66" t="s">
        <v>61</v>
      </c>
      <c r="E36" s="187" t="s">
        <v>27</v>
      </c>
      <c r="F36" s="207"/>
      <c r="G36" s="188">
        <f t="shared" si="0"/>
        <v>0</v>
      </c>
      <c r="H36" s="188">
        <f t="shared" si="1"/>
        <v>0</v>
      </c>
      <c r="I36" s="188">
        <f t="shared" si="2"/>
        <v>0</v>
      </c>
      <c r="J36" s="56"/>
      <c r="K36" s="16"/>
    </row>
    <row r="37" spans="1:11" s="10" customFormat="1" x14ac:dyDescent="0.3">
      <c r="A37" s="95" t="s">
        <v>28</v>
      </c>
      <c r="B37" s="65" t="s">
        <v>102</v>
      </c>
      <c r="C37" s="36">
        <v>15</v>
      </c>
      <c r="D37" s="66" t="s">
        <v>61</v>
      </c>
      <c r="E37" s="187" t="s">
        <v>27</v>
      </c>
      <c r="F37" s="207"/>
      <c r="G37" s="188">
        <f t="shared" si="0"/>
        <v>0</v>
      </c>
      <c r="H37" s="188">
        <f t="shared" si="1"/>
        <v>0</v>
      </c>
      <c r="I37" s="188">
        <f t="shared" si="2"/>
        <v>0</v>
      </c>
      <c r="J37" s="56"/>
      <c r="K37" s="16"/>
    </row>
    <row r="38" spans="1:11" s="10" customFormat="1" x14ac:dyDescent="0.3">
      <c r="A38" s="95" t="s">
        <v>29</v>
      </c>
      <c r="B38" s="65" t="s">
        <v>368</v>
      </c>
      <c r="C38" s="36">
        <v>5</v>
      </c>
      <c r="D38" s="66" t="s">
        <v>61</v>
      </c>
      <c r="E38" s="187" t="s">
        <v>27</v>
      </c>
      <c r="F38" s="207"/>
      <c r="G38" s="188">
        <f t="shared" si="0"/>
        <v>0</v>
      </c>
      <c r="H38" s="188">
        <f t="shared" si="1"/>
        <v>0</v>
      </c>
      <c r="I38" s="188">
        <f t="shared" si="2"/>
        <v>0</v>
      </c>
      <c r="J38" s="56"/>
      <c r="K38" s="16"/>
    </row>
    <row r="39" spans="1:11" s="10" customFormat="1" x14ac:dyDescent="0.3">
      <c r="A39" s="95" t="s">
        <v>30</v>
      </c>
      <c r="B39" s="65" t="s">
        <v>103</v>
      </c>
      <c r="C39" s="36">
        <v>5</v>
      </c>
      <c r="D39" s="66" t="s">
        <v>61</v>
      </c>
      <c r="E39" s="187" t="s">
        <v>27</v>
      </c>
      <c r="F39" s="207"/>
      <c r="G39" s="188">
        <f t="shared" si="0"/>
        <v>0</v>
      </c>
      <c r="H39" s="188">
        <f t="shared" si="1"/>
        <v>0</v>
      </c>
      <c r="I39" s="188">
        <f t="shared" si="2"/>
        <v>0</v>
      </c>
      <c r="J39" s="56"/>
      <c r="K39" s="16"/>
    </row>
    <row r="40" spans="1:11" s="10" customFormat="1" x14ac:dyDescent="0.3">
      <c r="A40" s="95" t="s">
        <v>31</v>
      </c>
      <c r="B40" s="65" t="s">
        <v>367</v>
      </c>
      <c r="C40" s="36">
        <v>5</v>
      </c>
      <c r="D40" s="66" t="s">
        <v>61</v>
      </c>
      <c r="E40" s="187" t="s">
        <v>27</v>
      </c>
      <c r="F40" s="207"/>
      <c r="G40" s="188">
        <f t="shared" si="0"/>
        <v>0</v>
      </c>
      <c r="H40" s="188">
        <f t="shared" si="1"/>
        <v>0</v>
      </c>
      <c r="I40" s="188">
        <f t="shared" si="2"/>
        <v>0</v>
      </c>
      <c r="J40" s="56"/>
      <c r="K40" s="16"/>
    </row>
    <row r="41" spans="1:11" s="10" customFormat="1" x14ac:dyDescent="0.3">
      <c r="A41" s="95" t="s">
        <v>32</v>
      </c>
      <c r="B41" s="65" t="s">
        <v>104</v>
      </c>
      <c r="C41" s="36">
        <v>15</v>
      </c>
      <c r="D41" s="66" t="s">
        <v>61</v>
      </c>
      <c r="E41" s="187" t="s">
        <v>27</v>
      </c>
      <c r="F41" s="207"/>
      <c r="G41" s="188">
        <f t="shared" si="0"/>
        <v>0</v>
      </c>
      <c r="H41" s="188">
        <f t="shared" si="1"/>
        <v>0</v>
      </c>
      <c r="I41" s="188">
        <f t="shared" si="2"/>
        <v>0</v>
      </c>
      <c r="J41" s="56"/>
      <c r="K41" s="16"/>
    </row>
    <row r="42" spans="1:11" s="10" customFormat="1" x14ac:dyDescent="0.3">
      <c r="A42" s="95" t="s">
        <v>33</v>
      </c>
      <c r="B42" s="65" t="s">
        <v>105</v>
      </c>
      <c r="C42" s="36">
        <v>100</v>
      </c>
      <c r="D42" s="66" t="s">
        <v>61</v>
      </c>
      <c r="E42" s="187" t="s">
        <v>27</v>
      </c>
      <c r="F42" s="207"/>
      <c r="G42" s="188">
        <f t="shared" si="0"/>
        <v>0</v>
      </c>
      <c r="H42" s="188">
        <f t="shared" si="1"/>
        <v>0</v>
      </c>
      <c r="I42" s="188">
        <f t="shared" si="2"/>
        <v>0</v>
      </c>
      <c r="J42" s="56"/>
      <c r="K42" s="25"/>
    </row>
    <row r="43" spans="1:11" s="10" customFormat="1" x14ac:dyDescent="0.3">
      <c r="A43" s="95" t="s">
        <v>34</v>
      </c>
      <c r="B43" s="89" t="s">
        <v>107</v>
      </c>
      <c r="C43" s="98">
        <v>20</v>
      </c>
      <c r="D43" s="189" t="s">
        <v>61</v>
      </c>
      <c r="E43" s="187" t="s">
        <v>27</v>
      </c>
      <c r="F43" s="207"/>
      <c r="G43" s="188">
        <f t="shared" si="0"/>
        <v>0</v>
      </c>
      <c r="H43" s="188">
        <f t="shared" si="1"/>
        <v>0</v>
      </c>
      <c r="I43" s="188">
        <f t="shared" si="2"/>
        <v>0</v>
      </c>
      <c r="J43" s="56"/>
      <c r="K43" s="16"/>
    </row>
    <row r="44" spans="1:11" s="10" customFormat="1" x14ac:dyDescent="0.3">
      <c r="A44" s="95" t="s">
        <v>35</v>
      </c>
      <c r="B44" s="65" t="s">
        <v>113</v>
      </c>
      <c r="C44" s="36">
        <v>30</v>
      </c>
      <c r="D44" s="66" t="s">
        <v>61</v>
      </c>
      <c r="E44" s="187" t="s">
        <v>27</v>
      </c>
      <c r="F44" s="207"/>
      <c r="G44" s="188">
        <f t="shared" si="0"/>
        <v>0</v>
      </c>
      <c r="H44" s="188">
        <f t="shared" si="1"/>
        <v>0</v>
      </c>
      <c r="I44" s="188">
        <f t="shared" si="2"/>
        <v>0</v>
      </c>
      <c r="J44" s="56"/>
      <c r="K44" s="16"/>
    </row>
    <row r="45" spans="1:11" s="10" customFormat="1" x14ac:dyDescent="0.3">
      <c r="A45" s="95" t="s">
        <v>36</v>
      </c>
      <c r="B45" s="65" t="s">
        <v>115</v>
      </c>
      <c r="C45" s="36">
        <v>30</v>
      </c>
      <c r="D45" s="66" t="s">
        <v>61</v>
      </c>
      <c r="E45" s="187" t="s">
        <v>27</v>
      </c>
      <c r="F45" s="207"/>
      <c r="G45" s="188">
        <f t="shared" si="0"/>
        <v>0</v>
      </c>
      <c r="H45" s="188">
        <f t="shared" si="1"/>
        <v>0</v>
      </c>
      <c r="I45" s="188">
        <f t="shared" si="2"/>
        <v>0</v>
      </c>
      <c r="J45" s="56"/>
      <c r="K45" s="16"/>
    </row>
    <row r="46" spans="1:11" s="10" customFormat="1" x14ac:dyDescent="0.3">
      <c r="A46" s="95" t="s">
        <v>37</v>
      </c>
      <c r="B46" s="65" t="s">
        <v>125</v>
      </c>
      <c r="C46" s="36">
        <v>10</v>
      </c>
      <c r="D46" s="66" t="s">
        <v>61</v>
      </c>
      <c r="E46" s="187" t="s">
        <v>27</v>
      </c>
      <c r="F46" s="207"/>
      <c r="G46" s="188">
        <f t="shared" ref="G46:G77" si="3">C46*F46</f>
        <v>0</v>
      </c>
      <c r="H46" s="188">
        <f t="shared" ref="H46:H77" si="4">G46*0.095</f>
        <v>0</v>
      </c>
      <c r="I46" s="188">
        <f t="shared" ref="I46:I77" si="5">G46+H46</f>
        <v>0</v>
      </c>
      <c r="J46" s="56"/>
      <c r="K46" s="16"/>
    </row>
    <row r="47" spans="1:11" s="10" customFormat="1" x14ac:dyDescent="0.3">
      <c r="A47" s="95" t="s">
        <v>38</v>
      </c>
      <c r="B47" s="65" t="s">
        <v>127</v>
      </c>
      <c r="C47" s="36">
        <v>5</v>
      </c>
      <c r="D47" s="66" t="s">
        <v>61</v>
      </c>
      <c r="E47" s="187" t="s">
        <v>27</v>
      </c>
      <c r="F47" s="207"/>
      <c r="G47" s="188">
        <f t="shared" si="3"/>
        <v>0</v>
      </c>
      <c r="H47" s="188">
        <f t="shared" si="4"/>
        <v>0</v>
      </c>
      <c r="I47" s="188">
        <f t="shared" si="5"/>
        <v>0</v>
      </c>
      <c r="J47" s="56"/>
      <c r="K47" s="16"/>
    </row>
    <row r="48" spans="1:11" s="10" customFormat="1" x14ac:dyDescent="0.3">
      <c r="A48" s="95" t="s">
        <v>39</v>
      </c>
      <c r="B48" s="65" t="s">
        <v>129</v>
      </c>
      <c r="C48" s="36">
        <v>5</v>
      </c>
      <c r="D48" s="66" t="s">
        <v>61</v>
      </c>
      <c r="E48" s="187" t="s">
        <v>27</v>
      </c>
      <c r="F48" s="207"/>
      <c r="G48" s="188">
        <f t="shared" si="3"/>
        <v>0</v>
      </c>
      <c r="H48" s="188">
        <f t="shared" si="4"/>
        <v>0</v>
      </c>
      <c r="I48" s="188">
        <f t="shared" si="5"/>
        <v>0</v>
      </c>
      <c r="J48" s="56"/>
      <c r="K48" s="16"/>
    </row>
    <row r="49" spans="1:11" s="10" customFormat="1" x14ac:dyDescent="0.3">
      <c r="A49" s="95" t="s">
        <v>40</v>
      </c>
      <c r="B49" s="65" t="s">
        <v>370</v>
      </c>
      <c r="C49" s="36">
        <v>600</v>
      </c>
      <c r="D49" s="66" t="s">
        <v>61</v>
      </c>
      <c r="E49" s="187" t="s">
        <v>27</v>
      </c>
      <c r="F49" s="207"/>
      <c r="G49" s="188">
        <f t="shared" si="3"/>
        <v>0</v>
      </c>
      <c r="H49" s="188">
        <f t="shared" si="4"/>
        <v>0</v>
      </c>
      <c r="I49" s="188">
        <f t="shared" si="5"/>
        <v>0</v>
      </c>
      <c r="J49" s="56"/>
      <c r="K49" s="16"/>
    </row>
    <row r="50" spans="1:11" s="10" customFormat="1" x14ac:dyDescent="0.3">
      <c r="A50" s="95" t="s">
        <v>41</v>
      </c>
      <c r="B50" s="65" t="s">
        <v>133</v>
      </c>
      <c r="C50" s="190">
        <v>600</v>
      </c>
      <c r="D50" s="87" t="s">
        <v>61</v>
      </c>
      <c r="E50" s="187" t="s">
        <v>27</v>
      </c>
      <c r="F50" s="207"/>
      <c r="G50" s="188">
        <f t="shared" si="3"/>
        <v>0</v>
      </c>
      <c r="H50" s="188">
        <f t="shared" si="4"/>
        <v>0</v>
      </c>
      <c r="I50" s="188">
        <f t="shared" si="5"/>
        <v>0</v>
      </c>
      <c r="J50" s="56"/>
      <c r="K50" s="16"/>
    </row>
    <row r="51" spans="1:11" s="10" customFormat="1" ht="15" customHeight="1" x14ac:dyDescent="0.3">
      <c r="A51" s="95" t="s">
        <v>45</v>
      </c>
      <c r="B51" s="65" t="s">
        <v>135</v>
      </c>
      <c r="C51" s="190">
        <v>150</v>
      </c>
      <c r="D51" s="87" t="s">
        <v>61</v>
      </c>
      <c r="E51" s="187" t="s">
        <v>27</v>
      </c>
      <c r="F51" s="207"/>
      <c r="G51" s="188">
        <f t="shared" si="3"/>
        <v>0</v>
      </c>
      <c r="H51" s="188">
        <f t="shared" si="4"/>
        <v>0</v>
      </c>
      <c r="I51" s="188">
        <f t="shared" si="5"/>
        <v>0</v>
      </c>
      <c r="J51" s="56"/>
      <c r="K51" s="16"/>
    </row>
    <row r="52" spans="1:11" s="10" customFormat="1" x14ac:dyDescent="0.3">
      <c r="A52" s="95" t="s">
        <v>46</v>
      </c>
      <c r="B52" s="65" t="s">
        <v>140</v>
      </c>
      <c r="C52" s="190">
        <v>200</v>
      </c>
      <c r="D52" s="87" t="s">
        <v>61</v>
      </c>
      <c r="E52" s="187" t="s">
        <v>27</v>
      </c>
      <c r="F52" s="207"/>
      <c r="G52" s="188">
        <f t="shared" si="3"/>
        <v>0</v>
      </c>
      <c r="H52" s="188">
        <f t="shared" si="4"/>
        <v>0</v>
      </c>
      <c r="I52" s="188">
        <f t="shared" si="5"/>
        <v>0</v>
      </c>
      <c r="J52" s="56"/>
      <c r="K52" s="16"/>
    </row>
    <row r="53" spans="1:11" s="10" customFormat="1" x14ac:dyDescent="0.3">
      <c r="A53" s="95" t="s">
        <v>47</v>
      </c>
      <c r="B53" s="65" t="s">
        <v>142</v>
      </c>
      <c r="C53" s="190">
        <v>300</v>
      </c>
      <c r="D53" s="87" t="s">
        <v>61</v>
      </c>
      <c r="E53" s="187" t="s">
        <v>27</v>
      </c>
      <c r="F53" s="207"/>
      <c r="G53" s="188">
        <f t="shared" si="3"/>
        <v>0</v>
      </c>
      <c r="H53" s="188">
        <f t="shared" si="4"/>
        <v>0</v>
      </c>
      <c r="I53" s="188">
        <f t="shared" si="5"/>
        <v>0</v>
      </c>
      <c r="J53" s="56"/>
      <c r="K53" s="16"/>
    </row>
    <row r="54" spans="1:11" s="10" customFormat="1" x14ac:dyDescent="0.3">
      <c r="A54" s="95" t="s">
        <v>48</v>
      </c>
      <c r="B54" s="65" t="s">
        <v>144</v>
      </c>
      <c r="C54" s="190">
        <v>30</v>
      </c>
      <c r="D54" s="87" t="s">
        <v>61</v>
      </c>
      <c r="E54" s="187" t="s">
        <v>27</v>
      </c>
      <c r="F54" s="207"/>
      <c r="G54" s="188">
        <f t="shared" si="3"/>
        <v>0</v>
      </c>
      <c r="H54" s="188">
        <f t="shared" si="4"/>
        <v>0</v>
      </c>
      <c r="I54" s="188">
        <f t="shared" si="5"/>
        <v>0</v>
      </c>
      <c r="J54" s="56"/>
      <c r="K54" s="16"/>
    </row>
    <row r="55" spans="1:11" s="10" customFormat="1" x14ac:dyDescent="0.3">
      <c r="A55" s="95" t="s">
        <v>49</v>
      </c>
      <c r="B55" s="65" t="s">
        <v>146</v>
      </c>
      <c r="C55" s="190">
        <v>300</v>
      </c>
      <c r="D55" s="87" t="s">
        <v>61</v>
      </c>
      <c r="E55" s="187" t="s">
        <v>27</v>
      </c>
      <c r="F55" s="207"/>
      <c r="G55" s="188">
        <f t="shared" si="3"/>
        <v>0</v>
      </c>
      <c r="H55" s="188">
        <f t="shared" si="4"/>
        <v>0</v>
      </c>
      <c r="I55" s="188">
        <f t="shared" si="5"/>
        <v>0</v>
      </c>
      <c r="J55" s="56"/>
      <c r="K55" s="16"/>
    </row>
    <row r="56" spans="1:11" s="10" customFormat="1" x14ac:dyDescent="0.3">
      <c r="A56" s="95" t="s">
        <v>50</v>
      </c>
      <c r="B56" s="65" t="s">
        <v>148</v>
      </c>
      <c r="C56" s="190">
        <v>300</v>
      </c>
      <c r="D56" s="87" t="s">
        <v>61</v>
      </c>
      <c r="E56" s="187" t="s">
        <v>27</v>
      </c>
      <c r="F56" s="207"/>
      <c r="G56" s="188">
        <f t="shared" si="3"/>
        <v>0</v>
      </c>
      <c r="H56" s="188">
        <f t="shared" si="4"/>
        <v>0</v>
      </c>
      <c r="I56" s="188">
        <f t="shared" si="5"/>
        <v>0</v>
      </c>
      <c r="J56" s="56"/>
      <c r="K56" s="16"/>
    </row>
    <row r="57" spans="1:11" s="10" customFormat="1" x14ac:dyDescent="0.3">
      <c r="A57" s="95" t="s">
        <v>51</v>
      </c>
      <c r="B57" s="65" t="s">
        <v>150</v>
      </c>
      <c r="C57" s="190">
        <v>300</v>
      </c>
      <c r="D57" s="87" t="s">
        <v>61</v>
      </c>
      <c r="E57" s="187" t="s">
        <v>27</v>
      </c>
      <c r="F57" s="207"/>
      <c r="G57" s="188">
        <f t="shared" si="3"/>
        <v>0</v>
      </c>
      <c r="H57" s="188">
        <f t="shared" si="4"/>
        <v>0</v>
      </c>
      <c r="I57" s="188">
        <f t="shared" si="5"/>
        <v>0</v>
      </c>
      <c r="J57" s="56"/>
      <c r="K57" s="16"/>
    </row>
    <row r="58" spans="1:11" s="10" customFormat="1" x14ac:dyDescent="0.3">
      <c r="A58" s="95" t="s">
        <v>52</v>
      </c>
      <c r="B58" s="65" t="s">
        <v>152</v>
      </c>
      <c r="C58" s="66">
        <v>300</v>
      </c>
      <c r="D58" s="66" t="s">
        <v>61</v>
      </c>
      <c r="E58" s="187" t="s">
        <v>27</v>
      </c>
      <c r="F58" s="207"/>
      <c r="G58" s="188">
        <f t="shared" si="3"/>
        <v>0</v>
      </c>
      <c r="H58" s="188">
        <f t="shared" si="4"/>
        <v>0</v>
      </c>
      <c r="I58" s="188">
        <f t="shared" si="5"/>
        <v>0</v>
      </c>
      <c r="J58" s="56"/>
      <c r="K58" s="16"/>
    </row>
    <row r="59" spans="1:11" s="10" customFormat="1" x14ac:dyDescent="0.3">
      <c r="A59" s="95" t="s">
        <v>53</v>
      </c>
      <c r="B59" s="65" t="s">
        <v>154</v>
      </c>
      <c r="C59" s="66">
        <v>150</v>
      </c>
      <c r="D59" s="66" t="s">
        <v>61</v>
      </c>
      <c r="E59" s="187" t="s">
        <v>27</v>
      </c>
      <c r="F59" s="207"/>
      <c r="G59" s="188">
        <f t="shared" si="3"/>
        <v>0</v>
      </c>
      <c r="H59" s="188">
        <f t="shared" si="4"/>
        <v>0</v>
      </c>
      <c r="I59" s="188">
        <f t="shared" si="5"/>
        <v>0</v>
      </c>
      <c r="J59" s="56"/>
      <c r="K59" s="16"/>
    </row>
    <row r="60" spans="1:11" s="10" customFormat="1" x14ac:dyDescent="0.3">
      <c r="A60" s="95" t="s">
        <v>54</v>
      </c>
      <c r="B60" s="65" t="s">
        <v>156</v>
      </c>
      <c r="C60" s="66">
        <v>20</v>
      </c>
      <c r="D60" s="66" t="s">
        <v>61</v>
      </c>
      <c r="E60" s="187" t="s">
        <v>27</v>
      </c>
      <c r="F60" s="207"/>
      <c r="G60" s="188">
        <f t="shared" si="3"/>
        <v>0</v>
      </c>
      <c r="H60" s="188">
        <f t="shared" si="4"/>
        <v>0</v>
      </c>
      <c r="I60" s="188">
        <f t="shared" si="5"/>
        <v>0</v>
      </c>
      <c r="J60" s="56"/>
      <c r="K60" s="16"/>
    </row>
    <row r="61" spans="1:11" s="10" customFormat="1" x14ac:dyDescent="0.3">
      <c r="A61" s="95" t="s">
        <v>55</v>
      </c>
      <c r="B61" s="65" t="s">
        <v>371</v>
      </c>
      <c r="C61" s="66">
        <v>1000</v>
      </c>
      <c r="D61" s="66" t="s">
        <v>61</v>
      </c>
      <c r="E61" s="187" t="s">
        <v>27</v>
      </c>
      <c r="F61" s="207"/>
      <c r="G61" s="188">
        <f t="shared" si="3"/>
        <v>0</v>
      </c>
      <c r="H61" s="188">
        <f t="shared" si="4"/>
        <v>0</v>
      </c>
      <c r="I61" s="188">
        <f t="shared" si="5"/>
        <v>0</v>
      </c>
      <c r="J61" s="56"/>
      <c r="K61" s="16"/>
    </row>
    <row r="62" spans="1:11" s="10" customFormat="1" x14ac:dyDescent="0.3">
      <c r="A62" s="95" t="s">
        <v>56</v>
      </c>
      <c r="B62" s="65" t="s">
        <v>157</v>
      </c>
      <c r="C62" s="66">
        <v>2000</v>
      </c>
      <c r="D62" s="66" t="s">
        <v>61</v>
      </c>
      <c r="E62" s="187" t="s">
        <v>27</v>
      </c>
      <c r="F62" s="207"/>
      <c r="G62" s="188">
        <f t="shared" si="3"/>
        <v>0</v>
      </c>
      <c r="H62" s="188">
        <f t="shared" si="4"/>
        <v>0</v>
      </c>
      <c r="I62" s="188">
        <f t="shared" si="5"/>
        <v>0</v>
      </c>
      <c r="J62" s="56"/>
      <c r="K62" s="16"/>
    </row>
    <row r="63" spans="1:11" s="10" customFormat="1" ht="33" x14ac:dyDescent="0.3">
      <c r="A63" s="95" t="s">
        <v>57</v>
      </c>
      <c r="B63" s="191" t="s">
        <v>515</v>
      </c>
      <c r="C63" s="192">
        <v>2000</v>
      </c>
      <c r="D63" s="192" t="s">
        <v>61</v>
      </c>
      <c r="E63" s="187" t="s">
        <v>27</v>
      </c>
      <c r="F63" s="208"/>
      <c r="G63" s="188">
        <f t="shared" si="3"/>
        <v>0</v>
      </c>
      <c r="H63" s="188">
        <f t="shared" si="4"/>
        <v>0</v>
      </c>
      <c r="I63" s="188">
        <f t="shared" si="5"/>
        <v>0</v>
      </c>
      <c r="J63" s="183"/>
      <c r="K63" s="16"/>
    </row>
    <row r="64" spans="1:11" ht="16.5" customHeight="1" x14ac:dyDescent="0.3">
      <c r="A64" s="95" t="s">
        <v>58</v>
      </c>
      <c r="B64" s="89" t="s">
        <v>516</v>
      </c>
      <c r="C64" s="189">
        <v>150</v>
      </c>
      <c r="D64" s="189" t="s">
        <v>61</v>
      </c>
      <c r="E64" s="187" t="s">
        <v>27</v>
      </c>
      <c r="F64" s="207"/>
      <c r="G64" s="188">
        <f t="shared" si="3"/>
        <v>0</v>
      </c>
      <c r="H64" s="188">
        <f t="shared" si="4"/>
        <v>0</v>
      </c>
      <c r="I64" s="188">
        <f t="shared" si="5"/>
        <v>0</v>
      </c>
      <c r="J64" s="56"/>
      <c r="K64" s="26"/>
    </row>
    <row r="65" spans="1:11" ht="16.5" customHeight="1" x14ac:dyDescent="0.3">
      <c r="A65" s="95" t="s">
        <v>59</v>
      </c>
      <c r="B65" s="191" t="s">
        <v>517</v>
      </c>
      <c r="C65" s="192">
        <v>100</v>
      </c>
      <c r="D65" s="192" t="s">
        <v>61</v>
      </c>
      <c r="E65" s="187" t="s">
        <v>27</v>
      </c>
      <c r="F65" s="208"/>
      <c r="G65" s="188">
        <f t="shared" si="3"/>
        <v>0</v>
      </c>
      <c r="H65" s="188">
        <f t="shared" si="4"/>
        <v>0</v>
      </c>
      <c r="I65" s="188">
        <f t="shared" si="5"/>
        <v>0</v>
      </c>
      <c r="J65" s="183"/>
      <c r="K65" s="16"/>
    </row>
    <row r="66" spans="1:11" ht="16.5" customHeight="1" x14ac:dyDescent="0.3">
      <c r="A66" s="95" t="s">
        <v>60</v>
      </c>
      <c r="B66" s="65" t="s">
        <v>158</v>
      </c>
      <c r="C66" s="66">
        <v>100</v>
      </c>
      <c r="D66" s="66" t="s">
        <v>61</v>
      </c>
      <c r="E66" s="187" t="s">
        <v>27</v>
      </c>
      <c r="F66" s="207"/>
      <c r="G66" s="188">
        <f t="shared" si="3"/>
        <v>0</v>
      </c>
      <c r="H66" s="188">
        <f t="shared" si="4"/>
        <v>0</v>
      </c>
      <c r="I66" s="188">
        <f t="shared" si="5"/>
        <v>0</v>
      </c>
      <c r="J66" s="56"/>
      <c r="K66" s="16"/>
    </row>
    <row r="67" spans="1:11" ht="28.5" customHeight="1" x14ac:dyDescent="0.3">
      <c r="A67" s="95" t="s">
        <v>106</v>
      </c>
      <c r="B67" s="65" t="s">
        <v>159</v>
      </c>
      <c r="C67" s="66">
        <v>100</v>
      </c>
      <c r="D67" s="66" t="s">
        <v>61</v>
      </c>
      <c r="E67" s="187" t="s">
        <v>27</v>
      </c>
      <c r="F67" s="207"/>
      <c r="G67" s="188">
        <f t="shared" si="3"/>
        <v>0</v>
      </c>
      <c r="H67" s="188">
        <f t="shared" si="4"/>
        <v>0</v>
      </c>
      <c r="I67" s="188">
        <f t="shared" si="5"/>
        <v>0</v>
      </c>
      <c r="J67" s="56"/>
      <c r="K67" s="16"/>
    </row>
    <row r="68" spans="1:11" x14ac:dyDescent="0.3">
      <c r="A68" s="95" t="s">
        <v>108</v>
      </c>
      <c r="B68" s="65" t="s">
        <v>160</v>
      </c>
      <c r="C68" s="66">
        <v>100</v>
      </c>
      <c r="D68" s="66" t="s">
        <v>61</v>
      </c>
      <c r="E68" s="187" t="s">
        <v>27</v>
      </c>
      <c r="F68" s="207"/>
      <c r="G68" s="188">
        <f t="shared" si="3"/>
        <v>0</v>
      </c>
      <c r="H68" s="188">
        <f t="shared" si="4"/>
        <v>0</v>
      </c>
      <c r="I68" s="188">
        <f t="shared" si="5"/>
        <v>0</v>
      </c>
      <c r="J68" s="56"/>
      <c r="K68" s="16"/>
    </row>
    <row r="69" spans="1:11" x14ac:dyDescent="0.3">
      <c r="A69" s="95" t="s">
        <v>109</v>
      </c>
      <c r="B69" s="65" t="s">
        <v>161</v>
      </c>
      <c r="C69" s="66">
        <v>150</v>
      </c>
      <c r="D69" s="66" t="s">
        <v>61</v>
      </c>
      <c r="E69" s="187" t="s">
        <v>27</v>
      </c>
      <c r="F69" s="207"/>
      <c r="G69" s="188">
        <f t="shared" si="3"/>
        <v>0</v>
      </c>
      <c r="H69" s="188">
        <f t="shared" si="4"/>
        <v>0</v>
      </c>
      <c r="I69" s="188">
        <f t="shared" si="5"/>
        <v>0</v>
      </c>
      <c r="J69" s="56"/>
      <c r="K69" s="16"/>
    </row>
    <row r="70" spans="1:11" ht="30" customHeight="1" x14ac:dyDescent="0.3">
      <c r="A70" s="95" t="s">
        <v>110</v>
      </c>
      <c r="B70" s="65" t="s">
        <v>162</v>
      </c>
      <c r="C70" s="66">
        <v>300</v>
      </c>
      <c r="D70" s="66" t="s">
        <v>61</v>
      </c>
      <c r="E70" s="187" t="s">
        <v>27</v>
      </c>
      <c r="F70" s="207"/>
      <c r="G70" s="188">
        <f t="shared" si="3"/>
        <v>0</v>
      </c>
      <c r="H70" s="188">
        <f t="shared" si="4"/>
        <v>0</v>
      </c>
      <c r="I70" s="188">
        <f t="shared" si="5"/>
        <v>0</v>
      </c>
      <c r="J70" s="56"/>
      <c r="K70" s="16"/>
    </row>
    <row r="71" spans="1:11" ht="27.75" customHeight="1" x14ac:dyDescent="0.3">
      <c r="A71" s="95" t="s">
        <v>111</v>
      </c>
      <c r="B71" s="65" t="s">
        <v>163</v>
      </c>
      <c r="C71" s="66">
        <v>300</v>
      </c>
      <c r="D71" s="66" t="s">
        <v>61</v>
      </c>
      <c r="E71" s="187" t="s">
        <v>27</v>
      </c>
      <c r="F71" s="207"/>
      <c r="G71" s="188">
        <f t="shared" si="3"/>
        <v>0</v>
      </c>
      <c r="H71" s="188">
        <f t="shared" si="4"/>
        <v>0</v>
      </c>
      <c r="I71" s="188">
        <f t="shared" si="5"/>
        <v>0</v>
      </c>
      <c r="J71" s="56"/>
      <c r="K71" s="16"/>
    </row>
    <row r="72" spans="1:11" ht="28.5" customHeight="1" x14ac:dyDescent="0.3">
      <c r="A72" s="95" t="s">
        <v>112</v>
      </c>
      <c r="B72" s="65" t="s">
        <v>164</v>
      </c>
      <c r="C72" s="66">
        <v>50</v>
      </c>
      <c r="D72" s="66" t="s">
        <v>61</v>
      </c>
      <c r="E72" s="187" t="s">
        <v>27</v>
      </c>
      <c r="F72" s="207"/>
      <c r="G72" s="188">
        <f t="shared" si="3"/>
        <v>0</v>
      </c>
      <c r="H72" s="188">
        <f t="shared" si="4"/>
        <v>0</v>
      </c>
      <c r="I72" s="188">
        <f t="shared" si="5"/>
        <v>0</v>
      </c>
      <c r="J72" s="56"/>
      <c r="K72" s="16"/>
    </row>
    <row r="73" spans="1:11" ht="28.5" customHeight="1" x14ac:dyDescent="0.3">
      <c r="A73" s="95" t="s">
        <v>114</v>
      </c>
      <c r="B73" s="65" t="s">
        <v>165</v>
      </c>
      <c r="C73" s="66">
        <v>50</v>
      </c>
      <c r="D73" s="66" t="s">
        <v>61</v>
      </c>
      <c r="E73" s="187" t="s">
        <v>27</v>
      </c>
      <c r="F73" s="207"/>
      <c r="G73" s="188">
        <f t="shared" si="3"/>
        <v>0</v>
      </c>
      <c r="H73" s="188">
        <f t="shared" si="4"/>
        <v>0</v>
      </c>
      <c r="I73" s="188">
        <f t="shared" si="5"/>
        <v>0</v>
      </c>
      <c r="J73" s="56"/>
      <c r="K73" s="16"/>
    </row>
    <row r="74" spans="1:11" x14ac:dyDescent="0.3">
      <c r="A74" s="95" t="s">
        <v>116</v>
      </c>
      <c r="B74" s="65" t="s">
        <v>166</v>
      </c>
      <c r="C74" s="66">
        <v>50</v>
      </c>
      <c r="D74" s="66" t="s">
        <v>61</v>
      </c>
      <c r="E74" s="187" t="s">
        <v>27</v>
      </c>
      <c r="F74" s="207"/>
      <c r="G74" s="188">
        <f t="shared" si="3"/>
        <v>0</v>
      </c>
      <c r="H74" s="188">
        <f t="shared" si="4"/>
        <v>0</v>
      </c>
      <c r="I74" s="188">
        <f t="shared" si="5"/>
        <v>0</v>
      </c>
      <c r="J74" s="56"/>
      <c r="K74" s="16"/>
    </row>
    <row r="75" spans="1:11" ht="16.5" customHeight="1" x14ac:dyDescent="0.3">
      <c r="A75" s="95" t="s">
        <v>117</v>
      </c>
      <c r="B75" s="65" t="s">
        <v>167</v>
      </c>
      <c r="C75" s="66">
        <v>300</v>
      </c>
      <c r="D75" s="66" t="s">
        <v>61</v>
      </c>
      <c r="E75" s="187" t="s">
        <v>27</v>
      </c>
      <c r="F75" s="207"/>
      <c r="G75" s="188">
        <f t="shared" si="3"/>
        <v>0</v>
      </c>
      <c r="H75" s="188">
        <f t="shared" si="4"/>
        <v>0</v>
      </c>
      <c r="I75" s="188">
        <f t="shared" si="5"/>
        <v>0</v>
      </c>
      <c r="J75" s="56"/>
      <c r="K75" s="16"/>
    </row>
    <row r="76" spans="1:11" x14ac:dyDescent="0.3">
      <c r="A76" s="95" t="s">
        <v>118</v>
      </c>
      <c r="B76" s="65" t="s">
        <v>168</v>
      </c>
      <c r="C76" s="66">
        <v>30</v>
      </c>
      <c r="D76" s="66" t="s">
        <v>61</v>
      </c>
      <c r="E76" s="187" t="s">
        <v>27</v>
      </c>
      <c r="F76" s="207"/>
      <c r="G76" s="188">
        <f t="shared" si="3"/>
        <v>0</v>
      </c>
      <c r="H76" s="188">
        <f t="shared" si="4"/>
        <v>0</v>
      </c>
      <c r="I76" s="188">
        <f t="shared" si="5"/>
        <v>0</v>
      </c>
      <c r="J76" s="56"/>
      <c r="K76" s="16"/>
    </row>
    <row r="77" spans="1:11" x14ac:dyDescent="0.3">
      <c r="A77" s="95" t="s">
        <v>119</v>
      </c>
      <c r="B77" s="65" t="s">
        <v>315</v>
      </c>
      <c r="C77" s="66">
        <v>60</v>
      </c>
      <c r="D77" s="66" t="s">
        <v>61</v>
      </c>
      <c r="E77" s="187" t="s">
        <v>27</v>
      </c>
      <c r="F77" s="207"/>
      <c r="G77" s="188">
        <f t="shared" si="3"/>
        <v>0</v>
      </c>
      <c r="H77" s="188">
        <f t="shared" si="4"/>
        <v>0</v>
      </c>
      <c r="I77" s="188">
        <f t="shared" si="5"/>
        <v>0</v>
      </c>
      <c r="J77" s="56"/>
      <c r="K77" s="16"/>
    </row>
    <row r="78" spans="1:11" ht="16.5" customHeight="1" x14ac:dyDescent="0.3">
      <c r="A78" s="261" t="s">
        <v>503</v>
      </c>
      <c r="B78" s="262"/>
      <c r="C78" s="182" t="s">
        <v>27</v>
      </c>
      <c r="D78" s="182" t="s">
        <v>27</v>
      </c>
      <c r="E78" s="182" t="s">
        <v>27</v>
      </c>
      <c r="F78" s="182" t="s">
        <v>27</v>
      </c>
      <c r="G78" s="184">
        <f t="shared" ref="G78:J78" si="6">SUM(G9:G77)</f>
        <v>0</v>
      </c>
      <c r="H78" s="133">
        <f t="shared" si="6"/>
        <v>0</v>
      </c>
      <c r="I78" s="184">
        <f t="shared" si="6"/>
        <v>0</v>
      </c>
      <c r="J78" s="185">
        <f t="shared" si="6"/>
        <v>0</v>
      </c>
      <c r="K78" s="26"/>
    </row>
    <row r="79" spans="1:11" x14ac:dyDescent="0.3">
      <c r="A79" s="259" t="s">
        <v>490</v>
      </c>
      <c r="B79" s="260"/>
      <c r="C79" s="260"/>
      <c r="D79" s="260"/>
      <c r="E79" s="260"/>
      <c r="F79" s="260"/>
      <c r="G79" s="260"/>
      <c r="H79" s="260"/>
      <c r="I79" s="260"/>
      <c r="J79" s="260"/>
      <c r="K79" s="16"/>
    </row>
    <row r="80" spans="1:11" ht="33" x14ac:dyDescent="0.3">
      <c r="A80" s="38" t="s">
        <v>42</v>
      </c>
      <c r="B80" s="181" t="s">
        <v>169</v>
      </c>
      <c r="C80" s="63">
        <v>10</v>
      </c>
      <c r="D80" s="63" t="s">
        <v>61</v>
      </c>
      <c r="E80" s="117"/>
      <c r="F80" s="180"/>
      <c r="G80" s="71">
        <f>C80*F80</f>
        <v>0</v>
      </c>
      <c r="H80" s="77">
        <f>G80*0.095</f>
        <v>0</v>
      </c>
      <c r="I80" s="71">
        <f>G80+H80</f>
        <v>0</v>
      </c>
      <c r="J80" s="56"/>
      <c r="K80" s="16"/>
    </row>
    <row r="81" spans="1:11" ht="33" x14ac:dyDescent="0.3">
      <c r="A81" s="38" t="s">
        <v>43</v>
      </c>
      <c r="B81" s="181" t="s">
        <v>170</v>
      </c>
      <c r="C81" s="63">
        <v>10</v>
      </c>
      <c r="D81" s="63" t="s">
        <v>61</v>
      </c>
      <c r="E81" s="117"/>
      <c r="F81" s="180"/>
      <c r="G81" s="71">
        <f t="shared" ref="G81:G102" si="7">C81*F81</f>
        <v>0</v>
      </c>
      <c r="H81" s="77">
        <f t="shared" ref="H81:H102" si="8">G81*0.095</f>
        <v>0</v>
      </c>
      <c r="I81" s="71">
        <f t="shared" ref="I81:I102" si="9">G81+H81</f>
        <v>0</v>
      </c>
      <c r="J81" s="56"/>
      <c r="K81" s="16"/>
    </row>
    <row r="82" spans="1:11" ht="33" x14ac:dyDescent="0.3">
      <c r="A82" s="38" t="s">
        <v>0</v>
      </c>
      <c r="B82" s="181" t="s">
        <v>518</v>
      </c>
      <c r="C82" s="63">
        <v>10</v>
      </c>
      <c r="D82" s="63" t="s">
        <v>61</v>
      </c>
      <c r="E82" s="117"/>
      <c r="F82" s="180"/>
      <c r="G82" s="71">
        <f t="shared" si="7"/>
        <v>0</v>
      </c>
      <c r="H82" s="77">
        <f t="shared" si="8"/>
        <v>0</v>
      </c>
      <c r="I82" s="71">
        <f t="shared" si="9"/>
        <v>0</v>
      </c>
      <c r="J82" s="56"/>
      <c r="K82" s="16"/>
    </row>
    <row r="83" spans="1:11" ht="33" x14ac:dyDescent="0.3">
      <c r="A83" s="38" t="s">
        <v>1</v>
      </c>
      <c r="B83" s="181" t="s">
        <v>519</v>
      </c>
      <c r="C83" s="63">
        <v>10</v>
      </c>
      <c r="D83" s="63" t="s">
        <v>61</v>
      </c>
      <c r="E83" s="117"/>
      <c r="F83" s="180"/>
      <c r="G83" s="71">
        <f t="shared" si="7"/>
        <v>0</v>
      </c>
      <c r="H83" s="77">
        <f t="shared" si="8"/>
        <v>0</v>
      </c>
      <c r="I83" s="71">
        <f t="shared" si="9"/>
        <v>0</v>
      </c>
      <c r="J83" s="56"/>
      <c r="K83" s="16"/>
    </row>
    <row r="84" spans="1:11" x14ac:dyDescent="0.3">
      <c r="A84" s="38" t="s">
        <v>2</v>
      </c>
      <c r="B84" s="181" t="s">
        <v>520</v>
      </c>
      <c r="C84" s="63">
        <v>10</v>
      </c>
      <c r="D84" s="63" t="s">
        <v>61</v>
      </c>
      <c r="E84" s="117"/>
      <c r="F84" s="180"/>
      <c r="G84" s="71">
        <f t="shared" si="7"/>
        <v>0</v>
      </c>
      <c r="H84" s="77">
        <f t="shared" si="8"/>
        <v>0</v>
      </c>
      <c r="I84" s="71">
        <f t="shared" si="9"/>
        <v>0</v>
      </c>
      <c r="J84" s="56"/>
      <c r="K84" s="16"/>
    </row>
    <row r="85" spans="1:11" x14ac:dyDescent="0.3">
      <c r="A85" s="38" t="s">
        <v>3</v>
      </c>
      <c r="B85" s="181" t="s">
        <v>171</v>
      </c>
      <c r="C85" s="63">
        <v>10</v>
      </c>
      <c r="D85" s="63" t="s">
        <v>61</v>
      </c>
      <c r="E85" s="117"/>
      <c r="F85" s="180"/>
      <c r="G85" s="71">
        <f t="shared" si="7"/>
        <v>0</v>
      </c>
      <c r="H85" s="77">
        <f t="shared" si="8"/>
        <v>0</v>
      </c>
      <c r="I85" s="71">
        <f t="shared" si="9"/>
        <v>0</v>
      </c>
      <c r="J85" s="56"/>
      <c r="K85" s="16"/>
    </row>
    <row r="86" spans="1:11" x14ac:dyDescent="0.3">
      <c r="A86" s="38" t="s">
        <v>4</v>
      </c>
      <c r="B86" s="181" t="s">
        <v>172</v>
      </c>
      <c r="C86" s="63">
        <v>2</v>
      </c>
      <c r="D86" s="63" t="s">
        <v>61</v>
      </c>
      <c r="E86" s="117"/>
      <c r="F86" s="180"/>
      <c r="G86" s="71">
        <f t="shared" si="7"/>
        <v>0</v>
      </c>
      <c r="H86" s="77">
        <f t="shared" si="8"/>
        <v>0</v>
      </c>
      <c r="I86" s="71">
        <f t="shared" si="9"/>
        <v>0</v>
      </c>
      <c r="J86" s="56"/>
      <c r="K86" s="16"/>
    </row>
    <row r="87" spans="1:11" x14ac:dyDescent="0.3">
      <c r="A87" s="38" t="s">
        <v>5</v>
      </c>
      <c r="B87" s="181" t="s">
        <v>173</v>
      </c>
      <c r="C87" s="63">
        <v>10</v>
      </c>
      <c r="D87" s="63" t="s">
        <v>61</v>
      </c>
      <c r="E87" s="117"/>
      <c r="F87" s="180"/>
      <c r="G87" s="71">
        <f t="shared" si="7"/>
        <v>0</v>
      </c>
      <c r="H87" s="77">
        <f t="shared" si="8"/>
        <v>0</v>
      </c>
      <c r="I87" s="71">
        <f t="shared" si="9"/>
        <v>0</v>
      </c>
      <c r="J87" s="56"/>
      <c r="K87" s="16"/>
    </row>
    <row r="88" spans="1:11" x14ac:dyDescent="0.3">
      <c r="A88" s="38" t="s">
        <v>6</v>
      </c>
      <c r="B88" s="181" t="s">
        <v>189</v>
      </c>
      <c r="C88" s="63">
        <v>2</v>
      </c>
      <c r="D88" s="63" t="s">
        <v>61</v>
      </c>
      <c r="E88" s="117"/>
      <c r="F88" s="180"/>
      <c r="G88" s="71">
        <f t="shared" si="7"/>
        <v>0</v>
      </c>
      <c r="H88" s="77">
        <f t="shared" si="8"/>
        <v>0</v>
      </c>
      <c r="I88" s="71">
        <f t="shared" si="9"/>
        <v>0</v>
      </c>
      <c r="J88" s="56"/>
      <c r="K88" s="16"/>
    </row>
    <row r="89" spans="1:11" x14ac:dyDescent="0.3">
      <c r="A89" s="38" t="s">
        <v>7</v>
      </c>
      <c r="B89" s="181" t="s">
        <v>174</v>
      </c>
      <c r="C89" s="63">
        <v>1</v>
      </c>
      <c r="D89" s="63" t="s">
        <v>61</v>
      </c>
      <c r="E89" s="117"/>
      <c r="F89" s="180"/>
      <c r="G89" s="71">
        <f t="shared" si="7"/>
        <v>0</v>
      </c>
      <c r="H89" s="77">
        <f t="shared" si="8"/>
        <v>0</v>
      </c>
      <c r="I89" s="71">
        <f t="shared" si="9"/>
        <v>0</v>
      </c>
      <c r="J89" s="56"/>
      <c r="K89" s="16"/>
    </row>
    <row r="90" spans="1:11" x14ac:dyDescent="0.3">
      <c r="A90" s="38" t="s">
        <v>8</v>
      </c>
      <c r="B90" s="181" t="s">
        <v>175</v>
      </c>
      <c r="C90" s="63">
        <v>10</v>
      </c>
      <c r="D90" s="63" t="s">
        <v>61</v>
      </c>
      <c r="E90" s="117"/>
      <c r="F90" s="180"/>
      <c r="G90" s="71">
        <f t="shared" si="7"/>
        <v>0</v>
      </c>
      <c r="H90" s="77">
        <f t="shared" si="8"/>
        <v>0</v>
      </c>
      <c r="I90" s="71">
        <f t="shared" si="9"/>
        <v>0</v>
      </c>
      <c r="J90" s="56"/>
      <c r="K90" s="16"/>
    </row>
    <row r="91" spans="1:11" x14ac:dyDescent="0.3">
      <c r="A91" s="38" t="s">
        <v>9</v>
      </c>
      <c r="B91" s="181" t="s">
        <v>176</v>
      </c>
      <c r="C91" s="63">
        <v>1</v>
      </c>
      <c r="D91" s="63" t="s">
        <v>61</v>
      </c>
      <c r="E91" s="117"/>
      <c r="F91" s="180"/>
      <c r="G91" s="71">
        <f t="shared" si="7"/>
        <v>0</v>
      </c>
      <c r="H91" s="77">
        <f t="shared" si="8"/>
        <v>0</v>
      </c>
      <c r="I91" s="71">
        <f t="shared" si="9"/>
        <v>0</v>
      </c>
      <c r="J91" s="56"/>
      <c r="K91" s="16"/>
    </row>
    <row r="92" spans="1:11" x14ac:dyDescent="0.3">
      <c r="A92" s="38" t="s">
        <v>10</v>
      </c>
      <c r="B92" s="181" t="s">
        <v>177</v>
      </c>
      <c r="C92" s="63">
        <v>20</v>
      </c>
      <c r="D92" s="63" t="s">
        <v>61</v>
      </c>
      <c r="E92" s="117"/>
      <c r="F92" s="180"/>
      <c r="G92" s="71">
        <f t="shared" si="7"/>
        <v>0</v>
      </c>
      <c r="H92" s="77">
        <f t="shared" si="8"/>
        <v>0</v>
      </c>
      <c r="I92" s="71">
        <f t="shared" si="9"/>
        <v>0</v>
      </c>
      <c r="J92" s="56"/>
      <c r="K92" s="16"/>
    </row>
    <row r="93" spans="1:11" x14ac:dyDescent="0.3">
      <c r="A93" s="38" t="s">
        <v>11</v>
      </c>
      <c r="B93" s="181" t="s">
        <v>178</v>
      </c>
      <c r="C93" s="63">
        <v>20</v>
      </c>
      <c r="D93" s="63" t="s">
        <v>61</v>
      </c>
      <c r="E93" s="117"/>
      <c r="F93" s="180"/>
      <c r="G93" s="71">
        <f t="shared" si="7"/>
        <v>0</v>
      </c>
      <c r="H93" s="77">
        <f t="shared" si="8"/>
        <v>0</v>
      </c>
      <c r="I93" s="71">
        <f t="shared" si="9"/>
        <v>0</v>
      </c>
      <c r="J93" s="56"/>
      <c r="K93" s="16"/>
    </row>
    <row r="94" spans="1:11" x14ac:dyDescent="0.3">
      <c r="A94" s="38" t="s">
        <v>12</v>
      </c>
      <c r="B94" s="181" t="s">
        <v>179</v>
      </c>
      <c r="C94" s="63">
        <v>5</v>
      </c>
      <c r="D94" s="63" t="s">
        <v>61</v>
      </c>
      <c r="E94" s="117"/>
      <c r="F94" s="180"/>
      <c r="G94" s="71">
        <f t="shared" si="7"/>
        <v>0</v>
      </c>
      <c r="H94" s="77">
        <f t="shared" si="8"/>
        <v>0</v>
      </c>
      <c r="I94" s="71">
        <f t="shared" si="9"/>
        <v>0</v>
      </c>
      <c r="J94" s="56"/>
      <c r="K94" s="16"/>
    </row>
    <row r="95" spans="1:11" x14ac:dyDescent="0.3">
      <c r="A95" s="38" t="s">
        <v>13</v>
      </c>
      <c r="B95" s="181" t="s">
        <v>180</v>
      </c>
      <c r="C95" s="63">
        <v>5</v>
      </c>
      <c r="D95" s="63" t="s">
        <v>61</v>
      </c>
      <c r="E95" s="117"/>
      <c r="F95" s="180"/>
      <c r="G95" s="71">
        <f t="shared" si="7"/>
        <v>0</v>
      </c>
      <c r="H95" s="77">
        <f t="shared" si="8"/>
        <v>0</v>
      </c>
      <c r="I95" s="71">
        <f t="shared" si="9"/>
        <v>0</v>
      </c>
      <c r="J95" s="56"/>
      <c r="K95" s="16"/>
    </row>
    <row r="96" spans="1:11" x14ac:dyDescent="0.3">
      <c r="A96" s="38" t="s">
        <v>14</v>
      </c>
      <c r="B96" s="181" t="s">
        <v>181</v>
      </c>
      <c r="C96" s="63">
        <v>1</v>
      </c>
      <c r="D96" s="63" t="s">
        <v>61</v>
      </c>
      <c r="E96" s="117"/>
      <c r="F96" s="180"/>
      <c r="G96" s="71">
        <f t="shared" si="7"/>
        <v>0</v>
      </c>
      <c r="H96" s="77">
        <f t="shared" si="8"/>
        <v>0</v>
      </c>
      <c r="I96" s="71">
        <f t="shared" si="9"/>
        <v>0</v>
      </c>
      <c r="J96" s="56"/>
      <c r="K96" s="16"/>
    </row>
    <row r="97" spans="1:11" x14ac:dyDescent="0.3">
      <c r="A97" s="38" t="s">
        <v>15</v>
      </c>
      <c r="B97" s="181" t="s">
        <v>182</v>
      </c>
      <c r="C97" s="63">
        <v>1</v>
      </c>
      <c r="D97" s="63" t="s">
        <v>61</v>
      </c>
      <c r="E97" s="117"/>
      <c r="F97" s="180"/>
      <c r="G97" s="71">
        <f t="shared" si="7"/>
        <v>0</v>
      </c>
      <c r="H97" s="77">
        <f t="shared" si="8"/>
        <v>0</v>
      </c>
      <c r="I97" s="71">
        <f t="shared" si="9"/>
        <v>0</v>
      </c>
      <c r="J97" s="56"/>
      <c r="K97" s="16"/>
    </row>
    <row r="98" spans="1:11" x14ac:dyDescent="0.3">
      <c r="A98" s="38" t="s">
        <v>16</v>
      </c>
      <c r="B98" s="181" t="s">
        <v>183</v>
      </c>
      <c r="C98" s="63">
        <v>1</v>
      </c>
      <c r="D98" s="63" t="s">
        <v>61</v>
      </c>
      <c r="E98" s="117"/>
      <c r="F98" s="180"/>
      <c r="G98" s="71">
        <f t="shared" si="7"/>
        <v>0</v>
      </c>
      <c r="H98" s="77">
        <f t="shared" si="8"/>
        <v>0</v>
      </c>
      <c r="I98" s="71">
        <f t="shared" si="9"/>
        <v>0</v>
      </c>
      <c r="J98" s="56"/>
      <c r="K98" s="16"/>
    </row>
    <row r="99" spans="1:11" x14ac:dyDescent="0.3">
      <c r="A99" s="38" t="s">
        <v>17</v>
      </c>
      <c r="B99" s="181" t="s">
        <v>184</v>
      </c>
      <c r="C99" s="75">
        <v>5</v>
      </c>
      <c r="D99" s="63" t="s">
        <v>61</v>
      </c>
      <c r="E99" s="117"/>
      <c r="F99" s="180"/>
      <c r="G99" s="71">
        <f t="shared" si="7"/>
        <v>0</v>
      </c>
      <c r="H99" s="77">
        <f t="shared" si="8"/>
        <v>0</v>
      </c>
      <c r="I99" s="71">
        <f t="shared" si="9"/>
        <v>0</v>
      </c>
      <c r="J99" s="56"/>
      <c r="K99" s="16"/>
    </row>
    <row r="100" spans="1:11" x14ac:dyDescent="0.3">
      <c r="A100" s="38" t="s">
        <v>18</v>
      </c>
      <c r="B100" s="181" t="s">
        <v>185</v>
      </c>
      <c r="C100" s="75">
        <v>5</v>
      </c>
      <c r="D100" s="63" t="s">
        <v>61</v>
      </c>
      <c r="E100" s="117"/>
      <c r="F100" s="180"/>
      <c r="G100" s="71">
        <f t="shared" si="7"/>
        <v>0</v>
      </c>
      <c r="H100" s="77">
        <f t="shared" si="8"/>
        <v>0</v>
      </c>
      <c r="I100" s="71">
        <f t="shared" si="9"/>
        <v>0</v>
      </c>
      <c r="J100" s="56"/>
      <c r="K100" s="16"/>
    </row>
    <row r="101" spans="1:11" x14ac:dyDescent="0.3">
      <c r="A101" s="38" t="s">
        <v>19</v>
      </c>
      <c r="B101" s="181" t="s">
        <v>186</v>
      </c>
      <c r="C101" s="75">
        <v>5</v>
      </c>
      <c r="D101" s="63" t="s">
        <v>61</v>
      </c>
      <c r="E101" s="117"/>
      <c r="F101" s="180"/>
      <c r="G101" s="71">
        <f t="shared" si="7"/>
        <v>0</v>
      </c>
      <c r="H101" s="77">
        <f t="shared" si="8"/>
        <v>0</v>
      </c>
      <c r="I101" s="71">
        <f t="shared" si="9"/>
        <v>0</v>
      </c>
      <c r="J101" s="56"/>
      <c r="K101" s="16"/>
    </row>
    <row r="102" spans="1:11" x14ac:dyDescent="0.3">
      <c r="A102" s="38" t="s">
        <v>20</v>
      </c>
      <c r="B102" s="181" t="s">
        <v>187</v>
      </c>
      <c r="C102" s="75">
        <v>10</v>
      </c>
      <c r="D102" s="76" t="s">
        <v>61</v>
      </c>
      <c r="E102" s="117"/>
      <c r="F102" s="180"/>
      <c r="G102" s="71">
        <f t="shared" si="7"/>
        <v>0</v>
      </c>
      <c r="H102" s="77">
        <f t="shared" si="8"/>
        <v>0</v>
      </c>
      <c r="I102" s="71">
        <f t="shared" si="9"/>
        <v>0</v>
      </c>
      <c r="J102" s="56"/>
      <c r="K102" s="16"/>
    </row>
    <row r="103" spans="1:11" x14ac:dyDescent="0.3">
      <c r="A103" s="261" t="s">
        <v>504</v>
      </c>
      <c r="B103" s="262"/>
      <c r="C103" s="262"/>
      <c r="D103" s="262"/>
      <c r="E103" s="262"/>
      <c r="F103" s="263"/>
      <c r="G103" s="138">
        <f t="shared" ref="G103:J103" si="10">SUM(G80:G102)</f>
        <v>0</v>
      </c>
      <c r="H103" s="133">
        <f t="shared" si="10"/>
        <v>0</v>
      </c>
      <c r="I103" s="138">
        <f t="shared" si="10"/>
        <v>0</v>
      </c>
      <c r="J103" s="186">
        <f t="shared" si="10"/>
        <v>0</v>
      </c>
      <c r="K103" s="26"/>
    </row>
    <row r="104" spans="1:11" x14ac:dyDescent="0.3">
      <c r="A104" s="16"/>
      <c r="B104" s="14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 x14ac:dyDescent="0.3">
      <c r="A105" s="250" t="s">
        <v>188</v>
      </c>
      <c r="B105" s="250"/>
      <c r="C105" s="250"/>
      <c r="D105" s="250"/>
      <c r="E105" s="250"/>
      <c r="F105" s="250"/>
      <c r="G105" s="250"/>
      <c r="H105" s="250"/>
      <c r="I105" s="250"/>
      <c r="J105" s="250"/>
      <c r="K105" s="16"/>
    </row>
    <row r="106" spans="1:11" ht="29.25" customHeight="1" x14ac:dyDescent="0.3">
      <c r="A106" s="251" t="s">
        <v>62</v>
      </c>
      <c r="B106" s="251"/>
      <c r="C106" s="251"/>
      <c r="D106" s="251"/>
      <c r="E106" s="251"/>
      <c r="F106" s="251"/>
      <c r="G106" s="251"/>
      <c r="H106" s="251"/>
      <c r="I106" s="251"/>
      <c r="J106" s="251"/>
    </row>
    <row r="107" spans="1:11" ht="30.75" customHeight="1" x14ac:dyDescent="0.3">
      <c r="A107" s="251" t="s">
        <v>542</v>
      </c>
      <c r="B107" s="251"/>
      <c r="C107" s="251"/>
      <c r="D107" s="251"/>
      <c r="E107" s="251"/>
      <c r="F107" s="251"/>
      <c r="G107" s="251"/>
      <c r="H107" s="251"/>
      <c r="I107" s="251"/>
      <c r="J107" s="251"/>
    </row>
    <row r="108" spans="1:11" x14ac:dyDescent="0.3">
      <c r="A108" s="251" t="s">
        <v>535</v>
      </c>
      <c r="B108" s="251"/>
      <c r="C108" s="251"/>
      <c r="D108" s="251"/>
      <c r="E108" s="251"/>
      <c r="F108" s="251"/>
      <c r="G108" s="251"/>
      <c r="H108" s="251"/>
      <c r="I108" s="251"/>
      <c r="J108" s="251"/>
    </row>
    <row r="109" spans="1:11" x14ac:dyDescent="0.3">
      <c r="A109" s="251" t="s">
        <v>550</v>
      </c>
      <c r="B109" s="251"/>
      <c r="C109" s="251"/>
      <c r="D109" s="251"/>
      <c r="E109" s="251"/>
      <c r="F109" s="251"/>
      <c r="G109" s="251"/>
      <c r="H109" s="251"/>
      <c r="I109" s="251"/>
      <c r="J109" s="251"/>
    </row>
    <row r="110" spans="1:11" x14ac:dyDescent="0.3">
      <c r="A110" s="73" t="s">
        <v>537</v>
      </c>
      <c r="B110" s="10"/>
      <c r="C110" s="231"/>
      <c r="D110" s="232"/>
      <c r="E110" s="230"/>
      <c r="F110" s="230"/>
      <c r="G110" s="230"/>
      <c r="H110" s="230"/>
      <c r="I110" s="230"/>
      <c r="J110" s="73"/>
    </row>
    <row r="111" spans="1:11" x14ac:dyDescent="0.3">
      <c r="A111" s="73" t="s">
        <v>538</v>
      </c>
      <c r="B111" s="10"/>
      <c r="C111" s="231"/>
      <c r="D111" s="232"/>
      <c r="E111" s="230"/>
      <c r="F111" s="230"/>
      <c r="G111" s="230"/>
      <c r="H111" s="230"/>
      <c r="I111" s="230"/>
      <c r="J111" s="73"/>
    </row>
    <row r="112" spans="1:11" x14ac:dyDescent="0.3">
      <c r="A112" s="249" t="s">
        <v>539</v>
      </c>
      <c r="B112" s="249"/>
      <c r="C112" s="249"/>
      <c r="D112" s="249"/>
      <c r="E112" s="249"/>
      <c r="F112" s="249"/>
      <c r="G112" s="249"/>
      <c r="H112" s="249"/>
      <c r="I112" s="249"/>
      <c r="J112" s="249"/>
    </row>
    <row r="113" spans="1:10" x14ac:dyDescent="0.3">
      <c r="A113" s="249" t="s">
        <v>540</v>
      </c>
      <c r="B113" s="249"/>
      <c r="C113" s="249"/>
      <c r="D113" s="249"/>
      <c r="E113" s="249"/>
      <c r="F113" s="249"/>
      <c r="G113" s="249"/>
      <c r="H113" s="249"/>
      <c r="I113" s="249"/>
      <c r="J113" s="73"/>
    </row>
    <row r="114" spans="1:10" ht="66" customHeight="1" x14ac:dyDescent="0.3">
      <c r="A114" s="249" t="s">
        <v>541</v>
      </c>
      <c r="B114" s="249"/>
      <c r="C114" s="249"/>
      <c r="D114" s="249"/>
      <c r="E114" s="249"/>
      <c r="F114" s="249"/>
      <c r="G114" s="249"/>
      <c r="H114" s="249"/>
      <c r="I114" s="249"/>
      <c r="J114" s="229"/>
    </row>
  </sheetData>
  <mergeCells count="13">
    <mergeCell ref="A112:J112"/>
    <mergeCell ref="A113:I113"/>
    <mergeCell ref="A114:I114"/>
    <mergeCell ref="A106:J106"/>
    <mergeCell ref="A107:J107"/>
    <mergeCell ref="A108:J108"/>
    <mergeCell ref="A109:J109"/>
    <mergeCell ref="A105:J105"/>
    <mergeCell ref="A4:J4"/>
    <mergeCell ref="A8:J8"/>
    <mergeCell ref="A79:J79"/>
    <mergeCell ref="A103:F103"/>
    <mergeCell ref="A78:B78"/>
  </mergeCells>
  <dataValidations count="1">
    <dataValidation type="whole" operator="equal" allowBlank="1" showInputMessage="1" showErrorMessage="1" sqref="J80:J102 J9:J77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opLeftCell="A43" workbookViewId="0">
      <selection activeCell="I57" sqref="I57"/>
    </sheetView>
  </sheetViews>
  <sheetFormatPr defaultRowHeight="15" x14ac:dyDescent="0.25"/>
  <cols>
    <col min="1" max="1" width="5" customWidth="1"/>
    <col min="2" max="2" width="33.42578125" customWidth="1"/>
  </cols>
  <sheetData>
    <row r="1" spans="1:11" x14ac:dyDescent="0.25">
      <c r="A1" s="13" t="s">
        <v>65</v>
      </c>
      <c r="B1" s="84"/>
      <c r="C1" s="27"/>
      <c r="D1" s="27"/>
      <c r="E1" s="13"/>
      <c r="F1" s="13"/>
      <c r="G1" s="13"/>
      <c r="H1" s="13"/>
      <c r="K1" s="82"/>
    </row>
    <row r="2" spans="1:11" ht="16.5" x14ac:dyDescent="0.3">
      <c r="A2" s="11" t="s">
        <v>195</v>
      </c>
      <c r="B2" s="10"/>
      <c r="C2" s="27"/>
      <c r="D2" s="27"/>
      <c r="E2" s="13"/>
      <c r="F2" s="13"/>
      <c r="G2" s="13"/>
      <c r="H2" s="13"/>
      <c r="I2" s="13"/>
      <c r="J2" s="13"/>
      <c r="K2" s="82"/>
    </row>
    <row r="3" spans="1:11" ht="16.5" x14ac:dyDescent="0.3">
      <c r="A3" s="11"/>
      <c r="B3" s="10"/>
      <c r="C3" s="27"/>
      <c r="D3" s="27"/>
      <c r="E3" s="13"/>
      <c r="F3" s="13"/>
      <c r="G3" s="13"/>
      <c r="H3" s="13"/>
      <c r="I3" s="13"/>
      <c r="J3" s="13"/>
      <c r="K3" s="82"/>
    </row>
    <row r="4" spans="1:11" ht="18" x14ac:dyDescent="0.25">
      <c r="A4" s="242" t="s">
        <v>491</v>
      </c>
      <c r="B4" s="242"/>
      <c r="C4" s="242"/>
      <c r="D4" s="242"/>
      <c r="E4" s="242"/>
      <c r="F4" s="242"/>
      <c r="G4" s="242"/>
      <c r="H4" s="242"/>
      <c r="I4" s="242"/>
      <c r="J4" s="29"/>
      <c r="K4" s="82"/>
    </row>
    <row r="5" spans="1:11" x14ac:dyDescent="0.25">
      <c r="A5" s="13"/>
      <c r="B5" s="84"/>
      <c r="C5" s="27"/>
      <c r="D5" s="27"/>
      <c r="E5" s="13"/>
      <c r="F5" s="13"/>
      <c r="G5" s="13"/>
      <c r="H5" s="13"/>
      <c r="I5" s="13"/>
      <c r="J5" s="13"/>
      <c r="K5" s="82"/>
    </row>
    <row r="6" spans="1:11" ht="48" x14ac:dyDescent="0.25">
      <c r="A6" s="19" t="s">
        <v>66</v>
      </c>
      <c r="B6" s="19" t="s">
        <v>67</v>
      </c>
      <c r="C6" s="19" t="s">
        <v>26</v>
      </c>
      <c r="D6" s="19" t="s">
        <v>68</v>
      </c>
      <c r="E6" s="21" t="s">
        <v>63</v>
      </c>
      <c r="F6" s="21" t="s">
        <v>69</v>
      </c>
      <c r="G6" s="21" t="s">
        <v>70</v>
      </c>
      <c r="H6" s="21" t="s">
        <v>71</v>
      </c>
      <c r="I6" s="21" t="s">
        <v>72</v>
      </c>
      <c r="J6" s="49" t="s">
        <v>64</v>
      </c>
      <c r="K6" s="82"/>
    </row>
    <row r="7" spans="1:11" x14ac:dyDescent="0.25">
      <c r="A7" s="19">
        <v>1</v>
      </c>
      <c r="B7" s="19">
        <v>2</v>
      </c>
      <c r="C7" s="19">
        <v>3</v>
      </c>
      <c r="D7" s="19">
        <v>4</v>
      </c>
      <c r="E7" s="24">
        <v>5</v>
      </c>
      <c r="F7" s="24">
        <v>6</v>
      </c>
      <c r="G7" s="21" t="s">
        <v>73</v>
      </c>
      <c r="H7" s="24" t="s">
        <v>264</v>
      </c>
      <c r="I7" s="24" t="s">
        <v>75</v>
      </c>
      <c r="J7" s="24">
        <v>10</v>
      </c>
      <c r="K7" s="82"/>
    </row>
    <row r="8" spans="1:11" ht="16.5" customHeight="1" x14ac:dyDescent="0.25">
      <c r="A8" s="264" t="s">
        <v>507</v>
      </c>
      <c r="B8" s="264"/>
      <c r="C8" s="264"/>
      <c r="D8" s="264"/>
      <c r="E8" s="264"/>
      <c r="F8" s="264"/>
      <c r="G8" s="264"/>
      <c r="H8" s="264"/>
      <c r="I8" s="264"/>
      <c r="J8" s="264"/>
      <c r="K8" s="82"/>
    </row>
    <row r="9" spans="1:11" ht="33" x14ac:dyDescent="0.25">
      <c r="A9" s="38" t="s">
        <v>42</v>
      </c>
      <c r="B9" s="38" t="s">
        <v>282</v>
      </c>
      <c r="C9" s="57">
        <v>1000</v>
      </c>
      <c r="D9" s="111" t="s">
        <v>266</v>
      </c>
      <c r="E9" s="112"/>
      <c r="F9" s="195"/>
      <c r="G9" s="71">
        <f>C9*F9</f>
        <v>0</v>
      </c>
      <c r="H9" s="77">
        <f>G9*0.095</f>
        <v>0</v>
      </c>
      <c r="I9" s="71">
        <f>G9+H9</f>
        <v>0</v>
      </c>
      <c r="J9" s="56"/>
      <c r="K9" s="104"/>
    </row>
    <row r="10" spans="1:11" ht="16.5" x14ac:dyDescent="0.25">
      <c r="A10" s="38" t="s">
        <v>43</v>
      </c>
      <c r="B10" s="38" t="s">
        <v>283</v>
      </c>
      <c r="C10" s="57">
        <v>1000</v>
      </c>
      <c r="D10" s="111" t="s">
        <v>266</v>
      </c>
      <c r="E10" s="112"/>
      <c r="F10" s="195"/>
      <c r="G10" s="71">
        <f t="shared" ref="G10:G42" si="0">C10*F10</f>
        <v>0</v>
      </c>
      <c r="H10" s="77">
        <f t="shared" ref="H10:H42" si="1">G10*0.095</f>
        <v>0</v>
      </c>
      <c r="I10" s="71">
        <f t="shared" ref="I10:I42" si="2">G10+H10</f>
        <v>0</v>
      </c>
      <c r="J10" s="56"/>
      <c r="K10" s="104"/>
    </row>
    <row r="11" spans="1:11" ht="16.5" x14ac:dyDescent="0.25">
      <c r="A11" s="38" t="s">
        <v>0</v>
      </c>
      <c r="B11" s="38" t="s">
        <v>294</v>
      </c>
      <c r="C11" s="57">
        <v>1000</v>
      </c>
      <c r="D11" s="111" t="s">
        <v>266</v>
      </c>
      <c r="E11" s="112"/>
      <c r="F11" s="195"/>
      <c r="G11" s="71">
        <f t="shared" si="0"/>
        <v>0</v>
      </c>
      <c r="H11" s="77">
        <f t="shared" si="1"/>
        <v>0</v>
      </c>
      <c r="I11" s="71">
        <f t="shared" si="2"/>
        <v>0</v>
      </c>
      <c r="J11" s="56"/>
      <c r="K11" s="104"/>
    </row>
    <row r="12" spans="1:11" ht="16.5" x14ac:dyDescent="0.25">
      <c r="A12" s="38" t="s">
        <v>1</v>
      </c>
      <c r="B12" s="38" t="s">
        <v>284</v>
      </c>
      <c r="C12" s="57">
        <v>100</v>
      </c>
      <c r="D12" s="111" t="s">
        <v>266</v>
      </c>
      <c r="E12" s="112"/>
      <c r="F12" s="195"/>
      <c r="G12" s="71">
        <f t="shared" si="0"/>
        <v>0</v>
      </c>
      <c r="H12" s="77">
        <f t="shared" si="1"/>
        <v>0</v>
      </c>
      <c r="I12" s="71">
        <f t="shared" si="2"/>
        <v>0</v>
      </c>
      <c r="J12" s="56"/>
      <c r="K12" s="104"/>
    </row>
    <row r="13" spans="1:11" ht="16.5" x14ac:dyDescent="0.25">
      <c r="A13" s="38" t="s">
        <v>2</v>
      </c>
      <c r="B13" s="38" t="s">
        <v>285</v>
      </c>
      <c r="C13" s="57">
        <v>100</v>
      </c>
      <c r="D13" s="111" t="s">
        <v>266</v>
      </c>
      <c r="E13" s="112"/>
      <c r="F13" s="195"/>
      <c r="G13" s="71">
        <f t="shared" ref="G13" si="3">C13*F13</f>
        <v>0</v>
      </c>
      <c r="H13" s="77">
        <f t="shared" ref="H13" si="4">G13*0.095</f>
        <v>0</v>
      </c>
      <c r="I13" s="71">
        <f t="shared" ref="I13" si="5">G13+H13</f>
        <v>0</v>
      </c>
      <c r="J13" s="56"/>
      <c r="K13" s="104"/>
    </row>
    <row r="14" spans="1:11" ht="16.5" x14ac:dyDescent="0.25">
      <c r="A14" s="38" t="s">
        <v>3</v>
      </c>
      <c r="B14" s="38" t="s">
        <v>372</v>
      </c>
      <c r="C14" s="57">
        <v>100</v>
      </c>
      <c r="D14" s="111" t="s">
        <v>266</v>
      </c>
      <c r="E14" s="112"/>
      <c r="F14" s="195"/>
      <c r="G14" s="71">
        <f t="shared" si="0"/>
        <v>0</v>
      </c>
      <c r="H14" s="77">
        <f t="shared" si="1"/>
        <v>0</v>
      </c>
      <c r="I14" s="71">
        <f t="shared" si="2"/>
        <v>0</v>
      </c>
      <c r="J14" s="56"/>
      <c r="K14" s="104"/>
    </row>
    <row r="15" spans="1:11" ht="16.5" x14ac:dyDescent="0.25">
      <c r="A15" s="38" t="s">
        <v>4</v>
      </c>
      <c r="B15" s="38" t="s">
        <v>286</v>
      </c>
      <c r="C15" s="57">
        <v>12</v>
      </c>
      <c r="D15" s="111" t="s">
        <v>266</v>
      </c>
      <c r="E15" s="112"/>
      <c r="F15" s="195"/>
      <c r="G15" s="71">
        <f t="shared" si="0"/>
        <v>0</v>
      </c>
      <c r="H15" s="77">
        <f t="shared" si="1"/>
        <v>0</v>
      </c>
      <c r="I15" s="71">
        <f t="shared" si="2"/>
        <v>0</v>
      </c>
      <c r="J15" s="56"/>
      <c r="K15" s="104"/>
    </row>
    <row r="16" spans="1:11" ht="16.5" x14ac:dyDescent="0.25">
      <c r="A16" s="38" t="s">
        <v>5</v>
      </c>
      <c r="B16" s="38" t="s">
        <v>287</v>
      </c>
      <c r="C16" s="57">
        <v>300</v>
      </c>
      <c r="D16" s="111" t="s">
        <v>266</v>
      </c>
      <c r="E16" s="112"/>
      <c r="F16" s="195"/>
      <c r="G16" s="71">
        <f t="shared" si="0"/>
        <v>0</v>
      </c>
      <c r="H16" s="77">
        <f t="shared" si="1"/>
        <v>0</v>
      </c>
      <c r="I16" s="71">
        <f t="shared" si="2"/>
        <v>0</v>
      </c>
      <c r="J16" s="56"/>
      <c r="K16" s="104"/>
    </row>
    <row r="17" spans="1:11" ht="16.5" x14ac:dyDescent="0.25">
      <c r="A17" s="38" t="s">
        <v>6</v>
      </c>
      <c r="B17" s="38" t="s">
        <v>288</v>
      </c>
      <c r="C17" s="57">
        <v>300</v>
      </c>
      <c r="D17" s="111" t="s">
        <v>266</v>
      </c>
      <c r="E17" s="112"/>
      <c r="F17" s="195"/>
      <c r="G17" s="71">
        <f t="shared" si="0"/>
        <v>0</v>
      </c>
      <c r="H17" s="77">
        <f t="shared" si="1"/>
        <v>0</v>
      </c>
      <c r="I17" s="71">
        <f t="shared" si="2"/>
        <v>0</v>
      </c>
      <c r="J17" s="56"/>
      <c r="K17" s="104"/>
    </row>
    <row r="18" spans="1:11" ht="16.5" x14ac:dyDescent="0.25">
      <c r="A18" s="38" t="s">
        <v>7</v>
      </c>
      <c r="B18" s="38" t="s">
        <v>289</v>
      </c>
      <c r="C18" s="57">
        <v>36</v>
      </c>
      <c r="D18" s="111" t="s">
        <v>266</v>
      </c>
      <c r="E18" s="112"/>
      <c r="F18" s="195"/>
      <c r="G18" s="71">
        <f t="shared" si="0"/>
        <v>0</v>
      </c>
      <c r="H18" s="77">
        <f t="shared" si="1"/>
        <v>0</v>
      </c>
      <c r="I18" s="71">
        <f t="shared" si="2"/>
        <v>0</v>
      </c>
      <c r="J18" s="56"/>
      <c r="K18" s="104"/>
    </row>
    <row r="19" spans="1:11" ht="16.5" x14ac:dyDescent="0.25">
      <c r="A19" s="38" t="s">
        <v>8</v>
      </c>
      <c r="B19" s="38" t="s">
        <v>290</v>
      </c>
      <c r="C19" s="57">
        <v>12</v>
      </c>
      <c r="D19" s="111" t="s">
        <v>266</v>
      </c>
      <c r="E19" s="112"/>
      <c r="F19" s="195"/>
      <c r="G19" s="71">
        <f t="shared" si="0"/>
        <v>0</v>
      </c>
      <c r="H19" s="77">
        <f t="shared" si="1"/>
        <v>0</v>
      </c>
      <c r="I19" s="71">
        <f t="shared" si="2"/>
        <v>0</v>
      </c>
      <c r="J19" s="56"/>
      <c r="K19" s="104"/>
    </row>
    <row r="20" spans="1:11" ht="16.5" x14ac:dyDescent="0.25">
      <c r="A20" s="38" t="s">
        <v>9</v>
      </c>
      <c r="B20" s="38" t="s">
        <v>291</v>
      </c>
      <c r="C20" s="57">
        <v>100</v>
      </c>
      <c r="D20" s="111" t="s">
        <v>266</v>
      </c>
      <c r="E20" s="112"/>
      <c r="F20" s="195"/>
      <c r="G20" s="71">
        <f t="shared" si="0"/>
        <v>0</v>
      </c>
      <c r="H20" s="77">
        <f t="shared" si="1"/>
        <v>0</v>
      </c>
      <c r="I20" s="71">
        <f t="shared" si="2"/>
        <v>0</v>
      </c>
      <c r="J20" s="56"/>
      <c r="K20" s="104"/>
    </row>
    <row r="21" spans="1:11" ht="16.5" x14ac:dyDescent="0.25">
      <c r="A21" s="38" t="s">
        <v>10</v>
      </c>
      <c r="B21" s="38" t="s">
        <v>292</v>
      </c>
      <c r="C21" s="57">
        <v>36</v>
      </c>
      <c r="D21" s="111" t="s">
        <v>266</v>
      </c>
      <c r="E21" s="112"/>
      <c r="F21" s="195"/>
      <c r="G21" s="71">
        <f t="shared" si="0"/>
        <v>0</v>
      </c>
      <c r="H21" s="77">
        <f t="shared" si="1"/>
        <v>0</v>
      </c>
      <c r="I21" s="71">
        <f t="shared" si="2"/>
        <v>0</v>
      </c>
      <c r="J21" s="56"/>
      <c r="K21" s="104"/>
    </row>
    <row r="22" spans="1:11" ht="16.5" x14ac:dyDescent="0.25">
      <c r="A22" s="38" t="s">
        <v>11</v>
      </c>
      <c r="B22" s="38" t="s">
        <v>293</v>
      </c>
      <c r="C22" s="57">
        <v>300</v>
      </c>
      <c r="D22" s="111" t="s">
        <v>266</v>
      </c>
      <c r="E22" s="112"/>
      <c r="F22" s="195"/>
      <c r="G22" s="71">
        <f t="shared" si="0"/>
        <v>0</v>
      </c>
      <c r="H22" s="77">
        <f t="shared" si="1"/>
        <v>0</v>
      </c>
      <c r="I22" s="71">
        <f t="shared" si="2"/>
        <v>0</v>
      </c>
      <c r="J22" s="56"/>
      <c r="K22" s="104"/>
    </row>
    <row r="23" spans="1:11" ht="16.5" x14ac:dyDescent="0.25">
      <c r="A23" s="38" t="s">
        <v>12</v>
      </c>
      <c r="B23" s="38" t="s">
        <v>313</v>
      </c>
      <c r="C23" s="57">
        <v>36</v>
      </c>
      <c r="D23" s="111" t="s">
        <v>266</v>
      </c>
      <c r="E23" s="112"/>
      <c r="F23" s="195"/>
      <c r="G23" s="71">
        <f t="shared" si="0"/>
        <v>0</v>
      </c>
      <c r="H23" s="77">
        <f t="shared" si="1"/>
        <v>0</v>
      </c>
      <c r="I23" s="71">
        <f t="shared" si="2"/>
        <v>0</v>
      </c>
      <c r="J23" s="56"/>
      <c r="K23" s="104"/>
    </row>
    <row r="24" spans="1:11" ht="16.5" x14ac:dyDescent="0.25">
      <c r="A24" s="38" t="s">
        <v>13</v>
      </c>
      <c r="B24" s="38" t="s">
        <v>314</v>
      </c>
      <c r="C24" s="57">
        <v>300</v>
      </c>
      <c r="D24" s="111" t="s">
        <v>266</v>
      </c>
      <c r="E24" s="112"/>
      <c r="F24" s="195"/>
      <c r="G24" s="71">
        <f t="shared" si="0"/>
        <v>0</v>
      </c>
      <c r="H24" s="77">
        <f t="shared" si="1"/>
        <v>0</v>
      </c>
      <c r="I24" s="71">
        <f t="shared" si="2"/>
        <v>0</v>
      </c>
      <c r="J24" s="56"/>
      <c r="K24" s="104"/>
    </row>
    <row r="25" spans="1:11" ht="49.5" x14ac:dyDescent="0.25">
      <c r="A25" s="38" t="s">
        <v>14</v>
      </c>
      <c r="B25" s="113" t="s">
        <v>373</v>
      </c>
      <c r="C25" s="57">
        <v>12</v>
      </c>
      <c r="D25" s="111" t="s">
        <v>266</v>
      </c>
      <c r="E25" s="112"/>
      <c r="F25" s="195"/>
      <c r="G25" s="71">
        <f t="shared" si="0"/>
        <v>0</v>
      </c>
      <c r="H25" s="77">
        <f t="shared" si="1"/>
        <v>0</v>
      </c>
      <c r="I25" s="71">
        <f t="shared" si="2"/>
        <v>0</v>
      </c>
      <c r="J25" s="56"/>
      <c r="K25" s="104"/>
    </row>
    <row r="26" spans="1:11" ht="49.5" x14ac:dyDescent="0.25">
      <c r="A26" s="38" t="s">
        <v>15</v>
      </c>
      <c r="B26" s="113" t="s">
        <v>374</v>
      </c>
      <c r="C26" s="114">
        <v>300</v>
      </c>
      <c r="D26" s="111" t="s">
        <v>266</v>
      </c>
      <c r="E26" s="115"/>
      <c r="F26" s="196"/>
      <c r="G26" s="71">
        <f t="shared" si="0"/>
        <v>0</v>
      </c>
      <c r="H26" s="77">
        <f t="shared" si="1"/>
        <v>0</v>
      </c>
      <c r="I26" s="71">
        <f t="shared" si="2"/>
        <v>0</v>
      </c>
      <c r="J26" s="193"/>
      <c r="K26" s="105"/>
    </row>
    <row r="27" spans="1:11" ht="33" x14ac:dyDescent="0.25">
      <c r="A27" s="38" t="s">
        <v>16</v>
      </c>
      <c r="B27" s="116" t="s">
        <v>295</v>
      </c>
      <c r="C27" s="57">
        <v>20</v>
      </c>
      <c r="D27" s="111" t="s">
        <v>266</v>
      </c>
      <c r="E27" s="117"/>
      <c r="F27" s="195"/>
      <c r="G27" s="71">
        <f t="shared" si="0"/>
        <v>0</v>
      </c>
      <c r="H27" s="77">
        <f t="shared" si="1"/>
        <v>0</v>
      </c>
      <c r="I27" s="71">
        <f t="shared" si="2"/>
        <v>0</v>
      </c>
      <c r="J27" s="56"/>
      <c r="K27" s="104"/>
    </row>
    <row r="28" spans="1:11" ht="33" x14ac:dyDescent="0.25">
      <c r="A28" s="38" t="s">
        <v>17</v>
      </c>
      <c r="B28" s="116" t="s">
        <v>296</v>
      </c>
      <c r="C28" s="118">
        <v>30</v>
      </c>
      <c r="D28" s="119" t="s">
        <v>266</v>
      </c>
      <c r="E28" s="112"/>
      <c r="F28" s="195"/>
      <c r="G28" s="71">
        <f t="shared" si="0"/>
        <v>0</v>
      </c>
      <c r="H28" s="77">
        <f t="shared" si="1"/>
        <v>0</v>
      </c>
      <c r="I28" s="71">
        <f t="shared" si="2"/>
        <v>0</v>
      </c>
      <c r="J28" s="56"/>
      <c r="K28" s="104"/>
    </row>
    <row r="29" spans="1:11" ht="33" x14ac:dyDescent="0.25">
      <c r="A29" s="38" t="s">
        <v>18</v>
      </c>
      <c r="B29" s="116" t="s">
        <v>297</v>
      </c>
      <c r="C29" s="118">
        <v>2500</v>
      </c>
      <c r="D29" s="119" t="s">
        <v>266</v>
      </c>
      <c r="E29" s="112"/>
      <c r="F29" s="195"/>
      <c r="G29" s="71">
        <f t="shared" si="0"/>
        <v>0</v>
      </c>
      <c r="H29" s="77">
        <f t="shared" si="1"/>
        <v>0</v>
      </c>
      <c r="I29" s="71">
        <f t="shared" si="2"/>
        <v>0</v>
      </c>
      <c r="J29" s="56"/>
      <c r="K29" s="104"/>
    </row>
    <row r="30" spans="1:11" ht="16.5" x14ac:dyDescent="0.25">
      <c r="A30" s="38" t="s">
        <v>19</v>
      </c>
      <c r="B30" s="38" t="s">
        <v>375</v>
      </c>
      <c r="C30" s="75">
        <v>90</v>
      </c>
      <c r="D30" s="76" t="s">
        <v>266</v>
      </c>
      <c r="E30" s="112"/>
      <c r="F30" s="195"/>
      <c r="G30" s="71">
        <f t="shared" si="0"/>
        <v>0</v>
      </c>
      <c r="H30" s="77">
        <f t="shared" si="1"/>
        <v>0</v>
      </c>
      <c r="I30" s="71">
        <f t="shared" si="2"/>
        <v>0</v>
      </c>
      <c r="J30" s="56"/>
      <c r="K30" s="104"/>
    </row>
    <row r="31" spans="1:11" ht="33" x14ac:dyDescent="0.25">
      <c r="A31" s="38" t="s">
        <v>20</v>
      </c>
      <c r="B31" s="120" t="s">
        <v>414</v>
      </c>
      <c r="C31" s="121">
        <v>100</v>
      </c>
      <c r="D31" s="121" t="s">
        <v>266</v>
      </c>
      <c r="E31" s="122"/>
      <c r="F31" s="196"/>
      <c r="G31" s="71">
        <f>C31*F31</f>
        <v>0</v>
      </c>
      <c r="H31" s="77">
        <f>G31*0.095</f>
        <v>0</v>
      </c>
      <c r="I31" s="71">
        <f>G31+H31</f>
        <v>0</v>
      </c>
      <c r="J31" s="193"/>
      <c r="K31" s="106"/>
    </row>
    <row r="32" spans="1:11" ht="49.5" x14ac:dyDescent="0.25">
      <c r="A32" s="38" t="s">
        <v>21</v>
      </c>
      <c r="B32" s="120" t="s">
        <v>420</v>
      </c>
      <c r="C32" s="121">
        <v>100</v>
      </c>
      <c r="D32" s="121" t="s">
        <v>266</v>
      </c>
      <c r="E32" s="122"/>
      <c r="F32" s="196"/>
      <c r="G32" s="71">
        <f t="shared" si="0"/>
        <v>0</v>
      </c>
      <c r="H32" s="77">
        <f t="shared" si="1"/>
        <v>0</v>
      </c>
      <c r="I32" s="71">
        <f t="shared" si="2"/>
        <v>0</v>
      </c>
      <c r="J32" s="193"/>
      <c r="K32" s="106"/>
    </row>
    <row r="33" spans="1:11" ht="49.5" x14ac:dyDescent="0.25">
      <c r="A33" s="38" t="s">
        <v>22</v>
      </c>
      <c r="B33" s="120" t="s">
        <v>415</v>
      </c>
      <c r="C33" s="121">
        <v>10</v>
      </c>
      <c r="D33" s="121" t="s">
        <v>266</v>
      </c>
      <c r="E33" s="122"/>
      <c r="F33" s="196"/>
      <c r="G33" s="71">
        <f t="shared" si="0"/>
        <v>0</v>
      </c>
      <c r="H33" s="77">
        <f t="shared" si="1"/>
        <v>0</v>
      </c>
      <c r="I33" s="71">
        <f t="shared" si="2"/>
        <v>0</v>
      </c>
      <c r="J33" s="193"/>
      <c r="K33" s="106"/>
    </row>
    <row r="34" spans="1:11" ht="49.5" x14ac:dyDescent="0.25">
      <c r="A34" s="38" t="s">
        <v>23</v>
      </c>
      <c r="B34" s="120" t="s">
        <v>416</v>
      </c>
      <c r="C34" s="121">
        <v>50</v>
      </c>
      <c r="D34" s="121" t="s">
        <v>266</v>
      </c>
      <c r="E34" s="122"/>
      <c r="F34" s="196"/>
      <c r="G34" s="71">
        <f t="shared" si="0"/>
        <v>0</v>
      </c>
      <c r="H34" s="77">
        <f t="shared" si="1"/>
        <v>0</v>
      </c>
      <c r="I34" s="71">
        <f t="shared" si="2"/>
        <v>0</v>
      </c>
      <c r="J34" s="193"/>
      <c r="K34" s="106"/>
    </row>
    <row r="35" spans="1:11" ht="49.5" x14ac:dyDescent="0.25">
      <c r="A35" s="38" t="s">
        <v>24</v>
      </c>
      <c r="B35" s="120" t="s">
        <v>417</v>
      </c>
      <c r="C35" s="121">
        <v>10</v>
      </c>
      <c r="D35" s="121" t="s">
        <v>266</v>
      </c>
      <c r="E35" s="122"/>
      <c r="F35" s="196"/>
      <c r="G35" s="71">
        <f t="shared" si="0"/>
        <v>0</v>
      </c>
      <c r="H35" s="77">
        <f t="shared" si="1"/>
        <v>0</v>
      </c>
      <c r="I35" s="71">
        <f t="shared" si="2"/>
        <v>0</v>
      </c>
      <c r="J35" s="193"/>
      <c r="K35" s="106"/>
    </row>
    <row r="36" spans="1:11" ht="49.5" x14ac:dyDescent="0.25">
      <c r="A36" s="38" t="s">
        <v>25</v>
      </c>
      <c r="B36" s="120" t="s">
        <v>418</v>
      </c>
      <c r="C36" s="121">
        <v>50</v>
      </c>
      <c r="D36" s="121" t="s">
        <v>266</v>
      </c>
      <c r="E36" s="122"/>
      <c r="F36" s="196"/>
      <c r="G36" s="71">
        <f t="shared" si="0"/>
        <v>0</v>
      </c>
      <c r="H36" s="77">
        <f t="shared" si="1"/>
        <v>0</v>
      </c>
      <c r="I36" s="71">
        <f t="shared" si="2"/>
        <v>0</v>
      </c>
      <c r="J36" s="193"/>
      <c r="K36" s="106"/>
    </row>
    <row r="37" spans="1:11" ht="49.5" x14ac:dyDescent="0.25">
      <c r="A37" s="38" t="s">
        <v>28</v>
      </c>
      <c r="B37" s="120" t="s">
        <v>419</v>
      </c>
      <c r="C37" s="121">
        <v>100</v>
      </c>
      <c r="D37" s="121" t="s">
        <v>266</v>
      </c>
      <c r="E37" s="122"/>
      <c r="F37" s="196"/>
      <c r="G37" s="71">
        <f t="shared" si="0"/>
        <v>0</v>
      </c>
      <c r="H37" s="77">
        <f t="shared" si="1"/>
        <v>0</v>
      </c>
      <c r="I37" s="71">
        <f t="shared" si="2"/>
        <v>0</v>
      </c>
      <c r="J37" s="193"/>
      <c r="K37" s="106"/>
    </row>
    <row r="38" spans="1:11" ht="16.5" x14ac:dyDescent="0.3">
      <c r="A38" s="38" t="s">
        <v>29</v>
      </c>
      <c r="B38" s="124" t="s">
        <v>298</v>
      </c>
      <c r="C38" s="123">
        <v>24</v>
      </c>
      <c r="D38" s="123" t="s">
        <v>266</v>
      </c>
      <c r="E38" s="194"/>
      <c r="F38" s="196"/>
      <c r="G38" s="71">
        <f t="shared" si="0"/>
        <v>0</v>
      </c>
      <c r="H38" s="77">
        <f t="shared" si="1"/>
        <v>0</v>
      </c>
      <c r="I38" s="71">
        <f t="shared" si="2"/>
        <v>0</v>
      </c>
      <c r="J38" s="193"/>
      <c r="K38" s="107"/>
    </row>
    <row r="39" spans="1:11" ht="16.5" x14ac:dyDescent="0.3">
      <c r="A39" s="38" t="s">
        <v>30</v>
      </c>
      <c r="B39" s="124" t="s">
        <v>299</v>
      </c>
      <c r="C39" s="123">
        <v>24</v>
      </c>
      <c r="D39" s="123" t="s">
        <v>266</v>
      </c>
      <c r="E39" s="194"/>
      <c r="F39" s="196"/>
      <c r="G39" s="71">
        <f t="shared" si="0"/>
        <v>0</v>
      </c>
      <c r="H39" s="77">
        <f t="shared" si="1"/>
        <v>0</v>
      </c>
      <c r="I39" s="71">
        <f t="shared" si="2"/>
        <v>0</v>
      </c>
      <c r="J39" s="193"/>
      <c r="K39" s="107"/>
    </row>
    <row r="40" spans="1:11" ht="16.5" x14ac:dyDescent="0.3">
      <c r="A40" s="38" t="s">
        <v>31</v>
      </c>
      <c r="B40" s="124" t="s">
        <v>300</v>
      </c>
      <c r="C40" s="123">
        <v>24</v>
      </c>
      <c r="D40" s="123" t="s">
        <v>266</v>
      </c>
      <c r="E40" s="194"/>
      <c r="F40" s="196"/>
      <c r="G40" s="71">
        <f t="shared" si="0"/>
        <v>0</v>
      </c>
      <c r="H40" s="77">
        <f t="shared" si="1"/>
        <v>0</v>
      </c>
      <c r="I40" s="71">
        <f t="shared" si="2"/>
        <v>0</v>
      </c>
      <c r="J40" s="193"/>
      <c r="K40" s="107"/>
    </row>
    <row r="41" spans="1:11" ht="16.5" x14ac:dyDescent="0.3">
      <c r="A41" s="38" t="s">
        <v>32</v>
      </c>
      <c r="B41" s="124" t="s">
        <v>301</v>
      </c>
      <c r="C41" s="123">
        <v>24</v>
      </c>
      <c r="D41" s="123" t="s">
        <v>266</v>
      </c>
      <c r="E41" s="194"/>
      <c r="F41" s="196"/>
      <c r="G41" s="71">
        <f t="shared" si="0"/>
        <v>0</v>
      </c>
      <c r="H41" s="77">
        <f t="shared" si="1"/>
        <v>0</v>
      </c>
      <c r="I41" s="71">
        <f t="shared" si="2"/>
        <v>0</v>
      </c>
      <c r="J41" s="193"/>
      <c r="K41" s="107"/>
    </row>
    <row r="42" spans="1:11" ht="16.5" x14ac:dyDescent="0.3">
      <c r="A42" s="38" t="s">
        <v>33</v>
      </c>
      <c r="B42" s="124" t="s">
        <v>302</v>
      </c>
      <c r="C42" s="123">
        <v>10</v>
      </c>
      <c r="D42" s="123" t="s">
        <v>266</v>
      </c>
      <c r="E42" s="194"/>
      <c r="F42" s="196"/>
      <c r="G42" s="71">
        <f t="shared" si="0"/>
        <v>0</v>
      </c>
      <c r="H42" s="77">
        <f t="shared" si="1"/>
        <v>0</v>
      </c>
      <c r="I42" s="71">
        <f t="shared" si="2"/>
        <v>0</v>
      </c>
      <c r="J42" s="193"/>
      <c r="K42" s="107"/>
    </row>
    <row r="43" spans="1:11" ht="16.5" x14ac:dyDescent="0.3">
      <c r="A43" s="265" t="s">
        <v>492</v>
      </c>
      <c r="B43" s="265"/>
      <c r="C43" s="125" t="s">
        <v>27</v>
      </c>
      <c r="D43" s="125" t="s">
        <v>27</v>
      </c>
      <c r="E43" s="126" t="s">
        <v>27</v>
      </c>
      <c r="F43" s="127" t="s">
        <v>27</v>
      </c>
      <c r="G43" s="99">
        <f t="shared" ref="G43:J43" si="6">SUM(G9:G42)</f>
        <v>0</v>
      </c>
      <c r="H43" s="128">
        <f t="shared" si="6"/>
        <v>0</v>
      </c>
      <c r="I43" s="99">
        <f t="shared" si="6"/>
        <v>0</v>
      </c>
      <c r="J43" s="129">
        <f t="shared" si="6"/>
        <v>0</v>
      </c>
      <c r="K43" s="108"/>
    </row>
    <row r="44" spans="1:11" ht="15" customHeight="1" x14ac:dyDescent="0.25">
      <c r="A44" s="266" t="s">
        <v>505</v>
      </c>
      <c r="B44" s="267"/>
      <c r="C44" s="267"/>
      <c r="D44" s="267"/>
      <c r="E44" s="267"/>
      <c r="F44" s="267"/>
      <c r="G44" s="267"/>
      <c r="H44" s="267"/>
      <c r="I44" s="267"/>
      <c r="J44" s="267"/>
      <c r="K44" s="104"/>
    </row>
    <row r="45" spans="1:11" ht="49.5" x14ac:dyDescent="0.25">
      <c r="A45" s="38" t="s">
        <v>42</v>
      </c>
      <c r="B45" s="38" t="s">
        <v>303</v>
      </c>
      <c r="C45" s="57">
        <v>50</v>
      </c>
      <c r="D45" s="111" t="s">
        <v>61</v>
      </c>
      <c r="E45" s="112"/>
      <c r="F45" s="180"/>
      <c r="G45" s="71">
        <f t="shared" ref="G45:G50" si="7">C45*F45</f>
        <v>0</v>
      </c>
      <c r="H45" s="77">
        <f t="shared" ref="H45:H50" si="8">G45*0.095</f>
        <v>0</v>
      </c>
      <c r="I45" s="71">
        <f t="shared" ref="I45:I50" si="9">G45+H45</f>
        <v>0</v>
      </c>
      <c r="J45" s="56"/>
      <c r="K45" s="104"/>
    </row>
    <row r="46" spans="1:11" ht="49.5" x14ac:dyDescent="0.25">
      <c r="A46" s="38" t="s">
        <v>43</v>
      </c>
      <c r="B46" s="38" t="s">
        <v>304</v>
      </c>
      <c r="C46" s="57">
        <v>50</v>
      </c>
      <c r="D46" s="111" t="s">
        <v>61</v>
      </c>
      <c r="E46" s="112"/>
      <c r="F46" s="180"/>
      <c r="G46" s="71">
        <f t="shared" si="7"/>
        <v>0</v>
      </c>
      <c r="H46" s="77">
        <f t="shared" si="8"/>
        <v>0</v>
      </c>
      <c r="I46" s="71">
        <f t="shared" si="9"/>
        <v>0</v>
      </c>
      <c r="J46" s="56"/>
      <c r="K46" s="104"/>
    </row>
    <row r="47" spans="1:11" ht="33" x14ac:dyDescent="0.25">
      <c r="A47" s="38" t="s">
        <v>0</v>
      </c>
      <c r="B47" s="38" t="s">
        <v>305</v>
      </c>
      <c r="C47" s="57">
        <v>50</v>
      </c>
      <c r="D47" s="111" t="s">
        <v>61</v>
      </c>
      <c r="E47" s="112"/>
      <c r="F47" s="180"/>
      <c r="G47" s="71">
        <f t="shared" si="7"/>
        <v>0</v>
      </c>
      <c r="H47" s="77">
        <f t="shared" si="8"/>
        <v>0</v>
      </c>
      <c r="I47" s="71">
        <f t="shared" si="9"/>
        <v>0</v>
      </c>
      <c r="J47" s="56"/>
      <c r="K47" s="104"/>
    </row>
    <row r="48" spans="1:11" ht="33" x14ac:dyDescent="0.25">
      <c r="A48" s="38" t="s">
        <v>1</v>
      </c>
      <c r="B48" s="38" t="s">
        <v>306</v>
      </c>
      <c r="C48" s="57">
        <v>20</v>
      </c>
      <c r="D48" s="111" t="s">
        <v>61</v>
      </c>
      <c r="E48" s="112"/>
      <c r="F48" s="180"/>
      <c r="G48" s="71">
        <f t="shared" si="7"/>
        <v>0</v>
      </c>
      <c r="H48" s="77">
        <f t="shared" si="8"/>
        <v>0</v>
      </c>
      <c r="I48" s="71">
        <f t="shared" si="9"/>
        <v>0</v>
      </c>
      <c r="J48" s="56"/>
      <c r="K48" s="104"/>
    </row>
    <row r="49" spans="1:11" ht="33" x14ac:dyDescent="0.25">
      <c r="A49" s="38" t="s">
        <v>2</v>
      </c>
      <c r="B49" s="38" t="s">
        <v>307</v>
      </c>
      <c r="C49" s="57">
        <v>20</v>
      </c>
      <c r="D49" s="111" t="s">
        <v>61</v>
      </c>
      <c r="E49" s="112"/>
      <c r="F49" s="180"/>
      <c r="G49" s="71">
        <f t="shared" si="7"/>
        <v>0</v>
      </c>
      <c r="H49" s="77">
        <f t="shared" si="8"/>
        <v>0</v>
      </c>
      <c r="I49" s="71">
        <f t="shared" si="9"/>
        <v>0</v>
      </c>
      <c r="J49" s="56"/>
      <c r="K49" s="104"/>
    </row>
    <row r="50" spans="1:11" ht="33" x14ac:dyDescent="0.25">
      <c r="A50" s="38" t="s">
        <v>3</v>
      </c>
      <c r="B50" s="38" t="s">
        <v>308</v>
      </c>
      <c r="C50" s="57">
        <v>20</v>
      </c>
      <c r="D50" s="111" t="s">
        <v>61</v>
      </c>
      <c r="E50" s="112"/>
      <c r="F50" s="180"/>
      <c r="G50" s="71">
        <f t="shared" si="7"/>
        <v>0</v>
      </c>
      <c r="H50" s="77">
        <f t="shared" si="8"/>
        <v>0</v>
      </c>
      <c r="I50" s="71">
        <f t="shared" si="9"/>
        <v>0</v>
      </c>
      <c r="J50" s="56"/>
      <c r="K50" s="104"/>
    </row>
    <row r="51" spans="1:11" ht="15" customHeight="1" x14ac:dyDescent="0.25">
      <c r="A51" s="268" t="s">
        <v>493</v>
      </c>
      <c r="B51" s="268"/>
      <c r="C51" s="130" t="s">
        <v>27</v>
      </c>
      <c r="D51" s="130" t="s">
        <v>27</v>
      </c>
      <c r="E51" s="131" t="s">
        <v>27</v>
      </c>
      <c r="F51" s="132" t="s">
        <v>27</v>
      </c>
      <c r="G51" s="134">
        <f t="shared" ref="G51:J51" si="10">SUM(G45:G50)</f>
        <v>0</v>
      </c>
      <c r="H51" s="133">
        <f t="shared" si="10"/>
        <v>0</v>
      </c>
      <c r="I51" s="134">
        <f t="shared" si="10"/>
        <v>0</v>
      </c>
      <c r="J51" s="61">
        <f t="shared" si="10"/>
        <v>0</v>
      </c>
      <c r="K51" s="104"/>
    </row>
    <row r="52" spans="1:11" ht="15" customHeight="1" x14ac:dyDescent="0.25">
      <c r="A52" s="269" t="s">
        <v>506</v>
      </c>
      <c r="B52" s="270"/>
      <c r="C52" s="270"/>
      <c r="D52" s="270"/>
      <c r="E52" s="270"/>
      <c r="F52" s="270"/>
      <c r="G52" s="270"/>
      <c r="H52" s="270"/>
      <c r="I52" s="270"/>
      <c r="J52" s="270"/>
      <c r="K52" s="104"/>
    </row>
    <row r="53" spans="1:11" ht="16.5" x14ac:dyDescent="0.3">
      <c r="A53" s="38" t="s">
        <v>42</v>
      </c>
      <c r="B53" s="38" t="s">
        <v>309</v>
      </c>
      <c r="C53" s="57">
        <v>100</v>
      </c>
      <c r="D53" s="111" t="s">
        <v>266</v>
      </c>
      <c r="E53" s="112"/>
      <c r="F53" s="195"/>
      <c r="G53" s="71">
        <f t="shared" ref="G53:G56" si="11">C53*F53</f>
        <v>0</v>
      </c>
      <c r="H53" s="77">
        <f t="shared" ref="H53:H56" si="12">G53*0.095</f>
        <v>0</v>
      </c>
      <c r="I53" s="71">
        <f t="shared" ref="I53:I56" si="13">G53+H53</f>
        <v>0</v>
      </c>
      <c r="J53" s="127" t="s">
        <v>27</v>
      </c>
      <c r="K53" s="104"/>
    </row>
    <row r="54" spans="1:11" ht="33" x14ac:dyDescent="0.3">
      <c r="A54" s="38" t="s">
        <v>43</v>
      </c>
      <c r="B54" s="38" t="s">
        <v>310</v>
      </c>
      <c r="C54" s="57">
        <v>100</v>
      </c>
      <c r="D54" s="111" t="s">
        <v>266</v>
      </c>
      <c r="E54" s="112"/>
      <c r="F54" s="195"/>
      <c r="G54" s="71">
        <f t="shared" si="11"/>
        <v>0</v>
      </c>
      <c r="H54" s="77">
        <f t="shared" si="12"/>
        <v>0</v>
      </c>
      <c r="I54" s="71">
        <f t="shared" si="13"/>
        <v>0</v>
      </c>
      <c r="J54" s="127" t="s">
        <v>27</v>
      </c>
      <c r="K54" s="104"/>
    </row>
    <row r="55" spans="1:11" ht="33" x14ac:dyDescent="0.3">
      <c r="A55" s="38" t="s">
        <v>0</v>
      </c>
      <c r="B55" s="38" t="s">
        <v>311</v>
      </c>
      <c r="C55" s="57">
        <v>100</v>
      </c>
      <c r="D55" s="111" t="s">
        <v>266</v>
      </c>
      <c r="E55" s="112"/>
      <c r="F55" s="195"/>
      <c r="G55" s="71">
        <f t="shared" si="11"/>
        <v>0</v>
      </c>
      <c r="H55" s="77">
        <f t="shared" si="12"/>
        <v>0</v>
      </c>
      <c r="I55" s="71">
        <f t="shared" si="13"/>
        <v>0</v>
      </c>
      <c r="J55" s="127" t="s">
        <v>27</v>
      </c>
      <c r="K55" s="104"/>
    </row>
    <row r="56" spans="1:11" ht="33" x14ac:dyDescent="0.3">
      <c r="A56" s="38" t="s">
        <v>1</v>
      </c>
      <c r="B56" s="38" t="s">
        <v>312</v>
      </c>
      <c r="C56" s="57">
        <v>30</v>
      </c>
      <c r="D56" s="111" t="s">
        <v>266</v>
      </c>
      <c r="E56" s="112"/>
      <c r="F56" s="195"/>
      <c r="G56" s="71">
        <f t="shared" si="11"/>
        <v>0</v>
      </c>
      <c r="H56" s="77">
        <f t="shared" si="12"/>
        <v>0</v>
      </c>
      <c r="I56" s="71">
        <f t="shared" si="13"/>
        <v>0</v>
      </c>
      <c r="J56" s="127" t="s">
        <v>27</v>
      </c>
      <c r="K56" s="104"/>
    </row>
    <row r="57" spans="1:11" ht="16.5" x14ac:dyDescent="0.3">
      <c r="A57" s="265" t="s">
        <v>496</v>
      </c>
      <c r="B57" s="265"/>
      <c r="C57" s="125" t="s">
        <v>27</v>
      </c>
      <c r="D57" s="125" t="s">
        <v>27</v>
      </c>
      <c r="E57" s="126" t="s">
        <v>27</v>
      </c>
      <c r="F57" s="127" t="s">
        <v>27</v>
      </c>
      <c r="G57" s="99">
        <f>SUM(G53:G56)</f>
        <v>0</v>
      </c>
      <c r="H57" s="128">
        <f>SUM(H53:H56)</f>
        <v>0</v>
      </c>
      <c r="I57" s="99">
        <f>SUM(I53:I56)</f>
        <v>0</v>
      </c>
      <c r="J57" s="127" t="s">
        <v>27</v>
      </c>
      <c r="K57" s="108"/>
    </row>
    <row r="58" spans="1:11" ht="16.5" x14ac:dyDescent="0.3">
      <c r="A58" s="109"/>
      <c r="B58" s="110"/>
      <c r="C58" s="48"/>
      <c r="D58" s="48"/>
      <c r="E58" s="48"/>
      <c r="F58" s="48"/>
      <c r="G58" s="103"/>
      <c r="H58" s="48"/>
      <c r="I58" s="48"/>
      <c r="J58" s="238"/>
      <c r="K58" s="82"/>
    </row>
    <row r="59" spans="1:11" ht="16.5" x14ac:dyDescent="0.25">
      <c r="A59" s="250" t="s">
        <v>188</v>
      </c>
      <c r="B59" s="250"/>
      <c r="C59" s="250"/>
      <c r="D59" s="250"/>
      <c r="E59" s="250"/>
      <c r="F59" s="250"/>
      <c r="G59" s="250"/>
      <c r="H59" s="250"/>
      <c r="I59" s="250"/>
      <c r="J59" s="250"/>
      <c r="K59" s="82"/>
    </row>
    <row r="60" spans="1:11" ht="32.25" customHeight="1" x14ac:dyDescent="0.3">
      <c r="A60" s="251" t="s">
        <v>62</v>
      </c>
      <c r="B60" s="251"/>
      <c r="C60" s="251"/>
      <c r="D60" s="251"/>
      <c r="E60" s="251"/>
      <c r="F60" s="251"/>
      <c r="G60" s="251"/>
      <c r="H60" s="251"/>
      <c r="I60" s="251"/>
      <c r="J60" s="251"/>
      <c r="K60" s="82"/>
    </row>
    <row r="61" spans="1:11" ht="16.5" x14ac:dyDescent="0.3">
      <c r="A61" s="251" t="s">
        <v>535</v>
      </c>
      <c r="B61" s="251"/>
      <c r="C61" s="251"/>
      <c r="D61" s="251"/>
      <c r="E61" s="251"/>
      <c r="F61" s="251"/>
      <c r="G61" s="251"/>
      <c r="H61" s="251"/>
      <c r="I61" s="251"/>
      <c r="J61" s="251"/>
      <c r="K61" s="82"/>
    </row>
    <row r="62" spans="1:11" ht="16.5" x14ac:dyDescent="0.3">
      <c r="A62" s="251" t="s">
        <v>544</v>
      </c>
      <c r="B62" s="251"/>
      <c r="C62" s="251"/>
      <c r="D62" s="251"/>
      <c r="E62" s="251"/>
      <c r="F62" s="251"/>
      <c r="G62" s="251"/>
      <c r="H62" s="251"/>
      <c r="I62" s="251"/>
      <c r="J62" s="251"/>
    </row>
    <row r="63" spans="1:11" ht="16.5" x14ac:dyDescent="0.3">
      <c r="A63" s="73" t="s">
        <v>537</v>
      </c>
      <c r="B63" s="10"/>
      <c r="C63" s="231"/>
      <c r="D63" s="232"/>
      <c r="E63" s="230"/>
      <c r="F63" s="230"/>
      <c r="G63" s="230"/>
      <c r="H63" s="230"/>
      <c r="I63" s="230"/>
      <c r="J63" s="73"/>
    </row>
    <row r="64" spans="1:11" ht="16.5" x14ac:dyDescent="0.3">
      <c r="A64" s="73" t="s">
        <v>538</v>
      </c>
      <c r="B64" s="10"/>
      <c r="C64" s="231"/>
      <c r="D64" s="232"/>
      <c r="E64" s="230"/>
      <c r="F64" s="230"/>
      <c r="G64" s="230"/>
      <c r="H64" s="230"/>
      <c r="I64" s="230"/>
      <c r="J64" s="73"/>
    </row>
    <row r="65" spans="1:10" ht="16.5" x14ac:dyDescent="0.3">
      <c r="A65" s="249" t="s">
        <v>539</v>
      </c>
      <c r="B65" s="249"/>
      <c r="C65" s="249"/>
      <c r="D65" s="249"/>
      <c r="E65" s="249"/>
      <c r="F65" s="249"/>
      <c r="G65" s="249"/>
      <c r="H65" s="249"/>
      <c r="I65" s="249"/>
      <c r="J65" s="249"/>
    </row>
    <row r="66" spans="1:10" ht="16.5" x14ac:dyDescent="0.3">
      <c r="A66" s="249" t="s">
        <v>540</v>
      </c>
      <c r="B66" s="249"/>
      <c r="C66" s="249"/>
      <c r="D66" s="249"/>
      <c r="E66" s="249"/>
      <c r="F66" s="249"/>
      <c r="G66" s="249"/>
      <c r="H66" s="249"/>
      <c r="I66" s="249"/>
      <c r="J66" s="73"/>
    </row>
    <row r="67" spans="1:10" ht="66.75" customHeight="1" x14ac:dyDescent="0.3">
      <c r="A67" s="249" t="s">
        <v>545</v>
      </c>
      <c r="B67" s="249"/>
      <c r="C67" s="249"/>
      <c r="D67" s="249"/>
      <c r="E67" s="249"/>
      <c r="F67" s="249"/>
      <c r="G67" s="249"/>
      <c r="H67" s="249"/>
      <c r="I67" s="249"/>
      <c r="J67" s="249"/>
    </row>
  </sheetData>
  <mergeCells count="14">
    <mergeCell ref="A67:J67"/>
    <mergeCell ref="A61:J61"/>
    <mergeCell ref="A4:I4"/>
    <mergeCell ref="A8:J8"/>
    <mergeCell ref="A43:B43"/>
    <mergeCell ref="A44:J44"/>
    <mergeCell ref="A51:B51"/>
    <mergeCell ref="A52:J52"/>
    <mergeCell ref="A57:B57"/>
    <mergeCell ref="A59:J59"/>
    <mergeCell ref="A60:J60"/>
    <mergeCell ref="A62:J62"/>
    <mergeCell ref="A65:J65"/>
    <mergeCell ref="A66:I66"/>
  </mergeCells>
  <dataValidations count="1">
    <dataValidation type="whole" operator="equal" allowBlank="1" showInputMessage="1" showErrorMessage="1" sqref="J9:J42 J45:J50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="120" zoomScaleNormal="120" workbookViewId="0">
      <selection activeCell="J40" sqref="J40"/>
    </sheetView>
  </sheetViews>
  <sheetFormatPr defaultRowHeight="15" x14ac:dyDescent="0.25"/>
  <cols>
    <col min="1" max="1" width="5.42578125" customWidth="1"/>
    <col min="2" max="2" width="41" customWidth="1"/>
  </cols>
  <sheetData>
    <row r="1" spans="1:11" x14ac:dyDescent="0.25">
      <c r="A1" s="13" t="s">
        <v>65</v>
      </c>
      <c r="B1" s="136"/>
      <c r="C1" s="27"/>
      <c r="D1" s="27"/>
      <c r="E1" s="13"/>
      <c r="F1" s="13"/>
      <c r="G1" s="13"/>
      <c r="H1" s="13"/>
      <c r="I1" s="13"/>
    </row>
    <row r="2" spans="1:11" x14ac:dyDescent="0.25">
      <c r="A2" s="11" t="s">
        <v>195</v>
      </c>
      <c r="B2" s="136"/>
      <c r="C2" s="27"/>
      <c r="D2" s="27"/>
      <c r="E2" s="13"/>
      <c r="F2" s="13"/>
      <c r="G2" s="13"/>
      <c r="H2" s="13"/>
      <c r="I2" s="13"/>
    </row>
    <row r="3" spans="1:11" x14ac:dyDescent="0.25">
      <c r="A3" s="11"/>
      <c r="B3" s="136"/>
      <c r="C3" s="27"/>
      <c r="D3" s="27"/>
      <c r="E3" s="13"/>
      <c r="F3" s="13"/>
      <c r="G3" s="13"/>
      <c r="H3" s="13"/>
      <c r="I3" s="13"/>
    </row>
    <row r="4" spans="1:11" ht="18" x14ac:dyDescent="0.25">
      <c r="A4" s="242" t="s">
        <v>494</v>
      </c>
      <c r="B4" s="242"/>
      <c r="C4" s="242"/>
      <c r="D4" s="242"/>
      <c r="E4" s="242"/>
      <c r="F4" s="242"/>
      <c r="G4" s="242"/>
      <c r="H4" s="242"/>
      <c r="I4" s="242"/>
    </row>
    <row r="5" spans="1:11" x14ac:dyDescent="0.25">
      <c r="A5" s="13"/>
      <c r="B5" s="136"/>
      <c r="C5" s="27"/>
      <c r="D5" s="27"/>
      <c r="E5" s="13"/>
      <c r="F5" s="13"/>
      <c r="G5" s="13"/>
      <c r="H5" s="13"/>
      <c r="I5" s="13"/>
    </row>
    <row r="6" spans="1:11" ht="48" x14ac:dyDescent="0.25">
      <c r="A6" s="19" t="s">
        <v>66</v>
      </c>
      <c r="B6" s="19" t="s">
        <v>67</v>
      </c>
      <c r="C6" s="19" t="s">
        <v>26</v>
      </c>
      <c r="D6" s="19" t="s">
        <v>68</v>
      </c>
      <c r="E6" s="21" t="s">
        <v>63</v>
      </c>
      <c r="F6" s="21" t="s">
        <v>69</v>
      </c>
      <c r="G6" s="21" t="s">
        <v>70</v>
      </c>
      <c r="H6" s="21" t="s">
        <v>71</v>
      </c>
      <c r="I6" s="21" t="s">
        <v>72</v>
      </c>
      <c r="J6" s="49" t="s">
        <v>64</v>
      </c>
    </row>
    <row r="7" spans="1:11" ht="24" x14ac:dyDescent="0.25">
      <c r="A7" s="19">
        <v>1</v>
      </c>
      <c r="B7" s="19">
        <v>2</v>
      </c>
      <c r="C7" s="19">
        <v>3</v>
      </c>
      <c r="D7" s="19">
        <v>4</v>
      </c>
      <c r="E7" s="24">
        <v>5</v>
      </c>
      <c r="F7" s="24">
        <v>6</v>
      </c>
      <c r="G7" s="21" t="s">
        <v>73</v>
      </c>
      <c r="H7" s="24" t="s">
        <v>74</v>
      </c>
      <c r="I7" s="24" t="s">
        <v>75</v>
      </c>
      <c r="J7" s="50">
        <v>10</v>
      </c>
    </row>
    <row r="8" spans="1:11" ht="16.5" customHeight="1" x14ac:dyDescent="0.25">
      <c r="A8" s="257" t="s">
        <v>508</v>
      </c>
      <c r="B8" s="258"/>
      <c r="C8" s="258"/>
      <c r="D8" s="258"/>
      <c r="E8" s="258"/>
      <c r="F8" s="258"/>
      <c r="G8" s="258"/>
      <c r="H8" s="258"/>
      <c r="I8" s="258"/>
      <c r="J8" s="271"/>
      <c r="K8" s="82"/>
    </row>
    <row r="9" spans="1:11" ht="49.5" x14ac:dyDescent="0.3">
      <c r="A9" s="111" t="s">
        <v>42</v>
      </c>
      <c r="B9" s="38" t="s">
        <v>421</v>
      </c>
      <c r="C9" s="57">
        <v>100</v>
      </c>
      <c r="D9" s="111" t="s">
        <v>61</v>
      </c>
      <c r="E9" s="200"/>
      <c r="F9" s="206"/>
      <c r="G9" s="71">
        <f t="shared" ref="G9:G32" si="0">C9*F9</f>
        <v>0</v>
      </c>
      <c r="H9" s="77">
        <f t="shared" ref="H9:H23" si="1">G9*0.095</f>
        <v>0</v>
      </c>
      <c r="I9" s="78">
        <f t="shared" ref="I9:I23" si="2">G9+H9</f>
        <v>0</v>
      </c>
      <c r="J9" s="155"/>
    </row>
    <row r="10" spans="1:11" ht="16.5" x14ac:dyDescent="0.3">
      <c r="A10" s="111" t="s">
        <v>43</v>
      </c>
      <c r="B10" s="38" t="s">
        <v>316</v>
      </c>
      <c r="C10" s="57">
        <v>3</v>
      </c>
      <c r="D10" s="111" t="s">
        <v>61</v>
      </c>
      <c r="E10" s="200"/>
      <c r="F10" s="206"/>
      <c r="G10" s="71">
        <f t="shared" si="0"/>
        <v>0</v>
      </c>
      <c r="H10" s="77">
        <f t="shared" si="1"/>
        <v>0</v>
      </c>
      <c r="I10" s="78">
        <f t="shared" si="2"/>
        <v>0</v>
      </c>
      <c r="J10" s="155"/>
    </row>
    <row r="11" spans="1:11" ht="16.5" x14ac:dyDescent="0.3">
      <c r="A11" s="111" t="s">
        <v>0</v>
      </c>
      <c r="B11" s="38" t="s">
        <v>317</v>
      </c>
      <c r="C11" s="57">
        <v>3</v>
      </c>
      <c r="D11" s="111" t="s">
        <v>61</v>
      </c>
      <c r="E11" s="200"/>
      <c r="F11" s="206"/>
      <c r="G11" s="71">
        <f t="shared" si="0"/>
        <v>0</v>
      </c>
      <c r="H11" s="77">
        <f t="shared" si="1"/>
        <v>0</v>
      </c>
      <c r="I11" s="78">
        <f t="shared" si="2"/>
        <v>0</v>
      </c>
      <c r="J11" s="155"/>
    </row>
    <row r="12" spans="1:11" ht="16.5" x14ac:dyDescent="0.3">
      <c r="A12" s="111" t="s">
        <v>1</v>
      </c>
      <c r="B12" s="38" t="s">
        <v>318</v>
      </c>
      <c r="C12" s="57">
        <v>30</v>
      </c>
      <c r="D12" s="111" t="s">
        <v>61</v>
      </c>
      <c r="E12" s="200"/>
      <c r="F12" s="206"/>
      <c r="G12" s="71">
        <f t="shared" si="0"/>
        <v>0</v>
      </c>
      <c r="H12" s="77">
        <f t="shared" si="1"/>
        <v>0</v>
      </c>
      <c r="I12" s="78">
        <f t="shared" si="2"/>
        <v>0</v>
      </c>
      <c r="J12" s="155"/>
    </row>
    <row r="13" spans="1:11" ht="66" x14ac:dyDescent="0.3">
      <c r="A13" s="111" t="s">
        <v>2</v>
      </c>
      <c r="B13" s="116" t="s">
        <v>521</v>
      </c>
      <c r="C13" s="57">
        <v>10</v>
      </c>
      <c r="D13" s="111" t="s">
        <v>61</v>
      </c>
      <c r="E13" s="200"/>
      <c r="F13" s="206"/>
      <c r="G13" s="71">
        <f t="shared" si="0"/>
        <v>0</v>
      </c>
      <c r="H13" s="77">
        <f t="shared" si="1"/>
        <v>0</v>
      </c>
      <c r="I13" s="78">
        <f t="shared" si="2"/>
        <v>0</v>
      </c>
      <c r="J13" s="155"/>
    </row>
    <row r="14" spans="1:11" ht="66" x14ac:dyDescent="0.3">
      <c r="A14" s="111" t="s">
        <v>3</v>
      </c>
      <c r="B14" s="116" t="s">
        <v>522</v>
      </c>
      <c r="C14" s="57">
        <v>10</v>
      </c>
      <c r="D14" s="111" t="s">
        <v>61</v>
      </c>
      <c r="E14" s="200"/>
      <c r="F14" s="206"/>
      <c r="G14" s="71">
        <f>C14*F14</f>
        <v>0</v>
      </c>
      <c r="H14" s="77">
        <f>G14*0.095</f>
        <v>0</v>
      </c>
      <c r="I14" s="78">
        <f>G14+H14</f>
        <v>0</v>
      </c>
      <c r="J14" s="155"/>
    </row>
    <row r="15" spans="1:11" ht="49.5" x14ac:dyDescent="0.3">
      <c r="A15" s="111" t="s">
        <v>4</v>
      </c>
      <c r="B15" s="116" t="s">
        <v>422</v>
      </c>
      <c r="C15" s="57">
        <v>100</v>
      </c>
      <c r="D15" s="111" t="s">
        <v>61</v>
      </c>
      <c r="E15" s="200"/>
      <c r="F15" s="206"/>
      <c r="G15" s="71">
        <f t="shared" si="0"/>
        <v>0</v>
      </c>
      <c r="H15" s="77">
        <f t="shared" si="1"/>
        <v>0</v>
      </c>
      <c r="I15" s="78">
        <f t="shared" si="2"/>
        <v>0</v>
      </c>
      <c r="J15" s="155"/>
    </row>
    <row r="16" spans="1:11" ht="33" x14ac:dyDescent="0.3">
      <c r="A16" s="111" t="s">
        <v>5</v>
      </c>
      <c r="B16" s="116" t="s">
        <v>423</v>
      </c>
      <c r="C16" s="57">
        <v>300</v>
      </c>
      <c r="D16" s="111" t="s">
        <v>61</v>
      </c>
      <c r="E16" s="200"/>
      <c r="F16" s="206"/>
      <c r="G16" s="71">
        <f t="shared" si="0"/>
        <v>0</v>
      </c>
      <c r="H16" s="77">
        <f t="shared" si="1"/>
        <v>0</v>
      </c>
      <c r="I16" s="78">
        <f t="shared" si="2"/>
        <v>0</v>
      </c>
      <c r="J16" s="155"/>
    </row>
    <row r="17" spans="1:10" ht="33" x14ac:dyDescent="0.3">
      <c r="A17" s="111" t="s">
        <v>6</v>
      </c>
      <c r="B17" s="116" t="s">
        <v>424</v>
      </c>
      <c r="C17" s="57">
        <v>300</v>
      </c>
      <c r="D17" s="111" t="s">
        <v>61</v>
      </c>
      <c r="E17" s="200"/>
      <c r="F17" s="206"/>
      <c r="G17" s="71">
        <f t="shared" si="0"/>
        <v>0</v>
      </c>
      <c r="H17" s="77">
        <f t="shared" si="1"/>
        <v>0</v>
      </c>
      <c r="I17" s="78">
        <f t="shared" si="2"/>
        <v>0</v>
      </c>
      <c r="J17" s="155"/>
    </row>
    <row r="18" spans="1:10" ht="16.5" x14ac:dyDescent="0.3">
      <c r="A18" s="111" t="s">
        <v>7</v>
      </c>
      <c r="B18" s="38" t="s">
        <v>324</v>
      </c>
      <c r="C18" s="57">
        <v>1</v>
      </c>
      <c r="D18" s="111" t="s">
        <v>61</v>
      </c>
      <c r="E18" s="200"/>
      <c r="F18" s="206"/>
      <c r="G18" s="71">
        <f t="shared" si="0"/>
        <v>0</v>
      </c>
      <c r="H18" s="77">
        <f t="shared" si="1"/>
        <v>0</v>
      </c>
      <c r="I18" s="78">
        <f t="shared" si="2"/>
        <v>0</v>
      </c>
      <c r="J18" s="155"/>
    </row>
    <row r="19" spans="1:10" ht="16.5" x14ac:dyDescent="0.3">
      <c r="A19" s="111" t="s">
        <v>8</v>
      </c>
      <c r="B19" s="38" t="s">
        <v>319</v>
      </c>
      <c r="C19" s="57">
        <v>3</v>
      </c>
      <c r="D19" s="111" t="s">
        <v>61</v>
      </c>
      <c r="E19" s="200"/>
      <c r="F19" s="206"/>
      <c r="G19" s="71">
        <f t="shared" si="0"/>
        <v>0</v>
      </c>
      <c r="H19" s="77">
        <f t="shared" si="1"/>
        <v>0</v>
      </c>
      <c r="I19" s="78">
        <f t="shared" si="2"/>
        <v>0</v>
      </c>
      <c r="J19" s="155"/>
    </row>
    <row r="20" spans="1:10" ht="16.5" x14ac:dyDescent="0.3">
      <c r="A20" s="111" t="s">
        <v>9</v>
      </c>
      <c r="B20" s="38" t="s">
        <v>320</v>
      </c>
      <c r="C20" s="57">
        <v>200</v>
      </c>
      <c r="D20" s="111" t="s">
        <v>61</v>
      </c>
      <c r="E20" s="200"/>
      <c r="F20" s="206"/>
      <c r="G20" s="71">
        <f t="shared" si="0"/>
        <v>0</v>
      </c>
      <c r="H20" s="77">
        <f t="shared" si="1"/>
        <v>0</v>
      </c>
      <c r="I20" s="78">
        <f t="shared" si="2"/>
        <v>0</v>
      </c>
      <c r="J20" s="155"/>
    </row>
    <row r="21" spans="1:10" ht="16.5" x14ac:dyDescent="0.3">
      <c r="A21" s="111" t="s">
        <v>10</v>
      </c>
      <c r="B21" s="38" t="s">
        <v>432</v>
      </c>
      <c r="C21" s="57">
        <v>3</v>
      </c>
      <c r="D21" s="111" t="s">
        <v>61</v>
      </c>
      <c r="E21" s="200"/>
      <c r="F21" s="206"/>
      <c r="G21" s="71">
        <f t="shared" si="0"/>
        <v>0</v>
      </c>
      <c r="H21" s="77">
        <f t="shared" si="1"/>
        <v>0</v>
      </c>
      <c r="I21" s="78">
        <f t="shared" si="2"/>
        <v>0</v>
      </c>
      <c r="J21" s="155"/>
    </row>
    <row r="22" spans="1:10" ht="16.5" x14ac:dyDescent="0.3">
      <c r="A22" s="111" t="s">
        <v>11</v>
      </c>
      <c r="B22" s="38" t="s">
        <v>425</v>
      </c>
      <c r="C22" s="57">
        <v>5</v>
      </c>
      <c r="D22" s="111" t="s">
        <v>61</v>
      </c>
      <c r="E22" s="200"/>
      <c r="F22" s="206"/>
      <c r="G22" s="71">
        <f t="shared" si="0"/>
        <v>0</v>
      </c>
      <c r="H22" s="77">
        <f t="shared" si="1"/>
        <v>0</v>
      </c>
      <c r="I22" s="78">
        <f t="shared" si="2"/>
        <v>0</v>
      </c>
      <c r="J22" s="155"/>
    </row>
    <row r="23" spans="1:10" ht="16.5" x14ac:dyDescent="0.3">
      <c r="A23" s="111" t="s">
        <v>12</v>
      </c>
      <c r="B23" s="38" t="s">
        <v>426</v>
      </c>
      <c r="C23" s="57">
        <v>5</v>
      </c>
      <c r="D23" s="111" t="s">
        <v>61</v>
      </c>
      <c r="E23" s="200"/>
      <c r="F23" s="206"/>
      <c r="G23" s="71">
        <f t="shared" si="0"/>
        <v>0</v>
      </c>
      <c r="H23" s="77">
        <f t="shared" si="1"/>
        <v>0</v>
      </c>
      <c r="I23" s="78">
        <f t="shared" si="2"/>
        <v>0</v>
      </c>
      <c r="J23" s="155"/>
    </row>
    <row r="24" spans="1:10" ht="33" x14ac:dyDescent="0.3">
      <c r="A24" s="111" t="s">
        <v>13</v>
      </c>
      <c r="B24" s="38" t="s">
        <v>427</v>
      </c>
      <c r="C24" s="57">
        <v>200</v>
      </c>
      <c r="D24" s="111" t="s">
        <v>61</v>
      </c>
      <c r="E24" s="200"/>
      <c r="F24" s="206"/>
      <c r="G24" s="71">
        <f t="shared" si="0"/>
        <v>0</v>
      </c>
      <c r="H24" s="77">
        <f>G24*0.095</f>
        <v>0</v>
      </c>
      <c r="I24" s="78">
        <f>G24+H24</f>
        <v>0</v>
      </c>
      <c r="J24" s="155"/>
    </row>
    <row r="25" spans="1:10" ht="16.5" x14ac:dyDescent="0.3">
      <c r="A25" s="111" t="s">
        <v>14</v>
      </c>
      <c r="B25" s="38" t="s">
        <v>321</v>
      </c>
      <c r="C25" s="75">
        <v>20</v>
      </c>
      <c r="D25" s="76" t="s">
        <v>61</v>
      </c>
      <c r="E25" s="200"/>
      <c r="F25" s="206"/>
      <c r="G25" s="71">
        <f t="shared" si="0"/>
        <v>0</v>
      </c>
      <c r="H25" s="77">
        <f t="shared" ref="H25:H32" si="3">G25*0.095</f>
        <v>0</v>
      </c>
      <c r="I25" s="78">
        <f t="shared" ref="I25:I32" si="4">G25+H25</f>
        <v>0</v>
      </c>
      <c r="J25" s="155"/>
    </row>
    <row r="26" spans="1:10" ht="16.5" x14ac:dyDescent="0.3">
      <c r="A26" s="111" t="s">
        <v>15</v>
      </c>
      <c r="B26" s="38" t="s">
        <v>322</v>
      </c>
      <c r="C26" s="75">
        <v>10</v>
      </c>
      <c r="D26" s="76" t="s">
        <v>61</v>
      </c>
      <c r="E26" s="200"/>
      <c r="F26" s="206"/>
      <c r="G26" s="71">
        <f t="shared" si="0"/>
        <v>0</v>
      </c>
      <c r="H26" s="77">
        <f t="shared" si="3"/>
        <v>0</v>
      </c>
      <c r="I26" s="78">
        <f t="shared" si="4"/>
        <v>0</v>
      </c>
      <c r="J26" s="239"/>
    </row>
    <row r="27" spans="1:10" ht="16.5" x14ac:dyDescent="0.3">
      <c r="A27" s="111" t="s">
        <v>16</v>
      </c>
      <c r="B27" s="38" t="s">
        <v>323</v>
      </c>
      <c r="C27" s="111">
        <v>10</v>
      </c>
      <c r="D27" s="111" t="s">
        <v>61</v>
      </c>
      <c r="E27" s="200"/>
      <c r="F27" s="206"/>
      <c r="G27" s="71">
        <f t="shared" si="0"/>
        <v>0</v>
      </c>
      <c r="H27" s="77">
        <f t="shared" si="3"/>
        <v>0</v>
      </c>
      <c r="I27" s="78">
        <f t="shared" si="4"/>
        <v>0</v>
      </c>
      <c r="J27" s="155"/>
    </row>
    <row r="28" spans="1:10" s="82" customFormat="1" ht="16.5" x14ac:dyDescent="0.3">
      <c r="A28" s="111" t="s">
        <v>17</v>
      </c>
      <c r="B28" s="201" t="s">
        <v>428</v>
      </c>
      <c r="C28" s="197">
        <v>5</v>
      </c>
      <c r="D28" s="70" t="s">
        <v>61</v>
      </c>
      <c r="E28" s="198"/>
      <c r="F28" s="206"/>
      <c r="G28" s="71">
        <f t="shared" ref="G28:G30" si="5">C28*F28</f>
        <v>0</v>
      </c>
      <c r="H28" s="77">
        <f t="shared" ref="H28:H30" si="6">G28*0.095</f>
        <v>0</v>
      </c>
      <c r="I28" s="78">
        <f t="shared" ref="I28:I30" si="7">G28+H28</f>
        <v>0</v>
      </c>
      <c r="J28" s="236"/>
    </row>
    <row r="29" spans="1:10" s="82" customFormat="1" ht="16.5" x14ac:dyDescent="0.3">
      <c r="A29" s="111" t="s">
        <v>18</v>
      </c>
      <c r="B29" s="201" t="s">
        <v>429</v>
      </c>
      <c r="C29" s="197">
        <v>5</v>
      </c>
      <c r="D29" s="70" t="s">
        <v>61</v>
      </c>
      <c r="E29" s="198"/>
      <c r="F29" s="206"/>
      <c r="G29" s="71">
        <f t="shared" si="5"/>
        <v>0</v>
      </c>
      <c r="H29" s="77">
        <f t="shared" si="6"/>
        <v>0</v>
      </c>
      <c r="I29" s="78">
        <f t="shared" si="7"/>
        <v>0</v>
      </c>
      <c r="J29" s="236"/>
    </row>
    <row r="30" spans="1:10" s="82" customFormat="1" ht="16.5" x14ac:dyDescent="0.3">
      <c r="A30" s="111" t="s">
        <v>19</v>
      </c>
      <c r="B30" s="201" t="s">
        <v>430</v>
      </c>
      <c r="C30" s="197">
        <v>5</v>
      </c>
      <c r="D30" s="70" t="s">
        <v>61</v>
      </c>
      <c r="E30" s="198"/>
      <c r="F30" s="206"/>
      <c r="G30" s="71">
        <f t="shared" si="5"/>
        <v>0</v>
      </c>
      <c r="H30" s="77">
        <f t="shared" si="6"/>
        <v>0</v>
      </c>
      <c r="I30" s="78">
        <f t="shared" si="7"/>
        <v>0</v>
      </c>
      <c r="J30" s="155"/>
    </row>
    <row r="31" spans="1:10" ht="16.5" x14ac:dyDescent="0.3">
      <c r="A31" s="111" t="s">
        <v>20</v>
      </c>
      <c r="B31" s="202" t="s">
        <v>431</v>
      </c>
      <c r="C31" s="199">
        <v>5</v>
      </c>
      <c r="D31" s="111" t="s">
        <v>61</v>
      </c>
      <c r="E31" s="198"/>
      <c r="F31" s="206"/>
      <c r="G31" s="71">
        <f t="shared" ref="G31" si="8">C31*F31</f>
        <v>0</v>
      </c>
      <c r="H31" s="77">
        <f t="shared" ref="H31" si="9">G31*0.095</f>
        <v>0</v>
      </c>
      <c r="I31" s="78">
        <f t="shared" ref="I31" si="10">G31+H31</f>
        <v>0</v>
      </c>
      <c r="J31" s="239"/>
    </row>
    <row r="32" spans="1:10" ht="16.5" x14ac:dyDescent="0.3">
      <c r="A32" s="111" t="s">
        <v>21</v>
      </c>
      <c r="B32" s="38" t="s">
        <v>433</v>
      </c>
      <c r="C32" s="111">
        <v>5</v>
      </c>
      <c r="D32" s="111" t="s">
        <v>61</v>
      </c>
      <c r="E32" s="200"/>
      <c r="F32" s="206"/>
      <c r="G32" s="71">
        <f t="shared" si="0"/>
        <v>0</v>
      </c>
      <c r="H32" s="77">
        <f t="shared" si="3"/>
        <v>0</v>
      </c>
      <c r="I32" s="78">
        <f t="shared" si="4"/>
        <v>0</v>
      </c>
      <c r="J32" s="239"/>
    </row>
    <row r="33" spans="1:10" ht="16.5" x14ac:dyDescent="0.3">
      <c r="A33" s="111"/>
      <c r="B33" s="144" t="s">
        <v>498</v>
      </c>
      <c r="C33" s="40" t="s">
        <v>27</v>
      </c>
      <c r="D33" s="41" t="s">
        <v>27</v>
      </c>
      <c r="E33" s="41" t="s">
        <v>27</v>
      </c>
      <c r="F33" s="41" t="s">
        <v>27</v>
      </c>
      <c r="G33" s="138">
        <f>SUM(G9:G32)</f>
        <v>0</v>
      </c>
      <c r="H33" s="133">
        <f>SUM(H9:H32)</f>
        <v>0</v>
      </c>
      <c r="I33" s="139">
        <f>SUM(I9:I32)</f>
        <v>0</v>
      </c>
      <c r="J33" s="240">
        <f>SUM(J9:J32)</f>
        <v>0</v>
      </c>
    </row>
    <row r="34" spans="1:10" x14ac:dyDescent="0.25">
      <c r="A34" s="13"/>
      <c r="B34" s="13"/>
      <c r="C34" s="13"/>
      <c r="D34" s="13"/>
      <c r="E34" s="13"/>
      <c r="F34" s="13"/>
      <c r="G34" s="13"/>
      <c r="H34" s="13"/>
      <c r="I34" s="13"/>
    </row>
    <row r="35" spans="1:10" ht="16.5" x14ac:dyDescent="0.25">
      <c r="A35" s="250" t="s">
        <v>188</v>
      </c>
      <c r="B35" s="250"/>
      <c r="C35" s="250"/>
      <c r="D35" s="250"/>
      <c r="E35" s="250"/>
      <c r="F35" s="250"/>
      <c r="G35" s="250"/>
      <c r="H35" s="250"/>
      <c r="I35" s="250"/>
      <c r="J35" s="250"/>
    </row>
    <row r="36" spans="1:10" ht="33" customHeight="1" x14ac:dyDescent="0.3">
      <c r="A36" s="251" t="s">
        <v>62</v>
      </c>
      <c r="B36" s="251"/>
      <c r="C36" s="251"/>
      <c r="D36" s="251"/>
      <c r="E36" s="251"/>
      <c r="F36" s="251"/>
      <c r="G36" s="251"/>
      <c r="H36" s="251"/>
      <c r="I36" s="251"/>
      <c r="J36" s="251"/>
    </row>
    <row r="37" spans="1:10" ht="16.5" x14ac:dyDescent="0.3">
      <c r="A37" s="251" t="s">
        <v>535</v>
      </c>
      <c r="B37" s="251"/>
      <c r="C37" s="251"/>
      <c r="D37" s="251"/>
      <c r="E37" s="251"/>
      <c r="F37" s="251"/>
      <c r="G37" s="251"/>
      <c r="H37" s="251"/>
      <c r="I37" s="251"/>
      <c r="J37" s="251"/>
    </row>
    <row r="38" spans="1:10" ht="16.5" x14ac:dyDescent="0.3">
      <c r="A38" s="251" t="s">
        <v>544</v>
      </c>
      <c r="B38" s="251"/>
      <c r="C38" s="251"/>
      <c r="D38" s="251"/>
      <c r="E38" s="251"/>
      <c r="F38" s="251"/>
      <c r="G38" s="251"/>
      <c r="H38" s="251"/>
      <c r="I38" s="251"/>
      <c r="J38" s="251"/>
    </row>
    <row r="39" spans="1:10" ht="16.5" x14ac:dyDescent="0.3">
      <c r="A39" s="73" t="s">
        <v>537</v>
      </c>
      <c r="B39" s="10"/>
      <c r="C39" s="231"/>
      <c r="D39" s="232"/>
      <c r="E39" s="230"/>
      <c r="F39" s="230"/>
      <c r="G39" s="230"/>
      <c r="H39" s="230"/>
      <c r="I39" s="230"/>
      <c r="J39" s="73"/>
    </row>
    <row r="40" spans="1:10" ht="16.5" x14ac:dyDescent="0.3">
      <c r="A40" s="73" t="s">
        <v>538</v>
      </c>
      <c r="B40" s="10"/>
      <c r="C40" s="231"/>
      <c r="D40" s="232"/>
      <c r="E40" s="230"/>
      <c r="F40" s="230"/>
      <c r="G40" s="230"/>
      <c r="H40" s="230"/>
      <c r="I40" s="230"/>
      <c r="J40" s="73"/>
    </row>
    <row r="41" spans="1:10" ht="16.5" x14ac:dyDescent="0.3">
      <c r="A41" s="249" t="s">
        <v>539</v>
      </c>
      <c r="B41" s="249"/>
      <c r="C41" s="249"/>
      <c r="D41" s="249"/>
      <c r="E41" s="249"/>
      <c r="F41" s="249"/>
      <c r="G41" s="249"/>
      <c r="H41" s="249"/>
      <c r="I41" s="249"/>
      <c r="J41" s="249"/>
    </row>
    <row r="42" spans="1:10" ht="16.5" x14ac:dyDescent="0.3">
      <c r="A42" s="249" t="s">
        <v>540</v>
      </c>
      <c r="B42" s="249"/>
      <c r="C42" s="249"/>
      <c r="D42" s="249"/>
      <c r="E42" s="249"/>
      <c r="F42" s="249"/>
      <c r="G42" s="249"/>
      <c r="H42" s="249"/>
      <c r="I42" s="249"/>
      <c r="J42" s="73"/>
    </row>
    <row r="43" spans="1:10" ht="45.75" customHeight="1" x14ac:dyDescent="0.3">
      <c r="A43" s="249" t="s">
        <v>546</v>
      </c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9">
    <mergeCell ref="A38:J38"/>
    <mergeCell ref="A42:I42"/>
    <mergeCell ref="A41:J41"/>
    <mergeCell ref="A43:J43"/>
    <mergeCell ref="A4:I4"/>
    <mergeCell ref="A8:J8"/>
    <mergeCell ref="A35:J35"/>
    <mergeCell ref="A36:J36"/>
    <mergeCell ref="A37:J37"/>
  </mergeCells>
  <dataValidations count="2">
    <dataValidation type="whole" operator="equal" allowBlank="1" showInputMessage="1" showErrorMessage="1" sqref="WLT28:WLU31 WBX28:WBY31 VSB28:VSC31 VIF28:VIG31 UYJ28:UYK31 UON28:UOO31 UER28:UES31 TUV28:TUW31 TKZ28:TLA31 TBD28:TBE31 SRH28:SRI31 SHL28:SHM31 RXP28:RXQ31 RNT28:RNU31 RDX28:RDY31 QUB28:QUC31 QKF28:QKG31 QAJ28:QAK31 PQN28:PQO31 PGR28:PGS31 OWV28:OWW31 OMZ28:ONA31 ODD28:ODE31 NTH28:NTI31 NJL28:NJM31 MZP28:MZQ31 MPT28:MPU31 MFX28:MFY31 LWB28:LWC31 LMF28:LMG31 LCJ28:LCK31 KSN28:KSO31 KIR28:KIS31 JYV28:JYW31 JOZ28:JPA31 JFD28:JFE31 IVH28:IVI31 ILL28:ILM31 IBP28:IBQ31 HRT28:HRU31 HHX28:HHY31 GYB28:GYC31 GOF28:GOG31 GEJ28:GEK31 FUN28:FUO31 FKR28:FKS31 FAV28:FAW31 EQZ28:ERA31 EHD28:EHE31 DXH28:DXI31 DNL28:DNM31 DDP28:DDQ31 CTT28:CTU31 CJX28:CJY31 CAB28:CAC31 BQF28:BQG31 BGJ28:BGK31 AWN28:AWO31 AMR28:AMS31 ACV28:ACW31 SZ28:TA31 JD28:JE31 WVP28:WVQ31 J9:J32">
      <formula1>1</formula1>
    </dataValidation>
    <dataValidation type="whole" operator="lessThanOrEqual" allowBlank="1" showInputMessage="1" showErrorMessage="1" sqref="J33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opLeftCell="A49" zoomScale="120" zoomScaleNormal="120" workbookViewId="0">
      <selection activeCell="K56" sqref="K56"/>
    </sheetView>
  </sheetViews>
  <sheetFormatPr defaultRowHeight="15" x14ac:dyDescent="0.25"/>
  <cols>
    <col min="1" max="1" width="3.42578125" customWidth="1"/>
    <col min="2" max="2" width="26.140625" customWidth="1"/>
    <col min="3" max="3" width="10.28515625" customWidth="1"/>
  </cols>
  <sheetData>
    <row r="1" spans="1:11" x14ac:dyDescent="0.25">
      <c r="A1" s="275" t="s">
        <v>548</v>
      </c>
      <c r="B1" s="275"/>
      <c r="C1" s="275"/>
      <c r="D1" s="27"/>
      <c r="E1" s="27"/>
      <c r="F1" s="13"/>
      <c r="G1" s="13"/>
      <c r="H1" s="13"/>
      <c r="I1" s="13"/>
    </row>
    <row r="2" spans="1:11" x14ac:dyDescent="0.25">
      <c r="A2" s="11" t="s">
        <v>195</v>
      </c>
      <c r="B2" s="30"/>
      <c r="C2" s="30"/>
      <c r="D2" s="27"/>
      <c r="E2" s="27"/>
      <c r="F2" s="13"/>
      <c r="G2" s="13"/>
      <c r="H2" s="13"/>
      <c r="I2" s="13"/>
      <c r="J2" s="13"/>
    </row>
    <row r="3" spans="1:11" x14ac:dyDescent="0.25">
      <c r="A3" s="11"/>
      <c r="B3" s="30"/>
      <c r="C3" s="30"/>
      <c r="D3" s="27"/>
      <c r="E3" s="27"/>
      <c r="F3" s="13"/>
      <c r="G3" s="13"/>
      <c r="H3" s="13"/>
      <c r="I3" s="13"/>
      <c r="J3" s="13"/>
    </row>
    <row r="4" spans="1:11" ht="18" x14ac:dyDescent="0.25">
      <c r="A4" s="242" t="s">
        <v>497</v>
      </c>
      <c r="B4" s="242"/>
      <c r="C4" s="242"/>
      <c r="D4" s="242"/>
      <c r="E4" s="242"/>
      <c r="F4" s="242"/>
      <c r="G4" s="242"/>
      <c r="H4" s="242"/>
      <c r="I4" s="242"/>
      <c r="J4" s="242"/>
    </row>
    <row r="5" spans="1:11" x14ac:dyDescent="0.25">
      <c r="A5" s="68"/>
      <c r="B5" s="30"/>
      <c r="C5" s="30"/>
      <c r="D5" s="27"/>
      <c r="E5" s="27"/>
      <c r="F5" s="13"/>
      <c r="G5" s="13"/>
      <c r="H5" s="13"/>
      <c r="I5" s="13"/>
      <c r="J5" s="13"/>
    </row>
    <row r="6" spans="1:11" ht="48" x14ac:dyDescent="0.25">
      <c r="A6" s="23" t="s">
        <v>66</v>
      </c>
      <c r="B6" s="273" t="s">
        <v>67</v>
      </c>
      <c r="C6" s="274"/>
      <c r="D6" s="19" t="s">
        <v>26</v>
      </c>
      <c r="E6" s="19" t="s">
        <v>68</v>
      </c>
      <c r="F6" s="21" t="s">
        <v>63</v>
      </c>
      <c r="G6" s="21" t="s">
        <v>69</v>
      </c>
      <c r="H6" s="21" t="s">
        <v>70</v>
      </c>
      <c r="I6" s="21" t="s">
        <v>71</v>
      </c>
      <c r="J6" s="21" t="s">
        <v>72</v>
      </c>
      <c r="K6" s="49" t="s">
        <v>64</v>
      </c>
    </row>
    <row r="7" spans="1:11" ht="24" x14ac:dyDescent="0.25">
      <c r="A7" s="23">
        <v>1</v>
      </c>
      <c r="B7" s="19">
        <v>2</v>
      </c>
      <c r="C7" s="19"/>
      <c r="D7" s="19">
        <v>3</v>
      </c>
      <c r="E7" s="19">
        <v>4</v>
      </c>
      <c r="F7" s="24">
        <v>5</v>
      </c>
      <c r="G7" s="24">
        <v>6</v>
      </c>
      <c r="H7" s="21" t="s">
        <v>73</v>
      </c>
      <c r="I7" s="24" t="s">
        <v>74</v>
      </c>
      <c r="J7" s="24" t="s">
        <v>75</v>
      </c>
      <c r="K7" s="50">
        <v>10</v>
      </c>
    </row>
    <row r="8" spans="1:11" ht="15" customHeight="1" x14ac:dyDescent="0.25">
      <c r="A8" s="243" t="s">
        <v>509</v>
      </c>
      <c r="B8" s="244"/>
      <c r="C8" s="244"/>
      <c r="D8" s="244"/>
      <c r="E8" s="244"/>
      <c r="F8" s="244"/>
      <c r="G8" s="244"/>
      <c r="H8" s="244"/>
      <c r="I8" s="244"/>
      <c r="J8" s="244"/>
      <c r="K8" s="245"/>
    </row>
    <row r="9" spans="1:11" ht="16.5" x14ac:dyDescent="0.3">
      <c r="A9" s="33" t="s">
        <v>42</v>
      </c>
      <c r="B9" s="120" t="s">
        <v>551</v>
      </c>
      <c r="C9" s="70" t="s">
        <v>204</v>
      </c>
      <c r="D9" s="69">
        <v>500</v>
      </c>
      <c r="E9" s="70" t="s">
        <v>61</v>
      </c>
      <c r="F9" s="72"/>
      <c r="G9" s="206"/>
      <c r="H9" s="71">
        <f t="shared" ref="H9:H39" si="0">D9*G9</f>
        <v>0</v>
      </c>
      <c r="I9" s="71">
        <f t="shared" ref="I9:I39" si="1">H9*0.095</f>
        <v>0</v>
      </c>
      <c r="J9" s="71">
        <f t="shared" ref="J9:J39" si="2">+H9+I9</f>
        <v>0</v>
      </c>
      <c r="K9" s="88"/>
    </row>
    <row r="10" spans="1:11" ht="16.5" x14ac:dyDescent="0.3">
      <c r="A10" s="33" t="s">
        <v>43</v>
      </c>
      <c r="B10" s="120" t="s">
        <v>552</v>
      </c>
      <c r="C10" s="70" t="s">
        <v>204</v>
      </c>
      <c r="D10" s="69">
        <v>500</v>
      </c>
      <c r="E10" s="70" t="s">
        <v>61</v>
      </c>
      <c r="F10" s="72"/>
      <c r="G10" s="206"/>
      <c r="H10" s="71">
        <f t="shared" si="0"/>
        <v>0</v>
      </c>
      <c r="I10" s="71">
        <f t="shared" si="1"/>
        <v>0</v>
      </c>
      <c r="J10" s="71">
        <f t="shared" si="2"/>
        <v>0</v>
      </c>
      <c r="K10" s="88"/>
    </row>
    <row r="11" spans="1:11" ht="16.5" x14ac:dyDescent="0.3">
      <c r="A11" s="33" t="s">
        <v>0</v>
      </c>
      <c r="B11" s="120" t="s">
        <v>553</v>
      </c>
      <c r="C11" s="70" t="s">
        <v>204</v>
      </c>
      <c r="D11" s="69">
        <v>500</v>
      </c>
      <c r="E11" s="70" t="s">
        <v>61</v>
      </c>
      <c r="F11" s="72"/>
      <c r="G11" s="206"/>
      <c r="H11" s="71">
        <f t="shared" si="0"/>
        <v>0</v>
      </c>
      <c r="I11" s="71">
        <f t="shared" si="1"/>
        <v>0</v>
      </c>
      <c r="J11" s="71">
        <f t="shared" si="2"/>
        <v>0</v>
      </c>
      <c r="K11" s="88"/>
    </row>
    <row r="12" spans="1:11" ht="33" x14ac:dyDescent="0.3">
      <c r="A12" s="33" t="s">
        <v>1</v>
      </c>
      <c r="B12" s="120" t="s">
        <v>554</v>
      </c>
      <c r="C12" s="70" t="s">
        <v>204</v>
      </c>
      <c r="D12" s="69">
        <v>500</v>
      </c>
      <c r="E12" s="70" t="s">
        <v>61</v>
      </c>
      <c r="F12" s="72"/>
      <c r="G12" s="206"/>
      <c r="H12" s="71">
        <f t="shared" si="0"/>
        <v>0</v>
      </c>
      <c r="I12" s="71">
        <f t="shared" si="1"/>
        <v>0</v>
      </c>
      <c r="J12" s="71">
        <f t="shared" si="2"/>
        <v>0</v>
      </c>
      <c r="K12" s="88"/>
    </row>
    <row r="13" spans="1:11" ht="16.5" x14ac:dyDescent="0.3">
      <c r="A13" s="33" t="s">
        <v>2</v>
      </c>
      <c r="B13" s="120" t="s">
        <v>555</v>
      </c>
      <c r="C13" s="70" t="s">
        <v>204</v>
      </c>
      <c r="D13" s="69">
        <v>500</v>
      </c>
      <c r="E13" s="70" t="s">
        <v>61</v>
      </c>
      <c r="F13" s="72"/>
      <c r="G13" s="206"/>
      <c r="H13" s="71">
        <f t="shared" si="0"/>
        <v>0</v>
      </c>
      <c r="I13" s="71">
        <f t="shared" si="1"/>
        <v>0</v>
      </c>
      <c r="J13" s="71">
        <f t="shared" si="2"/>
        <v>0</v>
      </c>
      <c r="K13" s="88"/>
    </row>
    <row r="14" spans="1:11" ht="16.5" x14ac:dyDescent="0.3">
      <c r="A14" s="33" t="s">
        <v>3</v>
      </c>
      <c r="B14" s="120" t="s">
        <v>556</v>
      </c>
      <c r="C14" s="70" t="s">
        <v>204</v>
      </c>
      <c r="D14" s="69">
        <v>500</v>
      </c>
      <c r="E14" s="70" t="s">
        <v>61</v>
      </c>
      <c r="F14" s="72"/>
      <c r="G14" s="206"/>
      <c r="H14" s="71">
        <f t="shared" si="0"/>
        <v>0</v>
      </c>
      <c r="I14" s="71">
        <f t="shared" si="1"/>
        <v>0</v>
      </c>
      <c r="J14" s="71">
        <f t="shared" si="2"/>
        <v>0</v>
      </c>
      <c r="K14" s="88"/>
    </row>
    <row r="15" spans="1:11" ht="16.5" x14ac:dyDescent="0.3">
      <c r="A15" s="33" t="s">
        <v>4</v>
      </c>
      <c r="B15" s="120" t="s">
        <v>557</v>
      </c>
      <c r="C15" s="70" t="s">
        <v>204</v>
      </c>
      <c r="D15" s="69">
        <v>100</v>
      </c>
      <c r="E15" s="70" t="s">
        <v>61</v>
      </c>
      <c r="F15" s="72"/>
      <c r="G15" s="206"/>
      <c r="H15" s="71">
        <f t="shared" si="0"/>
        <v>0</v>
      </c>
      <c r="I15" s="71">
        <f t="shared" si="1"/>
        <v>0</v>
      </c>
      <c r="J15" s="71">
        <f t="shared" si="2"/>
        <v>0</v>
      </c>
      <c r="K15" s="88"/>
    </row>
    <row r="16" spans="1:11" ht="16.5" x14ac:dyDescent="0.3">
      <c r="A16" s="33" t="s">
        <v>5</v>
      </c>
      <c r="B16" s="120" t="s">
        <v>558</v>
      </c>
      <c r="C16" s="70" t="s">
        <v>204</v>
      </c>
      <c r="D16" s="69">
        <v>500</v>
      </c>
      <c r="E16" s="70" t="s">
        <v>61</v>
      </c>
      <c r="F16" s="72"/>
      <c r="G16" s="206"/>
      <c r="H16" s="71">
        <f t="shared" si="0"/>
        <v>0</v>
      </c>
      <c r="I16" s="71">
        <f t="shared" si="1"/>
        <v>0</v>
      </c>
      <c r="J16" s="71">
        <f t="shared" si="2"/>
        <v>0</v>
      </c>
      <c r="K16" s="88"/>
    </row>
    <row r="17" spans="1:11" ht="16.5" x14ac:dyDescent="0.3">
      <c r="A17" s="33" t="s">
        <v>6</v>
      </c>
      <c r="B17" s="142" t="s">
        <v>205</v>
      </c>
      <c r="C17" s="70" t="s">
        <v>204</v>
      </c>
      <c r="D17" s="69">
        <v>500</v>
      </c>
      <c r="E17" s="70" t="s">
        <v>61</v>
      </c>
      <c r="F17" s="72"/>
      <c r="G17" s="206"/>
      <c r="H17" s="71">
        <f t="shared" si="0"/>
        <v>0</v>
      </c>
      <c r="I17" s="71">
        <f t="shared" si="1"/>
        <v>0</v>
      </c>
      <c r="J17" s="71">
        <f t="shared" si="2"/>
        <v>0</v>
      </c>
      <c r="K17" s="92"/>
    </row>
    <row r="18" spans="1:11" ht="33" x14ac:dyDescent="0.3">
      <c r="A18" s="33" t="s">
        <v>7</v>
      </c>
      <c r="B18" s="62" t="s">
        <v>563</v>
      </c>
      <c r="C18" s="70" t="s">
        <v>204</v>
      </c>
      <c r="D18" s="69">
        <v>100</v>
      </c>
      <c r="E18" s="70" t="s">
        <v>61</v>
      </c>
      <c r="F18" s="72"/>
      <c r="G18" s="206"/>
      <c r="H18" s="71">
        <f t="shared" si="0"/>
        <v>0</v>
      </c>
      <c r="I18" s="71">
        <f t="shared" si="1"/>
        <v>0</v>
      </c>
      <c r="J18" s="71">
        <f t="shared" si="2"/>
        <v>0</v>
      </c>
      <c r="K18" s="88"/>
    </row>
    <row r="19" spans="1:11" ht="36" customHeight="1" x14ac:dyDescent="0.3">
      <c r="A19" s="33" t="s">
        <v>8</v>
      </c>
      <c r="B19" s="62" t="s">
        <v>562</v>
      </c>
      <c r="C19" s="70" t="s">
        <v>204</v>
      </c>
      <c r="D19" s="69">
        <v>3000</v>
      </c>
      <c r="E19" s="70" t="s">
        <v>61</v>
      </c>
      <c r="F19" s="72"/>
      <c r="G19" s="206"/>
      <c r="H19" s="71">
        <f t="shared" si="0"/>
        <v>0</v>
      </c>
      <c r="I19" s="71">
        <f t="shared" si="1"/>
        <v>0</v>
      </c>
      <c r="J19" s="71">
        <f t="shared" si="2"/>
        <v>0</v>
      </c>
      <c r="K19" s="88"/>
    </row>
    <row r="20" spans="1:11" ht="16.5" x14ac:dyDescent="0.3">
      <c r="A20" s="111"/>
      <c r="B20" s="203" t="s">
        <v>499</v>
      </c>
      <c r="C20" s="137" t="s">
        <v>27</v>
      </c>
      <c r="D20" s="137" t="s">
        <v>27</v>
      </c>
      <c r="E20" s="137" t="s">
        <v>27</v>
      </c>
      <c r="F20" s="137" t="s">
        <v>27</v>
      </c>
      <c r="G20" s="137" t="s">
        <v>27</v>
      </c>
      <c r="H20" s="138">
        <f>SUM(H9:H19)</f>
        <v>0</v>
      </c>
      <c r="I20" s="133">
        <f>SUM(I9:I19)</f>
        <v>0</v>
      </c>
      <c r="J20" s="139">
        <f>SUM(J9:J19)</f>
        <v>0</v>
      </c>
      <c r="K20" s="209">
        <f>SUM(K9:K19)</f>
        <v>0</v>
      </c>
    </row>
    <row r="21" spans="1:11" ht="15.75" customHeight="1" x14ac:dyDescent="0.25">
      <c r="A21" s="276" t="s">
        <v>510</v>
      </c>
      <c r="B21" s="277"/>
      <c r="C21" s="277"/>
      <c r="D21" s="277"/>
      <c r="E21" s="277"/>
      <c r="F21" s="277"/>
      <c r="G21" s="277"/>
      <c r="H21" s="277"/>
      <c r="I21" s="277"/>
      <c r="J21" s="277"/>
      <c r="K21" s="278"/>
    </row>
    <row r="22" spans="1:11" ht="16.5" x14ac:dyDescent="0.3">
      <c r="A22" s="33" t="s">
        <v>42</v>
      </c>
      <c r="B22" s="120" t="s">
        <v>559</v>
      </c>
      <c r="C22" s="63" t="s">
        <v>206</v>
      </c>
      <c r="D22" s="34">
        <v>1500</v>
      </c>
      <c r="E22" s="63" t="s">
        <v>44</v>
      </c>
      <c r="F22" s="72"/>
      <c r="G22" s="210"/>
      <c r="H22" s="71">
        <f t="shared" si="0"/>
        <v>0</v>
      </c>
      <c r="I22" s="71">
        <f t="shared" si="1"/>
        <v>0</v>
      </c>
      <c r="J22" s="71">
        <f t="shared" si="2"/>
        <v>0</v>
      </c>
      <c r="K22" s="88"/>
    </row>
    <row r="23" spans="1:11" ht="16.5" x14ac:dyDescent="0.3">
      <c r="A23" s="33" t="s">
        <v>43</v>
      </c>
      <c r="B23" s="120" t="s">
        <v>559</v>
      </c>
      <c r="C23" s="63" t="s">
        <v>207</v>
      </c>
      <c r="D23" s="34">
        <v>100</v>
      </c>
      <c r="E23" s="63" t="s">
        <v>44</v>
      </c>
      <c r="F23" s="72"/>
      <c r="G23" s="210"/>
      <c r="H23" s="71">
        <f t="shared" si="0"/>
        <v>0</v>
      </c>
      <c r="I23" s="71">
        <f t="shared" si="1"/>
        <v>0</v>
      </c>
      <c r="J23" s="71">
        <f t="shared" si="2"/>
        <v>0</v>
      </c>
      <c r="K23" s="88"/>
    </row>
    <row r="24" spans="1:11" ht="16.5" x14ac:dyDescent="0.3">
      <c r="A24" s="33" t="s">
        <v>0</v>
      </c>
      <c r="B24" s="120" t="s">
        <v>480</v>
      </c>
      <c r="C24" s="63" t="s">
        <v>206</v>
      </c>
      <c r="D24" s="34">
        <v>1500</v>
      </c>
      <c r="E24" s="63" t="s">
        <v>44</v>
      </c>
      <c r="F24" s="72"/>
      <c r="G24" s="210"/>
      <c r="H24" s="71">
        <f t="shared" ref="H24" si="3">D24*G24</f>
        <v>0</v>
      </c>
      <c r="I24" s="71">
        <f t="shared" ref="I24" si="4">H24*0.095</f>
        <v>0</v>
      </c>
      <c r="J24" s="71">
        <f t="shared" ref="J24" si="5">+H24+I24</f>
        <v>0</v>
      </c>
      <c r="K24" s="88"/>
    </row>
    <row r="25" spans="1:11" ht="16.5" x14ac:dyDescent="0.3">
      <c r="A25" s="33" t="s">
        <v>1</v>
      </c>
      <c r="B25" s="120" t="s">
        <v>560</v>
      </c>
      <c r="C25" s="63" t="s">
        <v>206</v>
      </c>
      <c r="D25" s="34">
        <v>1500</v>
      </c>
      <c r="E25" s="63" t="s">
        <v>44</v>
      </c>
      <c r="F25" s="72"/>
      <c r="G25" s="210"/>
      <c r="H25" s="71">
        <f t="shared" ref="H25" si="6">D25*G25</f>
        <v>0</v>
      </c>
      <c r="I25" s="71">
        <f t="shared" ref="I25" si="7">H25*0.095</f>
        <v>0</v>
      </c>
      <c r="J25" s="71">
        <f t="shared" ref="J25" si="8">+H25+I25</f>
        <v>0</v>
      </c>
      <c r="K25" s="88"/>
    </row>
    <row r="26" spans="1:11" ht="33" x14ac:dyDescent="0.3">
      <c r="A26" s="33" t="s">
        <v>2</v>
      </c>
      <c r="B26" s="120" t="s">
        <v>561</v>
      </c>
      <c r="C26" s="63" t="s">
        <v>206</v>
      </c>
      <c r="D26" s="34">
        <v>10000</v>
      </c>
      <c r="E26" s="63" t="s">
        <v>44</v>
      </c>
      <c r="F26" s="72"/>
      <c r="G26" s="210"/>
      <c r="H26" s="71">
        <f t="shared" ref="H26" si="9">D26*G26</f>
        <v>0</v>
      </c>
      <c r="I26" s="71">
        <f t="shared" ref="I26" si="10">H26*0.095</f>
        <v>0</v>
      </c>
      <c r="J26" s="71">
        <f t="shared" ref="J26" si="11">+H26+I26</f>
        <v>0</v>
      </c>
      <c r="K26" s="88"/>
    </row>
    <row r="27" spans="1:11" ht="16.5" x14ac:dyDescent="0.3">
      <c r="A27" s="33" t="s">
        <v>3</v>
      </c>
      <c r="B27" s="120" t="s">
        <v>564</v>
      </c>
      <c r="C27" s="63" t="s">
        <v>206</v>
      </c>
      <c r="D27" s="34">
        <v>1500</v>
      </c>
      <c r="E27" s="63" t="s">
        <v>44</v>
      </c>
      <c r="F27" s="72"/>
      <c r="G27" s="210"/>
      <c r="H27" s="71">
        <f t="shared" si="0"/>
        <v>0</v>
      </c>
      <c r="I27" s="71">
        <f t="shared" si="1"/>
        <v>0</v>
      </c>
      <c r="J27" s="71">
        <f t="shared" si="2"/>
        <v>0</v>
      </c>
      <c r="K27" s="88"/>
    </row>
    <row r="28" spans="1:11" ht="16.5" x14ac:dyDescent="0.3">
      <c r="A28" s="33" t="s">
        <v>4</v>
      </c>
      <c r="B28" s="120" t="s">
        <v>565</v>
      </c>
      <c r="C28" s="63" t="s">
        <v>206</v>
      </c>
      <c r="D28" s="34">
        <v>1500</v>
      </c>
      <c r="E28" s="63" t="s">
        <v>44</v>
      </c>
      <c r="F28" s="72"/>
      <c r="G28" s="210"/>
      <c r="H28" s="71">
        <f t="shared" si="0"/>
        <v>0</v>
      </c>
      <c r="I28" s="71">
        <f t="shared" si="1"/>
        <v>0</v>
      </c>
      <c r="J28" s="71">
        <f t="shared" si="2"/>
        <v>0</v>
      </c>
      <c r="K28" s="88"/>
    </row>
    <row r="29" spans="1:11" ht="16.5" x14ac:dyDescent="0.3">
      <c r="A29" s="33" t="s">
        <v>5</v>
      </c>
      <c r="B29" s="120" t="s">
        <v>566</v>
      </c>
      <c r="C29" s="63" t="s">
        <v>206</v>
      </c>
      <c r="D29" s="34">
        <v>1500</v>
      </c>
      <c r="E29" s="63" t="s">
        <v>44</v>
      </c>
      <c r="F29" s="72"/>
      <c r="G29" s="210"/>
      <c r="H29" s="71">
        <f t="shared" si="0"/>
        <v>0</v>
      </c>
      <c r="I29" s="71">
        <f t="shared" si="1"/>
        <v>0</v>
      </c>
      <c r="J29" s="71">
        <f t="shared" si="2"/>
        <v>0</v>
      </c>
      <c r="K29" s="88"/>
    </row>
    <row r="30" spans="1:11" ht="16.5" x14ac:dyDescent="0.3">
      <c r="A30" s="33" t="s">
        <v>6</v>
      </c>
      <c r="B30" s="120" t="s">
        <v>567</v>
      </c>
      <c r="C30" s="63" t="s">
        <v>206</v>
      </c>
      <c r="D30" s="34">
        <v>1500</v>
      </c>
      <c r="E30" s="63" t="s">
        <v>44</v>
      </c>
      <c r="F30" s="72"/>
      <c r="G30" s="210"/>
      <c r="H30" s="71">
        <f t="shared" si="0"/>
        <v>0</v>
      </c>
      <c r="I30" s="71">
        <f t="shared" si="1"/>
        <v>0</v>
      </c>
      <c r="J30" s="71">
        <f t="shared" si="2"/>
        <v>0</v>
      </c>
      <c r="K30" s="88"/>
    </row>
    <row r="31" spans="1:11" ht="16.5" x14ac:dyDescent="0.3">
      <c r="A31" s="33" t="s">
        <v>7</v>
      </c>
      <c r="B31" s="120" t="s">
        <v>568</v>
      </c>
      <c r="C31" s="63" t="s">
        <v>206</v>
      </c>
      <c r="D31" s="34">
        <v>1500</v>
      </c>
      <c r="E31" s="63" t="s">
        <v>44</v>
      </c>
      <c r="F31" s="72"/>
      <c r="G31" s="210"/>
      <c r="H31" s="71">
        <f t="shared" si="0"/>
        <v>0</v>
      </c>
      <c r="I31" s="71">
        <f t="shared" si="1"/>
        <v>0</v>
      </c>
      <c r="J31" s="71">
        <f t="shared" si="2"/>
        <v>0</v>
      </c>
      <c r="K31" s="88"/>
    </row>
    <row r="32" spans="1:11" ht="16.5" x14ac:dyDescent="0.3">
      <c r="A32" s="33" t="s">
        <v>8</v>
      </c>
      <c r="B32" s="120" t="s">
        <v>569</v>
      </c>
      <c r="C32" s="63" t="s">
        <v>206</v>
      </c>
      <c r="D32" s="34">
        <v>1500</v>
      </c>
      <c r="E32" s="63" t="s">
        <v>44</v>
      </c>
      <c r="F32" s="72"/>
      <c r="G32" s="210"/>
      <c r="H32" s="71">
        <f t="shared" si="0"/>
        <v>0</v>
      </c>
      <c r="I32" s="71">
        <f t="shared" si="1"/>
        <v>0</v>
      </c>
      <c r="J32" s="71">
        <f t="shared" si="2"/>
        <v>0</v>
      </c>
      <c r="K32" s="88"/>
    </row>
    <row r="33" spans="1:11" ht="16.5" x14ac:dyDescent="0.3">
      <c r="A33" s="33" t="s">
        <v>9</v>
      </c>
      <c r="B33" s="120" t="s">
        <v>570</v>
      </c>
      <c r="C33" s="204" t="s">
        <v>206</v>
      </c>
      <c r="D33" s="34">
        <v>1500</v>
      </c>
      <c r="E33" s="63" t="s">
        <v>44</v>
      </c>
      <c r="F33" s="72"/>
      <c r="G33" s="210"/>
      <c r="H33" s="71">
        <f t="shared" si="0"/>
        <v>0</v>
      </c>
      <c r="I33" s="71">
        <f t="shared" si="1"/>
        <v>0</v>
      </c>
      <c r="J33" s="71">
        <f t="shared" si="2"/>
        <v>0</v>
      </c>
      <c r="K33" s="88"/>
    </row>
    <row r="34" spans="1:11" ht="16.5" x14ac:dyDescent="0.3">
      <c r="A34" s="33" t="s">
        <v>10</v>
      </c>
      <c r="B34" s="120" t="s">
        <v>571</v>
      </c>
      <c r="C34" s="63" t="s">
        <v>206</v>
      </c>
      <c r="D34" s="34">
        <v>1500</v>
      </c>
      <c r="E34" s="63" t="s">
        <v>44</v>
      </c>
      <c r="F34" s="72"/>
      <c r="G34" s="210"/>
      <c r="H34" s="71">
        <f t="shared" si="0"/>
        <v>0</v>
      </c>
      <c r="I34" s="71">
        <f t="shared" si="1"/>
        <v>0</v>
      </c>
      <c r="J34" s="71">
        <f t="shared" si="2"/>
        <v>0</v>
      </c>
      <c r="K34" s="88"/>
    </row>
    <row r="35" spans="1:11" ht="33" x14ac:dyDescent="0.3">
      <c r="A35" s="33" t="s">
        <v>11</v>
      </c>
      <c r="B35" s="120" t="s">
        <v>572</v>
      </c>
      <c r="C35" s="63" t="s">
        <v>206</v>
      </c>
      <c r="D35" s="34">
        <v>3000</v>
      </c>
      <c r="E35" s="63" t="s">
        <v>44</v>
      </c>
      <c r="F35" s="72"/>
      <c r="G35" s="210"/>
      <c r="H35" s="71">
        <f t="shared" si="0"/>
        <v>0</v>
      </c>
      <c r="I35" s="71">
        <f t="shared" si="1"/>
        <v>0</v>
      </c>
      <c r="J35" s="71">
        <f t="shared" si="2"/>
        <v>0</v>
      </c>
      <c r="K35" s="88"/>
    </row>
    <row r="36" spans="1:11" ht="16.5" x14ac:dyDescent="0.3">
      <c r="A36" s="33" t="s">
        <v>12</v>
      </c>
      <c r="B36" s="120" t="s">
        <v>573</v>
      </c>
      <c r="C36" s="63" t="s">
        <v>206</v>
      </c>
      <c r="D36" s="34">
        <v>6000</v>
      </c>
      <c r="E36" s="63" t="s">
        <v>44</v>
      </c>
      <c r="F36" s="72"/>
      <c r="G36" s="210"/>
      <c r="H36" s="71">
        <f t="shared" si="0"/>
        <v>0</v>
      </c>
      <c r="I36" s="71">
        <f t="shared" si="1"/>
        <v>0</v>
      </c>
      <c r="J36" s="71">
        <f t="shared" si="2"/>
        <v>0</v>
      </c>
      <c r="K36" s="88"/>
    </row>
    <row r="37" spans="1:11" ht="16.5" x14ac:dyDescent="0.3">
      <c r="A37" s="33" t="s">
        <v>13</v>
      </c>
      <c r="B37" s="120" t="s">
        <v>326</v>
      </c>
      <c r="C37" s="63"/>
      <c r="D37" s="34">
        <v>10</v>
      </c>
      <c r="E37" s="63" t="s">
        <v>61</v>
      </c>
      <c r="F37" s="72"/>
      <c r="G37" s="210"/>
      <c r="H37" s="71">
        <f t="shared" ref="H37" si="12">D37*G37</f>
        <v>0</v>
      </c>
      <c r="I37" s="71">
        <f t="shared" ref="I37" si="13">H37*0.095</f>
        <v>0</v>
      </c>
      <c r="J37" s="71">
        <f t="shared" ref="J37" si="14">+H37+I37</f>
        <v>0</v>
      </c>
      <c r="K37" s="88"/>
    </row>
    <row r="38" spans="1:11" ht="33" x14ac:dyDescent="0.3">
      <c r="A38" s="33" t="s">
        <v>14</v>
      </c>
      <c r="B38" s="120" t="s">
        <v>479</v>
      </c>
      <c r="C38" s="63"/>
      <c r="D38" s="34">
        <v>10</v>
      </c>
      <c r="E38" s="63" t="s">
        <v>61</v>
      </c>
      <c r="F38" s="72"/>
      <c r="G38" s="210"/>
      <c r="H38" s="71">
        <f t="shared" ref="H38" si="15">D38*G38</f>
        <v>0</v>
      </c>
      <c r="I38" s="71">
        <f t="shared" ref="I38" si="16">H38*0.095</f>
        <v>0</v>
      </c>
      <c r="J38" s="71">
        <f t="shared" ref="J38" si="17">+H38+I38</f>
        <v>0</v>
      </c>
      <c r="K38" s="88"/>
    </row>
    <row r="39" spans="1:11" ht="16.5" x14ac:dyDescent="0.3">
      <c r="A39" s="33" t="s">
        <v>15</v>
      </c>
      <c r="B39" s="120" t="s">
        <v>574</v>
      </c>
      <c r="C39" s="63" t="s">
        <v>206</v>
      </c>
      <c r="D39" s="34">
        <v>6000</v>
      </c>
      <c r="E39" s="63" t="s">
        <v>44</v>
      </c>
      <c r="F39" s="72"/>
      <c r="G39" s="210"/>
      <c r="H39" s="71">
        <f t="shared" si="0"/>
        <v>0</v>
      </c>
      <c r="I39" s="71">
        <f t="shared" si="1"/>
        <v>0</v>
      </c>
      <c r="J39" s="71">
        <f t="shared" si="2"/>
        <v>0</v>
      </c>
      <c r="K39" s="88"/>
    </row>
    <row r="40" spans="1:11" ht="16.5" x14ac:dyDescent="0.3">
      <c r="A40" s="33" t="s">
        <v>16</v>
      </c>
      <c r="B40" s="120" t="s">
        <v>575</v>
      </c>
      <c r="C40" s="63" t="s">
        <v>208</v>
      </c>
      <c r="D40" s="34">
        <v>6000</v>
      </c>
      <c r="E40" s="63" t="s">
        <v>44</v>
      </c>
      <c r="F40" s="72"/>
      <c r="G40" s="210"/>
      <c r="H40" s="71">
        <f t="shared" ref="H40:H48" si="18">D40*G40</f>
        <v>0</v>
      </c>
      <c r="I40" s="71">
        <f t="shared" ref="I40:I48" si="19">H40*0.095</f>
        <v>0</v>
      </c>
      <c r="J40" s="71">
        <f t="shared" ref="J40:J48" si="20">+H40+I40</f>
        <v>0</v>
      </c>
      <c r="K40" s="88"/>
    </row>
    <row r="41" spans="1:11" ht="33" x14ac:dyDescent="0.3">
      <c r="A41" s="33" t="s">
        <v>17</v>
      </c>
      <c r="B41" s="143" t="s">
        <v>576</v>
      </c>
      <c r="C41" s="63" t="s">
        <v>206</v>
      </c>
      <c r="D41" s="34">
        <v>6000</v>
      </c>
      <c r="E41" s="63" t="s">
        <v>44</v>
      </c>
      <c r="F41" s="72"/>
      <c r="G41" s="210"/>
      <c r="H41" s="71">
        <f t="shared" si="18"/>
        <v>0</v>
      </c>
      <c r="I41" s="71">
        <f t="shared" si="19"/>
        <v>0</v>
      </c>
      <c r="J41" s="71">
        <f t="shared" si="20"/>
        <v>0</v>
      </c>
      <c r="K41" s="88"/>
    </row>
    <row r="42" spans="1:11" ht="33" x14ac:dyDescent="0.3">
      <c r="A42" s="33" t="s">
        <v>18</v>
      </c>
      <c r="B42" s="143" t="s">
        <v>577</v>
      </c>
      <c r="C42" s="63" t="s">
        <v>206</v>
      </c>
      <c r="D42" s="34">
        <v>1500</v>
      </c>
      <c r="E42" s="63" t="s">
        <v>44</v>
      </c>
      <c r="F42" s="72"/>
      <c r="G42" s="210"/>
      <c r="H42" s="71">
        <f t="shared" ref="H42" si="21">D42*G42</f>
        <v>0</v>
      </c>
      <c r="I42" s="71">
        <f t="shared" ref="I42" si="22">H42*0.095</f>
        <v>0</v>
      </c>
      <c r="J42" s="71">
        <f t="shared" ref="J42" si="23">+H42+I42</f>
        <v>0</v>
      </c>
      <c r="K42" s="88"/>
    </row>
    <row r="43" spans="1:11" ht="16.5" x14ac:dyDescent="0.3">
      <c r="A43" s="33" t="s">
        <v>19</v>
      </c>
      <c r="B43" s="120" t="s">
        <v>578</v>
      </c>
      <c r="C43" s="63" t="s">
        <v>206</v>
      </c>
      <c r="D43" s="34">
        <v>1500</v>
      </c>
      <c r="E43" s="63" t="s">
        <v>44</v>
      </c>
      <c r="F43" s="72"/>
      <c r="G43" s="210"/>
      <c r="H43" s="71">
        <f t="shared" si="18"/>
        <v>0</v>
      </c>
      <c r="I43" s="71">
        <f t="shared" si="19"/>
        <v>0</v>
      </c>
      <c r="J43" s="71">
        <f t="shared" si="20"/>
        <v>0</v>
      </c>
      <c r="K43" s="88"/>
    </row>
    <row r="44" spans="1:11" ht="33" x14ac:dyDescent="0.3">
      <c r="A44" s="33" t="s">
        <v>20</v>
      </c>
      <c r="B44" s="120" t="s">
        <v>579</v>
      </c>
      <c r="C44" s="63" t="s">
        <v>206</v>
      </c>
      <c r="D44" s="34">
        <v>5000</v>
      </c>
      <c r="E44" s="63" t="s">
        <v>44</v>
      </c>
      <c r="F44" s="72"/>
      <c r="G44" s="210"/>
      <c r="H44" s="71">
        <f t="shared" si="18"/>
        <v>0</v>
      </c>
      <c r="I44" s="71">
        <f t="shared" si="19"/>
        <v>0</v>
      </c>
      <c r="J44" s="71">
        <f t="shared" si="20"/>
        <v>0</v>
      </c>
      <c r="K44" s="88"/>
    </row>
    <row r="45" spans="1:11" ht="16.5" x14ac:dyDescent="0.3">
      <c r="A45" s="33" t="s">
        <v>21</v>
      </c>
      <c r="B45" s="120" t="s">
        <v>580</v>
      </c>
      <c r="C45" s="204" t="s">
        <v>206</v>
      </c>
      <c r="D45" s="34">
        <v>1500</v>
      </c>
      <c r="E45" s="63" t="s">
        <v>44</v>
      </c>
      <c r="F45" s="72"/>
      <c r="G45" s="210"/>
      <c r="H45" s="71">
        <f t="shared" si="18"/>
        <v>0</v>
      </c>
      <c r="I45" s="71">
        <f t="shared" si="19"/>
        <v>0</v>
      </c>
      <c r="J45" s="71">
        <f t="shared" si="20"/>
        <v>0</v>
      </c>
      <c r="K45" s="88"/>
    </row>
    <row r="46" spans="1:11" ht="52.5" customHeight="1" x14ac:dyDescent="0.3">
      <c r="A46" s="33" t="s">
        <v>22</v>
      </c>
      <c r="B46" s="120" t="s">
        <v>581</v>
      </c>
      <c r="C46" s="63" t="s">
        <v>206</v>
      </c>
      <c r="D46" s="34">
        <v>2500</v>
      </c>
      <c r="E46" s="63" t="s">
        <v>44</v>
      </c>
      <c r="F46" s="72"/>
      <c r="G46" s="210"/>
      <c r="H46" s="71">
        <f t="shared" si="18"/>
        <v>0</v>
      </c>
      <c r="I46" s="71">
        <f t="shared" si="19"/>
        <v>0</v>
      </c>
      <c r="J46" s="71">
        <f t="shared" si="20"/>
        <v>0</v>
      </c>
      <c r="K46" s="88"/>
    </row>
    <row r="47" spans="1:11" ht="53.25" customHeight="1" x14ac:dyDescent="0.3">
      <c r="A47" s="33" t="s">
        <v>23</v>
      </c>
      <c r="B47" s="120" t="s">
        <v>582</v>
      </c>
      <c r="C47" s="63" t="s">
        <v>206</v>
      </c>
      <c r="D47" s="34">
        <v>2500</v>
      </c>
      <c r="E47" s="63" t="s">
        <v>44</v>
      </c>
      <c r="F47" s="72"/>
      <c r="G47" s="210"/>
      <c r="H47" s="71">
        <f t="shared" ref="H47" si="24">D47*G47</f>
        <v>0</v>
      </c>
      <c r="I47" s="71">
        <f t="shared" ref="I47" si="25">H47*0.095</f>
        <v>0</v>
      </c>
      <c r="J47" s="71">
        <f t="shared" ref="J47" si="26">+H47+I47</f>
        <v>0</v>
      </c>
      <c r="K47" s="88"/>
    </row>
    <row r="48" spans="1:11" ht="33" x14ac:dyDescent="0.3">
      <c r="A48" s="33" t="s">
        <v>24</v>
      </c>
      <c r="B48" s="120" t="s">
        <v>583</v>
      </c>
      <c r="C48" s="204" t="s">
        <v>206</v>
      </c>
      <c r="D48" s="34">
        <v>500</v>
      </c>
      <c r="E48" s="63" t="s">
        <v>44</v>
      </c>
      <c r="F48" s="72"/>
      <c r="G48" s="210"/>
      <c r="H48" s="71">
        <f t="shared" si="18"/>
        <v>0</v>
      </c>
      <c r="I48" s="71">
        <f t="shared" si="19"/>
        <v>0</v>
      </c>
      <c r="J48" s="71">
        <f t="shared" si="20"/>
        <v>0</v>
      </c>
      <c r="K48" s="88"/>
    </row>
    <row r="49" spans="1:11" ht="33" x14ac:dyDescent="0.3">
      <c r="A49" s="33" t="s">
        <v>25</v>
      </c>
      <c r="B49" s="120" t="s">
        <v>584</v>
      </c>
      <c r="C49" s="204" t="s">
        <v>206</v>
      </c>
      <c r="D49" s="34">
        <v>500</v>
      </c>
      <c r="E49" s="63" t="s">
        <v>44</v>
      </c>
      <c r="F49" s="72"/>
      <c r="G49" s="210"/>
      <c r="H49" s="71">
        <f t="shared" ref="H49" si="27">D49*G49</f>
        <v>0</v>
      </c>
      <c r="I49" s="71">
        <f t="shared" ref="I49" si="28">H49*0.095</f>
        <v>0</v>
      </c>
      <c r="J49" s="71">
        <f t="shared" ref="J49" si="29">+H49+I49</f>
        <v>0</v>
      </c>
      <c r="K49" s="88"/>
    </row>
    <row r="50" spans="1:11" ht="16.5" x14ac:dyDescent="0.3">
      <c r="A50" s="111"/>
      <c r="B50" s="203" t="s">
        <v>500</v>
      </c>
      <c r="C50" s="41" t="s">
        <v>27</v>
      </c>
      <c r="D50" s="41" t="s">
        <v>27</v>
      </c>
      <c r="E50" s="41" t="s">
        <v>27</v>
      </c>
      <c r="F50" s="41" t="s">
        <v>27</v>
      </c>
      <c r="G50" s="41" t="s">
        <v>27</v>
      </c>
      <c r="H50" s="138">
        <f>SUM(H22:H49)</f>
        <v>0</v>
      </c>
      <c r="I50" s="133">
        <f>SUM(I22:I49)</f>
        <v>0</v>
      </c>
      <c r="J50" s="139">
        <f>SUM(J22:J49)</f>
        <v>0</v>
      </c>
      <c r="K50" s="209">
        <f>SUM(K22:K49)</f>
        <v>0</v>
      </c>
    </row>
    <row r="51" spans="1:11" ht="16.5" customHeight="1" x14ac:dyDescent="0.25">
      <c r="A51" s="276" t="s">
        <v>511</v>
      </c>
      <c r="B51" s="277"/>
      <c r="C51" s="277"/>
      <c r="D51" s="277"/>
      <c r="E51" s="277"/>
      <c r="F51" s="277"/>
      <c r="G51" s="277"/>
      <c r="H51" s="277"/>
      <c r="I51" s="277"/>
      <c r="J51" s="277"/>
      <c r="K51" s="278"/>
    </row>
    <row r="52" spans="1:11" ht="16.5" x14ac:dyDescent="0.3">
      <c r="A52" s="33" t="s">
        <v>42</v>
      </c>
      <c r="B52" s="62" t="s">
        <v>209</v>
      </c>
      <c r="C52" s="63" t="s">
        <v>477</v>
      </c>
      <c r="D52" s="34">
        <v>300</v>
      </c>
      <c r="E52" s="63" t="s">
        <v>61</v>
      </c>
      <c r="F52" s="72"/>
      <c r="G52" s="211"/>
      <c r="H52" s="71">
        <f t="shared" ref="H52:H55" si="30">D52*G52</f>
        <v>0</v>
      </c>
      <c r="I52" s="71">
        <f t="shared" ref="I52:I55" si="31">H52*0.095</f>
        <v>0</v>
      </c>
      <c r="J52" s="71">
        <f t="shared" ref="J52:J55" si="32">+H52+I52</f>
        <v>0</v>
      </c>
      <c r="K52" s="88"/>
    </row>
    <row r="53" spans="1:11" ht="16.5" x14ac:dyDescent="0.3">
      <c r="A53" s="33" t="s">
        <v>43</v>
      </c>
      <c r="B53" s="62" t="s">
        <v>210</v>
      </c>
      <c r="C53" s="63" t="s">
        <v>477</v>
      </c>
      <c r="D53" s="34">
        <v>200</v>
      </c>
      <c r="E53" s="63" t="s">
        <v>61</v>
      </c>
      <c r="F53" s="72"/>
      <c r="G53" s="211"/>
      <c r="H53" s="71">
        <f t="shared" si="30"/>
        <v>0</v>
      </c>
      <c r="I53" s="71">
        <f t="shared" si="31"/>
        <v>0</v>
      </c>
      <c r="J53" s="71">
        <f t="shared" si="32"/>
        <v>0</v>
      </c>
      <c r="K53" s="88"/>
    </row>
    <row r="54" spans="1:11" ht="16.5" x14ac:dyDescent="0.3">
      <c r="A54" s="33" t="s">
        <v>0</v>
      </c>
      <c r="B54" s="62" t="s">
        <v>478</v>
      </c>
      <c r="C54" s="63" t="s">
        <v>477</v>
      </c>
      <c r="D54" s="34">
        <v>200</v>
      </c>
      <c r="E54" s="63" t="s">
        <v>61</v>
      </c>
      <c r="F54" s="72"/>
      <c r="G54" s="211"/>
      <c r="H54" s="71">
        <f t="shared" si="30"/>
        <v>0</v>
      </c>
      <c r="I54" s="71">
        <f t="shared" si="31"/>
        <v>0</v>
      </c>
      <c r="J54" s="71">
        <f t="shared" si="32"/>
        <v>0</v>
      </c>
      <c r="K54" s="88"/>
    </row>
    <row r="55" spans="1:11" ht="16.5" x14ac:dyDescent="0.3">
      <c r="A55" s="33" t="s">
        <v>1</v>
      </c>
      <c r="B55" s="62" t="s">
        <v>211</v>
      </c>
      <c r="C55" s="63" t="s">
        <v>477</v>
      </c>
      <c r="D55" s="34">
        <v>300</v>
      </c>
      <c r="E55" s="63" t="s">
        <v>61</v>
      </c>
      <c r="F55" s="72"/>
      <c r="G55" s="211"/>
      <c r="H55" s="71">
        <f t="shared" si="30"/>
        <v>0</v>
      </c>
      <c r="I55" s="71">
        <f t="shared" si="31"/>
        <v>0</v>
      </c>
      <c r="J55" s="71">
        <f t="shared" si="32"/>
        <v>0</v>
      </c>
      <c r="K55" s="88"/>
    </row>
    <row r="56" spans="1:11" ht="16.5" x14ac:dyDescent="0.3">
      <c r="A56" s="205"/>
      <c r="B56" s="144" t="s">
        <v>512</v>
      </c>
      <c r="C56" s="40" t="s">
        <v>27</v>
      </c>
      <c r="D56" s="41" t="s">
        <v>27</v>
      </c>
      <c r="E56" s="41" t="s">
        <v>27</v>
      </c>
      <c r="F56" s="41" t="s">
        <v>27</v>
      </c>
      <c r="G56" s="41" t="s">
        <v>27</v>
      </c>
      <c r="H56" s="138">
        <f>SUM(H52:H55)</f>
        <v>0</v>
      </c>
      <c r="I56" s="138">
        <f>SUM(I52:I55)</f>
        <v>0</v>
      </c>
      <c r="J56" s="139">
        <f>SUM(J52:J55)</f>
        <v>0</v>
      </c>
      <c r="K56" s="212">
        <f>SUM(K52:K55)</f>
        <v>0</v>
      </c>
    </row>
    <row r="57" spans="1:11" x14ac:dyDescent="0.25">
      <c r="A57" s="272"/>
      <c r="B57" s="272"/>
      <c r="C57" s="272"/>
      <c r="D57" s="272"/>
      <c r="E57" s="272"/>
      <c r="F57" s="272"/>
      <c r="G57" s="272"/>
      <c r="H57" s="272"/>
      <c r="I57" s="272"/>
      <c r="J57" s="272"/>
    </row>
    <row r="58" spans="1:11" s="28" customFormat="1" ht="16.5" customHeight="1" x14ac:dyDescent="0.2">
      <c r="A58" s="250" t="s">
        <v>188</v>
      </c>
      <c r="B58" s="250"/>
      <c r="C58" s="250"/>
      <c r="D58" s="250"/>
      <c r="E58" s="250"/>
      <c r="F58" s="250"/>
      <c r="G58" s="250"/>
      <c r="H58" s="250"/>
      <c r="I58" s="250"/>
      <c r="J58" s="250"/>
    </row>
    <row r="59" spans="1:11" ht="33" customHeight="1" x14ac:dyDescent="0.3">
      <c r="A59" s="251" t="s">
        <v>547</v>
      </c>
      <c r="B59" s="251"/>
      <c r="C59" s="251"/>
      <c r="D59" s="251"/>
      <c r="E59" s="251"/>
      <c r="F59" s="251"/>
      <c r="G59" s="251"/>
      <c r="H59" s="251"/>
      <c r="I59" s="251"/>
      <c r="J59" s="251"/>
    </row>
    <row r="60" spans="1:11" ht="16.5" x14ac:dyDescent="0.3">
      <c r="A60" s="251" t="s">
        <v>535</v>
      </c>
      <c r="B60" s="251"/>
      <c r="C60" s="251"/>
      <c r="D60" s="251"/>
      <c r="E60" s="251"/>
      <c r="F60" s="251"/>
      <c r="G60" s="251"/>
      <c r="H60" s="251"/>
      <c r="I60" s="251"/>
      <c r="J60" s="251"/>
    </row>
    <row r="61" spans="1:11" ht="16.5" x14ac:dyDescent="0.3">
      <c r="A61" s="251" t="s">
        <v>544</v>
      </c>
      <c r="B61" s="251"/>
      <c r="C61" s="251"/>
      <c r="D61" s="251"/>
      <c r="E61" s="251"/>
      <c r="F61" s="251"/>
      <c r="G61" s="251"/>
      <c r="H61" s="251"/>
      <c r="I61" s="251"/>
      <c r="J61" s="251"/>
    </row>
    <row r="62" spans="1:11" ht="16.5" x14ac:dyDescent="0.3">
      <c r="A62" s="73" t="s">
        <v>537</v>
      </c>
      <c r="B62" s="10"/>
      <c r="C62" s="231"/>
      <c r="D62" s="232"/>
      <c r="E62" s="230"/>
      <c r="F62" s="230"/>
      <c r="G62" s="230"/>
      <c r="H62" s="230"/>
      <c r="I62" s="230"/>
      <c r="J62" s="73"/>
    </row>
    <row r="63" spans="1:11" ht="16.5" x14ac:dyDescent="0.3">
      <c r="A63" s="73" t="s">
        <v>538</v>
      </c>
      <c r="B63" s="10"/>
      <c r="C63" s="231"/>
      <c r="D63" s="232"/>
      <c r="E63" s="230"/>
      <c r="F63" s="230"/>
      <c r="G63" s="230"/>
      <c r="H63" s="230"/>
      <c r="I63" s="230"/>
      <c r="J63" s="73"/>
    </row>
    <row r="64" spans="1:11" ht="16.5" x14ac:dyDescent="0.3">
      <c r="A64" s="249" t="s">
        <v>539</v>
      </c>
      <c r="B64" s="249"/>
      <c r="C64" s="249"/>
      <c r="D64" s="249"/>
      <c r="E64" s="249"/>
      <c r="F64" s="249"/>
      <c r="G64" s="249"/>
      <c r="H64" s="249"/>
      <c r="I64" s="249"/>
      <c r="J64" s="249"/>
    </row>
    <row r="65" spans="1:10" ht="16.5" x14ac:dyDescent="0.3">
      <c r="A65" s="249" t="s">
        <v>540</v>
      </c>
      <c r="B65" s="249"/>
      <c r="C65" s="249"/>
      <c r="D65" s="249"/>
      <c r="E65" s="249"/>
      <c r="F65" s="249"/>
      <c r="G65" s="249"/>
      <c r="H65" s="249"/>
      <c r="I65" s="249"/>
      <c r="J65" s="73"/>
    </row>
    <row r="66" spans="1:10" ht="63.75" customHeight="1" x14ac:dyDescent="0.3">
      <c r="A66" s="249" t="s">
        <v>546</v>
      </c>
      <c r="B66" s="249"/>
      <c r="C66" s="249"/>
      <c r="D66" s="249"/>
      <c r="E66" s="249"/>
      <c r="F66" s="249"/>
      <c r="G66" s="249"/>
      <c r="H66" s="249"/>
      <c r="I66" s="249"/>
      <c r="J66" s="249"/>
    </row>
  </sheetData>
  <mergeCells count="14">
    <mergeCell ref="A1:C1"/>
    <mergeCell ref="A21:K21"/>
    <mergeCell ref="A8:K8"/>
    <mergeCell ref="A51:K51"/>
    <mergeCell ref="A58:J58"/>
    <mergeCell ref="A65:I65"/>
    <mergeCell ref="A60:J60"/>
    <mergeCell ref="A4:J4"/>
    <mergeCell ref="A66:J66"/>
    <mergeCell ref="A61:J61"/>
    <mergeCell ref="A64:J64"/>
    <mergeCell ref="A57:J57"/>
    <mergeCell ref="A59:J59"/>
    <mergeCell ref="B6:C6"/>
  </mergeCells>
  <dataValidations count="1">
    <dataValidation type="whole" operator="equal" allowBlank="1" showInputMessage="1" showErrorMessage="1" sqref="K52:K55 K9:K19 K22:K49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1"/>
  <sheetViews>
    <sheetView tabSelected="1" topLeftCell="A72" zoomScale="130" zoomScaleNormal="130" workbookViewId="0">
      <selection activeCell="K103" sqref="K103"/>
    </sheetView>
  </sheetViews>
  <sheetFormatPr defaultRowHeight="15" x14ac:dyDescent="0.25"/>
  <cols>
    <col min="1" max="1" width="6.140625" customWidth="1"/>
    <col min="2" max="2" width="41.42578125" customWidth="1"/>
  </cols>
  <sheetData>
    <row r="1" spans="1:10" x14ac:dyDescent="0.25">
      <c r="A1" s="13" t="s">
        <v>65</v>
      </c>
      <c r="B1" s="30"/>
      <c r="C1" s="80"/>
      <c r="D1" s="27"/>
      <c r="E1" s="11"/>
      <c r="F1" s="11"/>
      <c r="G1" s="11"/>
      <c r="H1" s="11"/>
    </row>
    <row r="2" spans="1:10" x14ac:dyDescent="0.25">
      <c r="A2" s="13" t="s">
        <v>195</v>
      </c>
      <c r="B2" s="30"/>
      <c r="C2" s="80"/>
      <c r="D2" s="27"/>
      <c r="E2" s="11"/>
      <c r="F2" s="11"/>
      <c r="G2" s="11"/>
      <c r="H2" s="11"/>
    </row>
    <row r="3" spans="1:10" x14ac:dyDescent="0.25">
      <c r="A3" s="11"/>
      <c r="B3" s="30"/>
      <c r="C3" s="80"/>
      <c r="D3" s="27"/>
      <c r="E3" s="11"/>
      <c r="F3" s="11"/>
      <c r="G3" s="11"/>
      <c r="H3" s="11"/>
      <c r="I3" s="11"/>
    </row>
    <row r="4" spans="1:10" ht="18" x14ac:dyDescent="0.25">
      <c r="A4" s="242" t="s">
        <v>501</v>
      </c>
      <c r="B4" s="242"/>
      <c r="C4" s="242"/>
      <c r="D4" s="242"/>
      <c r="E4" s="242"/>
      <c r="F4" s="242"/>
      <c r="G4" s="242"/>
      <c r="H4" s="242"/>
      <c r="I4" s="242"/>
    </row>
    <row r="5" spans="1:10" x14ac:dyDescent="0.25">
      <c r="A5" s="13"/>
      <c r="B5" s="30"/>
      <c r="C5" s="80"/>
      <c r="D5" s="27"/>
      <c r="E5" s="11"/>
      <c r="F5" s="11"/>
      <c r="G5" s="11"/>
      <c r="H5" s="11"/>
      <c r="I5" s="11"/>
    </row>
    <row r="6" spans="1:10" ht="48" x14ac:dyDescent="0.25">
      <c r="A6" s="19" t="s">
        <v>66</v>
      </c>
      <c r="B6" s="19" t="s">
        <v>67</v>
      </c>
      <c r="C6" s="81" t="s">
        <v>26</v>
      </c>
      <c r="D6" s="19" t="s">
        <v>68</v>
      </c>
      <c r="E6" s="21" t="s">
        <v>63</v>
      </c>
      <c r="F6" s="21" t="s">
        <v>69</v>
      </c>
      <c r="G6" s="21" t="s">
        <v>70</v>
      </c>
      <c r="H6" s="21" t="s">
        <v>71</v>
      </c>
      <c r="I6" s="21" t="s">
        <v>72</v>
      </c>
      <c r="J6" s="49" t="s">
        <v>64</v>
      </c>
    </row>
    <row r="7" spans="1:10" ht="24" x14ac:dyDescent="0.25">
      <c r="A7" s="19">
        <v>1</v>
      </c>
      <c r="B7" s="19">
        <v>2</v>
      </c>
      <c r="C7" s="81">
        <v>3</v>
      </c>
      <c r="D7" s="19">
        <v>4</v>
      </c>
      <c r="E7" s="24">
        <v>5</v>
      </c>
      <c r="F7" s="24">
        <v>6</v>
      </c>
      <c r="G7" s="21" t="s">
        <v>73</v>
      </c>
      <c r="H7" s="24" t="s">
        <v>74</v>
      </c>
      <c r="I7" s="24" t="s">
        <v>75</v>
      </c>
      <c r="J7" s="50">
        <v>10</v>
      </c>
    </row>
    <row r="8" spans="1:10" ht="16.5" customHeight="1" x14ac:dyDescent="0.25">
      <c r="A8" s="243" t="s">
        <v>513</v>
      </c>
      <c r="B8" s="244"/>
      <c r="C8" s="244"/>
      <c r="D8" s="244"/>
      <c r="E8" s="244"/>
      <c r="F8" s="244"/>
      <c r="G8" s="244"/>
      <c r="H8" s="244"/>
      <c r="I8" s="244"/>
      <c r="J8" s="245"/>
    </row>
    <row r="9" spans="1:10" ht="33" x14ac:dyDescent="0.3">
      <c r="A9" s="38" t="s">
        <v>42</v>
      </c>
      <c r="B9" s="214" t="s">
        <v>442</v>
      </c>
      <c r="C9" s="199">
        <v>200</v>
      </c>
      <c r="D9" s="111" t="s">
        <v>61</v>
      </c>
      <c r="E9" s="198"/>
      <c r="F9" s="206"/>
      <c r="G9" s="71">
        <f t="shared" ref="G9:G45" si="0">C9*F9</f>
        <v>0</v>
      </c>
      <c r="H9" s="77">
        <f t="shared" ref="H9:H44" si="1">G9*0.095</f>
        <v>0</v>
      </c>
      <c r="I9" s="78">
        <f t="shared" ref="I9:I45" si="2">G9+H9</f>
        <v>0</v>
      </c>
      <c r="J9" s="96"/>
    </row>
    <row r="10" spans="1:10" ht="16.5" x14ac:dyDescent="0.3">
      <c r="A10" s="38" t="s">
        <v>43</v>
      </c>
      <c r="B10" s="214" t="s">
        <v>215</v>
      </c>
      <c r="C10" s="199">
        <v>20</v>
      </c>
      <c r="D10" s="111" t="s">
        <v>61</v>
      </c>
      <c r="E10" s="198"/>
      <c r="F10" s="206"/>
      <c r="G10" s="71">
        <f t="shared" si="0"/>
        <v>0</v>
      </c>
      <c r="H10" s="77">
        <f t="shared" si="1"/>
        <v>0</v>
      </c>
      <c r="I10" s="78">
        <f t="shared" si="2"/>
        <v>0</v>
      </c>
      <c r="J10" s="88"/>
    </row>
    <row r="11" spans="1:10" ht="33" x14ac:dyDescent="0.3">
      <c r="A11" s="38" t="s">
        <v>0</v>
      </c>
      <c r="B11" s="202" t="s">
        <v>443</v>
      </c>
      <c r="C11" s="199">
        <v>3</v>
      </c>
      <c r="D11" s="111" t="s">
        <v>61</v>
      </c>
      <c r="E11" s="198"/>
      <c r="F11" s="206"/>
      <c r="G11" s="71">
        <f t="shared" si="0"/>
        <v>0</v>
      </c>
      <c r="H11" s="77">
        <f t="shared" si="1"/>
        <v>0</v>
      </c>
      <c r="I11" s="78">
        <f t="shared" si="2"/>
        <v>0</v>
      </c>
      <c r="J11" s="88"/>
    </row>
    <row r="12" spans="1:10" ht="16.5" x14ac:dyDescent="0.3">
      <c r="A12" s="38" t="s">
        <v>1</v>
      </c>
      <c r="B12" s="202" t="s">
        <v>444</v>
      </c>
      <c r="C12" s="199">
        <v>10</v>
      </c>
      <c r="D12" s="111" t="s">
        <v>61</v>
      </c>
      <c r="E12" s="198"/>
      <c r="F12" s="206"/>
      <c r="G12" s="71">
        <f t="shared" si="0"/>
        <v>0</v>
      </c>
      <c r="H12" s="77">
        <f t="shared" si="1"/>
        <v>0</v>
      </c>
      <c r="I12" s="78">
        <f t="shared" si="2"/>
        <v>0</v>
      </c>
      <c r="J12" s="88"/>
    </row>
    <row r="13" spans="1:10" ht="16.5" x14ac:dyDescent="0.3">
      <c r="A13" s="38" t="s">
        <v>2</v>
      </c>
      <c r="B13" s="202" t="s">
        <v>445</v>
      </c>
      <c r="C13" s="199">
        <v>180</v>
      </c>
      <c r="D13" s="111" t="s">
        <v>61</v>
      </c>
      <c r="E13" s="198"/>
      <c r="F13" s="206"/>
      <c r="G13" s="71">
        <f t="shared" si="0"/>
        <v>0</v>
      </c>
      <c r="H13" s="77">
        <f t="shared" si="1"/>
        <v>0</v>
      </c>
      <c r="I13" s="78">
        <f t="shared" si="2"/>
        <v>0</v>
      </c>
      <c r="J13" s="88"/>
    </row>
    <row r="14" spans="1:10" ht="16.5" x14ac:dyDescent="0.3">
      <c r="A14" s="38" t="s">
        <v>3</v>
      </c>
      <c r="B14" s="181" t="s">
        <v>446</v>
      </c>
      <c r="C14" s="199">
        <v>5</v>
      </c>
      <c r="D14" s="111" t="s">
        <v>61</v>
      </c>
      <c r="E14" s="198"/>
      <c r="F14" s="206"/>
      <c r="G14" s="71">
        <f t="shared" si="0"/>
        <v>0</v>
      </c>
      <c r="H14" s="77">
        <f t="shared" si="1"/>
        <v>0</v>
      </c>
      <c r="I14" s="78">
        <f t="shared" si="2"/>
        <v>0</v>
      </c>
      <c r="J14" s="88"/>
    </row>
    <row r="15" spans="1:10" ht="33" x14ac:dyDescent="0.3">
      <c r="A15" s="38" t="s">
        <v>4</v>
      </c>
      <c r="B15" s="181" t="s">
        <v>534</v>
      </c>
      <c r="C15" s="199">
        <v>5</v>
      </c>
      <c r="D15" s="111" t="s">
        <v>61</v>
      </c>
      <c r="E15" s="198"/>
      <c r="F15" s="206"/>
      <c r="G15" s="71">
        <f t="shared" si="0"/>
        <v>0</v>
      </c>
      <c r="H15" s="77">
        <f t="shared" si="1"/>
        <v>0</v>
      </c>
      <c r="I15" s="78">
        <f t="shared" si="2"/>
        <v>0</v>
      </c>
      <c r="J15" s="88"/>
    </row>
    <row r="16" spans="1:10" ht="16.5" x14ac:dyDescent="0.3">
      <c r="A16" s="38" t="s">
        <v>5</v>
      </c>
      <c r="B16" s="181" t="s">
        <v>216</v>
      </c>
      <c r="C16" s="199">
        <v>5</v>
      </c>
      <c r="D16" s="111" t="s">
        <v>61</v>
      </c>
      <c r="E16" s="198"/>
      <c r="F16" s="206"/>
      <c r="G16" s="71">
        <f t="shared" si="0"/>
        <v>0</v>
      </c>
      <c r="H16" s="77">
        <f t="shared" si="1"/>
        <v>0</v>
      </c>
      <c r="I16" s="78">
        <f t="shared" si="2"/>
        <v>0</v>
      </c>
      <c r="J16" s="88"/>
    </row>
    <row r="17" spans="1:10" ht="16.5" x14ac:dyDescent="0.3">
      <c r="A17" s="38" t="s">
        <v>6</v>
      </c>
      <c r="B17" s="181" t="s">
        <v>217</v>
      </c>
      <c r="C17" s="199">
        <v>5</v>
      </c>
      <c r="D17" s="111" t="s">
        <v>61</v>
      </c>
      <c r="E17" s="198"/>
      <c r="F17" s="206"/>
      <c r="G17" s="71">
        <f t="shared" si="0"/>
        <v>0</v>
      </c>
      <c r="H17" s="77">
        <f t="shared" si="1"/>
        <v>0</v>
      </c>
      <c r="I17" s="78">
        <f t="shared" si="2"/>
        <v>0</v>
      </c>
      <c r="J17" s="88"/>
    </row>
    <row r="18" spans="1:10" ht="33" x14ac:dyDescent="0.3">
      <c r="A18" s="38" t="s">
        <v>7</v>
      </c>
      <c r="B18" s="202" t="s">
        <v>218</v>
      </c>
      <c r="C18" s="199">
        <v>20</v>
      </c>
      <c r="D18" s="111" t="s">
        <v>61</v>
      </c>
      <c r="E18" s="198"/>
      <c r="F18" s="206"/>
      <c r="G18" s="71">
        <f t="shared" si="0"/>
        <v>0</v>
      </c>
      <c r="H18" s="77">
        <f t="shared" si="1"/>
        <v>0</v>
      </c>
      <c r="I18" s="78">
        <f t="shared" si="2"/>
        <v>0</v>
      </c>
      <c r="J18" s="96"/>
    </row>
    <row r="19" spans="1:10" ht="33" x14ac:dyDescent="0.3">
      <c r="A19" s="38" t="s">
        <v>8</v>
      </c>
      <c r="B19" s="202" t="s">
        <v>219</v>
      </c>
      <c r="C19" s="199">
        <v>20</v>
      </c>
      <c r="D19" s="111" t="s">
        <v>61</v>
      </c>
      <c r="E19" s="198"/>
      <c r="F19" s="206"/>
      <c r="G19" s="71">
        <f t="shared" si="0"/>
        <v>0</v>
      </c>
      <c r="H19" s="77">
        <f t="shared" si="1"/>
        <v>0</v>
      </c>
      <c r="I19" s="78">
        <f t="shared" si="2"/>
        <v>0</v>
      </c>
      <c r="J19" s="96"/>
    </row>
    <row r="20" spans="1:10" ht="33" x14ac:dyDescent="0.3">
      <c r="A20" s="38" t="s">
        <v>9</v>
      </c>
      <c r="B20" s="202" t="s">
        <v>220</v>
      </c>
      <c r="C20" s="199">
        <v>20</v>
      </c>
      <c r="D20" s="111" t="s">
        <v>61</v>
      </c>
      <c r="E20" s="198"/>
      <c r="F20" s="206"/>
      <c r="G20" s="71">
        <f t="shared" si="0"/>
        <v>0</v>
      </c>
      <c r="H20" s="77">
        <f t="shared" si="1"/>
        <v>0</v>
      </c>
      <c r="I20" s="78">
        <f t="shared" si="2"/>
        <v>0</v>
      </c>
      <c r="J20" s="96"/>
    </row>
    <row r="21" spans="1:10" ht="33" x14ac:dyDescent="0.3">
      <c r="A21" s="38" t="s">
        <v>10</v>
      </c>
      <c r="B21" s="202" t="s">
        <v>221</v>
      </c>
      <c r="C21" s="199">
        <v>10</v>
      </c>
      <c r="D21" s="111" t="s">
        <v>61</v>
      </c>
      <c r="E21" s="198"/>
      <c r="F21" s="206"/>
      <c r="G21" s="71">
        <f t="shared" si="0"/>
        <v>0</v>
      </c>
      <c r="H21" s="77">
        <f t="shared" si="1"/>
        <v>0</v>
      </c>
      <c r="I21" s="78">
        <f t="shared" si="2"/>
        <v>0</v>
      </c>
      <c r="J21" s="96"/>
    </row>
    <row r="22" spans="1:10" ht="33" x14ac:dyDescent="0.3">
      <c r="A22" s="38" t="s">
        <v>11</v>
      </c>
      <c r="B22" s="202" t="s">
        <v>222</v>
      </c>
      <c r="C22" s="199">
        <v>5</v>
      </c>
      <c r="D22" s="111" t="s">
        <v>61</v>
      </c>
      <c r="E22" s="198"/>
      <c r="F22" s="206"/>
      <c r="G22" s="71">
        <f t="shared" si="0"/>
        <v>0</v>
      </c>
      <c r="H22" s="77">
        <f t="shared" si="1"/>
        <v>0</v>
      </c>
      <c r="I22" s="78">
        <f t="shared" si="2"/>
        <v>0</v>
      </c>
      <c r="J22" s="96"/>
    </row>
    <row r="23" spans="1:10" ht="33" x14ac:dyDescent="0.3">
      <c r="A23" s="38" t="s">
        <v>12</v>
      </c>
      <c r="B23" s="202" t="s">
        <v>223</v>
      </c>
      <c r="C23" s="199">
        <v>10</v>
      </c>
      <c r="D23" s="111" t="s">
        <v>61</v>
      </c>
      <c r="E23" s="198"/>
      <c r="F23" s="206"/>
      <c r="G23" s="71">
        <f t="shared" si="0"/>
        <v>0</v>
      </c>
      <c r="H23" s="77">
        <f t="shared" si="1"/>
        <v>0</v>
      </c>
      <c r="I23" s="78">
        <f t="shared" si="2"/>
        <v>0</v>
      </c>
      <c r="J23" s="96"/>
    </row>
    <row r="24" spans="1:10" ht="33" x14ac:dyDescent="0.3">
      <c r="A24" s="38" t="s">
        <v>13</v>
      </c>
      <c r="B24" s="202" t="s">
        <v>224</v>
      </c>
      <c r="C24" s="199">
        <v>10</v>
      </c>
      <c r="D24" s="111" t="s">
        <v>61</v>
      </c>
      <c r="E24" s="198"/>
      <c r="F24" s="206"/>
      <c r="G24" s="71">
        <f t="shared" si="0"/>
        <v>0</v>
      </c>
      <c r="H24" s="77">
        <f t="shared" si="1"/>
        <v>0</v>
      </c>
      <c r="I24" s="78">
        <f t="shared" si="2"/>
        <v>0</v>
      </c>
      <c r="J24" s="96"/>
    </row>
    <row r="25" spans="1:10" ht="33" x14ac:dyDescent="0.3">
      <c r="A25" s="38" t="s">
        <v>14</v>
      </c>
      <c r="B25" s="202" t="s">
        <v>225</v>
      </c>
      <c r="C25" s="199">
        <v>20</v>
      </c>
      <c r="D25" s="111" t="s">
        <v>61</v>
      </c>
      <c r="E25" s="198"/>
      <c r="F25" s="206"/>
      <c r="G25" s="71">
        <f t="shared" si="0"/>
        <v>0</v>
      </c>
      <c r="H25" s="77">
        <f t="shared" si="1"/>
        <v>0</v>
      </c>
      <c r="I25" s="78">
        <f t="shared" si="2"/>
        <v>0</v>
      </c>
      <c r="J25" s="96"/>
    </row>
    <row r="26" spans="1:10" ht="16.5" x14ac:dyDescent="0.3">
      <c r="A26" s="38" t="s">
        <v>15</v>
      </c>
      <c r="B26" s="202" t="s">
        <v>226</v>
      </c>
      <c r="C26" s="199">
        <v>1</v>
      </c>
      <c r="D26" s="111" t="s">
        <v>61</v>
      </c>
      <c r="E26" s="198"/>
      <c r="F26" s="206"/>
      <c r="G26" s="71">
        <f t="shared" si="0"/>
        <v>0</v>
      </c>
      <c r="H26" s="77">
        <f t="shared" si="1"/>
        <v>0</v>
      </c>
      <c r="I26" s="78">
        <f t="shared" si="2"/>
        <v>0</v>
      </c>
      <c r="J26" s="96"/>
    </row>
    <row r="27" spans="1:10" ht="16.5" x14ac:dyDescent="0.3">
      <c r="A27" s="38" t="s">
        <v>16</v>
      </c>
      <c r="B27" s="202" t="s">
        <v>227</v>
      </c>
      <c r="C27" s="199">
        <v>1</v>
      </c>
      <c r="D27" s="111" t="s">
        <v>61</v>
      </c>
      <c r="E27" s="198"/>
      <c r="F27" s="206"/>
      <c r="G27" s="71">
        <f t="shared" si="0"/>
        <v>0</v>
      </c>
      <c r="H27" s="77">
        <f t="shared" si="1"/>
        <v>0</v>
      </c>
      <c r="I27" s="78">
        <f t="shared" si="2"/>
        <v>0</v>
      </c>
      <c r="J27" s="96"/>
    </row>
    <row r="28" spans="1:10" ht="16.5" x14ac:dyDescent="0.3">
      <c r="A28" s="38" t="s">
        <v>17</v>
      </c>
      <c r="B28" s="202" t="s">
        <v>228</v>
      </c>
      <c r="C28" s="199">
        <v>1</v>
      </c>
      <c r="D28" s="111" t="s">
        <v>61</v>
      </c>
      <c r="E28" s="198"/>
      <c r="F28" s="206"/>
      <c r="G28" s="71">
        <f t="shared" si="0"/>
        <v>0</v>
      </c>
      <c r="H28" s="77">
        <f t="shared" si="1"/>
        <v>0</v>
      </c>
      <c r="I28" s="78">
        <f t="shared" si="2"/>
        <v>0</v>
      </c>
      <c r="J28" s="96"/>
    </row>
    <row r="29" spans="1:10" ht="16.5" x14ac:dyDescent="0.3">
      <c r="A29" s="38" t="s">
        <v>18</v>
      </c>
      <c r="B29" s="202" t="s">
        <v>229</v>
      </c>
      <c r="C29" s="199">
        <v>1</v>
      </c>
      <c r="D29" s="111" t="s">
        <v>61</v>
      </c>
      <c r="E29" s="198"/>
      <c r="F29" s="206"/>
      <c r="G29" s="71">
        <f t="shared" si="0"/>
        <v>0</v>
      </c>
      <c r="H29" s="77">
        <f t="shared" si="1"/>
        <v>0</v>
      </c>
      <c r="I29" s="78">
        <f t="shared" si="2"/>
        <v>0</v>
      </c>
      <c r="J29" s="96"/>
    </row>
    <row r="30" spans="1:10" ht="16.5" x14ac:dyDescent="0.3">
      <c r="A30" s="38" t="s">
        <v>19</v>
      </c>
      <c r="B30" s="202" t="s">
        <v>230</v>
      </c>
      <c r="C30" s="199">
        <v>1</v>
      </c>
      <c r="D30" s="111" t="s">
        <v>61</v>
      </c>
      <c r="E30" s="198"/>
      <c r="F30" s="206"/>
      <c r="G30" s="71">
        <f t="shared" si="0"/>
        <v>0</v>
      </c>
      <c r="H30" s="77">
        <f t="shared" si="1"/>
        <v>0</v>
      </c>
      <c r="I30" s="78">
        <f t="shared" si="2"/>
        <v>0</v>
      </c>
      <c r="J30" s="96"/>
    </row>
    <row r="31" spans="1:10" ht="16.5" x14ac:dyDescent="0.3">
      <c r="A31" s="38" t="s">
        <v>20</v>
      </c>
      <c r="B31" s="202" t="s">
        <v>231</v>
      </c>
      <c r="C31" s="199">
        <v>1</v>
      </c>
      <c r="D31" s="111" t="s">
        <v>61</v>
      </c>
      <c r="E31" s="198"/>
      <c r="F31" s="206"/>
      <c r="G31" s="71">
        <f t="shared" si="0"/>
        <v>0</v>
      </c>
      <c r="H31" s="77">
        <f t="shared" si="1"/>
        <v>0</v>
      </c>
      <c r="I31" s="78">
        <f t="shared" si="2"/>
        <v>0</v>
      </c>
      <c r="J31" s="96"/>
    </row>
    <row r="32" spans="1:10" ht="16.5" x14ac:dyDescent="0.3">
      <c r="A32" s="38" t="s">
        <v>21</v>
      </c>
      <c r="B32" s="202" t="s">
        <v>232</v>
      </c>
      <c r="C32" s="199">
        <v>1</v>
      </c>
      <c r="D32" s="111" t="s">
        <v>61</v>
      </c>
      <c r="E32" s="198"/>
      <c r="F32" s="206"/>
      <c r="G32" s="71">
        <f t="shared" si="0"/>
        <v>0</v>
      </c>
      <c r="H32" s="77">
        <f t="shared" si="1"/>
        <v>0</v>
      </c>
      <c r="I32" s="78">
        <f t="shared" si="2"/>
        <v>0</v>
      </c>
      <c r="J32" s="96"/>
    </row>
    <row r="33" spans="1:10" ht="16.5" x14ac:dyDescent="0.3">
      <c r="A33" s="38" t="s">
        <v>22</v>
      </c>
      <c r="B33" s="202" t="s">
        <v>233</v>
      </c>
      <c r="C33" s="199">
        <v>1</v>
      </c>
      <c r="D33" s="111" t="s">
        <v>61</v>
      </c>
      <c r="E33" s="198"/>
      <c r="F33" s="206"/>
      <c r="G33" s="71">
        <f t="shared" si="0"/>
        <v>0</v>
      </c>
      <c r="H33" s="77">
        <f t="shared" si="1"/>
        <v>0</v>
      </c>
      <c r="I33" s="78">
        <f t="shared" si="2"/>
        <v>0</v>
      </c>
      <c r="J33" s="96"/>
    </row>
    <row r="34" spans="1:10" ht="16.5" x14ac:dyDescent="0.3">
      <c r="A34" s="38" t="s">
        <v>23</v>
      </c>
      <c r="B34" s="202" t="s">
        <v>234</v>
      </c>
      <c r="C34" s="199">
        <v>1</v>
      </c>
      <c r="D34" s="111" t="s">
        <v>61</v>
      </c>
      <c r="E34" s="198"/>
      <c r="F34" s="206"/>
      <c r="G34" s="71">
        <f t="shared" si="0"/>
        <v>0</v>
      </c>
      <c r="H34" s="77">
        <f t="shared" si="1"/>
        <v>0</v>
      </c>
      <c r="I34" s="78">
        <f t="shared" si="2"/>
        <v>0</v>
      </c>
      <c r="J34" s="96"/>
    </row>
    <row r="35" spans="1:10" ht="16.5" x14ac:dyDescent="0.3">
      <c r="A35" s="38" t="s">
        <v>24</v>
      </c>
      <c r="B35" s="202" t="s">
        <v>235</v>
      </c>
      <c r="C35" s="199">
        <v>1</v>
      </c>
      <c r="D35" s="111" t="s">
        <v>61</v>
      </c>
      <c r="E35" s="198"/>
      <c r="F35" s="206"/>
      <c r="G35" s="71">
        <f t="shared" si="0"/>
        <v>0</v>
      </c>
      <c r="H35" s="77">
        <f t="shared" si="1"/>
        <v>0</v>
      </c>
      <c r="I35" s="78">
        <f t="shared" si="2"/>
        <v>0</v>
      </c>
      <c r="J35" s="96"/>
    </row>
    <row r="36" spans="1:10" ht="16.5" x14ac:dyDescent="0.3">
      <c r="A36" s="38" t="s">
        <v>25</v>
      </c>
      <c r="B36" s="202" t="s">
        <v>236</v>
      </c>
      <c r="C36" s="199">
        <v>1</v>
      </c>
      <c r="D36" s="111" t="s">
        <v>61</v>
      </c>
      <c r="E36" s="198"/>
      <c r="F36" s="206"/>
      <c r="G36" s="71">
        <f t="shared" si="0"/>
        <v>0</v>
      </c>
      <c r="H36" s="77">
        <f t="shared" si="1"/>
        <v>0</v>
      </c>
      <c r="I36" s="78">
        <f t="shared" si="2"/>
        <v>0</v>
      </c>
      <c r="J36" s="96"/>
    </row>
    <row r="37" spans="1:10" ht="16.5" x14ac:dyDescent="0.3">
      <c r="A37" s="38" t="s">
        <v>28</v>
      </c>
      <c r="B37" s="202" t="s">
        <v>448</v>
      </c>
      <c r="C37" s="199">
        <v>1</v>
      </c>
      <c r="D37" s="111" t="s">
        <v>61</v>
      </c>
      <c r="E37" s="198"/>
      <c r="F37" s="206"/>
      <c r="G37" s="71">
        <f t="shared" si="0"/>
        <v>0</v>
      </c>
      <c r="H37" s="77">
        <f t="shared" si="1"/>
        <v>0</v>
      </c>
      <c r="I37" s="78">
        <f t="shared" si="2"/>
        <v>0</v>
      </c>
      <c r="J37" s="96"/>
    </row>
    <row r="38" spans="1:10" ht="16.5" x14ac:dyDescent="0.3">
      <c r="A38" s="38" t="s">
        <v>29</v>
      </c>
      <c r="B38" s="202" t="s">
        <v>237</v>
      </c>
      <c r="C38" s="199">
        <v>1</v>
      </c>
      <c r="D38" s="111" t="s">
        <v>61</v>
      </c>
      <c r="E38" s="198"/>
      <c r="F38" s="206"/>
      <c r="G38" s="71">
        <f t="shared" si="0"/>
        <v>0</v>
      </c>
      <c r="H38" s="77">
        <f t="shared" si="1"/>
        <v>0</v>
      </c>
      <c r="I38" s="78">
        <f t="shared" si="2"/>
        <v>0</v>
      </c>
      <c r="J38" s="96"/>
    </row>
    <row r="39" spans="1:10" ht="16.5" x14ac:dyDescent="0.3">
      <c r="A39" s="38" t="s">
        <v>30</v>
      </c>
      <c r="B39" s="202" t="s">
        <v>449</v>
      </c>
      <c r="C39" s="199">
        <v>1</v>
      </c>
      <c r="D39" s="111" t="s">
        <v>61</v>
      </c>
      <c r="E39" s="198"/>
      <c r="F39" s="206"/>
      <c r="G39" s="71">
        <f t="shared" si="0"/>
        <v>0</v>
      </c>
      <c r="H39" s="77">
        <f t="shared" si="1"/>
        <v>0</v>
      </c>
      <c r="I39" s="78">
        <f t="shared" si="2"/>
        <v>0</v>
      </c>
      <c r="J39" s="96"/>
    </row>
    <row r="40" spans="1:10" ht="16.5" x14ac:dyDescent="0.3">
      <c r="A40" s="38" t="s">
        <v>31</v>
      </c>
      <c r="B40" s="202" t="s">
        <v>450</v>
      </c>
      <c r="C40" s="199">
        <v>3</v>
      </c>
      <c r="D40" s="111" t="s">
        <v>61</v>
      </c>
      <c r="E40" s="198"/>
      <c r="F40" s="206"/>
      <c r="G40" s="71">
        <f t="shared" si="0"/>
        <v>0</v>
      </c>
      <c r="H40" s="77">
        <f t="shared" si="1"/>
        <v>0</v>
      </c>
      <c r="I40" s="78">
        <f t="shared" si="2"/>
        <v>0</v>
      </c>
      <c r="J40" s="96"/>
    </row>
    <row r="41" spans="1:10" ht="16.5" x14ac:dyDescent="0.3">
      <c r="A41" s="38" t="s">
        <v>32</v>
      </c>
      <c r="B41" s="202" t="s">
        <v>238</v>
      </c>
      <c r="C41" s="199">
        <v>1</v>
      </c>
      <c r="D41" s="111" t="s">
        <v>61</v>
      </c>
      <c r="E41" s="198"/>
      <c r="F41" s="206"/>
      <c r="G41" s="71">
        <f t="shared" si="0"/>
        <v>0</v>
      </c>
      <c r="H41" s="77">
        <f t="shared" si="1"/>
        <v>0</v>
      </c>
      <c r="I41" s="78">
        <f t="shared" si="2"/>
        <v>0</v>
      </c>
      <c r="J41" s="96"/>
    </row>
    <row r="42" spans="1:10" ht="18.75" customHeight="1" x14ac:dyDescent="0.3">
      <c r="A42" s="38" t="s">
        <v>33</v>
      </c>
      <c r="B42" s="202" t="s">
        <v>533</v>
      </c>
      <c r="C42" s="199">
        <v>10</v>
      </c>
      <c r="D42" s="111" t="s">
        <v>61</v>
      </c>
      <c r="E42" s="198"/>
      <c r="F42" s="206"/>
      <c r="G42" s="71">
        <f t="shared" si="0"/>
        <v>0</v>
      </c>
      <c r="H42" s="77">
        <f t="shared" si="1"/>
        <v>0</v>
      </c>
      <c r="I42" s="78">
        <f t="shared" si="2"/>
        <v>0</v>
      </c>
      <c r="J42" s="96"/>
    </row>
    <row r="43" spans="1:10" ht="19.5" customHeight="1" x14ac:dyDescent="0.3">
      <c r="A43" s="38" t="s">
        <v>34</v>
      </c>
      <c r="B43" s="202" t="s">
        <v>532</v>
      </c>
      <c r="C43" s="199">
        <v>1</v>
      </c>
      <c r="D43" s="111" t="s">
        <v>61</v>
      </c>
      <c r="E43" s="198"/>
      <c r="F43" s="206"/>
      <c r="G43" s="71">
        <f t="shared" si="0"/>
        <v>0</v>
      </c>
      <c r="H43" s="77">
        <f t="shared" si="1"/>
        <v>0</v>
      </c>
      <c r="I43" s="78">
        <f t="shared" si="2"/>
        <v>0</v>
      </c>
      <c r="J43" s="96"/>
    </row>
    <row r="44" spans="1:10" ht="27.75" customHeight="1" x14ac:dyDescent="0.3">
      <c r="A44" s="38" t="s">
        <v>35</v>
      </c>
      <c r="B44" s="202" t="s">
        <v>531</v>
      </c>
      <c r="C44" s="199">
        <v>10</v>
      </c>
      <c r="D44" s="111" t="s">
        <v>61</v>
      </c>
      <c r="E44" s="198"/>
      <c r="F44" s="206"/>
      <c r="G44" s="71">
        <f t="shared" si="0"/>
        <v>0</v>
      </c>
      <c r="H44" s="77">
        <f t="shared" si="1"/>
        <v>0</v>
      </c>
      <c r="I44" s="78">
        <f t="shared" si="2"/>
        <v>0</v>
      </c>
      <c r="J44" s="96"/>
    </row>
    <row r="45" spans="1:10" ht="16.5" x14ac:dyDescent="0.3">
      <c r="A45" s="38" t="s">
        <v>36</v>
      </c>
      <c r="B45" s="202" t="s">
        <v>239</v>
      </c>
      <c r="C45" s="199">
        <v>1</v>
      </c>
      <c r="D45" s="111" t="s">
        <v>61</v>
      </c>
      <c r="E45" s="198"/>
      <c r="F45" s="206"/>
      <c r="G45" s="71">
        <f t="shared" si="0"/>
        <v>0</v>
      </c>
      <c r="H45" s="77">
        <f>G45*0.22</f>
        <v>0</v>
      </c>
      <c r="I45" s="78">
        <f t="shared" si="2"/>
        <v>0</v>
      </c>
      <c r="J45" s="96"/>
    </row>
    <row r="46" spans="1:10" ht="16.5" x14ac:dyDescent="0.3">
      <c r="A46" s="38" t="s">
        <v>37</v>
      </c>
      <c r="B46" s="202" t="s">
        <v>473</v>
      </c>
      <c r="C46" s="199">
        <v>5</v>
      </c>
      <c r="D46" s="111" t="s">
        <v>61</v>
      </c>
      <c r="E46" s="198"/>
      <c r="F46" s="206"/>
      <c r="G46" s="71">
        <f t="shared" ref="G46" si="3">C46*F46</f>
        <v>0</v>
      </c>
      <c r="H46" s="77">
        <f t="shared" ref="H46" si="4">G46*0.095</f>
        <v>0</v>
      </c>
      <c r="I46" s="78">
        <f t="shared" ref="I46" si="5">G46+H46</f>
        <v>0</v>
      </c>
      <c r="J46" s="96"/>
    </row>
    <row r="47" spans="1:10" ht="33" x14ac:dyDescent="0.3">
      <c r="A47" s="38" t="s">
        <v>38</v>
      </c>
      <c r="B47" s="202" t="s">
        <v>530</v>
      </c>
      <c r="C47" s="199">
        <v>1</v>
      </c>
      <c r="D47" s="111" t="s">
        <v>61</v>
      </c>
      <c r="E47" s="198"/>
      <c r="F47" s="206"/>
      <c r="G47" s="71">
        <f t="shared" ref="G47:G59" si="6">C47*F47</f>
        <v>0</v>
      </c>
      <c r="H47" s="77">
        <f t="shared" ref="H47:H59" si="7">G47*0.095</f>
        <v>0</v>
      </c>
      <c r="I47" s="78">
        <f t="shared" ref="I47:I59" si="8">G47+H47</f>
        <v>0</v>
      </c>
      <c r="J47" s="96"/>
    </row>
    <row r="48" spans="1:10" ht="16.5" x14ac:dyDescent="0.3">
      <c r="A48" s="38" t="s">
        <v>39</v>
      </c>
      <c r="B48" s="202" t="s">
        <v>240</v>
      </c>
      <c r="C48" s="199">
        <v>20</v>
      </c>
      <c r="D48" s="111" t="s">
        <v>61</v>
      </c>
      <c r="E48" s="198"/>
      <c r="F48" s="206"/>
      <c r="G48" s="71">
        <f t="shared" si="6"/>
        <v>0</v>
      </c>
      <c r="H48" s="77">
        <f t="shared" si="7"/>
        <v>0</v>
      </c>
      <c r="I48" s="78">
        <f t="shared" si="8"/>
        <v>0</v>
      </c>
      <c r="J48" s="96"/>
    </row>
    <row r="49" spans="1:10" ht="16.5" x14ac:dyDescent="0.3">
      <c r="A49" s="38" t="s">
        <v>40</v>
      </c>
      <c r="B49" s="202" t="s">
        <v>241</v>
      </c>
      <c r="C49" s="199">
        <v>300</v>
      </c>
      <c r="D49" s="111" t="s">
        <v>61</v>
      </c>
      <c r="E49" s="198"/>
      <c r="F49" s="206"/>
      <c r="G49" s="71">
        <f t="shared" si="6"/>
        <v>0</v>
      </c>
      <c r="H49" s="77">
        <f t="shared" si="7"/>
        <v>0</v>
      </c>
      <c r="I49" s="78">
        <f t="shared" si="8"/>
        <v>0</v>
      </c>
      <c r="J49" s="96"/>
    </row>
    <row r="50" spans="1:10" ht="16.5" x14ac:dyDescent="0.3">
      <c r="A50" s="38" t="s">
        <v>41</v>
      </c>
      <c r="B50" s="202" t="s">
        <v>242</v>
      </c>
      <c r="C50" s="199">
        <v>10</v>
      </c>
      <c r="D50" s="111" t="s">
        <v>61</v>
      </c>
      <c r="E50" s="198"/>
      <c r="F50" s="206"/>
      <c r="G50" s="71">
        <f t="shared" si="6"/>
        <v>0</v>
      </c>
      <c r="H50" s="77">
        <f t="shared" si="7"/>
        <v>0</v>
      </c>
      <c r="I50" s="78">
        <f t="shared" si="8"/>
        <v>0</v>
      </c>
      <c r="J50" s="96"/>
    </row>
    <row r="51" spans="1:10" ht="16.5" x14ac:dyDescent="0.3">
      <c r="A51" s="38" t="s">
        <v>45</v>
      </c>
      <c r="B51" s="202" t="s">
        <v>243</v>
      </c>
      <c r="C51" s="199">
        <v>1</v>
      </c>
      <c r="D51" s="111" t="s">
        <v>61</v>
      </c>
      <c r="E51" s="198"/>
      <c r="F51" s="206"/>
      <c r="G51" s="71">
        <f t="shared" si="6"/>
        <v>0</v>
      </c>
      <c r="H51" s="77">
        <f t="shared" si="7"/>
        <v>0</v>
      </c>
      <c r="I51" s="78">
        <f t="shared" si="8"/>
        <v>0</v>
      </c>
      <c r="J51" s="96"/>
    </row>
    <row r="52" spans="1:10" ht="26.25" customHeight="1" x14ac:dyDescent="0.3">
      <c r="A52" s="38" t="s">
        <v>46</v>
      </c>
      <c r="B52" s="201" t="s">
        <v>452</v>
      </c>
      <c r="C52" s="197">
        <v>30</v>
      </c>
      <c r="D52" s="70" t="s">
        <v>266</v>
      </c>
      <c r="E52" s="198"/>
      <c r="F52" s="206"/>
      <c r="G52" s="71">
        <f t="shared" si="6"/>
        <v>0</v>
      </c>
      <c r="H52" s="77">
        <f t="shared" si="7"/>
        <v>0</v>
      </c>
      <c r="I52" s="78">
        <f t="shared" si="8"/>
        <v>0</v>
      </c>
      <c r="J52" s="149"/>
    </row>
    <row r="53" spans="1:10" ht="33" x14ac:dyDescent="0.3">
      <c r="A53" s="38" t="s">
        <v>47</v>
      </c>
      <c r="B53" s="215" t="s">
        <v>451</v>
      </c>
      <c r="C53" s="197">
        <v>10</v>
      </c>
      <c r="D53" s="70" t="s">
        <v>266</v>
      </c>
      <c r="E53" s="198"/>
      <c r="F53" s="206"/>
      <c r="G53" s="71">
        <f t="shared" si="6"/>
        <v>0</v>
      </c>
      <c r="H53" s="77">
        <f t="shared" si="7"/>
        <v>0</v>
      </c>
      <c r="I53" s="78">
        <f t="shared" si="8"/>
        <v>0</v>
      </c>
      <c r="J53" s="149"/>
    </row>
    <row r="54" spans="1:10" ht="16.5" x14ac:dyDescent="0.3">
      <c r="A54" s="38" t="s">
        <v>48</v>
      </c>
      <c r="B54" s="216" t="s">
        <v>453</v>
      </c>
      <c r="C54" s="199">
        <v>1</v>
      </c>
      <c r="D54" s="111" t="s">
        <v>266</v>
      </c>
      <c r="E54" s="198"/>
      <c r="F54" s="206"/>
      <c r="G54" s="71">
        <f t="shared" si="6"/>
        <v>0</v>
      </c>
      <c r="H54" s="77">
        <f t="shared" si="7"/>
        <v>0</v>
      </c>
      <c r="I54" s="78">
        <f t="shared" si="8"/>
        <v>0</v>
      </c>
      <c r="J54" s="96"/>
    </row>
    <row r="55" spans="1:10" ht="16.5" x14ac:dyDescent="0.3">
      <c r="A55" s="38" t="s">
        <v>49</v>
      </c>
      <c r="B55" s="202" t="s">
        <v>244</v>
      </c>
      <c r="C55" s="199">
        <v>300</v>
      </c>
      <c r="D55" s="111" t="s">
        <v>61</v>
      </c>
      <c r="E55" s="198"/>
      <c r="F55" s="206"/>
      <c r="G55" s="71">
        <f t="shared" si="6"/>
        <v>0</v>
      </c>
      <c r="H55" s="77">
        <f t="shared" si="7"/>
        <v>0</v>
      </c>
      <c r="I55" s="78">
        <f t="shared" si="8"/>
        <v>0</v>
      </c>
      <c r="J55" s="96"/>
    </row>
    <row r="56" spans="1:10" ht="16.5" x14ac:dyDescent="0.3">
      <c r="A56" s="38" t="s">
        <v>50</v>
      </c>
      <c r="B56" s="202" t="s">
        <v>245</v>
      </c>
      <c r="C56" s="199">
        <v>10</v>
      </c>
      <c r="D56" s="111" t="s">
        <v>61</v>
      </c>
      <c r="E56" s="198"/>
      <c r="F56" s="206"/>
      <c r="G56" s="71">
        <f t="shared" si="6"/>
        <v>0</v>
      </c>
      <c r="H56" s="77">
        <f t="shared" si="7"/>
        <v>0</v>
      </c>
      <c r="I56" s="78">
        <f t="shared" si="8"/>
        <v>0</v>
      </c>
      <c r="J56" s="96"/>
    </row>
    <row r="57" spans="1:10" ht="16.5" x14ac:dyDescent="0.3">
      <c r="A57" s="38" t="s">
        <v>51</v>
      </c>
      <c r="B57" s="202" t="s">
        <v>246</v>
      </c>
      <c r="C57" s="199">
        <v>5</v>
      </c>
      <c r="D57" s="111" t="s">
        <v>61</v>
      </c>
      <c r="E57" s="198"/>
      <c r="F57" s="206"/>
      <c r="G57" s="71">
        <f t="shared" si="6"/>
        <v>0</v>
      </c>
      <c r="H57" s="77">
        <f t="shared" si="7"/>
        <v>0</v>
      </c>
      <c r="I57" s="78">
        <f t="shared" si="8"/>
        <v>0</v>
      </c>
      <c r="J57" s="96"/>
    </row>
    <row r="58" spans="1:10" ht="16.5" x14ac:dyDescent="0.3">
      <c r="A58" s="38" t="s">
        <v>52</v>
      </c>
      <c r="B58" s="202" t="s">
        <v>247</v>
      </c>
      <c r="C58" s="199">
        <v>5</v>
      </c>
      <c r="D58" s="111" t="s">
        <v>61</v>
      </c>
      <c r="E58" s="198"/>
      <c r="F58" s="206"/>
      <c r="G58" s="71">
        <f t="shared" si="6"/>
        <v>0</v>
      </c>
      <c r="H58" s="77">
        <f t="shared" si="7"/>
        <v>0</v>
      </c>
      <c r="I58" s="78">
        <f t="shared" si="8"/>
        <v>0</v>
      </c>
      <c r="J58" s="96"/>
    </row>
    <row r="59" spans="1:10" ht="16.5" x14ac:dyDescent="0.3">
      <c r="A59" s="38" t="s">
        <v>53</v>
      </c>
      <c r="B59" s="202" t="s">
        <v>454</v>
      </c>
      <c r="C59" s="199">
        <v>40</v>
      </c>
      <c r="D59" s="111" t="s">
        <v>61</v>
      </c>
      <c r="E59" s="198"/>
      <c r="F59" s="206"/>
      <c r="G59" s="71">
        <f t="shared" si="6"/>
        <v>0</v>
      </c>
      <c r="H59" s="77">
        <f t="shared" si="7"/>
        <v>0</v>
      </c>
      <c r="I59" s="78">
        <f t="shared" si="8"/>
        <v>0</v>
      </c>
      <c r="J59" s="96"/>
    </row>
    <row r="60" spans="1:10" ht="16.5" x14ac:dyDescent="0.3">
      <c r="A60" s="38" t="s">
        <v>54</v>
      </c>
      <c r="B60" s="202" t="s">
        <v>455</v>
      </c>
      <c r="C60" s="199">
        <v>40</v>
      </c>
      <c r="D60" s="111" t="s">
        <v>61</v>
      </c>
      <c r="E60" s="198"/>
      <c r="F60" s="206"/>
      <c r="G60" s="71">
        <f t="shared" ref="G60:G77" si="9">C60*F60</f>
        <v>0</v>
      </c>
      <c r="H60" s="77">
        <f t="shared" ref="H60:H77" si="10">G60*0.095</f>
        <v>0</v>
      </c>
      <c r="I60" s="78">
        <f t="shared" ref="I60:I77" si="11">G60+H60</f>
        <v>0</v>
      </c>
      <c r="J60" s="96"/>
    </row>
    <row r="61" spans="1:10" ht="49.5" x14ac:dyDescent="0.3">
      <c r="A61" s="38" t="s">
        <v>55</v>
      </c>
      <c r="B61" s="201" t="s">
        <v>524</v>
      </c>
      <c r="C61" s="197">
        <v>50</v>
      </c>
      <c r="D61" s="70" t="s">
        <v>61</v>
      </c>
      <c r="E61" s="198"/>
      <c r="F61" s="206"/>
      <c r="G61" s="71">
        <f t="shared" si="9"/>
        <v>0</v>
      </c>
      <c r="H61" s="77">
        <f t="shared" si="10"/>
        <v>0</v>
      </c>
      <c r="I61" s="78">
        <f t="shared" si="11"/>
        <v>0</v>
      </c>
      <c r="J61" s="149"/>
    </row>
    <row r="62" spans="1:10" ht="49.5" x14ac:dyDescent="0.3">
      <c r="A62" s="38" t="s">
        <v>56</v>
      </c>
      <c r="B62" s="202" t="s">
        <v>523</v>
      </c>
      <c r="C62" s="199">
        <v>3</v>
      </c>
      <c r="D62" s="111" t="s">
        <v>61</v>
      </c>
      <c r="E62" s="198"/>
      <c r="F62" s="206"/>
      <c r="G62" s="71">
        <f t="shared" si="9"/>
        <v>0</v>
      </c>
      <c r="H62" s="77">
        <f t="shared" si="10"/>
        <v>0</v>
      </c>
      <c r="I62" s="78">
        <f t="shared" si="11"/>
        <v>0</v>
      </c>
      <c r="J62" s="96"/>
    </row>
    <row r="63" spans="1:10" ht="16.5" x14ac:dyDescent="0.3">
      <c r="A63" s="38" t="s">
        <v>57</v>
      </c>
      <c r="B63" s="202" t="s">
        <v>456</v>
      </c>
      <c r="C63" s="199">
        <v>10</v>
      </c>
      <c r="D63" s="111" t="s">
        <v>61</v>
      </c>
      <c r="E63" s="198"/>
      <c r="F63" s="206"/>
      <c r="G63" s="71">
        <f t="shared" ref="G63" si="12">C63*F63</f>
        <v>0</v>
      </c>
      <c r="H63" s="77">
        <f t="shared" ref="H63" si="13">G63*0.095</f>
        <v>0</v>
      </c>
      <c r="I63" s="78">
        <f t="shared" ref="I63" si="14">G63+H63</f>
        <v>0</v>
      </c>
      <c r="J63" s="96"/>
    </row>
    <row r="64" spans="1:10" ht="16.5" x14ac:dyDescent="0.3">
      <c r="A64" s="38" t="s">
        <v>58</v>
      </c>
      <c r="B64" s="202" t="s">
        <v>457</v>
      </c>
      <c r="C64" s="199">
        <v>10</v>
      </c>
      <c r="D64" s="111" t="s">
        <v>61</v>
      </c>
      <c r="E64" s="198"/>
      <c r="F64" s="206"/>
      <c r="G64" s="71">
        <f t="shared" ref="G64" si="15">C64*F64</f>
        <v>0</v>
      </c>
      <c r="H64" s="77">
        <f t="shared" ref="H64" si="16">G64*0.095</f>
        <v>0</v>
      </c>
      <c r="I64" s="78">
        <f t="shared" ref="I64" si="17">G64+H64</f>
        <v>0</v>
      </c>
      <c r="J64" s="96"/>
    </row>
    <row r="65" spans="1:10" ht="33" x14ac:dyDescent="0.3">
      <c r="A65" s="38" t="s">
        <v>59</v>
      </c>
      <c r="B65" s="201" t="s">
        <v>525</v>
      </c>
      <c r="C65" s="197">
        <v>10</v>
      </c>
      <c r="D65" s="70" t="s">
        <v>61</v>
      </c>
      <c r="E65" s="198"/>
      <c r="F65" s="206"/>
      <c r="G65" s="71">
        <f t="shared" si="9"/>
        <v>0</v>
      </c>
      <c r="H65" s="77">
        <f t="shared" si="10"/>
        <v>0</v>
      </c>
      <c r="I65" s="78">
        <f t="shared" si="11"/>
        <v>0</v>
      </c>
      <c r="J65" s="149"/>
    </row>
    <row r="66" spans="1:10" ht="49.5" x14ac:dyDescent="0.3">
      <c r="A66" s="38" t="s">
        <v>60</v>
      </c>
      <c r="B66" s="202" t="s">
        <v>526</v>
      </c>
      <c r="C66" s="199">
        <v>3</v>
      </c>
      <c r="D66" s="111" t="s">
        <v>61</v>
      </c>
      <c r="E66" s="198"/>
      <c r="F66" s="206"/>
      <c r="G66" s="71">
        <f t="shared" si="9"/>
        <v>0</v>
      </c>
      <c r="H66" s="77">
        <f t="shared" si="10"/>
        <v>0</v>
      </c>
      <c r="I66" s="78">
        <f t="shared" si="11"/>
        <v>0</v>
      </c>
      <c r="J66" s="96"/>
    </row>
    <row r="67" spans="1:10" ht="49.5" x14ac:dyDescent="0.3">
      <c r="A67" s="38" t="s">
        <v>106</v>
      </c>
      <c r="B67" s="202" t="s">
        <v>458</v>
      </c>
      <c r="C67" s="199">
        <v>400</v>
      </c>
      <c r="D67" s="111" t="s">
        <v>61</v>
      </c>
      <c r="E67" s="198"/>
      <c r="F67" s="206"/>
      <c r="G67" s="71">
        <f t="shared" si="9"/>
        <v>0</v>
      </c>
      <c r="H67" s="77">
        <f t="shared" si="10"/>
        <v>0</v>
      </c>
      <c r="I67" s="78">
        <f t="shared" si="11"/>
        <v>0</v>
      </c>
      <c r="J67" s="96"/>
    </row>
    <row r="68" spans="1:10" ht="49.5" x14ac:dyDescent="0.3">
      <c r="A68" s="38" t="s">
        <v>108</v>
      </c>
      <c r="B68" s="202" t="s">
        <v>459</v>
      </c>
      <c r="C68" s="199">
        <v>8</v>
      </c>
      <c r="D68" s="111" t="s">
        <v>61</v>
      </c>
      <c r="E68" s="198"/>
      <c r="F68" s="206"/>
      <c r="G68" s="71">
        <f t="shared" si="9"/>
        <v>0</v>
      </c>
      <c r="H68" s="77">
        <f t="shared" si="10"/>
        <v>0</v>
      </c>
      <c r="I68" s="78">
        <f t="shared" si="11"/>
        <v>0</v>
      </c>
      <c r="J68" s="96"/>
    </row>
    <row r="69" spans="1:10" ht="16.5" x14ac:dyDescent="0.3">
      <c r="A69" s="38" t="s">
        <v>109</v>
      </c>
      <c r="B69" s="202" t="s">
        <v>248</v>
      </c>
      <c r="C69" s="199">
        <v>1</v>
      </c>
      <c r="D69" s="111" t="s">
        <v>61</v>
      </c>
      <c r="E69" s="198"/>
      <c r="F69" s="206"/>
      <c r="G69" s="71">
        <f t="shared" si="9"/>
        <v>0</v>
      </c>
      <c r="H69" s="77">
        <f t="shared" si="10"/>
        <v>0</v>
      </c>
      <c r="I69" s="78">
        <f t="shared" si="11"/>
        <v>0</v>
      </c>
      <c r="J69" s="96"/>
    </row>
    <row r="70" spans="1:10" ht="33" x14ac:dyDescent="0.3">
      <c r="A70" s="38" t="s">
        <v>110</v>
      </c>
      <c r="B70" s="202" t="s">
        <v>527</v>
      </c>
      <c r="C70" s="199">
        <v>1</v>
      </c>
      <c r="D70" s="111" t="s">
        <v>61</v>
      </c>
      <c r="E70" s="198"/>
      <c r="F70" s="206"/>
      <c r="G70" s="71">
        <f t="shared" si="9"/>
        <v>0</v>
      </c>
      <c r="H70" s="77">
        <f t="shared" si="10"/>
        <v>0</v>
      </c>
      <c r="I70" s="78">
        <f t="shared" si="11"/>
        <v>0</v>
      </c>
      <c r="J70" s="96"/>
    </row>
    <row r="71" spans="1:10" ht="16.5" x14ac:dyDescent="0.3">
      <c r="A71" s="38" t="s">
        <v>111</v>
      </c>
      <c r="B71" s="202" t="s">
        <v>249</v>
      </c>
      <c r="C71" s="199">
        <v>10</v>
      </c>
      <c r="D71" s="111" t="s">
        <v>266</v>
      </c>
      <c r="E71" s="198"/>
      <c r="F71" s="206"/>
      <c r="G71" s="71">
        <f t="shared" si="9"/>
        <v>0</v>
      </c>
      <c r="H71" s="77">
        <f t="shared" si="10"/>
        <v>0</v>
      </c>
      <c r="I71" s="78">
        <f t="shared" si="11"/>
        <v>0</v>
      </c>
      <c r="J71" s="96"/>
    </row>
    <row r="72" spans="1:10" ht="16.5" x14ac:dyDescent="0.3">
      <c r="A72" s="38" t="s">
        <v>112</v>
      </c>
      <c r="B72" s="202" t="s">
        <v>250</v>
      </c>
      <c r="C72" s="199">
        <v>10</v>
      </c>
      <c r="D72" s="111" t="s">
        <v>266</v>
      </c>
      <c r="E72" s="198"/>
      <c r="F72" s="206"/>
      <c r="G72" s="71">
        <f t="shared" si="9"/>
        <v>0</v>
      </c>
      <c r="H72" s="77">
        <f t="shared" si="10"/>
        <v>0</v>
      </c>
      <c r="I72" s="78">
        <f t="shared" si="11"/>
        <v>0</v>
      </c>
      <c r="J72" s="96"/>
    </row>
    <row r="73" spans="1:10" ht="16.5" x14ac:dyDescent="0.3">
      <c r="A73" s="38" t="s">
        <v>114</v>
      </c>
      <c r="B73" s="202" t="s">
        <v>251</v>
      </c>
      <c r="C73" s="199">
        <v>10</v>
      </c>
      <c r="D73" s="111" t="s">
        <v>266</v>
      </c>
      <c r="E73" s="198"/>
      <c r="F73" s="206"/>
      <c r="G73" s="71">
        <f t="shared" si="9"/>
        <v>0</v>
      </c>
      <c r="H73" s="77">
        <f t="shared" si="10"/>
        <v>0</v>
      </c>
      <c r="I73" s="78">
        <f t="shared" si="11"/>
        <v>0</v>
      </c>
      <c r="J73" s="96"/>
    </row>
    <row r="74" spans="1:10" ht="16.5" x14ac:dyDescent="0.3">
      <c r="A74" s="38" t="s">
        <v>116</v>
      </c>
      <c r="B74" s="217" t="s">
        <v>460</v>
      </c>
      <c r="C74" s="57">
        <v>40</v>
      </c>
      <c r="D74" s="111" t="s">
        <v>266</v>
      </c>
      <c r="E74" s="71"/>
      <c r="F74" s="206"/>
      <c r="G74" s="71">
        <f t="shared" si="9"/>
        <v>0</v>
      </c>
      <c r="H74" s="77">
        <f t="shared" si="10"/>
        <v>0</v>
      </c>
      <c r="I74" s="78">
        <f t="shared" si="11"/>
        <v>0</v>
      </c>
      <c r="J74" s="96"/>
    </row>
    <row r="75" spans="1:10" ht="16.5" x14ac:dyDescent="0.3">
      <c r="A75" s="38" t="s">
        <v>117</v>
      </c>
      <c r="B75" s="217" t="s">
        <v>461</v>
      </c>
      <c r="C75" s="57">
        <v>5</v>
      </c>
      <c r="D75" s="111" t="s">
        <v>266</v>
      </c>
      <c r="E75" s="71"/>
      <c r="F75" s="206"/>
      <c r="G75" s="71">
        <f t="shared" si="9"/>
        <v>0</v>
      </c>
      <c r="H75" s="77">
        <f t="shared" si="10"/>
        <v>0</v>
      </c>
      <c r="I75" s="78">
        <f t="shared" si="11"/>
        <v>0</v>
      </c>
      <c r="J75" s="96"/>
    </row>
    <row r="76" spans="1:10" ht="33" x14ac:dyDescent="0.3">
      <c r="A76" s="38" t="s">
        <v>118</v>
      </c>
      <c r="B76" s="217" t="s">
        <v>462</v>
      </c>
      <c r="C76" s="57">
        <v>10</v>
      </c>
      <c r="D76" s="111" t="s">
        <v>266</v>
      </c>
      <c r="E76" s="71"/>
      <c r="F76" s="206"/>
      <c r="G76" s="71">
        <f t="shared" si="9"/>
        <v>0</v>
      </c>
      <c r="H76" s="77">
        <f t="shared" si="10"/>
        <v>0</v>
      </c>
      <c r="I76" s="78">
        <f t="shared" si="11"/>
        <v>0</v>
      </c>
      <c r="J76" s="96"/>
    </row>
    <row r="77" spans="1:10" ht="16.5" x14ac:dyDescent="0.3">
      <c r="A77" s="38" t="s">
        <v>119</v>
      </c>
      <c r="B77" s="217" t="s">
        <v>463</v>
      </c>
      <c r="C77" s="57">
        <v>10</v>
      </c>
      <c r="D77" s="111" t="s">
        <v>266</v>
      </c>
      <c r="E77" s="71"/>
      <c r="F77" s="206"/>
      <c r="G77" s="71">
        <f t="shared" si="9"/>
        <v>0</v>
      </c>
      <c r="H77" s="77">
        <f t="shared" si="10"/>
        <v>0</v>
      </c>
      <c r="I77" s="78">
        <f t="shared" si="11"/>
        <v>0</v>
      </c>
      <c r="J77" s="96"/>
    </row>
    <row r="78" spans="1:10" ht="49.5" x14ac:dyDescent="0.3">
      <c r="A78" s="38" t="s">
        <v>120</v>
      </c>
      <c r="B78" s="181" t="s">
        <v>474</v>
      </c>
      <c r="C78" s="57">
        <v>30</v>
      </c>
      <c r="D78" s="111" t="s">
        <v>61</v>
      </c>
      <c r="E78" s="218"/>
      <c r="F78" s="206"/>
      <c r="G78" s="71">
        <f>C78*F78</f>
        <v>0</v>
      </c>
      <c r="H78" s="77">
        <f>G78*0.095</f>
        <v>0</v>
      </c>
      <c r="I78" s="78">
        <f>G78+H78</f>
        <v>0</v>
      </c>
      <c r="J78" s="96"/>
    </row>
    <row r="79" spans="1:10" ht="16.5" x14ac:dyDescent="0.3">
      <c r="A79" s="38" t="s">
        <v>121</v>
      </c>
      <c r="B79" s="202" t="s">
        <v>252</v>
      </c>
      <c r="C79" s="199">
        <v>10</v>
      </c>
      <c r="D79" s="111" t="s">
        <v>61</v>
      </c>
      <c r="E79" s="198"/>
      <c r="F79" s="206"/>
      <c r="G79" s="71">
        <f t="shared" ref="G79:G100" si="18">C79*F79</f>
        <v>0</v>
      </c>
      <c r="H79" s="77">
        <f t="shared" ref="H79:H101" si="19">G79*0.095</f>
        <v>0</v>
      </c>
      <c r="I79" s="78">
        <f t="shared" ref="I79:I101" si="20">G79+H79</f>
        <v>0</v>
      </c>
      <c r="J79" s="96"/>
    </row>
    <row r="80" spans="1:10" ht="16.5" x14ac:dyDescent="0.3">
      <c r="A80" s="38" t="s">
        <v>122</v>
      </c>
      <c r="B80" s="202" t="s">
        <v>253</v>
      </c>
      <c r="C80" s="199">
        <v>10</v>
      </c>
      <c r="D80" s="111" t="s">
        <v>61</v>
      </c>
      <c r="E80" s="198"/>
      <c r="F80" s="206"/>
      <c r="G80" s="71">
        <f t="shared" si="18"/>
        <v>0</v>
      </c>
      <c r="H80" s="77">
        <f t="shared" si="19"/>
        <v>0</v>
      </c>
      <c r="I80" s="78">
        <f t="shared" si="20"/>
        <v>0</v>
      </c>
      <c r="J80" s="96"/>
    </row>
    <row r="81" spans="1:10" ht="33" x14ac:dyDescent="0.3">
      <c r="A81" s="38" t="s">
        <v>123</v>
      </c>
      <c r="B81" s="202" t="s">
        <v>528</v>
      </c>
      <c r="C81" s="199">
        <v>40</v>
      </c>
      <c r="D81" s="111" t="s">
        <v>61</v>
      </c>
      <c r="E81" s="198"/>
      <c r="F81" s="206"/>
      <c r="G81" s="71">
        <f t="shared" si="18"/>
        <v>0</v>
      </c>
      <c r="H81" s="77">
        <f t="shared" si="19"/>
        <v>0</v>
      </c>
      <c r="I81" s="78">
        <f t="shared" si="20"/>
        <v>0</v>
      </c>
      <c r="J81" s="96"/>
    </row>
    <row r="82" spans="1:10" ht="33" x14ac:dyDescent="0.3">
      <c r="A82" s="38" t="s">
        <v>124</v>
      </c>
      <c r="B82" s="202" t="s">
        <v>529</v>
      </c>
      <c r="C82" s="199">
        <v>20</v>
      </c>
      <c r="D82" s="111" t="s">
        <v>61</v>
      </c>
      <c r="E82" s="198"/>
      <c r="F82" s="206"/>
      <c r="G82" s="71">
        <f t="shared" si="18"/>
        <v>0</v>
      </c>
      <c r="H82" s="77">
        <f t="shared" si="19"/>
        <v>0</v>
      </c>
      <c r="I82" s="78">
        <f t="shared" si="20"/>
        <v>0</v>
      </c>
      <c r="J82" s="96"/>
    </row>
    <row r="83" spans="1:10" ht="16.5" x14ac:dyDescent="0.3">
      <c r="A83" s="38" t="s">
        <v>126</v>
      </c>
      <c r="B83" s="202" t="s">
        <v>325</v>
      </c>
      <c r="C83" s="199">
        <v>30</v>
      </c>
      <c r="D83" s="111" t="s">
        <v>61</v>
      </c>
      <c r="E83" s="198"/>
      <c r="F83" s="206"/>
      <c r="G83" s="71">
        <f t="shared" si="18"/>
        <v>0</v>
      </c>
      <c r="H83" s="77">
        <f t="shared" si="19"/>
        <v>0</v>
      </c>
      <c r="I83" s="78">
        <f t="shared" si="20"/>
        <v>0</v>
      </c>
      <c r="J83" s="96"/>
    </row>
    <row r="84" spans="1:10" ht="16.5" x14ac:dyDescent="0.3">
      <c r="A84" s="38" t="s">
        <v>128</v>
      </c>
      <c r="B84" s="181" t="s">
        <v>464</v>
      </c>
      <c r="C84" s="111">
        <v>5</v>
      </c>
      <c r="D84" s="111" t="s">
        <v>61</v>
      </c>
      <c r="E84" s="218"/>
      <c r="F84" s="206"/>
      <c r="G84" s="71">
        <f t="shared" si="18"/>
        <v>0</v>
      </c>
      <c r="H84" s="77">
        <f t="shared" si="19"/>
        <v>0</v>
      </c>
      <c r="I84" s="78">
        <f t="shared" si="20"/>
        <v>0</v>
      </c>
      <c r="J84" s="96"/>
    </row>
    <row r="85" spans="1:10" ht="33" x14ac:dyDescent="0.3">
      <c r="A85" s="38" t="s">
        <v>130</v>
      </c>
      <c r="B85" s="181" t="s">
        <v>475</v>
      </c>
      <c r="C85" s="111">
        <v>5</v>
      </c>
      <c r="D85" s="111" t="s">
        <v>61</v>
      </c>
      <c r="E85" s="218"/>
      <c r="F85" s="206"/>
      <c r="G85" s="71">
        <f t="shared" si="18"/>
        <v>0</v>
      </c>
      <c r="H85" s="77">
        <f t="shared" si="19"/>
        <v>0</v>
      </c>
      <c r="I85" s="78">
        <f t="shared" si="20"/>
        <v>0</v>
      </c>
      <c r="J85" s="96"/>
    </row>
    <row r="86" spans="1:10" ht="16.5" x14ac:dyDescent="0.3">
      <c r="A86" s="38" t="s">
        <v>131</v>
      </c>
      <c r="B86" s="181" t="s">
        <v>254</v>
      </c>
      <c r="C86" s="111">
        <v>5</v>
      </c>
      <c r="D86" s="111" t="s">
        <v>61</v>
      </c>
      <c r="E86" s="218"/>
      <c r="F86" s="206"/>
      <c r="G86" s="71">
        <f t="shared" si="18"/>
        <v>0</v>
      </c>
      <c r="H86" s="77">
        <f t="shared" si="19"/>
        <v>0</v>
      </c>
      <c r="I86" s="78">
        <f t="shared" si="20"/>
        <v>0</v>
      </c>
      <c r="J86" s="96"/>
    </row>
    <row r="87" spans="1:10" ht="16.5" x14ac:dyDescent="0.3">
      <c r="A87" s="38" t="s">
        <v>132</v>
      </c>
      <c r="B87" s="181" t="s">
        <v>465</v>
      </c>
      <c r="C87" s="111">
        <v>5</v>
      </c>
      <c r="D87" s="111" t="s">
        <v>61</v>
      </c>
      <c r="E87" s="218"/>
      <c r="F87" s="206"/>
      <c r="G87" s="71">
        <f t="shared" si="18"/>
        <v>0</v>
      </c>
      <c r="H87" s="77">
        <f t="shared" si="19"/>
        <v>0</v>
      </c>
      <c r="I87" s="78">
        <f t="shared" si="20"/>
        <v>0</v>
      </c>
      <c r="J87" s="96"/>
    </row>
    <row r="88" spans="1:10" ht="16.5" x14ac:dyDescent="0.3">
      <c r="A88" s="38" t="s">
        <v>134</v>
      </c>
      <c r="B88" s="181" t="s">
        <v>466</v>
      </c>
      <c r="C88" s="111">
        <v>5</v>
      </c>
      <c r="D88" s="111" t="s">
        <v>61</v>
      </c>
      <c r="E88" s="218"/>
      <c r="F88" s="206"/>
      <c r="G88" s="71">
        <f t="shared" si="18"/>
        <v>0</v>
      </c>
      <c r="H88" s="77">
        <f t="shared" si="19"/>
        <v>0</v>
      </c>
      <c r="I88" s="78">
        <f t="shared" si="20"/>
        <v>0</v>
      </c>
      <c r="J88" s="96"/>
    </row>
    <row r="89" spans="1:10" ht="15.75" customHeight="1" x14ac:dyDescent="0.3">
      <c r="A89" s="38" t="s">
        <v>136</v>
      </c>
      <c r="B89" s="181" t="s">
        <v>472</v>
      </c>
      <c r="C89" s="111">
        <v>5</v>
      </c>
      <c r="D89" s="111" t="s">
        <v>61</v>
      </c>
      <c r="E89" s="218"/>
      <c r="F89" s="206"/>
      <c r="G89" s="71">
        <f t="shared" si="18"/>
        <v>0</v>
      </c>
      <c r="H89" s="77">
        <f t="shared" si="19"/>
        <v>0</v>
      </c>
      <c r="I89" s="78">
        <f t="shared" si="20"/>
        <v>0</v>
      </c>
      <c r="J89" s="96"/>
    </row>
    <row r="90" spans="1:10" ht="36.75" customHeight="1" x14ac:dyDescent="0.3">
      <c r="A90" s="38" t="s">
        <v>137</v>
      </c>
      <c r="B90" s="181" t="s">
        <v>467</v>
      </c>
      <c r="C90" s="111">
        <v>3</v>
      </c>
      <c r="D90" s="111" t="s">
        <v>61</v>
      </c>
      <c r="E90" s="218"/>
      <c r="F90" s="206"/>
      <c r="G90" s="71">
        <f t="shared" si="18"/>
        <v>0</v>
      </c>
      <c r="H90" s="77">
        <f t="shared" si="19"/>
        <v>0</v>
      </c>
      <c r="I90" s="78">
        <f t="shared" si="20"/>
        <v>0</v>
      </c>
      <c r="J90" s="96"/>
    </row>
    <row r="91" spans="1:10" ht="33" x14ac:dyDescent="0.3">
      <c r="A91" s="38" t="s">
        <v>138</v>
      </c>
      <c r="B91" s="202" t="s">
        <v>468</v>
      </c>
      <c r="C91" s="111">
        <v>50</v>
      </c>
      <c r="D91" s="111" t="s">
        <v>61</v>
      </c>
      <c r="E91" s="218"/>
      <c r="F91" s="206"/>
      <c r="G91" s="71">
        <f t="shared" si="18"/>
        <v>0</v>
      </c>
      <c r="H91" s="77">
        <f t="shared" si="19"/>
        <v>0</v>
      </c>
      <c r="I91" s="78">
        <f t="shared" si="20"/>
        <v>0</v>
      </c>
      <c r="J91" s="96"/>
    </row>
    <row r="92" spans="1:10" ht="16.5" x14ac:dyDescent="0.3">
      <c r="A92" s="38" t="s">
        <v>139</v>
      </c>
      <c r="B92" s="181" t="s">
        <v>255</v>
      </c>
      <c r="C92" s="111">
        <v>5</v>
      </c>
      <c r="D92" s="111" t="s">
        <v>61</v>
      </c>
      <c r="E92" s="218"/>
      <c r="F92" s="206"/>
      <c r="G92" s="71">
        <f t="shared" si="18"/>
        <v>0</v>
      </c>
      <c r="H92" s="77">
        <f t="shared" si="19"/>
        <v>0</v>
      </c>
      <c r="I92" s="78">
        <f t="shared" si="20"/>
        <v>0</v>
      </c>
      <c r="J92" s="96"/>
    </row>
    <row r="93" spans="1:10" ht="16.5" x14ac:dyDescent="0.3">
      <c r="A93" s="38" t="s">
        <v>141</v>
      </c>
      <c r="B93" s="181" t="s">
        <v>256</v>
      </c>
      <c r="C93" s="111">
        <v>5</v>
      </c>
      <c r="D93" s="111" t="s">
        <v>61</v>
      </c>
      <c r="E93" s="218"/>
      <c r="F93" s="206"/>
      <c r="G93" s="71">
        <f t="shared" si="18"/>
        <v>0</v>
      </c>
      <c r="H93" s="77">
        <f t="shared" si="19"/>
        <v>0</v>
      </c>
      <c r="I93" s="78">
        <f t="shared" si="20"/>
        <v>0</v>
      </c>
      <c r="J93" s="96"/>
    </row>
    <row r="94" spans="1:10" ht="16.5" x14ac:dyDescent="0.3">
      <c r="A94" s="38" t="s">
        <v>143</v>
      </c>
      <c r="B94" s="181" t="s">
        <v>257</v>
      </c>
      <c r="C94" s="111">
        <v>5</v>
      </c>
      <c r="D94" s="111" t="s">
        <v>61</v>
      </c>
      <c r="E94" s="218"/>
      <c r="F94" s="206"/>
      <c r="G94" s="71">
        <f t="shared" si="18"/>
        <v>0</v>
      </c>
      <c r="H94" s="77">
        <f t="shared" si="19"/>
        <v>0</v>
      </c>
      <c r="I94" s="78">
        <f t="shared" si="20"/>
        <v>0</v>
      </c>
      <c r="J94" s="96"/>
    </row>
    <row r="95" spans="1:10" ht="16.5" x14ac:dyDescent="0.3">
      <c r="A95" s="38" t="s">
        <v>145</v>
      </c>
      <c r="B95" s="181" t="s">
        <v>258</v>
      </c>
      <c r="C95" s="111">
        <v>5</v>
      </c>
      <c r="D95" s="111" t="s">
        <v>61</v>
      </c>
      <c r="E95" s="218"/>
      <c r="F95" s="206"/>
      <c r="G95" s="71">
        <f t="shared" si="18"/>
        <v>0</v>
      </c>
      <c r="H95" s="77">
        <f t="shared" si="19"/>
        <v>0</v>
      </c>
      <c r="I95" s="78">
        <f t="shared" si="20"/>
        <v>0</v>
      </c>
      <c r="J95" s="96"/>
    </row>
    <row r="96" spans="1:10" ht="16.5" x14ac:dyDescent="0.3">
      <c r="A96" s="38" t="s">
        <v>147</v>
      </c>
      <c r="B96" s="181" t="s">
        <v>259</v>
      </c>
      <c r="C96" s="111">
        <v>5</v>
      </c>
      <c r="D96" s="111" t="s">
        <v>61</v>
      </c>
      <c r="E96" s="218"/>
      <c r="F96" s="206"/>
      <c r="G96" s="71">
        <f t="shared" si="18"/>
        <v>0</v>
      </c>
      <c r="H96" s="77">
        <f t="shared" si="19"/>
        <v>0</v>
      </c>
      <c r="I96" s="78">
        <f t="shared" si="20"/>
        <v>0</v>
      </c>
      <c r="J96" s="96"/>
    </row>
    <row r="97" spans="1:10" ht="33" x14ac:dyDescent="0.3">
      <c r="A97" s="38" t="s">
        <v>149</v>
      </c>
      <c r="B97" s="219" t="s">
        <v>469</v>
      </c>
      <c r="C97" s="121">
        <v>100</v>
      </c>
      <c r="D97" s="111" t="s">
        <v>61</v>
      </c>
      <c r="E97" s="220"/>
      <c r="F97" s="224"/>
      <c r="G97" s="221">
        <f t="shared" si="18"/>
        <v>0</v>
      </c>
      <c r="H97" s="222">
        <f t="shared" si="19"/>
        <v>0</v>
      </c>
      <c r="I97" s="223">
        <f t="shared" si="20"/>
        <v>0</v>
      </c>
      <c r="J97" s="241"/>
    </row>
    <row r="98" spans="1:10" ht="33" x14ac:dyDescent="0.3">
      <c r="A98" s="38" t="s">
        <v>151</v>
      </c>
      <c r="B98" s="219" t="s">
        <v>470</v>
      </c>
      <c r="C98" s="121">
        <v>100</v>
      </c>
      <c r="D98" s="111" t="s">
        <v>61</v>
      </c>
      <c r="E98" s="220"/>
      <c r="F98" s="224"/>
      <c r="G98" s="221">
        <f t="shared" si="18"/>
        <v>0</v>
      </c>
      <c r="H98" s="222">
        <f t="shared" si="19"/>
        <v>0</v>
      </c>
      <c r="I98" s="223">
        <f t="shared" si="20"/>
        <v>0</v>
      </c>
      <c r="J98" s="241"/>
    </row>
    <row r="99" spans="1:10" ht="33" x14ac:dyDescent="0.3">
      <c r="A99" s="38" t="s">
        <v>153</v>
      </c>
      <c r="B99" s="219" t="s">
        <v>471</v>
      </c>
      <c r="C99" s="121">
        <v>100</v>
      </c>
      <c r="D99" s="121" t="s">
        <v>61</v>
      </c>
      <c r="E99" s="220"/>
      <c r="F99" s="224"/>
      <c r="G99" s="221">
        <f t="shared" si="18"/>
        <v>0</v>
      </c>
      <c r="H99" s="222">
        <f t="shared" si="19"/>
        <v>0</v>
      </c>
      <c r="I99" s="223">
        <f t="shared" si="20"/>
        <v>0</v>
      </c>
      <c r="J99" s="241"/>
    </row>
    <row r="100" spans="1:10" ht="33" x14ac:dyDescent="0.3">
      <c r="A100" s="38" t="s">
        <v>155</v>
      </c>
      <c r="B100" s="181" t="s">
        <v>476</v>
      </c>
      <c r="C100" s="111">
        <v>10</v>
      </c>
      <c r="D100" s="111" t="s">
        <v>61</v>
      </c>
      <c r="E100" s="218"/>
      <c r="F100" s="206"/>
      <c r="G100" s="71">
        <f t="shared" si="18"/>
        <v>0</v>
      </c>
      <c r="H100" s="77">
        <f t="shared" si="19"/>
        <v>0</v>
      </c>
      <c r="I100" s="78">
        <f t="shared" si="20"/>
        <v>0</v>
      </c>
      <c r="J100" s="96"/>
    </row>
    <row r="101" spans="1:10" ht="16.5" x14ac:dyDescent="0.3">
      <c r="A101" s="38"/>
      <c r="B101" s="144" t="s">
        <v>514</v>
      </c>
      <c r="C101" s="137" t="s">
        <v>27</v>
      </c>
      <c r="D101" s="137" t="s">
        <v>27</v>
      </c>
      <c r="E101" s="137" t="s">
        <v>27</v>
      </c>
      <c r="F101" s="137" t="s">
        <v>27</v>
      </c>
      <c r="G101" s="41">
        <f>SUM(G9:G100)</f>
        <v>0</v>
      </c>
      <c r="H101" s="133">
        <f t="shared" si="19"/>
        <v>0</v>
      </c>
      <c r="I101" s="135">
        <f t="shared" si="20"/>
        <v>0</v>
      </c>
      <c r="J101" s="209">
        <f>SUM(J9:J100)</f>
        <v>0</v>
      </c>
    </row>
    <row r="102" spans="1:10" x14ac:dyDescent="0.25">
      <c r="C102" s="83"/>
    </row>
    <row r="103" spans="1:10" ht="16.5" x14ac:dyDescent="0.25">
      <c r="A103" s="250" t="s">
        <v>188</v>
      </c>
      <c r="B103" s="250"/>
      <c r="C103" s="250"/>
      <c r="D103" s="250"/>
      <c r="E103" s="250"/>
      <c r="F103" s="250"/>
      <c r="G103" s="250"/>
      <c r="H103" s="250"/>
      <c r="I103" s="250"/>
      <c r="J103" s="250"/>
    </row>
    <row r="104" spans="1:10" ht="33" customHeight="1" x14ac:dyDescent="0.3">
      <c r="A104" s="251" t="s">
        <v>62</v>
      </c>
      <c r="B104" s="251"/>
      <c r="C104" s="251"/>
      <c r="D104" s="251"/>
      <c r="E104" s="251"/>
      <c r="F104" s="251"/>
      <c r="G104" s="251"/>
      <c r="H104" s="251"/>
      <c r="I104" s="251"/>
      <c r="J104" s="251"/>
    </row>
    <row r="105" spans="1:10" ht="16.5" x14ac:dyDescent="0.3">
      <c r="A105" s="251" t="s">
        <v>535</v>
      </c>
      <c r="B105" s="251"/>
      <c r="C105" s="251"/>
      <c r="D105" s="251"/>
      <c r="E105" s="251"/>
      <c r="F105" s="251"/>
      <c r="G105" s="251"/>
      <c r="H105" s="251"/>
      <c r="I105" s="251"/>
      <c r="J105" s="251"/>
    </row>
    <row r="106" spans="1:10" ht="16.5" x14ac:dyDescent="0.3">
      <c r="A106" s="251" t="s">
        <v>544</v>
      </c>
      <c r="B106" s="251"/>
      <c r="C106" s="251"/>
      <c r="D106" s="251"/>
      <c r="E106" s="251"/>
      <c r="F106" s="251"/>
      <c r="G106" s="251"/>
      <c r="H106" s="251"/>
      <c r="I106" s="251"/>
      <c r="J106" s="251"/>
    </row>
    <row r="107" spans="1:10" ht="16.5" x14ac:dyDescent="0.3">
      <c r="A107" s="73" t="s">
        <v>537</v>
      </c>
      <c r="B107" s="10"/>
      <c r="C107" s="231"/>
      <c r="D107" s="232"/>
      <c r="E107" s="230"/>
      <c r="F107" s="230"/>
      <c r="G107" s="230"/>
      <c r="H107" s="230"/>
      <c r="I107" s="230"/>
      <c r="J107" s="73"/>
    </row>
    <row r="108" spans="1:10" ht="16.5" x14ac:dyDescent="0.3">
      <c r="A108" s="73" t="s">
        <v>538</v>
      </c>
      <c r="B108" s="10"/>
      <c r="C108" s="231"/>
      <c r="D108" s="232"/>
      <c r="E108" s="230"/>
      <c r="F108" s="230"/>
      <c r="G108" s="230"/>
      <c r="H108" s="230"/>
      <c r="I108" s="230"/>
      <c r="J108" s="73"/>
    </row>
    <row r="109" spans="1:10" ht="16.5" x14ac:dyDescent="0.3">
      <c r="A109" s="249" t="s">
        <v>539</v>
      </c>
      <c r="B109" s="249"/>
      <c r="C109" s="249"/>
      <c r="D109" s="249"/>
      <c r="E109" s="249"/>
      <c r="F109" s="249"/>
      <c r="G109" s="249"/>
      <c r="H109" s="249"/>
      <c r="I109" s="249"/>
      <c r="J109" s="249"/>
    </row>
    <row r="110" spans="1:10" ht="16.5" x14ac:dyDescent="0.3">
      <c r="A110" s="249" t="s">
        <v>540</v>
      </c>
      <c r="B110" s="249"/>
      <c r="C110" s="249"/>
      <c r="D110" s="249"/>
      <c r="E110" s="249"/>
      <c r="F110" s="249"/>
      <c r="G110" s="249"/>
      <c r="H110" s="249"/>
      <c r="I110" s="249"/>
      <c r="J110" s="73"/>
    </row>
    <row r="111" spans="1:10" ht="51" customHeight="1" x14ac:dyDescent="0.3">
      <c r="A111" s="249" t="s">
        <v>546</v>
      </c>
      <c r="B111" s="249"/>
      <c r="C111" s="249"/>
      <c r="D111" s="249"/>
      <c r="E111" s="249"/>
      <c r="F111" s="249"/>
      <c r="G111" s="249"/>
      <c r="H111" s="249"/>
      <c r="I111" s="249"/>
      <c r="J111" s="249"/>
    </row>
  </sheetData>
  <mergeCells count="9">
    <mergeCell ref="A109:J109"/>
    <mergeCell ref="A110:I110"/>
    <mergeCell ref="A111:J111"/>
    <mergeCell ref="A4:I4"/>
    <mergeCell ref="A8:J8"/>
    <mergeCell ref="A103:J103"/>
    <mergeCell ref="A104:J104"/>
    <mergeCell ref="A105:J105"/>
    <mergeCell ref="A106:J106"/>
  </mergeCells>
  <dataValidations count="1">
    <dataValidation type="whole" operator="equal" allowBlank="1" showInputMessage="1" showErrorMessage="1" sqref="J9:J100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9</vt:i4>
      </vt:variant>
    </vt:vector>
  </HeadingPairs>
  <TitlesOfParts>
    <vt:vector size="9" baseType="lpstr">
      <vt:lpstr>MLEKO IN ML. IZDELKI</vt:lpstr>
      <vt:lpstr>MESO IN MESNI IZDELKI</vt:lpstr>
      <vt:lpstr>PERUTNINSKO MESO IN IZDELKI</vt:lpstr>
      <vt:lpstr>JAJCA</vt:lpstr>
      <vt:lpstr>SVEŽE SADJE IN ZELEN.</vt:lpstr>
      <vt:lpstr>SOK, SIRUP, VODA</vt:lpstr>
      <vt:lpstr>ŽITA IN MLEVSKI IZDELKI</vt:lpstr>
      <vt:lpstr>KRUH IN PEKOVSKI IZDELKI</vt:lpstr>
      <vt:lpstr>OSTALO PREHRAMBNO BLAGO</vt:lpstr>
    </vt:vector>
  </TitlesOfParts>
  <Company>Mestna občina Ljubljana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bizjak</dc:creator>
  <cp:lastModifiedBy>Meta Bizjak</cp:lastModifiedBy>
  <cp:lastPrinted>2020-11-05T07:33:29Z</cp:lastPrinted>
  <dcterms:created xsi:type="dcterms:W3CDTF">2012-08-13T07:08:58Z</dcterms:created>
  <dcterms:modified xsi:type="dcterms:W3CDTF">2020-11-05T07:33:30Z</dcterms:modified>
</cp:coreProperties>
</file>