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OŠ BEŽIGRAD 2021\2 OBJAVA\"/>
    </mc:Choice>
  </mc:AlternateContent>
  <bookViews>
    <workbookView xWindow="0" yWindow="0" windowWidth="28800" windowHeight="12300" firstSheet="34" activeTab="28"/>
  </bookViews>
  <sheets>
    <sheet name="01 MLEKO IN ML.IZDELKI IK" sheetId="18" r:id="rId1"/>
    <sheet name="02 MLEKO IN MLEČNI IZDELKI" sheetId="17" r:id="rId2"/>
    <sheet name="03. SLADOLED" sheetId="54" r:id="rId3"/>
    <sheet name="04 EKO MLEKO IN MLEČNI IZDELKI" sheetId="11" r:id="rId4"/>
    <sheet name="05 PERUTNINA in IZD. " sheetId="25" r:id="rId5"/>
    <sheet name="06 PERUTNINA in IZD. - sheme" sheetId="26" r:id="rId6"/>
    <sheet name="07 EKO PIŠČANČJE MESO" sheetId="5" r:id="rId7"/>
    <sheet name="08. GOVEJE MESO - sheme" sheetId="47" r:id="rId8"/>
    <sheet name="9.SKLOP EKO GOV. IN TELE. MESO " sheetId="8" r:id="rId9"/>
    <sheet name="10. SVINJSKO MESO in IZD." sheetId="43" r:id="rId10"/>
    <sheet name="11. DRUGE VRSTE MESA" sheetId="44" r:id="rId11"/>
    <sheet name="12. ZAMRZNJENE RIBE" sheetId="38" r:id="rId12"/>
    <sheet name="13 SVEŽA RIBA" sheetId="52" r:id="rId13"/>
    <sheet name="14. JAJCA" sheetId="21" r:id="rId14"/>
    <sheet name="15. EKO JAJCA" sheetId="9" r:id="rId15"/>
    <sheet name="16. SVEŽA ZELENJAVA IN ZELIŠČA" sheetId="35" r:id="rId16"/>
    <sheet name="17. KROMPIR - sheme" sheetId="27" r:id="rId17"/>
    <sheet name="18 SVEŽ OČIŠČEN KROMPIR - shema" sheetId="28" r:id="rId18"/>
    <sheet name="19. SVEŽE SADJE" sheetId="45" r:id="rId19"/>
    <sheet name="20. JABOLKA - sheme" sheetId="46" r:id="rId20"/>
    <sheet name="21. EKO  ZELENJAVA" sheetId="12" r:id="rId21"/>
    <sheet name="22. EKO SADJE" sheetId="13" r:id="rId22"/>
    <sheet name="23. STROČNICE IN SUHO SADJE" sheetId="31" r:id="rId23"/>
    <sheet name="24. ZAMRZNJENA ZEL. IN SADJE" sheetId="41" r:id="rId24"/>
    <sheet name="25. KONZ. ZEL. IN SADJE" sheetId="22" r:id="rId25"/>
    <sheet name="26. SADNI SOKOVI IN SIRUPI" sheetId="29" r:id="rId26"/>
    <sheet name="27. SKLOP EKO SADNI SOKOVI" sheetId="14" r:id="rId27"/>
    <sheet name="28. ZAM. IN SVEŽ. IZD. IZ TESTA" sheetId="39" r:id="rId28"/>
    <sheet name="29. ŽITA IN MLEVSKI IZDELKI" sheetId="40" r:id="rId29"/>
    <sheet name="30. EKO ŽITA IN MLEVSKI IZDELKI" sheetId="19" r:id="rId30"/>
    <sheet name="31. TESTENINE" sheetId="42" r:id="rId31"/>
    <sheet name="32. EKO TESTENINE" sheetId="15" r:id="rId32"/>
    <sheet name="33. KRUH IN PEKOVSKO PECIVO" sheetId="23" r:id="rId33"/>
    <sheet name="34. EKO KRUH IN PEKOVSKO P." sheetId="10" r:id="rId34"/>
    <sheet name="35. IZD. IZ TESTA, KEKSI IN SLA" sheetId="20" r:id="rId35"/>
    <sheet name="36. EKO PIŠKOTI" sheetId="16" r:id="rId36"/>
    <sheet name="37. SPLOŠNO PREH. BLAGO" sheetId="30" r:id="rId37"/>
    <sheet name="38. SKLOP DIETNA ŽIVILA" sheetId="4" r:id="rId38"/>
    <sheet name="39. SKLOP BIO DŽEM" sheetId="7" r:id="rId39"/>
  </sheets>
  <definedNames>
    <definedName name="_xlnm._FilterDatabase" localSheetId="20" hidden="1">'21. EKO  ZELENJAVA'!$A$5:$I$26</definedName>
    <definedName name="_xlnm.Print_Area" localSheetId="2">'03. SLADOLED'!$A$1:$J$23</definedName>
    <definedName name="_xlnm.Print_Area" localSheetId="3">'04 EKO MLEKO IN MLEČNI IZDELKI'!$A$1:$I$28</definedName>
    <definedName name="_xlnm.Print_Area" localSheetId="4">'05 PERUTNINA in IZD. '!$A$1:$J$37</definedName>
    <definedName name="_xlnm.Print_Area" localSheetId="5">'06 PERUTNINA in IZD. - sheme'!$A$1:$I$27</definedName>
    <definedName name="_xlnm.Print_Area" localSheetId="6">'07 EKO PIŠČANČJE MESO'!$A$1:$I$24</definedName>
    <definedName name="_xlnm.Print_Area" localSheetId="7">'08. GOVEJE MESO - sheme'!$A$1:$I$30</definedName>
    <definedName name="_xlnm.Print_Area" localSheetId="9">'10. SVINJSKO MESO in IZD.'!$A$1:$J$38</definedName>
    <definedName name="_xlnm.Print_Area" localSheetId="10">'11. DRUGE VRSTE MESA'!$A$1:$J$24</definedName>
    <definedName name="_xlnm.Print_Area" localSheetId="11">'12. ZAMRZNJENE RIBE'!$A$1:$J$22</definedName>
    <definedName name="_xlnm.Print_Area" localSheetId="12">'13 SVEŽA RIBA'!$A$1:$J$18</definedName>
    <definedName name="_xlnm.Print_Area" localSheetId="13">'14. JAJCA'!$A$1:$J$21</definedName>
    <definedName name="_xlnm.Print_Area" localSheetId="15">'16. SVEŽA ZELENJAVA IN ZELIŠČA'!$A$1:$J$68</definedName>
    <definedName name="_xlnm.Print_Area" localSheetId="16">'17. KROMPIR - sheme'!$A$1:$I$22</definedName>
    <definedName name="_xlnm.Print_Area" localSheetId="17">'18 SVEŽ OČIŠČEN KROMPIR - shema'!$A$1:$I$24</definedName>
    <definedName name="_xlnm.Print_Area" localSheetId="19">'20. JABOLKA - sheme'!$A$1:$I$23</definedName>
    <definedName name="_xlnm.Print_Area" localSheetId="20">'21. EKO  ZELENJAVA'!$A$1:$I$40</definedName>
    <definedName name="_xlnm.Print_Area" localSheetId="21">'22. EKO SADJE'!$A$1:$I$25</definedName>
    <definedName name="_xlnm.Print_Area" localSheetId="23">'24. ZAMRZNJENA ZEL. IN SADJE'!$A$1:$J$43</definedName>
    <definedName name="_xlnm.Print_Area" localSheetId="28">'29. ŽITA IN MLEVSKI IZDELKI'!$A$1:$J$44</definedName>
    <definedName name="_xlnm.Print_Area" localSheetId="29">'30. EKO ŽITA IN MLEVSKI IZDELKI'!$A$1:$I$39</definedName>
    <definedName name="_xlnm.Print_Area" localSheetId="30">'31. TESTENINE'!$A$1:$J$34</definedName>
    <definedName name="_xlnm.Print_Area" localSheetId="31">'32. EKO TESTENINE'!$A$1:$I$26</definedName>
    <definedName name="_xlnm.Print_Area" localSheetId="33">'34. EKO KRUH IN PEKOVSKO P.'!$A$1:$I$42</definedName>
    <definedName name="_xlnm.Print_Area" localSheetId="35">'36. EKO PIŠKOTI'!$A$1:$I$23</definedName>
    <definedName name="_xlnm.Print_Area" localSheetId="37">'38. SKLOP DIETNA ŽIVILA'!$A$1:$L$105</definedName>
    <definedName name="_xlnm.Print_Area" localSheetId="38">'39. SKLOP BIO DŽEM'!$A$1:$I$20</definedName>
    <definedName name="_xlnm.Print_Area" localSheetId="8">'9.SKLOP EKO GOV. IN TELE. MESO '!$A$1:$J$21</definedName>
    <definedName name="Print_Area_0" localSheetId="13">'14. JAJCA'!$A$1:$J$19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G7" i="7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7" i="4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7" i="30"/>
  <c r="G8" i="16"/>
  <c r="G9" i="16"/>
  <c r="G10" i="16"/>
  <c r="G7" i="16"/>
  <c r="G35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7" i="2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7" i="10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7" i="23"/>
  <c r="G8" i="15"/>
  <c r="G9" i="15"/>
  <c r="G10" i="15"/>
  <c r="G11" i="15"/>
  <c r="G12" i="15"/>
  <c r="G13" i="15"/>
  <c r="G14" i="15"/>
  <c r="G15" i="15"/>
  <c r="G7" i="15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7" i="42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7" i="19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7" i="40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7" i="39"/>
  <c r="G8" i="14"/>
  <c r="G9" i="14"/>
  <c r="G7" i="14"/>
  <c r="G8" i="29"/>
  <c r="G9" i="29"/>
  <c r="G10" i="29"/>
  <c r="G11" i="29"/>
  <c r="G12" i="29"/>
  <c r="G13" i="29"/>
  <c r="G14" i="29"/>
  <c r="G15" i="29"/>
  <c r="G16" i="29"/>
  <c r="G17" i="29"/>
  <c r="G18" i="29"/>
  <c r="G19" i="29"/>
  <c r="G7" i="29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7" i="22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7" i="4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7" i="31"/>
  <c r="G8" i="13"/>
  <c r="G9" i="13"/>
  <c r="G10" i="13"/>
  <c r="G11" i="13"/>
  <c r="G12" i="13"/>
  <c r="G13" i="13"/>
  <c r="G14" i="13"/>
  <c r="G7" i="13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7" i="12"/>
  <c r="G8" i="46"/>
  <c r="G7" i="46"/>
  <c r="G8" i="45"/>
  <c r="G9" i="45"/>
  <c r="G10" i="45"/>
  <c r="G11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7" i="45"/>
  <c r="G8" i="28"/>
  <c r="G9" i="28"/>
  <c r="G10" i="28"/>
  <c r="G7" i="28"/>
  <c r="G8" i="27"/>
  <c r="G7" i="27"/>
  <c r="G8" i="35"/>
  <c r="G9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29" i="35"/>
  <c r="G30" i="35"/>
  <c r="G31" i="35"/>
  <c r="G32" i="35"/>
  <c r="G33" i="35"/>
  <c r="G34" i="35"/>
  <c r="G35" i="35"/>
  <c r="G36" i="35"/>
  <c r="G37" i="35"/>
  <c r="G38" i="35"/>
  <c r="G39" i="35"/>
  <c r="G40" i="35"/>
  <c r="G41" i="35"/>
  <c r="G42" i="35"/>
  <c r="G43" i="35"/>
  <c r="G44" i="35"/>
  <c r="G45" i="35"/>
  <c r="G46" i="35"/>
  <c r="G47" i="35"/>
  <c r="G48" i="35"/>
  <c r="G49" i="35"/>
  <c r="G50" i="35"/>
  <c r="G51" i="35"/>
  <c r="G52" i="35"/>
  <c r="G53" i="35"/>
  <c r="G54" i="35"/>
  <c r="G55" i="35"/>
  <c r="G7" i="35"/>
  <c r="G7" i="9"/>
  <c r="G7" i="21"/>
  <c r="G7" i="52"/>
  <c r="G8" i="38"/>
  <c r="G9" i="38"/>
  <c r="G10" i="38"/>
  <c r="G11" i="38"/>
  <c r="G7" i="38"/>
  <c r="G8" i="44"/>
  <c r="G7" i="44"/>
  <c r="G8" i="43"/>
  <c r="G9" i="43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7" i="43"/>
  <c r="G8" i="8"/>
  <c r="G9" i="8"/>
  <c r="G10" i="8"/>
  <c r="G11" i="8"/>
  <c r="G7" i="8"/>
  <c r="G8" i="47"/>
  <c r="G9" i="47"/>
  <c r="G10" i="47"/>
  <c r="G11" i="47"/>
  <c r="G12" i="47"/>
  <c r="G13" i="47"/>
  <c r="G14" i="47"/>
  <c r="G7" i="47"/>
  <c r="G8" i="5"/>
  <c r="G9" i="5"/>
  <c r="G10" i="5"/>
  <c r="G7" i="5"/>
  <c r="G8" i="26"/>
  <c r="G9" i="26"/>
  <c r="G10" i="26"/>
  <c r="G11" i="26"/>
  <c r="G12" i="26"/>
  <c r="G13" i="26"/>
  <c r="G14" i="26"/>
  <c r="G7" i="26"/>
  <c r="G8" i="25"/>
  <c r="G9" i="25"/>
  <c r="G10" i="25"/>
  <c r="G11" i="25"/>
  <c r="G12" i="25"/>
  <c r="G13" i="25"/>
  <c r="G14" i="25"/>
  <c r="G15" i="25"/>
  <c r="G16" i="25"/>
  <c r="G17" i="25"/>
  <c r="G18" i="25"/>
  <c r="G7" i="25"/>
  <c r="G8" i="11"/>
  <c r="G9" i="11"/>
  <c r="G10" i="11"/>
  <c r="G11" i="11"/>
  <c r="G12" i="11"/>
  <c r="G13" i="11"/>
  <c r="G14" i="11"/>
  <c r="G15" i="11"/>
  <c r="G16" i="11"/>
  <c r="G7" i="11"/>
  <c r="G8" i="54"/>
  <c r="G9" i="54"/>
  <c r="G10" i="54"/>
  <c r="G7" i="54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7" i="17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7" i="18"/>
  <c r="I33" i="4" l="1"/>
  <c r="I34" i="4"/>
  <c r="I39" i="4"/>
  <c r="I40" i="4"/>
  <c r="H12" i="4"/>
  <c r="H16" i="4"/>
  <c r="I16" i="4" s="1"/>
  <c r="H17" i="4"/>
  <c r="H18" i="4"/>
  <c r="H22" i="4"/>
  <c r="I22" i="4" s="1"/>
  <c r="H23" i="4"/>
  <c r="H24" i="4"/>
  <c r="H28" i="4"/>
  <c r="H29" i="4"/>
  <c r="H30" i="4"/>
  <c r="H33" i="4"/>
  <c r="H34" i="4"/>
  <c r="H35" i="4"/>
  <c r="I35" i="4" s="1"/>
  <c r="H36" i="4"/>
  <c r="I36" i="4" s="1"/>
  <c r="H37" i="4"/>
  <c r="I37" i="4" s="1"/>
  <c r="H38" i="4"/>
  <c r="I38" i="4" s="1"/>
  <c r="H39" i="4"/>
  <c r="H40" i="4"/>
  <c r="H41" i="4"/>
  <c r="I41" i="4" s="1"/>
  <c r="H42" i="4"/>
  <c r="I42" i="4" s="1"/>
  <c r="H43" i="4"/>
  <c r="I43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I12" i="4"/>
  <c r="H13" i="4"/>
  <c r="H14" i="4"/>
  <c r="I17" i="4"/>
  <c r="I18" i="4"/>
  <c r="H20" i="4"/>
  <c r="I23" i="4"/>
  <c r="H25" i="4"/>
  <c r="H27" i="4"/>
  <c r="I30" i="4"/>
  <c r="H31" i="4"/>
  <c r="H32" i="4"/>
  <c r="H44" i="4"/>
  <c r="H45" i="4"/>
  <c r="I45" i="4" s="1"/>
  <c r="H46" i="4"/>
  <c r="I46" i="4" s="1"/>
  <c r="H48" i="4"/>
  <c r="I48" i="4" s="1"/>
  <c r="I21" i="30"/>
  <c r="I27" i="30"/>
  <c r="I33" i="30"/>
  <c r="I39" i="30"/>
  <c r="I45" i="30"/>
  <c r="I51" i="30"/>
  <c r="I57" i="30"/>
  <c r="I63" i="30"/>
  <c r="I69" i="30"/>
  <c r="I75" i="30"/>
  <c r="I81" i="30"/>
  <c r="I87" i="30"/>
  <c r="I93" i="30"/>
  <c r="I99" i="30"/>
  <c r="I105" i="30"/>
  <c r="I111" i="30"/>
  <c r="I117" i="30"/>
  <c r="I123" i="30"/>
  <c r="I129" i="30"/>
  <c r="H11" i="30"/>
  <c r="H17" i="30"/>
  <c r="I17" i="30" s="1"/>
  <c r="H18" i="30"/>
  <c r="I18" i="30" s="1"/>
  <c r="H19" i="30"/>
  <c r="I19" i="30" s="1"/>
  <c r="H20" i="30"/>
  <c r="I20" i="30" s="1"/>
  <c r="H21" i="30"/>
  <c r="H22" i="30"/>
  <c r="I22" i="30" s="1"/>
  <c r="H23" i="30"/>
  <c r="I23" i="30" s="1"/>
  <c r="H24" i="30"/>
  <c r="I24" i="30" s="1"/>
  <c r="H25" i="30"/>
  <c r="I25" i="30" s="1"/>
  <c r="H26" i="30"/>
  <c r="I26" i="30" s="1"/>
  <c r="H27" i="30"/>
  <c r="H28" i="30"/>
  <c r="I28" i="30" s="1"/>
  <c r="H29" i="30"/>
  <c r="I29" i="30" s="1"/>
  <c r="H30" i="30"/>
  <c r="I30" i="30" s="1"/>
  <c r="H31" i="30"/>
  <c r="I31" i="30" s="1"/>
  <c r="H32" i="30"/>
  <c r="I32" i="30" s="1"/>
  <c r="H33" i="30"/>
  <c r="H34" i="30"/>
  <c r="I34" i="30" s="1"/>
  <c r="H35" i="30"/>
  <c r="I35" i="30" s="1"/>
  <c r="H36" i="30"/>
  <c r="I36" i="30" s="1"/>
  <c r="H37" i="30"/>
  <c r="I37" i="30" s="1"/>
  <c r="H38" i="30"/>
  <c r="I38" i="30" s="1"/>
  <c r="H39" i="30"/>
  <c r="H40" i="30"/>
  <c r="I40" i="30" s="1"/>
  <c r="H41" i="30"/>
  <c r="I41" i="30" s="1"/>
  <c r="H42" i="30"/>
  <c r="I42" i="30" s="1"/>
  <c r="H43" i="30"/>
  <c r="I43" i="30" s="1"/>
  <c r="H44" i="30"/>
  <c r="I44" i="30" s="1"/>
  <c r="H45" i="30"/>
  <c r="H46" i="30"/>
  <c r="I46" i="30" s="1"/>
  <c r="H47" i="30"/>
  <c r="I47" i="30" s="1"/>
  <c r="H48" i="30"/>
  <c r="I48" i="30" s="1"/>
  <c r="H49" i="30"/>
  <c r="I49" i="30" s="1"/>
  <c r="H50" i="30"/>
  <c r="I50" i="30" s="1"/>
  <c r="H51" i="30"/>
  <c r="H52" i="30"/>
  <c r="I52" i="30" s="1"/>
  <c r="H53" i="30"/>
  <c r="I53" i="30" s="1"/>
  <c r="H54" i="30"/>
  <c r="I54" i="30" s="1"/>
  <c r="H55" i="30"/>
  <c r="I55" i="30" s="1"/>
  <c r="H56" i="30"/>
  <c r="I56" i="30" s="1"/>
  <c r="H57" i="30"/>
  <c r="H58" i="30"/>
  <c r="I58" i="30" s="1"/>
  <c r="H59" i="30"/>
  <c r="I59" i="30" s="1"/>
  <c r="H60" i="30"/>
  <c r="I60" i="30" s="1"/>
  <c r="H61" i="30"/>
  <c r="I61" i="30" s="1"/>
  <c r="H62" i="30"/>
  <c r="I62" i="30" s="1"/>
  <c r="H63" i="30"/>
  <c r="H64" i="30"/>
  <c r="I64" i="30" s="1"/>
  <c r="H65" i="30"/>
  <c r="I65" i="30" s="1"/>
  <c r="H66" i="30"/>
  <c r="I66" i="30" s="1"/>
  <c r="H67" i="30"/>
  <c r="I67" i="30" s="1"/>
  <c r="H68" i="30"/>
  <c r="I68" i="30" s="1"/>
  <c r="H69" i="30"/>
  <c r="H70" i="30"/>
  <c r="I70" i="30" s="1"/>
  <c r="H71" i="30"/>
  <c r="I71" i="30" s="1"/>
  <c r="H72" i="30"/>
  <c r="I72" i="30" s="1"/>
  <c r="H73" i="30"/>
  <c r="I73" i="30" s="1"/>
  <c r="H74" i="30"/>
  <c r="I74" i="30" s="1"/>
  <c r="H75" i="30"/>
  <c r="H76" i="30"/>
  <c r="I76" i="30" s="1"/>
  <c r="H77" i="30"/>
  <c r="I77" i="30" s="1"/>
  <c r="H78" i="30"/>
  <c r="I78" i="30" s="1"/>
  <c r="H79" i="30"/>
  <c r="I79" i="30" s="1"/>
  <c r="H80" i="30"/>
  <c r="I80" i="30" s="1"/>
  <c r="H81" i="30"/>
  <c r="H82" i="30"/>
  <c r="I82" i="30" s="1"/>
  <c r="H83" i="30"/>
  <c r="I83" i="30" s="1"/>
  <c r="H84" i="30"/>
  <c r="I84" i="30" s="1"/>
  <c r="H85" i="30"/>
  <c r="I85" i="30" s="1"/>
  <c r="H86" i="30"/>
  <c r="I86" i="30" s="1"/>
  <c r="H87" i="30"/>
  <c r="H88" i="30"/>
  <c r="I88" i="30" s="1"/>
  <c r="H89" i="30"/>
  <c r="I89" i="30" s="1"/>
  <c r="H90" i="30"/>
  <c r="I90" i="30" s="1"/>
  <c r="H91" i="30"/>
  <c r="I91" i="30" s="1"/>
  <c r="H92" i="30"/>
  <c r="I92" i="30" s="1"/>
  <c r="H93" i="30"/>
  <c r="H94" i="30"/>
  <c r="I94" i="30" s="1"/>
  <c r="H95" i="30"/>
  <c r="I95" i="30" s="1"/>
  <c r="H96" i="30"/>
  <c r="I96" i="30" s="1"/>
  <c r="H97" i="30"/>
  <c r="I97" i="30" s="1"/>
  <c r="H98" i="30"/>
  <c r="I98" i="30" s="1"/>
  <c r="H99" i="30"/>
  <c r="H100" i="30"/>
  <c r="I100" i="30" s="1"/>
  <c r="H101" i="30"/>
  <c r="I101" i="30" s="1"/>
  <c r="H102" i="30"/>
  <c r="I102" i="30" s="1"/>
  <c r="H103" i="30"/>
  <c r="I103" i="30" s="1"/>
  <c r="H104" i="30"/>
  <c r="I104" i="30" s="1"/>
  <c r="H105" i="30"/>
  <c r="H106" i="30"/>
  <c r="I106" i="30" s="1"/>
  <c r="H107" i="30"/>
  <c r="I107" i="30" s="1"/>
  <c r="H108" i="30"/>
  <c r="I108" i="30" s="1"/>
  <c r="H109" i="30"/>
  <c r="I109" i="30" s="1"/>
  <c r="H110" i="30"/>
  <c r="I110" i="30" s="1"/>
  <c r="H111" i="30"/>
  <c r="H112" i="30"/>
  <c r="I112" i="30" s="1"/>
  <c r="H113" i="30"/>
  <c r="I113" i="30" s="1"/>
  <c r="H114" i="30"/>
  <c r="I114" i="30" s="1"/>
  <c r="H115" i="30"/>
  <c r="I115" i="30" s="1"/>
  <c r="H116" i="30"/>
  <c r="I116" i="30" s="1"/>
  <c r="H117" i="30"/>
  <c r="H118" i="30"/>
  <c r="I118" i="30" s="1"/>
  <c r="H119" i="30"/>
  <c r="I119" i="30" s="1"/>
  <c r="H120" i="30"/>
  <c r="I120" i="30" s="1"/>
  <c r="H121" i="30"/>
  <c r="I121" i="30" s="1"/>
  <c r="H122" i="30"/>
  <c r="I122" i="30" s="1"/>
  <c r="H123" i="30"/>
  <c r="H124" i="30"/>
  <c r="I124" i="30" s="1"/>
  <c r="H125" i="30"/>
  <c r="I125" i="30" s="1"/>
  <c r="H126" i="30"/>
  <c r="I126" i="30" s="1"/>
  <c r="H127" i="30"/>
  <c r="I127" i="30" s="1"/>
  <c r="H128" i="30"/>
  <c r="I128" i="30" s="1"/>
  <c r="H129" i="30"/>
  <c r="H130" i="30"/>
  <c r="I130" i="30" s="1"/>
  <c r="H10" i="30"/>
  <c r="H12" i="30"/>
  <c r="H8" i="16"/>
  <c r="H10" i="16"/>
  <c r="I10" i="16" s="1"/>
  <c r="I31" i="20"/>
  <c r="I32" i="20"/>
  <c r="I35" i="20"/>
  <c r="H8" i="20"/>
  <c r="I8" i="20" s="1"/>
  <c r="H9" i="20"/>
  <c r="I9" i="20" s="1"/>
  <c r="H12" i="20"/>
  <c r="I12" i="20" s="1"/>
  <c r="H15" i="20"/>
  <c r="H18" i="20"/>
  <c r="I18" i="20" s="1"/>
  <c r="H21" i="20"/>
  <c r="I21" i="20" s="1"/>
  <c r="H24" i="20"/>
  <c r="I24" i="20" s="1"/>
  <c r="H27" i="20"/>
  <c r="I27" i="20" s="1"/>
  <c r="H30" i="20"/>
  <c r="H31" i="20"/>
  <c r="H32" i="20"/>
  <c r="H33" i="20"/>
  <c r="I33" i="20" s="1"/>
  <c r="H34" i="20"/>
  <c r="I34" i="20" s="1"/>
  <c r="H35" i="20"/>
  <c r="H11" i="20"/>
  <c r="H13" i="20"/>
  <c r="H16" i="20"/>
  <c r="I16" i="20" s="1"/>
  <c r="H22" i="20"/>
  <c r="I22" i="20" s="1"/>
  <c r="I19" i="10"/>
  <c r="I20" i="10"/>
  <c r="I25" i="10"/>
  <c r="I26" i="10"/>
  <c r="H9" i="10"/>
  <c r="I9" i="10" s="1"/>
  <c r="H10" i="10"/>
  <c r="H11" i="10"/>
  <c r="I11" i="10" s="1"/>
  <c r="H12" i="10"/>
  <c r="H15" i="10"/>
  <c r="H16" i="10"/>
  <c r="H17" i="10"/>
  <c r="H18" i="10"/>
  <c r="I18" i="10" s="1"/>
  <c r="H19" i="10"/>
  <c r="H20" i="10"/>
  <c r="H21" i="10"/>
  <c r="I21" i="10" s="1"/>
  <c r="H22" i="10"/>
  <c r="I22" i="10" s="1"/>
  <c r="H23" i="10"/>
  <c r="I23" i="10" s="1"/>
  <c r="H24" i="10"/>
  <c r="I24" i="10" s="1"/>
  <c r="H25" i="10"/>
  <c r="H26" i="10"/>
  <c r="H27" i="10"/>
  <c r="I27" i="10" s="1"/>
  <c r="H28" i="10"/>
  <c r="I28" i="10" s="1"/>
  <c r="H29" i="10"/>
  <c r="I29" i="10" s="1"/>
  <c r="H30" i="10"/>
  <c r="I30" i="10" s="1"/>
  <c r="H8" i="10"/>
  <c r="H17" i="23"/>
  <c r="H18" i="23"/>
  <c r="I18" i="23" s="1"/>
  <c r="H19" i="23"/>
  <c r="I19" i="23" s="1"/>
  <c r="H20" i="23"/>
  <c r="I20" i="23" s="1"/>
  <c r="H21" i="23"/>
  <c r="I21" i="23" s="1"/>
  <c r="H22" i="23"/>
  <c r="I22" i="23" s="1"/>
  <c r="H23" i="23"/>
  <c r="I23" i="23" s="1"/>
  <c r="H24" i="23"/>
  <c r="I24" i="23" s="1"/>
  <c r="H25" i="23"/>
  <c r="I25" i="23" s="1"/>
  <c r="H26" i="23"/>
  <c r="I26" i="23" s="1"/>
  <c r="H27" i="23"/>
  <c r="I27" i="23" s="1"/>
  <c r="H28" i="23"/>
  <c r="I28" i="23" s="1"/>
  <c r="H29" i="23"/>
  <c r="I29" i="23" s="1"/>
  <c r="H30" i="23"/>
  <c r="I30" i="23" s="1"/>
  <c r="H31" i="23"/>
  <c r="I31" i="23" s="1"/>
  <c r="H32" i="23"/>
  <c r="I32" i="23" s="1"/>
  <c r="H33" i="23"/>
  <c r="I33" i="23" s="1"/>
  <c r="H34" i="23"/>
  <c r="I34" i="23" s="1"/>
  <c r="H9" i="23"/>
  <c r="I9" i="23" s="1"/>
  <c r="H13" i="23"/>
  <c r="H15" i="23"/>
  <c r="H9" i="15"/>
  <c r="I9" i="15" s="1"/>
  <c r="H10" i="15"/>
  <c r="I10" i="15" s="1"/>
  <c r="H14" i="15"/>
  <c r="H15" i="15"/>
  <c r="I20" i="42"/>
  <c r="I21" i="42"/>
  <c r="I22" i="42"/>
  <c r="H8" i="42"/>
  <c r="H11" i="42"/>
  <c r="H14" i="42"/>
  <c r="H17" i="42"/>
  <c r="H20" i="42"/>
  <c r="H21" i="42"/>
  <c r="H22" i="42"/>
  <c r="H23" i="42"/>
  <c r="I23" i="42" s="1"/>
  <c r="H9" i="42"/>
  <c r="H12" i="42"/>
  <c r="H15" i="42"/>
  <c r="H16" i="42"/>
  <c r="I16" i="42" s="1"/>
  <c r="H8" i="19"/>
  <c r="I8" i="19" s="1"/>
  <c r="H9" i="19"/>
  <c r="H13" i="19"/>
  <c r="H14" i="19"/>
  <c r="H15" i="19"/>
  <c r="H19" i="19"/>
  <c r="H20" i="19"/>
  <c r="H21" i="19"/>
  <c r="H22" i="19"/>
  <c r="H25" i="19"/>
  <c r="H26" i="19"/>
  <c r="H27" i="19"/>
  <c r="H28" i="19"/>
  <c r="H29" i="19"/>
  <c r="I29" i="19" s="1"/>
  <c r="H11" i="19"/>
  <c r="H17" i="19"/>
  <c r="H24" i="19"/>
  <c r="H8" i="40"/>
  <c r="I8" i="40" s="1"/>
  <c r="H10" i="40"/>
  <c r="I10" i="40" s="1"/>
  <c r="H14" i="40"/>
  <c r="I14" i="40" s="1"/>
  <c r="H16" i="40"/>
  <c r="H17" i="40"/>
  <c r="H18" i="40"/>
  <c r="I18" i="40" s="1"/>
  <c r="H20" i="40"/>
  <c r="I20" i="40" s="1"/>
  <c r="H22" i="40"/>
  <c r="I22" i="40" s="1"/>
  <c r="H23" i="40"/>
  <c r="I23" i="40" s="1"/>
  <c r="H26" i="40"/>
  <c r="I26" i="40" s="1"/>
  <c r="H29" i="40"/>
  <c r="I29" i="40" s="1"/>
  <c r="H31" i="40"/>
  <c r="I31" i="40" s="1"/>
  <c r="J34" i="40"/>
  <c r="H11" i="40"/>
  <c r="I11" i="40" s="1"/>
  <c r="H12" i="40"/>
  <c r="I12" i="40" s="1"/>
  <c r="H13" i="40"/>
  <c r="H19" i="40"/>
  <c r="I19" i="40" s="1"/>
  <c r="H28" i="40"/>
  <c r="I28" i="40" s="1"/>
  <c r="H30" i="40"/>
  <c r="I30" i="40" s="1"/>
  <c r="H9" i="40"/>
  <c r="I9" i="40" s="1"/>
  <c r="H15" i="40"/>
  <c r="I15" i="40" s="1"/>
  <c r="H21" i="40"/>
  <c r="I21" i="40" s="1"/>
  <c r="H24" i="40"/>
  <c r="I24" i="40" s="1"/>
  <c r="H27" i="40"/>
  <c r="I27" i="40" s="1"/>
  <c r="H33" i="40"/>
  <c r="I33" i="40" s="1"/>
  <c r="H14" i="39"/>
  <c r="H18" i="39"/>
  <c r="H20" i="39"/>
  <c r="H22" i="39"/>
  <c r="I22" i="39" s="1"/>
  <c r="H24" i="39"/>
  <c r="I24" i="39" s="1"/>
  <c r="H9" i="39"/>
  <c r="H10" i="39"/>
  <c r="H15" i="39"/>
  <c r="H17" i="39"/>
  <c r="H23" i="39"/>
  <c r="I23" i="39" s="1"/>
  <c r="H8" i="14"/>
  <c r="I8" i="14" s="1"/>
  <c r="H9" i="29"/>
  <c r="I9" i="29" s="1"/>
  <c r="H16" i="29"/>
  <c r="H17" i="29"/>
  <c r="I17" i="29" s="1"/>
  <c r="H10" i="22"/>
  <c r="H12" i="22"/>
  <c r="H22" i="22"/>
  <c r="H23" i="22"/>
  <c r="H11" i="22"/>
  <c r="H13" i="22"/>
  <c r="H14" i="22"/>
  <c r="I14" i="22" s="1"/>
  <c r="H15" i="22"/>
  <c r="I15" i="22" s="1"/>
  <c r="H16" i="22"/>
  <c r="I16" i="22" s="1"/>
  <c r="H19" i="22"/>
  <c r="H21" i="22"/>
  <c r="H24" i="22"/>
  <c r="H11" i="41"/>
  <c r="H12" i="41"/>
  <c r="H18" i="41"/>
  <c r="H19" i="41"/>
  <c r="H20" i="41"/>
  <c r="H23" i="41"/>
  <c r="H24" i="41"/>
  <c r="H25" i="41"/>
  <c r="H26" i="41"/>
  <c r="H29" i="41"/>
  <c r="H15" i="41"/>
  <c r="H17" i="41"/>
  <c r="H9" i="31"/>
  <c r="H10" i="31"/>
  <c r="H11" i="31"/>
  <c r="H12" i="31"/>
  <c r="H15" i="31"/>
  <c r="H16" i="31"/>
  <c r="H17" i="31"/>
  <c r="H18" i="31"/>
  <c r="H27" i="31"/>
  <c r="H28" i="31"/>
  <c r="I28" i="31" s="1"/>
  <c r="H13" i="31"/>
  <c r="H19" i="31"/>
  <c r="H20" i="31"/>
  <c r="H21" i="31"/>
  <c r="I21" i="31" s="1"/>
  <c r="H22" i="31"/>
  <c r="I22" i="31" s="1"/>
  <c r="H23" i="31"/>
  <c r="I23" i="31" s="1"/>
  <c r="H24" i="31"/>
  <c r="I24" i="31" s="1"/>
  <c r="H13" i="13"/>
  <c r="I13" i="13" s="1"/>
  <c r="H10" i="13"/>
  <c r="H11" i="13"/>
  <c r="I11" i="13" s="1"/>
  <c r="H12" i="13"/>
  <c r="I12" i="13" s="1"/>
  <c r="H14" i="13"/>
  <c r="I14" i="13" s="1"/>
  <c r="H9" i="12"/>
  <c r="I9" i="12" s="1"/>
  <c r="H15" i="12"/>
  <c r="I15" i="12" s="1"/>
  <c r="H18" i="12"/>
  <c r="I18" i="12" s="1"/>
  <c r="H21" i="12"/>
  <c r="I21" i="12" s="1"/>
  <c r="H8" i="46"/>
  <c r="I8" i="46" s="1"/>
  <c r="H11" i="45"/>
  <c r="H12" i="45"/>
  <c r="H18" i="45"/>
  <c r="H19" i="45"/>
  <c r="I19" i="45" s="1"/>
  <c r="H14" i="45"/>
  <c r="H15" i="45"/>
  <c r="I15" i="45" s="1"/>
  <c r="H16" i="45"/>
  <c r="I16" i="45" s="1"/>
  <c r="H21" i="45"/>
  <c r="H25" i="45"/>
  <c r="H28" i="45"/>
  <c r="I28" i="45" s="1"/>
  <c r="H8" i="28"/>
  <c r="H10" i="28"/>
  <c r="H8" i="27"/>
  <c r="I8" i="27" s="1"/>
  <c r="H9" i="35"/>
  <c r="I9" i="35" s="1"/>
  <c r="H15" i="35"/>
  <c r="I15" i="35" s="1"/>
  <c r="H21" i="35"/>
  <c r="I21" i="35" s="1"/>
  <c r="H23" i="35"/>
  <c r="H27" i="35"/>
  <c r="I27" i="35" s="1"/>
  <c r="H33" i="35"/>
  <c r="I33" i="35" s="1"/>
  <c r="H39" i="35"/>
  <c r="I39" i="35" s="1"/>
  <c r="H45" i="35"/>
  <c r="I45" i="35" s="1"/>
  <c r="H51" i="35"/>
  <c r="I51" i="35" s="1"/>
  <c r="J12" i="38"/>
  <c r="H9" i="38"/>
  <c r="H8" i="43"/>
  <c r="H11" i="43"/>
  <c r="H14" i="43"/>
  <c r="H17" i="43"/>
  <c r="H20" i="43"/>
  <c r="H22" i="43"/>
  <c r="H7" i="43"/>
  <c r="I7" i="43" s="1"/>
  <c r="H12" i="43"/>
  <c r="H15" i="43"/>
  <c r="H18" i="43"/>
  <c r="H10" i="8"/>
  <c r="H11" i="8"/>
  <c r="H8" i="8"/>
  <c r="I8" i="8" s="1"/>
  <c r="H9" i="8"/>
  <c r="H7" i="8"/>
  <c r="H11" i="47"/>
  <c r="H12" i="47"/>
  <c r="H10" i="47"/>
  <c r="I10" i="47" s="1"/>
  <c r="G15" i="47"/>
  <c r="H8" i="5"/>
  <c r="H9" i="5"/>
  <c r="H10" i="5"/>
  <c r="I10" i="5" s="1"/>
  <c r="H8" i="26"/>
  <c r="I8" i="26" s="1"/>
  <c r="H11" i="26"/>
  <c r="H12" i="26"/>
  <c r="I12" i="26" s="1"/>
  <c r="H13" i="26"/>
  <c r="I13" i="26" s="1"/>
  <c r="H14" i="26"/>
  <c r="I14" i="26" s="1"/>
  <c r="H7" i="26"/>
  <c r="J19" i="25"/>
  <c r="H12" i="25"/>
  <c r="H15" i="25"/>
  <c r="I15" i="25" s="1"/>
  <c r="H18" i="25"/>
  <c r="H8" i="25"/>
  <c r="H9" i="25"/>
  <c r="H13" i="25"/>
  <c r="H14" i="25"/>
  <c r="H16" i="25"/>
  <c r="H13" i="11"/>
  <c r="H16" i="11"/>
  <c r="H8" i="11"/>
  <c r="H9" i="11"/>
  <c r="H12" i="11"/>
  <c r="H14" i="11"/>
  <c r="J11" i="54"/>
  <c r="H9" i="54"/>
  <c r="H10" i="54"/>
  <c r="I10" i="54" s="1"/>
  <c r="H7" i="54"/>
  <c r="H8" i="7" l="1"/>
  <c r="I8" i="7" s="1"/>
  <c r="I24" i="4"/>
  <c r="H21" i="4"/>
  <c r="I21" i="4" s="1"/>
  <c r="H15" i="4"/>
  <c r="I15" i="4" s="1"/>
  <c r="I31" i="4"/>
  <c r="I13" i="4"/>
  <c r="I28" i="4"/>
  <c r="H19" i="4"/>
  <c r="I19" i="4" s="1"/>
  <c r="I25" i="4"/>
  <c r="I32" i="4"/>
  <c r="I20" i="4"/>
  <c r="I14" i="4"/>
  <c r="I27" i="4"/>
  <c r="I29" i="4"/>
  <c r="H26" i="4"/>
  <c r="I26" i="4" s="1"/>
  <c r="H47" i="4"/>
  <c r="I47" i="4" s="1"/>
  <c r="I44" i="4"/>
  <c r="H11" i="4"/>
  <c r="I11" i="4" s="1"/>
  <c r="H10" i="4"/>
  <c r="I10" i="4" s="1"/>
  <c r="H9" i="4"/>
  <c r="I9" i="4" s="1"/>
  <c r="H8" i="4"/>
  <c r="I8" i="4" s="1"/>
  <c r="H16" i="30"/>
  <c r="I16" i="30" s="1"/>
  <c r="I11" i="30"/>
  <c r="I10" i="30"/>
  <c r="H9" i="30"/>
  <c r="I9" i="30" s="1"/>
  <c r="H8" i="30"/>
  <c r="I8" i="30" s="1"/>
  <c r="I12" i="30"/>
  <c r="H13" i="30"/>
  <c r="I13" i="30" s="1"/>
  <c r="H15" i="30"/>
  <c r="I15" i="30" s="1"/>
  <c r="H14" i="30"/>
  <c r="I14" i="30" s="1"/>
  <c r="I8" i="16"/>
  <c r="H9" i="16"/>
  <c r="I9" i="16" s="1"/>
  <c r="H26" i="20"/>
  <c r="I26" i="20" s="1"/>
  <c r="H20" i="20"/>
  <c r="I20" i="20" s="1"/>
  <c r="H14" i="20"/>
  <c r="I14" i="20" s="1"/>
  <c r="I15" i="20"/>
  <c r="H25" i="20"/>
  <c r="I25" i="20" s="1"/>
  <c r="H19" i="20"/>
  <c r="I19" i="20" s="1"/>
  <c r="I11" i="20"/>
  <c r="I13" i="20"/>
  <c r="H23" i="20"/>
  <c r="I23" i="20" s="1"/>
  <c r="H29" i="20"/>
  <c r="I29" i="20" s="1"/>
  <c r="H17" i="20"/>
  <c r="I17" i="20" s="1"/>
  <c r="I30" i="20"/>
  <c r="H28" i="20"/>
  <c r="I28" i="20" s="1"/>
  <c r="H10" i="20"/>
  <c r="I10" i="20" s="1"/>
  <c r="G36" i="20"/>
  <c r="I17" i="10"/>
  <c r="I10" i="10"/>
  <c r="I14" i="10"/>
  <c r="H13" i="10"/>
  <c r="I13" i="10" s="1"/>
  <c r="I12" i="10"/>
  <c r="I16" i="10"/>
  <c r="I15" i="10"/>
  <c r="H14" i="10"/>
  <c r="I8" i="10"/>
  <c r="I17" i="23"/>
  <c r="H16" i="23"/>
  <c r="I16" i="23" s="1"/>
  <c r="H14" i="23"/>
  <c r="I14" i="23" s="1"/>
  <c r="I15" i="23"/>
  <c r="I13" i="23"/>
  <c r="H12" i="23"/>
  <c r="I12" i="23" s="1"/>
  <c r="H11" i="23"/>
  <c r="I11" i="23" s="1"/>
  <c r="H10" i="23"/>
  <c r="I10" i="23" s="1"/>
  <c r="H8" i="23"/>
  <c r="I8" i="23" s="1"/>
  <c r="H12" i="15"/>
  <c r="I12" i="15" s="1"/>
  <c r="I15" i="15"/>
  <c r="I14" i="15"/>
  <c r="H13" i="15"/>
  <c r="I13" i="15" s="1"/>
  <c r="H11" i="15"/>
  <c r="I11" i="15" s="1"/>
  <c r="H8" i="15"/>
  <c r="I8" i="15" s="1"/>
  <c r="I17" i="42"/>
  <c r="I11" i="42"/>
  <c r="I15" i="42"/>
  <c r="I9" i="42"/>
  <c r="H13" i="42"/>
  <c r="I13" i="42" s="1"/>
  <c r="I14" i="42"/>
  <c r="I8" i="42"/>
  <c r="H19" i="42"/>
  <c r="I19" i="42" s="1"/>
  <c r="I12" i="42"/>
  <c r="H10" i="42"/>
  <c r="I10" i="42" s="1"/>
  <c r="H18" i="42"/>
  <c r="I18" i="42" s="1"/>
  <c r="I28" i="19"/>
  <c r="I22" i="19"/>
  <c r="I10" i="19"/>
  <c r="I21" i="19"/>
  <c r="I17" i="19"/>
  <c r="I26" i="19"/>
  <c r="I20" i="19"/>
  <c r="I14" i="19"/>
  <c r="I25" i="19"/>
  <c r="I19" i="19"/>
  <c r="I13" i="19"/>
  <c r="H23" i="19"/>
  <c r="I23" i="19" s="1"/>
  <c r="H16" i="19"/>
  <c r="I16" i="19" s="1"/>
  <c r="H10" i="19"/>
  <c r="I24" i="19"/>
  <c r="I11" i="19"/>
  <c r="I27" i="19"/>
  <c r="I15" i="19"/>
  <c r="I9" i="19"/>
  <c r="H12" i="19"/>
  <c r="I12" i="19" s="1"/>
  <c r="H18" i="19"/>
  <c r="I18" i="19" s="1"/>
  <c r="I16" i="40"/>
  <c r="I13" i="40"/>
  <c r="I17" i="40"/>
  <c r="H32" i="40"/>
  <c r="I32" i="40" s="1"/>
  <c r="H25" i="40"/>
  <c r="I25" i="40" s="1"/>
  <c r="H11" i="39"/>
  <c r="I11" i="39" s="1"/>
  <c r="I20" i="39"/>
  <c r="I14" i="39"/>
  <c r="H8" i="39"/>
  <c r="I8" i="39" s="1"/>
  <c r="I19" i="39"/>
  <c r="H16" i="39"/>
  <c r="I16" i="39" s="1"/>
  <c r="I18" i="39"/>
  <c r="I15" i="39"/>
  <c r="H19" i="39"/>
  <c r="I10" i="39"/>
  <c r="H21" i="39"/>
  <c r="I21" i="39" s="1"/>
  <c r="I17" i="39"/>
  <c r="H13" i="39"/>
  <c r="I13" i="39" s="1"/>
  <c r="H12" i="39"/>
  <c r="I12" i="39" s="1"/>
  <c r="I9" i="39"/>
  <c r="H9" i="14"/>
  <c r="I9" i="14" s="1"/>
  <c r="H19" i="29"/>
  <c r="I19" i="29" s="1"/>
  <c r="H18" i="29"/>
  <c r="I18" i="29" s="1"/>
  <c r="I16" i="29"/>
  <c r="H15" i="29"/>
  <c r="I15" i="29" s="1"/>
  <c r="H14" i="29"/>
  <c r="I14" i="29" s="1"/>
  <c r="H13" i="29"/>
  <c r="I13" i="29" s="1"/>
  <c r="H12" i="29"/>
  <c r="I12" i="29" s="1"/>
  <c r="H11" i="29"/>
  <c r="I11" i="29" s="1"/>
  <c r="H10" i="29"/>
  <c r="I10" i="29" s="1"/>
  <c r="H8" i="29"/>
  <c r="I8" i="29" s="1"/>
  <c r="I22" i="22"/>
  <c r="I10" i="22"/>
  <c r="H27" i="22"/>
  <c r="I27" i="22" s="1"/>
  <c r="I24" i="22"/>
  <c r="I12" i="22"/>
  <c r="H26" i="22"/>
  <c r="I26" i="22" s="1"/>
  <c r="H20" i="22"/>
  <c r="I20" i="22" s="1"/>
  <c r="H9" i="22"/>
  <c r="I9" i="22" s="1"/>
  <c r="I21" i="22"/>
  <c r="I23" i="22"/>
  <c r="I11" i="22"/>
  <c r="H25" i="22"/>
  <c r="I25" i="22" s="1"/>
  <c r="H8" i="22"/>
  <c r="I8" i="22" s="1"/>
  <c r="H28" i="22"/>
  <c r="I28" i="22" s="1"/>
  <c r="I19" i="22"/>
  <c r="H18" i="22"/>
  <c r="I18" i="22" s="1"/>
  <c r="H17" i="22"/>
  <c r="I17" i="22" s="1"/>
  <c r="I13" i="22"/>
  <c r="I27" i="41"/>
  <c r="I21" i="41"/>
  <c r="I26" i="41"/>
  <c r="I20" i="41"/>
  <c r="I14" i="41"/>
  <c r="I8" i="41"/>
  <c r="I25" i="41"/>
  <c r="I19" i="41"/>
  <c r="H9" i="41"/>
  <c r="I9" i="41" s="1"/>
  <c r="I24" i="41"/>
  <c r="I18" i="41"/>
  <c r="I12" i="41"/>
  <c r="H28" i="41"/>
  <c r="I28" i="41" s="1"/>
  <c r="H22" i="41"/>
  <c r="I22" i="41" s="1"/>
  <c r="H14" i="41"/>
  <c r="H8" i="41"/>
  <c r="I29" i="41"/>
  <c r="I23" i="41"/>
  <c r="I11" i="41"/>
  <c r="H27" i="41"/>
  <c r="H21" i="41"/>
  <c r="H13" i="41"/>
  <c r="I13" i="41" s="1"/>
  <c r="I15" i="41"/>
  <c r="H10" i="41"/>
  <c r="I10" i="41" s="1"/>
  <c r="I17" i="41"/>
  <c r="H16" i="41"/>
  <c r="I16" i="41" s="1"/>
  <c r="I12" i="31"/>
  <c r="I11" i="31"/>
  <c r="I10" i="31"/>
  <c r="I19" i="31"/>
  <c r="I18" i="31"/>
  <c r="I13" i="31"/>
  <c r="I17" i="31"/>
  <c r="I16" i="31"/>
  <c r="I27" i="31"/>
  <c r="I15" i="31"/>
  <c r="I9" i="31"/>
  <c r="H14" i="31"/>
  <c r="I14" i="31" s="1"/>
  <c r="H8" i="31"/>
  <c r="I8" i="31" s="1"/>
  <c r="H26" i="31"/>
  <c r="I26" i="31" s="1"/>
  <c r="H25" i="31"/>
  <c r="I25" i="31" s="1"/>
  <c r="I20" i="31"/>
  <c r="I10" i="13"/>
  <c r="H9" i="13"/>
  <c r="I9" i="13" s="1"/>
  <c r="H8" i="13"/>
  <c r="I8" i="13" s="1"/>
  <c r="H25" i="12"/>
  <c r="I25" i="12" s="1"/>
  <c r="H24" i="12"/>
  <c r="I24" i="12" s="1"/>
  <c r="H23" i="12"/>
  <c r="I23" i="12" s="1"/>
  <c r="H22" i="12"/>
  <c r="I22" i="12" s="1"/>
  <c r="H20" i="12"/>
  <c r="I20" i="12" s="1"/>
  <c r="H19" i="12"/>
  <c r="I19" i="12" s="1"/>
  <c r="H17" i="12"/>
  <c r="I17" i="12" s="1"/>
  <c r="H16" i="12"/>
  <c r="I16" i="12" s="1"/>
  <c r="H14" i="12"/>
  <c r="I14" i="12" s="1"/>
  <c r="H13" i="12"/>
  <c r="I13" i="12" s="1"/>
  <c r="H12" i="12"/>
  <c r="I12" i="12" s="1"/>
  <c r="H11" i="12"/>
  <c r="I11" i="12" s="1"/>
  <c r="I10" i="12"/>
  <c r="H10" i="12"/>
  <c r="H8" i="12"/>
  <c r="I8" i="12" s="1"/>
  <c r="H10" i="45"/>
  <c r="I10" i="45" s="1"/>
  <c r="I18" i="45"/>
  <c r="I12" i="45"/>
  <c r="H26" i="45"/>
  <c r="I26" i="45" s="1"/>
  <c r="H8" i="45"/>
  <c r="I8" i="45" s="1"/>
  <c r="I11" i="45"/>
  <c r="H23" i="45"/>
  <c r="I23" i="45" s="1"/>
  <c r="H13" i="45"/>
  <c r="I13" i="45" s="1"/>
  <c r="H22" i="45"/>
  <c r="I22" i="45" s="1"/>
  <c r="H9" i="45"/>
  <c r="I9" i="45" s="1"/>
  <c r="H27" i="45"/>
  <c r="I27" i="45" s="1"/>
  <c r="I25" i="45"/>
  <c r="H24" i="45"/>
  <c r="I24" i="45" s="1"/>
  <c r="I21" i="45"/>
  <c r="H20" i="45"/>
  <c r="I20" i="45" s="1"/>
  <c r="H17" i="45"/>
  <c r="I17" i="45" s="1"/>
  <c r="I14" i="45"/>
  <c r="I10" i="28"/>
  <c r="I8" i="28"/>
  <c r="H9" i="28"/>
  <c r="I9" i="28" s="1"/>
  <c r="H55" i="35"/>
  <c r="I55" i="35" s="1"/>
  <c r="H54" i="35"/>
  <c r="I54" i="35" s="1"/>
  <c r="H53" i="35"/>
  <c r="I53" i="35" s="1"/>
  <c r="H52" i="35"/>
  <c r="I52" i="35" s="1"/>
  <c r="H50" i="35"/>
  <c r="I50" i="35" s="1"/>
  <c r="H49" i="35"/>
  <c r="I49" i="35" s="1"/>
  <c r="H48" i="35"/>
  <c r="I48" i="35" s="1"/>
  <c r="H47" i="35"/>
  <c r="I47" i="35" s="1"/>
  <c r="H46" i="35"/>
  <c r="I46" i="35" s="1"/>
  <c r="H44" i="35"/>
  <c r="I44" i="35" s="1"/>
  <c r="H43" i="35"/>
  <c r="I43" i="35" s="1"/>
  <c r="H42" i="35"/>
  <c r="I42" i="35" s="1"/>
  <c r="H41" i="35"/>
  <c r="I41" i="35" s="1"/>
  <c r="H40" i="35"/>
  <c r="I40" i="35" s="1"/>
  <c r="H38" i="35"/>
  <c r="I38" i="35" s="1"/>
  <c r="H37" i="35"/>
  <c r="I37" i="35" s="1"/>
  <c r="H36" i="35"/>
  <c r="I36" i="35" s="1"/>
  <c r="H35" i="35"/>
  <c r="I35" i="35" s="1"/>
  <c r="H34" i="35"/>
  <c r="I34" i="35" s="1"/>
  <c r="H32" i="35"/>
  <c r="I32" i="35" s="1"/>
  <c r="H31" i="35"/>
  <c r="I31" i="35" s="1"/>
  <c r="H30" i="35"/>
  <c r="I30" i="35" s="1"/>
  <c r="H29" i="35"/>
  <c r="I29" i="35" s="1"/>
  <c r="H28" i="35"/>
  <c r="I28" i="35" s="1"/>
  <c r="H26" i="35"/>
  <c r="I26" i="35" s="1"/>
  <c r="H25" i="35"/>
  <c r="I25" i="35" s="1"/>
  <c r="H24" i="35"/>
  <c r="I24" i="35" s="1"/>
  <c r="I23" i="35"/>
  <c r="H22" i="35"/>
  <c r="I22" i="35" s="1"/>
  <c r="H20" i="35"/>
  <c r="I20" i="35" s="1"/>
  <c r="H19" i="35"/>
  <c r="I19" i="35" s="1"/>
  <c r="H18" i="35"/>
  <c r="I18" i="35" s="1"/>
  <c r="H17" i="35"/>
  <c r="I17" i="35" s="1"/>
  <c r="H16" i="35"/>
  <c r="I16" i="35" s="1"/>
  <c r="H14" i="35"/>
  <c r="I14" i="35" s="1"/>
  <c r="H13" i="35"/>
  <c r="I13" i="35" s="1"/>
  <c r="H12" i="35"/>
  <c r="I12" i="35" s="1"/>
  <c r="H11" i="35"/>
  <c r="I11" i="35" s="1"/>
  <c r="H10" i="35"/>
  <c r="I10" i="35" s="1"/>
  <c r="H8" i="35"/>
  <c r="I8" i="35" s="1"/>
  <c r="I11" i="38"/>
  <c r="I10" i="38"/>
  <c r="I9" i="38"/>
  <c r="H11" i="38"/>
  <c r="H10" i="38"/>
  <c r="H8" i="38"/>
  <c r="I8" i="38" s="1"/>
  <c r="H8" i="44"/>
  <c r="I8" i="44" s="1"/>
  <c r="I22" i="43"/>
  <c r="H19" i="43"/>
  <c r="I19" i="43" s="1"/>
  <c r="I15" i="43"/>
  <c r="I20" i="43"/>
  <c r="I14" i="43"/>
  <c r="I8" i="43"/>
  <c r="H16" i="43"/>
  <c r="I16" i="43" s="1"/>
  <c r="H10" i="43"/>
  <c r="I10" i="43" s="1"/>
  <c r="I13" i="43"/>
  <c r="H9" i="43"/>
  <c r="I12" i="43"/>
  <c r="I17" i="43"/>
  <c r="I11" i="43"/>
  <c r="H13" i="43"/>
  <c r="H21" i="43"/>
  <c r="I21" i="43" s="1"/>
  <c r="I18" i="43"/>
  <c r="G23" i="43"/>
  <c r="I11" i="8"/>
  <c r="I10" i="8"/>
  <c r="G12" i="8"/>
  <c r="I9" i="8"/>
  <c r="H12" i="8"/>
  <c r="I7" i="8"/>
  <c r="I14" i="47"/>
  <c r="H7" i="47"/>
  <c r="I7" i="47" s="1"/>
  <c r="I12" i="47"/>
  <c r="H14" i="47"/>
  <c r="I11" i="47"/>
  <c r="H13" i="47"/>
  <c r="I13" i="47" s="1"/>
  <c r="H9" i="47"/>
  <c r="I9" i="47" s="1"/>
  <c r="H8" i="47"/>
  <c r="H7" i="5"/>
  <c r="I7" i="5" s="1"/>
  <c r="I9" i="5"/>
  <c r="H11" i="5"/>
  <c r="I8" i="5"/>
  <c r="G11" i="5"/>
  <c r="I11" i="26"/>
  <c r="H10" i="26"/>
  <c r="I10" i="26" s="1"/>
  <c r="H9" i="26"/>
  <c r="I9" i="26" s="1"/>
  <c r="H15" i="26"/>
  <c r="I7" i="26"/>
  <c r="G15" i="26"/>
  <c r="I14" i="25"/>
  <c r="I13" i="25"/>
  <c r="H11" i="25"/>
  <c r="I11" i="25" s="1"/>
  <c r="I18" i="25"/>
  <c r="I12" i="25"/>
  <c r="H17" i="25"/>
  <c r="I17" i="25" s="1"/>
  <c r="H10" i="25"/>
  <c r="I10" i="25" s="1"/>
  <c r="I16" i="25"/>
  <c r="I9" i="25"/>
  <c r="G19" i="25"/>
  <c r="I8" i="25"/>
  <c r="H7" i="25"/>
  <c r="I7" i="25" s="1"/>
  <c r="I11" i="11"/>
  <c r="I16" i="11"/>
  <c r="I9" i="11"/>
  <c r="I14" i="11"/>
  <c r="H11" i="11"/>
  <c r="I13" i="11"/>
  <c r="H7" i="11"/>
  <c r="I7" i="11" s="1"/>
  <c r="H10" i="11"/>
  <c r="I10" i="11" s="1"/>
  <c r="I15" i="11"/>
  <c r="H15" i="11"/>
  <c r="I12" i="11"/>
  <c r="I8" i="11"/>
  <c r="G17" i="11"/>
  <c r="H8" i="54"/>
  <c r="I8" i="54" s="1"/>
  <c r="I9" i="54"/>
  <c r="H11" i="54"/>
  <c r="G11" i="54"/>
  <c r="I7" i="54"/>
  <c r="J37" i="17"/>
  <c r="H8" i="17"/>
  <c r="I8" i="17" s="1"/>
  <c r="H9" i="17"/>
  <c r="I9" i="17" s="1"/>
  <c r="H10" i="17"/>
  <c r="I10" i="17" s="1"/>
  <c r="H11" i="17"/>
  <c r="I11" i="17" s="1"/>
  <c r="H12" i="17"/>
  <c r="I12" i="17" s="1"/>
  <c r="H13" i="17"/>
  <c r="I13" i="17" s="1"/>
  <c r="H14" i="17"/>
  <c r="I14" i="17" s="1"/>
  <c r="H15" i="17"/>
  <c r="I15" i="17" s="1"/>
  <c r="H16" i="17"/>
  <c r="I16" i="17" s="1"/>
  <c r="H17" i="17"/>
  <c r="I17" i="17" s="1"/>
  <c r="H18" i="17"/>
  <c r="I18" i="17" s="1"/>
  <c r="H19" i="17"/>
  <c r="I19" i="17" s="1"/>
  <c r="H20" i="17"/>
  <c r="I20" i="17" s="1"/>
  <c r="H21" i="17"/>
  <c r="I21" i="17" s="1"/>
  <c r="H22" i="17"/>
  <c r="I22" i="17" s="1"/>
  <c r="H23" i="17"/>
  <c r="I23" i="17" s="1"/>
  <c r="H24" i="17"/>
  <c r="I24" i="17" s="1"/>
  <c r="H25" i="17"/>
  <c r="I25" i="17" s="1"/>
  <c r="H26" i="17"/>
  <c r="I26" i="17" s="1"/>
  <c r="H27" i="17"/>
  <c r="I27" i="17" s="1"/>
  <c r="H28" i="17"/>
  <c r="I28" i="17" s="1"/>
  <c r="H29" i="17"/>
  <c r="I29" i="17" s="1"/>
  <c r="H30" i="17"/>
  <c r="I30" i="17" s="1"/>
  <c r="H31" i="17"/>
  <c r="I31" i="17" s="1"/>
  <c r="H32" i="17"/>
  <c r="I32" i="17" s="1"/>
  <c r="H33" i="17"/>
  <c r="I33" i="17" s="1"/>
  <c r="H34" i="17"/>
  <c r="I34" i="17" s="1"/>
  <c r="H35" i="17"/>
  <c r="I35" i="17" s="1"/>
  <c r="H36" i="17"/>
  <c r="I36" i="17" s="1"/>
  <c r="H7" i="17"/>
  <c r="H11" i="18"/>
  <c r="H14" i="18"/>
  <c r="H15" i="18"/>
  <c r="H17" i="18"/>
  <c r="H18" i="18"/>
  <c r="I18" i="18" s="1"/>
  <c r="H19" i="18"/>
  <c r="I19" i="18" s="1"/>
  <c r="H20" i="18"/>
  <c r="I20" i="18" s="1"/>
  <c r="H21" i="18"/>
  <c r="I21" i="18" s="1"/>
  <c r="H7" i="18"/>
  <c r="H23" i="43" l="1"/>
  <c r="I11" i="5"/>
  <c r="H17" i="11"/>
  <c r="H13" i="18"/>
  <c r="I13" i="18" s="1"/>
  <c r="I11" i="18"/>
  <c r="I9" i="43"/>
  <c r="I23" i="43" s="1"/>
  <c r="I12" i="8"/>
  <c r="H15" i="47"/>
  <c r="I8" i="47"/>
  <c r="I15" i="47" s="1"/>
  <c r="I15" i="26"/>
  <c r="H19" i="25"/>
  <c r="I19" i="25"/>
  <c r="I17" i="11"/>
  <c r="I11" i="54"/>
  <c r="I7" i="17"/>
  <c r="G37" i="17"/>
  <c r="I37" i="17"/>
  <c r="H37" i="17"/>
  <c r="H16" i="18"/>
  <c r="I16" i="18" s="1"/>
  <c r="H12" i="18"/>
  <c r="I12" i="18" s="1"/>
  <c r="I17" i="18"/>
  <c r="I15" i="18"/>
  <c r="I14" i="18"/>
  <c r="H10" i="18"/>
  <c r="I10" i="18" s="1"/>
  <c r="H9" i="18"/>
  <c r="H8" i="18"/>
  <c r="I8" i="18" s="1"/>
  <c r="G22" i="18"/>
  <c r="I7" i="18"/>
  <c r="H22" i="18" l="1"/>
  <c r="I9" i="18"/>
  <c r="I22" i="18"/>
  <c r="J8" i="52" l="1"/>
  <c r="H7" i="52"/>
  <c r="G8" i="52" l="1"/>
  <c r="H8" i="52"/>
  <c r="I7" i="52"/>
  <c r="I8" i="52" s="1"/>
  <c r="H7" i="46" l="1"/>
  <c r="H9" i="46" s="1"/>
  <c r="G9" i="46"/>
  <c r="I7" i="46" l="1"/>
  <c r="I9" i="46" s="1"/>
  <c r="J29" i="45"/>
  <c r="H7" i="45" l="1"/>
  <c r="H29" i="45" s="1"/>
  <c r="G29" i="45"/>
  <c r="I7" i="45" l="1"/>
  <c r="I29" i="45" s="1"/>
  <c r="J9" i="44"/>
  <c r="J23" i="43"/>
  <c r="G9" i="44" l="1"/>
  <c r="H7" i="44"/>
  <c r="H9" i="44" l="1"/>
  <c r="I7" i="44"/>
  <c r="I9" i="44" s="1"/>
  <c r="J24" i="42" l="1"/>
  <c r="G24" i="42"/>
  <c r="H7" i="42" l="1"/>
  <c r="H24" i="42" s="1"/>
  <c r="I7" i="42" l="1"/>
  <c r="I24" i="42" s="1"/>
  <c r="J30" i="41" l="1"/>
  <c r="H7" i="41" l="1"/>
  <c r="H30" i="41" s="1"/>
  <c r="G30" i="41"/>
  <c r="I7" i="41" l="1"/>
  <c r="I30" i="41" s="1"/>
  <c r="H7" i="40" l="1"/>
  <c r="H34" i="40" s="1"/>
  <c r="G34" i="40"/>
  <c r="I7" i="40" l="1"/>
  <c r="I34" i="40" s="1"/>
  <c r="J25" i="39"/>
  <c r="H7" i="39" l="1"/>
  <c r="H25" i="39" s="1"/>
  <c r="G25" i="39"/>
  <c r="I7" i="39" l="1"/>
  <c r="I25" i="39" s="1"/>
  <c r="G12" i="38"/>
  <c r="H7" i="38" l="1"/>
  <c r="H12" i="38" s="1"/>
  <c r="I7" i="38" l="1"/>
  <c r="I12" i="38" s="1"/>
  <c r="J56" i="35" l="1"/>
  <c r="G56" i="35"/>
  <c r="H7" i="35" l="1"/>
  <c r="I7" i="35" l="1"/>
  <c r="I56" i="35" s="1"/>
  <c r="H56" i="35"/>
  <c r="J29" i="31"/>
  <c r="H7" i="31" l="1"/>
  <c r="H29" i="31" s="1"/>
  <c r="G29" i="31"/>
  <c r="I7" i="31"/>
  <c r="I29" i="31" s="1"/>
  <c r="J131" i="30" l="1"/>
  <c r="G131" i="30"/>
  <c r="H7" i="30" l="1"/>
  <c r="H131" i="30" s="1"/>
  <c r="I7" i="30" l="1"/>
  <c r="I131" i="30" s="1"/>
  <c r="J20" i="29" l="1"/>
  <c r="G20" i="29"/>
  <c r="H7" i="29" l="1"/>
  <c r="H20" i="29" s="1"/>
  <c r="I7" i="29" l="1"/>
  <c r="I20" i="29" s="1"/>
  <c r="H7" i="28" l="1"/>
  <c r="H11" i="28" s="1"/>
  <c r="G11" i="28"/>
  <c r="H7" i="27"/>
  <c r="H9" i="27" s="1"/>
  <c r="G9" i="27"/>
  <c r="I7" i="28" l="1"/>
  <c r="I11" i="28" s="1"/>
  <c r="I7" i="27"/>
  <c r="I9" i="27" s="1"/>
  <c r="J35" i="23"/>
  <c r="H7" i="23" l="1"/>
  <c r="H35" i="23" s="1"/>
  <c r="G35" i="23"/>
  <c r="I7" i="23" l="1"/>
  <c r="I35" i="23" s="1"/>
  <c r="J29" i="22"/>
  <c r="H7" i="22" l="1"/>
  <c r="H29" i="22" s="1"/>
  <c r="G29" i="22"/>
  <c r="I7" i="22"/>
  <c r="I29" i="22" s="1"/>
  <c r="J8" i="21" l="1"/>
  <c r="G8" i="21"/>
  <c r="H7" i="21" l="1"/>
  <c r="H8" i="21" s="1"/>
  <c r="I7" i="21" l="1"/>
  <c r="I8" i="21" s="1"/>
  <c r="J36" i="20" l="1"/>
  <c r="H7" i="20" l="1"/>
  <c r="H36" i="20" s="1"/>
  <c r="I7" i="20" l="1"/>
  <c r="I36" i="20" s="1"/>
  <c r="H7" i="19" l="1"/>
  <c r="H30" i="19" s="1"/>
  <c r="G30" i="19"/>
  <c r="I7" i="19"/>
  <c r="I30" i="19" s="1"/>
  <c r="G11" i="16" l="1"/>
  <c r="H7" i="16" l="1"/>
  <c r="I7" i="16" l="1"/>
  <c r="I11" i="16" s="1"/>
  <c r="H11" i="16"/>
  <c r="G16" i="15"/>
  <c r="H7" i="15" l="1"/>
  <c r="I7" i="15" l="1"/>
  <c r="I16" i="15" s="1"/>
  <c r="H16" i="15"/>
  <c r="G10" i="14"/>
  <c r="H7" i="14" l="1"/>
  <c r="H10" i="14" s="1"/>
  <c r="I7" i="14" l="1"/>
  <c r="I10" i="14" s="1"/>
  <c r="H7" i="13" l="1"/>
  <c r="H15" i="13" s="1"/>
  <c r="G15" i="13"/>
  <c r="I7" i="13"/>
  <c r="I15" i="13" s="1"/>
  <c r="H7" i="12" l="1"/>
  <c r="H26" i="12" s="1"/>
  <c r="G26" i="12"/>
  <c r="I7" i="12"/>
  <c r="I26" i="12" s="1"/>
  <c r="G31" i="10" l="1"/>
  <c r="H7" i="10" l="1"/>
  <c r="I7" i="10" l="1"/>
  <c r="I31" i="10" s="1"/>
  <c r="H31" i="10"/>
  <c r="H7" i="9"/>
  <c r="H8" i="9" s="1"/>
  <c r="I7" i="9" l="1"/>
  <c r="I8" i="9" s="1"/>
  <c r="G8" i="9"/>
  <c r="G9" i="7" l="1"/>
  <c r="H7" i="7" l="1"/>
  <c r="H9" i="7" s="1"/>
  <c r="I7" i="7" l="1"/>
  <c r="I9" i="7" s="1"/>
  <c r="J94" i="4" l="1"/>
  <c r="H7" i="4" l="1"/>
  <c r="G94" i="4"/>
  <c r="I7" i="4" l="1"/>
  <c r="I94" i="4" s="1"/>
  <c r="H94" i="4"/>
</calcChain>
</file>

<file path=xl/sharedStrings.xml><?xml version="1.0" encoding="utf-8"?>
<sst xmlns="http://schemas.openxmlformats.org/spreadsheetml/2006/main" count="2674" uniqueCount="831">
  <si>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</si>
  <si>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</si>
  <si>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</si>
  <si>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</si>
  <si>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</si>
  <si>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</si>
  <si>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KOLIĆINO BREZ DDV (EUR)</t>
  </si>
  <si>
    <t>ZNESEK DDV (EUR)</t>
  </si>
  <si>
    <t>VREDNOST ZA OCENJENO KOLIČINO Z DDV (EUR)</t>
  </si>
  <si>
    <t>ŠT. ŽIVIL PO MERILU "SHEME KAKOVOSTI"</t>
  </si>
  <si>
    <t>7 = 3 x 6</t>
  </si>
  <si>
    <t>8 = 7 x stopnja DDV</t>
  </si>
  <si>
    <t>9 = 7 + 8</t>
  </si>
  <si>
    <t>L</t>
  </si>
  <si>
    <t>kg</t>
  </si>
  <si>
    <t>/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</si>
  <si>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</si>
  <si>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</si>
  <si>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 xml:space="preserve">Naziv ponudnika: </t>
  </si>
  <si>
    <t>Naročnik: OŠ Bežigrad, Črtomirova ulica 12, 1000 Ljubljana</t>
  </si>
  <si>
    <t>Naziv ponudnika:</t>
  </si>
  <si>
    <t>Agar Agar, brez mleka, brez jajc in glutena, pakirano do 50 g</t>
  </si>
  <si>
    <t>Agavin sirup, pakiranje do 0,5 L</t>
  </si>
  <si>
    <t>Javorjev sirup, pakiranje do 0,5 L</t>
  </si>
  <si>
    <t>Stevia, v prahu, pakiranje do 100 g</t>
  </si>
  <si>
    <t>Sojin napitek, pakiranje 1 L</t>
  </si>
  <si>
    <t>Sojin napitek – vanilijev, pakiranje do 0,25 L</t>
  </si>
  <si>
    <t>Rižev napitek z dodanim kalcijem, pakiranje 1 L</t>
  </si>
  <si>
    <t>Rižev napitek s kakavom, pakiranje pakiranje do 0,25 L</t>
  </si>
  <si>
    <t>Rižev napitek z dodatkom kalcija, pakiranje do 0,25 L</t>
  </si>
  <si>
    <t>Ovseni napitek, pakiranje 1 L</t>
  </si>
  <si>
    <t>Pirin napitek, pakiranje do 1 L</t>
  </si>
  <si>
    <t>Kokosov napitek - mleko, pakiranje do 1 L</t>
  </si>
  <si>
    <t>Sojin desert navaden, pakiranje 125 do 160 g</t>
  </si>
  <si>
    <t>Sojin desert sadni, pakiranje 125 do 160 g</t>
  </si>
  <si>
    <t>Sojin puding, vanilija, čokolada, pakiranje 110 do 140 g</t>
  </si>
  <si>
    <t xml:space="preserve">Rižev puding, vanilija, čokolada, pakiranje 100 do 140 g </t>
  </si>
  <si>
    <t>Sojin jogurt, navadni, pakiranje do 250 g</t>
  </si>
  <si>
    <t>Sojin jogurt, sadni, pakiranje do 250 g</t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</si>
  <si>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</si>
  <si>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</si>
  <si>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Kokosova smetana za stepanje, brez alergenov, pakiranje do 500 ml</t>
  </si>
  <si>
    <t>Kokosova smetana za kuhanje, brez alergenov, pakiranje do 500 ml</t>
  </si>
  <si>
    <t>Sojina krema za stepanje, pakiranje do 300 ml</t>
  </si>
  <si>
    <t>Rižev sladoled brez glutena (okus kakav), pakiranje do 1 kg</t>
  </si>
  <si>
    <t>Rižev sladoled brez glutena (sadni okus), pakiranje do 1 kg</t>
  </si>
  <si>
    <t>Marmelada,  primerna za bolnike s sladkorno boleznijo (z manj sladkorja, sladkana z ustreznim sladilom), do 500 g</t>
  </si>
  <si>
    <t>Džem raznih okusov primeren za bolnike s sladkorno boleznijo, do 500 g</t>
  </si>
  <si>
    <t>Zelenjavna pašteta, brez jajc, mleka, ml. sestavin, različni okusi, pakiranje do 50 g (Tipa: Zwergenwiese Streich)</t>
  </si>
  <si>
    <t>Rastlinska pašteta (Tipa: Tartex Clasic), brez alergenov pakiranje do 300 g</t>
  </si>
  <si>
    <t>Rastlinska pašteta z zelišči (Tipa: Tartex Herb), brez alergenov, pakiranje do 300 g</t>
  </si>
  <si>
    <t>Zelenjavni namaz s porom in bučkami (Tipa GranoVita) brez alergenov, pakiranje do 300 g</t>
  </si>
  <si>
    <t>Zelenjavni namaz s hrenom (Tipa GranoVita) brez alergenov, pakiranje do 300 g</t>
  </si>
  <si>
    <t>Zelenjavni namaz z črnimi olivami (Tipa GranoVita) brez alergenov, pakiranje do 300 g</t>
  </si>
  <si>
    <t>Zelenjavne pečenice, brez mleka in jajc</t>
  </si>
  <si>
    <t>Zelenjavne hrenovke, brez mleka in jajc</t>
  </si>
  <si>
    <t>Rožičev namaz brez kakava (Tipa: Molenaartje Carobella), pakiranje do 350 g</t>
  </si>
  <si>
    <t>Čokoladni namaz brez jajc, mleka, oreškov, (Tipa: Palmil) pakiranje 250 do 300 g</t>
  </si>
  <si>
    <t>Čokolada, nemlečni nadomestek za mlečno čokolado, pakirana do 100 g</t>
  </si>
  <si>
    <t>Čokolada brez mleka, jajc, oreškov, okus čokolada, meta, pakirana do 100 g</t>
  </si>
  <si>
    <t>Temna čokolada, 80%  do 90%  kakavovih delčkov, do 150 g</t>
  </si>
  <si>
    <t>Riževi vaflji, pakiranje do 100 g</t>
  </si>
  <si>
    <t>Koruzni vaflji, pakiranje do 120 g</t>
  </si>
  <si>
    <t>Margarina z olivnim oljem, brez mleka, oreškov, glutena, umetnih barvil, umetnih arom in konzervansov (Tipa: Vitaquell mOlivo), pakiranje do 250 g</t>
  </si>
  <si>
    <t>Margarina vsebuje 60% repičnega olja ter je bogata z vitaminom E in omega 3 maščobnimi kislinami (Tipa: Vitaguell Extra Vital), pakiranje do 250 g</t>
  </si>
  <si>
    <t>Margarina  iz 60% naravnega sončničnega olja brez citronske kisline, emulgatorjev, mlečnih beljakovin in laktoze (tipa: Vitaquell BIO Vitagen), pakiranje do 250 g</t>
  </si>
  <si>
    <t>Kokosovo olje, pakiranje do 1 L</t>
  </si>
  <si>
    <t>Majoneza brez alergenov, neto količina do 500g</t>
  </si>
  <si>
    <t>Nadomestek jajc, deklariran brez alergenov, pakiranje do 500 g</t>
  </si>
  <si>
    <t>Puding, prašek čokolada (Tipa: Byodo), deklariran brez glutena, pakiran do 50 g oz. za pripravo pudiga do 0,5 l</t>
  </si>
  <si>
    <t>Puding, prašek vanilija (Tipa: Byodo), deklariran brez glutena, pakiran do 50 g oz. za pripravo pudiga do 0,5 l</t>
  </si>
  <si>
    <t xml:space="preserve">Moka brez glutena za pecivo (kakovost Schar ali enakovredno), pakiranje do 1 kg </t>
  </si>
  <si>
    <t>Rožičeva moka deklarirana brez glutena ali z izjavo proizvajalca, da ne vsebuje glutena, oreškov, arašidov, mleka, pakiranje 200 do 1000 g</t>
  </si>
  <si>
    <t>Kokosova moka, deklarirana brez alergenov (gluten, arašidi, mleko, soja …) ali z izjavo proizvajalca, pakiranje do 1000 g</t>
  </si>
  <si>
    <t>Čičerikina moka, deklarirana brez alergenov (gluten, arašidi, mleko, soja …) ali z izjavo proizvajalca, pakiranje do 1000 g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</si>
  <si>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</si>
  <si>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</si>
  <si>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</si>
  <si>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</si>
  <si>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</si>
  <si>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</si>
  <si>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</si>
  <si>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</si>
  <si>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</si>
  <si>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</si>
  <si>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Njoki, brez glutena, mleka, jajc in soje, pakiranje do 500 g</t>
  </si>
  <si>
    <t>Temen kruh brez glutena (kakovost Schar ali podobno)</t>
  </si>
  <si>
    <t>Večzrnati kruh brez glutena (kakovost Schar ali podobno)</t>
  </si>
  <si>
    <t>Riževi vaflji, brez glutena, mleka in jajc (Schar ali podobno)</t>
  </si>
  <si>
    <t>Koruzni vaflji brez glutena, mleka in jajc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</si>
  <si>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</si>
  <si>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</si>
  <si>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</si>
  <si>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</si>
  <si>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</si>
  <si>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</si>
  <si>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>Hrustljavi musli, brez glutena, pakiranje do 0,5 kg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</si>
  <si>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</si>
  <si>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</si>
  <si>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</si>
  <si>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>Amarant, brez glutena, pakiranje do 0,5 kg</t>
  </si>
  <si>
    <t>Kvinoja, brez glutena, pakiranje do 0,5 kg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</si>
  <si>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</si>
  <si>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</si>
  <si>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</si>
  <si>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</si>
  <si>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</si>
  <si>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Pekovsko pecivo - bombice,  brez glutena (kakovost Schar ali podobno), 60 do 80 g</t>
  </si>
  <si>
    <t>Naročnik: OŠ Bežigrad, Črtomirova ul. 12, 1000 Ljubljana</t>
  </si>
  <si>
    <t>Eko Piščančji file v kosu, razred kakovosti A (max skupno odstopanje 2 % naročene teže) (piščančja prsa BKK)</t>
  </si>
  <si>
    <t>Eko Piščančje krače (spodnji del), razred kakovosti A, 110 - 120 g/ kos</t>
  </si>
  <si>
    <t>Eko Piščančja stegna (zgornji del), razred kakovosti A, (piščančja stegna BKK)</t>
  </si>
  <si>
    <t>Eko piščančja hrenovka, 90 % piščanca z rastlinskim oljem v naravnem ovoju, teža posamezne hrenovke cca 60 g</t>
  </si>
  <si>
    <t>Eko jagodni džem, pakiranje do 1 kg</t>
  </si>
  <si>
    <t>Eko marelični džem, pakiranje do 1 kg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</si>
  <si>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</si>
  <si>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</si>
  <si>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stegno, mleto (max skupno odstopanje 2 % naročene teže)</t>
  </si>
  <si>
    <t>Eko goveje hrenovke brez alergenov, brez svinjine, brez aditivov, teža 60 do 80 g</t>
  </si>
  <si>
    <t>Eko telečje hrenovke brez alergenov, brez svinjine, brez aditivov, teža 60 do 80 g</t>
  </si>
  <si>
    <t>Eko kokošja jajca A razred, velikost M</t>
  </si>
  <si>
    <t>kos</t>
  </si>
  <si>
    <t>Naročnik: OŠ Bežigrad, Črtomirova ul. 12, Ljubljana</t>
  </si>
  <si>
    <t>Eko pirin mešani polnozrnat kruh, rezan, pakiran 0,7-1 kg, z izjavo, da je brez mleka, jajc, soje, oreškov in arašidov</t>
  </si>
  <si>
    <t>Eko pirin mešani kruh, rezan, pakiran 0,7-1 kg, z izjavo, da je brez mleka, jajc, soje, oreškov in arašidov</t>
  </si>
  <si>
    <t>Eko ržen mešani kruh, rezan, pakiran 0,7-1 kg,  z izjavo, da je brez mleka, jajc, soje, oreškov in arašidov</t>
  </si>
  <si>
    <t>Eko pšenični polnozrnat  kruh, rezan, pakiran 0,7-1 kg,  z izjavo, da je brez mleka, jajc, soje, oreškov in arašidov</t>
  </si>
  <si>
    <t>Eko koruzni mešani kruh, rezan, pakiran 0,7-1 kg, z izjavo, da je brez mleka, jajc, soje,oreškov in arašidov</t>
  </si>
  <si>
    <t>Eko pšenični mešani kruh z dodatkom zelenjave rezan, pakiran 0,7-1 kg, z izjavo, da je brez mleka, jajc, soje, oreškov in arašidov</t>
  </si>
  <si>
    <t>Eko kruh z rozinami, rezan, pakiran 0,7-1 kg,  z izjavo, da je brez mleka, jajc, soje, oreškov in arašidov</t>
  </si>
  <si>
    <t>Eko ovseni mešani kruh, rezan, pakiran 0,7-1 kg,  z izjavo, da je brez mleka, jajc, soje, oreškov in arašidov</t>
  </si>
  <si>
    <t>Eko ajdov mešani kruh, rezan, pakiran 0,7-1 kg,  z izjavo, da je brez mleka, jajc, soje, oreškov in arašidov</t>
  </si>
  <si>
    <t>Eko ajdovo mešano pecivo, 60-80 g,  z izjavo, da je brez mleka, jajc, soje, oreškov in arašidov</t>
  </si>
  <si>
    <t>Eko pecivo s semeni, 60-80 g,  z izjavo, da je brez mleka, jajc, soje, oreškov in arašidov</t>
  </si>
  <si>
    <t>Eko pirino mešano pecivo z ovsenimi kosmiči, 60-80 g,  z izjavo, da je brez mleka, jajc, soje, oreškov in arašidov</t>
  </si>
  <si>
    <t>Eko pšenično pecivo z ovsenimi kosmiči, 60-80 g,  z izjavo, da je brez mleka, jajc, soje, oreškov in arašidov</t>
  </si>
  <si>
    <t>Eko pirino mešano pecivo z rozinami, 60-80 g,  z izjavo, da je brez mleka, jajc, soje, oreškov in arašidov</t>
  </si>
  <si>
    <t>Eko pirino mešano pecivo,  60-80 g,  z izjavo, da je brez mleka, jajc, soje, oreškov in arašidov</t>
  </si>
  <si>
    <t>Eko pšenično polnozrnato pecivo, 60-80g,  z izjavo, da je brez mleka, jajc, soje, oreškov in arašidov</t>
  </si>
  <si>
    <t>Eko pecivo z makom, 60-80 g, z izjavo, da je brez mleka, jajc, soje, oreškov in arašidov</t>
  </si>
  <si>
    <t>Eko rženo mešano pecivo, 60-80 g, z izjavo, da je brez mleka, jajc, soje, oreškov in arašidov</t>
  </si>
  <si>
    <t>Eko pecivo s sirom, 60-80 g, z izjavo, da je brez jajc, soje, oreškov in arašidov</t>
  </si>
  <si>
    <t>Eko skutino pecivo, 60-80g, z izjavo, da je brez soje, oreškov in arašidov</t>
  </si>
  <si>
    <t>Eko mufin, čokoladni, 60-80g,  z izjavo, da je brez MLEKA, JAJC, soje, oreškov in arašidov</t>
  </si>
  <si>
    <t>Eko pica (s pelati in s sirom), 60 - 120g, z izjavo, da je brez jajc, soje, oreškov in arašidov</t>
  </si>
  <si>
    <t>Eko pica (s pelati, šunko in sirom), 60 - 120g, z izjavo, da je brez jajc, soje, oreškov in arašidov</t>
  </si>
  <si>
    <t>Eko buhtelj z marmelado, od 60 do 80 g, z izjavo, da je brez soje, oreškov in arašidov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</si>
  <si>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</si>
  <si>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</si>
  <si>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</si>
  <si>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jogurt, sadni, 3,2 do 3,5 % m.m., pakiranje 120 do 180 g</t>
  </si>
  <si>
    <t>Eko kefir,različni okusi, iz tradicionalnih kefirjevih zrn, 3,2 do 3,5 % m.m., pakiranje 150 do 200 g</t>
  </si>
  <si>
    <t>Eko mleko z okusom vanilije, 3 - 3,5 % mm, pakiranje 150 do 200 ml</t>
  </si>
  <si>
    <t>Eko skutni namaz, pakiranje 0,25 do 1 kg</t>
  </si>
  <si>
    <t>Eko skuta, nepasirana, iz pasteriziranega mleka, min. 35 % m.m. v suhi snovi, pakiranje 3 do 5 kg</t>
  </si>
  <si>
    <t>Eko albuminska skuta, pakiranje do 1 kg</t>
  </si>
  <si>
    <t>Eko surovo maslo 1.vrste, min 82% m.m., pakiranje 125 do 500 g</t>
  </si>
  <si>
    <t>Eko korenje, razred I</t>
  </si>
  <si>
    <t>Eko glavnata solata, razred I</t>
  </si>
  <si>
    <t>Eko mešana solata, razred I</t>
  </si>
  <si>
    <t>Eko kitajsko zelje, razred I</t>
  </si>
  <si>
    <t>Eko mlada špinača, razred I</t>
  </si>
  <si>
    <t>EKO rukola, razred I.</t>
  </si>
  <si>
    <t>Eko koleraba (nadzemna), razred I</t>
  </si>
  <si>
    <t>Eko mlada čebula, razred I</t>
  </si>
  <si>
    <t>Eko bučke, razred I</t>
  </si>
  <si>
    <t>Eko šparglji zeleni, razred I</t>
  </si>
  <si>
    <t>Eko ohrovt - listnati, razred I</t>
  </si>
  <si>
    <t>Eko blitva, razred I</t>
  </si>
  <si>
    <t>Eko koromač</t>
  </si>
  <si>
    <t>Eko paradižnik, razred I</t>
  </si>
  <si>
    <t>Eko, rdeča redkvica, razred I</t>
  </si>
  <si>
    <t>Eko, rdeča pesa, razred I</t>
  </si>
  <si>
    <t>Eko stročji fižol, razred I</t>
  </si>
  <si>
    <t>Eko peteršilj - listi, razred I</t>
  </si>
  <si>
    <t>Eko bazilika, razred I</t>
  </si>
  <si>
    <t>Eko jabolka ustrezne teže do 120 g/kos,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</si>
  <si>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</si>
  <si>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</si>
  <si>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</si>
  <si>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</si>
  <si>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</si>
  <si>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breskve, do 120 g / kos,  razred I</t>
  </si>
  <si>
    <t>Eko kivi, do 100 g / kos, razred I</t>
  </si>
  <si>
    <t>Eko jabolčni sok, 100 % sadni delež, pakiranje 0,5 do 1 L</t>
  </si>
  <si>
    <t>Eko jabolčni sok, 100 % sadni delež, pakiranje 0,2 do 0,25 L</t>
  </si>
  <si>
    <t>Eko 100% sadno zelenjavni sok iz sadja in korenja, pakiranje 0,5 do 1 L</t>
  </si>
  <si>
    <t>Eko pšenične testenine (svedri ali peresniki), od 0,5 do 3 kg</t>
  </si>
  <si>
    <t>Eko pšenične polnozrnate testenine (polširoki ali široki rezanci) pakiranje  do 3 kg</t>
  </si>
  <si>
    <t>Eko pšenične testenine  (polširoki ali široki rezanci) pakiranje  do 3 kg</t>
  </si>
  <si>
    <t>Eko pirine polnozrnate testenine (svedri ali polžki ali polširoki ali široki rezanci), pakiranje do 3 kg</t>
  </si>
  <si>
    <t>Eko pirine bele testenine (svedri ali polžki ali polširoki ali široki rezanci), pakiranje do 3 kg</t>
  </si>
  <si>
    <t>Eko ajdove testenine (švedri ali polširoki ali široki rezanci)  pakiranje do 3 kg</t>
  </si>
  <si>
    <t>Eko polnjene testenine s sirovim nadevom, 1/3 nadeva, 2/3 testa, pakiranje do 5 kg</t>
  </si>
  <si>
    <t>Eko durum jušni rezanci, od 0,2 do 3 kg</t>
  </si>
  <si>
    <t xml:space="preserve">Eko pirina zakuha, do 1 kg </t>
  </si>
  <si>
    <t>Naročnik: OŠ Bežigrad, Črtomirova ulica12, 1000 Ljubljana</t>
  </si>
  <si>
    <t>Eko pirini keksi keksi  različnih oblik (brez mleka, jajc, arašidov, soje)</t>
  </si>
  <si>
    <t>Eko pirini keksi z marmelado, različnih obliki (brez jajc, arašidov, soje)</t>
  </si>
  <si>
    <t>Eko khorosan(kamut) keksi (brez mleka, jajc, arašidov, soje)</t>
  </si>
  <si>
    <t>Eko čokoladni keksi (brez jajc, arašidov)</t>
  </si>
  <si>
    <t>2. SKLOP: MLEKO IN MLEČNI IZDELKI</t>
  </si>
  <si>
    <t>Mleko, DEKLARIRANO BREZ LAKTOZE, sterilizirano, 1,6  % m.m., pakiranje do 1 L</t>
  </si>
  <si>
    <t>Mleko, DEKLARIRANO BREZ LAKTOZE, sterilizirano, 1,6  % m.m., pakiranje do 250 ml</t>
  </si>
  <si>
    <t>Sterilizirano mleko z okusom čokolade (kratkotrajna sterilizacija), najmanj 3,2 % m.m., pakiranje 0,2 L, dodana slamica</t>
  </si>
  <si>
    <t>Sterilizirano mleko z (kratkotrajna sterilizacija), najmanj 3,2 % m.m., pakiranje 0,2 L, dodana slamica</t>
  </si>
  <si>
    <t>Navadni jogurt, DEKLARIRAN BREZ LAKTOZE, pakiranje do 500 g</t>
  </si>
  <si>
    <t>Sadni jogurt, DEKLARIRAN BREZ LAKTOZE, pakiranje do 500 g</t>
  </si>
  <si>
    <t>Navadni jogurt, DEKLARIRAN BREZ LAKTOZE, pakiranje do 150 do 180 g</t>
  </si>
  <si>
    <t>Sadni jogurt, DEKLARIRAN BREZ LAKTOZE, pakiranje do 150 do 180 g</t>
  </si>
  <si>
    <t>Kislo mleko, brez dodanega sladkorja ali umetnih sladil, 3,2 do 3,5 % m.m., pakiranje 150 do 500 g</t>
  </si>
  <si>
    <t>Kisla pasterizirana smetana, 20 do 25 % m.m., brez konzervansov in aditivov,  pakiranje 150 do 180 g</t>
  </si>
  <si>
    <t>Kisla pasterizirana smetana, 20 do 35 % m.m., brez konzervansov in aditivov, pakiranje 400 do 600 g</t>
  </si>
  <si>
    <t>Smetana za kuhanje, 20 do 25 % m.m., pakiranje 0,5 do 1 L</t>
  </si>
  <si>
    <t>Sladka smetana, v spreju, 30 - 35 % mm, pakirano po 250 ml</t>
  </si>
  <si>
    <t>Rastlinska smetana za stepanje, pakiranje 0,5 do 1 L</t>
  </si>
  <si>
    <t>Sadna skuta, pakiranje v lonček 60 do 100 g</t>
  </si>
  <si>
    <t>Skuta s podloženim ali nadloženim sadjem, min. 10 % m.m. v suhi snovi, do 20 % sadnega pripravka, pakiranje v lonček 110 do 150 g</t>
  </si>
  <si>
    <t>Topljeni sir, polnomastni, koščki v škatli,  pakiranje 140 do 200 g</t>
  </si>
  <si>
    <t>Sveži beli polnomastni sir v slanici (tipa FETA ali enakovredno), pakiranje od 200 do 500 g</t>
  </si>
  <si>
    <t>Sir za žar, do 250 g</t>
  </si>
  <si>
    <t>Sveži sir mastni v slanici (Tipa MOZZARELA ali enakovredno), kroglice ali v kosu, pakiranje od 250 do 1000 g</t>
  </si>
  <si>
    <t>Poltrdi sir GAUDA, min. 45 % m.m. v suhi snovi, brez konzervansov, barvil in ostalih aditivov</t>
  </si>
  <si>
    <t>Poltrdi sir EDAMEC, min. 45 % m.m. v suhi snovi, brez konzervansov, barvil in ostalih aditivov</t>
  </si>
  <si>
    <t>Poltrdi sir TRAPIST, min. 45 % m.m. v suhi snovi, brez konzervansov, barvil in ostalih aditivov</t>
  </si>
  <si>
    <t>Poltrdi lahki sir, 25 - 35 % m.m. v suhi snovi, brez konzervansov, barvil i ostalih aditivov, pakiranje od 300 do 600 g</t>
  </si>
  <si>
    <t>Poltrdi polnomastni dimljen sir, min. od 35 do 45 % m.m. v suhi snovi, pakiranje o 300 do 600 g</t>
  </si>
  <si>
    <t xml:space="preserve">Poltrdi polnomastni sir brez lizocima iz jajc, primeren za alergike na jajca, 35 do 45 % m.m. v suhi snovi, pakiranje od 300 do 600 g </t>
  </si>
  <si>
    <t>Poltrdi sir (tipa GAUDA, EDAMEC ali TRAPIST), DEKLARIRANO BREZ LAKTOZE, min. 45 % m.m. v suhi snovi, brez konzervansov, barvil in ostalih aditivov, pakiranje od 300 do 600 g</t>
  </si>
  <si>
    <t>Riban poltrdi sir, min. 45 % m.m. v suhi snovi,  pakiranje 3 do 5 kg</t>
  </si>
  <si>
    <t>Riban sir za pizzo, pakiranje 300 do 500 g</t>
  </si>
  <si>
    <t>Riban, trdi polnomastn sir  (tipa ZBRINC ali enakvredno), pakiranje od 0,5 do 1 kg</t>
  </si>
  <si>
    <t>Sladoled kremni brez umetnih sladil z različnimi okusi, lonček od 60 do 100 ml, žlička za zaužitje</t>
  </si>
  <si>
    <t>Sladoled kremni brez umetnih sladil z različnimi okusi, lučka od 60 do 100 ml</t>
  </si>
  <si>
    <t>Sladoled brez laktoze, pakiranje do 1 kg</t>
  </si>
  <si>
    <t>Vodni sladoledni desert, do 140 ml, brez umetnih sladil z različnimi okusi, brez alergenov</t>
  </si>
  <si>
    <t>Mleko, pasterizirano, z najmanj 3,2 % m.m., nehomogenizirano ali homogenizirano, 10 L</t>
  </si>
  <si>
    <t>Sveže mleko (pasterizirano), 3,2 do 3,5 % m.m., 1 L</t>
  </si>
  <si>
    <t>Surovo maslo 1. vrste, min 82 % m.m., brez konzervansov in aditivov, pakiranje 250-1000 g</t>
  </si>
  <si>
    <t>Surovo maslo 1. vrste, min 82 % m.m., brez konzervansov in aditivov, pakiranje 15-30 g</t>
  </si>
  <si>
    <t>Tekoči navadni jogurt,  3,2 do 3,5 % m.m., pakiranje 500 do 1000 g</t>
  </si>
  <si>
    <t>Navadni jogurt,  3,2 do 3,5 % m.m., pakiranje 150 do 250 g</t>
  </si>
  <si>
    <t>Sadni jogurt, različni okusi, od 1,1 do 3,5 % m.m., pakiranje 150 do 250 g</t>
  </si>
  <si>
    <t>Probiotični navadni jogurt, čvrst, 1,0  do 3,5 % m.m.,  lonček 150 do 180 g</t>
  </si>
  <si>
    <t>Probiotični sadni jogurt, čvrst, 1,0  do 3,5 % m.m., lonček 150 do 180 g</t>
  </si>
  <si>
    <t>Skuta, nepasirana, iz pasteriziranega mleka, min. 35 % m.m. v suhi snovi, pakiranje 0,5 do 1 kg</t>
  </si>
  <si>
    <t>Skuta, nepasirana, iz pasteriziranega mleka, min. 35 % m.m. v suhi snovi, pakiranje 3 do 5 kg</t>
  </si>
  <si>
    <t>Skuta s sadjem ali skuta s podloženim ali nadloženim sadjem, pakiranje v lonček 100 do 150 g</t>
  </si>
  <si>
    <t>Sirni smetanov namaz, 20 do 30 % m.m., pakiranje 120 do 200 g, brez konzervansov in barvil</t>
  </si>
  <si>
    <t>Sirni smetanov namaz, lahki z manj maščobe, pakiranje do 50 g, brez konzervansov in barvil (enakovredni Mu Vita sirni namaz in podobno)</t>
  </si>
  <si>
    <t>Sladka smetana, 30 do 35 % m.m., brez konzervansov in aditivov,  pakiranje 0,5 do 1 L</t>
  </si>
  <si>
    <t>Eko ješprenj, pakiranje do 5 kg</t>
  </si>
  <si>
    <t>Eko prosena kaša, pakiranje do 5 kg</t>
  </si>
  <si>
    <t>Eko ajdova kaša, pakiranje do 5 kg</t>
  </si>
  <si>
    <t>Eko proseni kosmiči, pakiranje do 1 kg</t>
  </si>
  <si>
    <t>Eko ječmenovi kosmiči, pakiranje  0,5 do 1 kg</t>
  </si>
  <si>
    <t>Eko ovseni kosmiči, pakiranje do 5 kg</t>
  </si>
  <si>
    <t>Eko pirini kosmiči, pakiranje  0,5 do 1 kg</t>
  </si>
  <si>
    <t>Eko pira, pakiranje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</si>
  <si>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</si>
  <si>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</si>
  <si>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</si>
  <si>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</si>
  <si>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</si>
  <si>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</si>
  <si>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</si>
  <si>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</si>
  <si>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</si>
  <si>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</si>
  <si>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moka,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</si>
  <si>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</si>
  <si>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</si>
  <si>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</si>
  <si>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</si>
  <si>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SKUPAJ  VREDNOST SKLOPA 28</t>
  </si>
  <si>
    <t>Francoski masleni (min 10 % masla) rogljič brez marmelade, 60-80g</t>
  </si>
  <si>
    <t>Polnozrnat francoski rogljič z mrmelado, 60-80g</t>
  </si>
  <si>
    <t>Polnozrnat francoski rogljič brez mrmelade, 60-80g</t>
  </si>
  <si>
    <t>Temna kraljeva štručka s sezamom, 60-80g</t>
  </si>
  <si>
    <t>Kokosova rezina, 80 do 100 g</t>
  </si>
  <si>
    <t>Mufin iz pšenične bele moke s čokolado, 50-80g</t>
  </si>
  <si>
    <t>Mufin iz pirine polnozrnate moke z dodatkom sadja, 50-80g</t>
  </si>
  <si>
    <t>Minijoni s sadjem, 30 g</t>
  </si>
  <si>
    <t>Minijoni s čokolado, 30 g</t>
  </si>
  <si>
    <t>Biskvitni kolač s sadjem, 80 g</t>
  </si>
  <si>
    <t>Marmorni kolač, 80 g</t>
  </si>
  <si>
    <t>Krof z marelično marmelado, 60-80g</t>
  </si>
  <si>
    <t>Žepek z jabolčnim nadevom, 60 - 80 g</t>
  </si>
  <si>
    <t>Čokoladni navihančki, 60 g</t>
  </si>
  <si>
    <t>Pica s sirom, do 120 g</t>
  </si>
  <si>
    <t>Sirov burek s skuto, 80-130g</t>
  </si>
  <si>
    <t>Polžek s sirom, 60-80g</t>
  </si>
  <si>
    <t>Sendvič s sirom, 100-120 g</t>
  </si>
  <si>
    <t>Sendvič s sirom in perutninsko salamo, 100-120 g</t>
  </si>
  <si>
    <t>Sendvič s sirom in suho govejo salamo, 100 -120 g</t>
  </si>
  <si>
    <t>Skutni zavitek, 100 g</t>
  </si>
  <si>
    <t>Potica orehova, razrezana in pakirana, pakiranje do 1 kg</t>
  </si>
  <si>
    <t>Orehova potica, rezana, pakirana, 60-80g/kos</t>
  </si>
  <si>
    <t>Makova potica, rezana, pakirana, 60-80g/kos</t>
  </si>
  <si>
    <t>Pehtranova potica, rezana, pakirana, 60-80g/kos</t>
  </si>
  <si>
    <t>Vanilijevi rogljički,  pakiranje do 1 kg</t>
  </si>
  <si>
    <t>Medenjaki, pakirani do 1 kg do 3 kg</t>
  </si>
  <si>
    <t>Linški keksi, pakiranje do 1 kg</t>
  </si>
  <si>
    <t>Kokosovi keksi, pakiranje do 1 kg</t>
  </si>
  <si>
    <t>ZAP. ŠT.</t>
  </si>
  <si>
    <t>VRSTA BLAGA</t>
  </si>
  <si>
    <t>Kokošja jajca iz talne reje, A razred, velikost M</t>
  </si>
  <si>
    <t>Koruza – sladka, zrnje, sterilizirana, brez kemičnih konzervansov, pakiranje do 800 g</t>
  </si>
  <si>
    <t>Čičerika, sterilizirana, brez kemičnih konzervansov, pakiranje do 700 do 5000 g</t>
  </si>
  <si>
    <t>Čičerika, sterilizirana, brez kemičnih konzervansov, pakiranje do 150 do 500 g</t>
  </si>
  <si>
    <t>Fižol, steriliziran, brez kemičnih konzervansov, pakiranje do 700 do 5000 g</t>
  </si>
  <si>
    <t>Fižol, steriliziran, brez kemičnih konzervansov, pakiranje do 150 do 500 g</t>
  </si>
  <si>
    <t>Kumarice v kisu, pasterizirane, brez kemičnih konzervansov, pakiranje 3 do 4,5 kg</t>
  </si>
  <si>
    <t>Kumarice, delikatesne, v kisu, pasterizirane, brez kemičnih konzervansov, pakiranje do 1200 g</t>
  </si>
  <si>
    <t>Olive zelene brez koščic, pasterizirane, pasterizirane, brez kemičnih konzervansov, pakiranje do 1200 g</t>
  </si>
  <si>
    <t>Paprika (rdeča ali rumena) fileti v kisu, pasterizirana, brez kemičnih konzervansov, pakiranje 3 do 4,5 kg</t>
  </si>
  <si>
    <t>Paprika fileti v kisu, pasterizirana, brez kemičnih konzervansov, pakiranje do 800 g</t>
  </si>
  <si>
    <t>Paprika rdeča pečena, pasterizirana, brez kemičnih konzervansov, pakiranje do 800 g</t>
  </si>
  <si>
    <t>Paradižnikov koncentrat – dvojni, pasteriziran, min. 28 % suhe snovi, brez kemičnih konzervansov, pakiranje do 1 kg</t>
  </si>
  <si>
    <t>Paradižnik pelati, pasterizirani, brez kemičnih konzervansov,  pakiranje 2 do 3 kg</t>
  </si>
  <si>
    <t>Paradižnik pelati, pasterizirani, brez kemičnih konzervansov,  pakiranje do 1 kg</t>
  </si>
  <si>
    <t>Rdeča pesa, pasterizirana, brez kemičnih konzervansov, pakiranje do 800 g</t>
  </si>
  <si>
    <t>Rdeča pesa, pasterizirana, brez kemičnih konzervansov, pakiranje 3 do 10 kg</t>
  </si>
  <si>
    <t>Kisla repa, rezano, brez kem. konzervansov, pakiranje do 1 kg</t>
  </si>
  <si>
    <t>Kisla repa, rezano, brez kem. konzervansov, pakiranje od 3 do 10 kg ali rinfuza</t>
  </si>
  <si>
    <t>Kislo zelje, rezano, brez kem. konzervansov, pakiranje do 1 kg</t>
  </si>
  <si>
    <t>Kislo zelje, rezano, brez kem. konzervansov, pakiranje od 3 do 10 kg ali rinfuza</t>
  </si>
  <si>
    <t>Višnjev kompot (brez koščic), manj sladek, min. 50% plodu, pasteriziran ali steriliziran, brez kemičnih konzervansov in sladil, pakiranje do 5kg</t>
  </si>
  <si>
    <t>Breskov kompot, manj sladek, pakiranje do 5 kg</t>
  </si>
  <si>
    <t>Pšenični črni kruh (T-1100),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</si>
  <si>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</si>
  <si>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</si>
  <si>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</si>
  <si>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</si>
  <si>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</si>
  <si>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</si>
  <si>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</si>
  <si>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</si>
  <si>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</si>
  <si>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</si>
  <si>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</si>
  <si>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Pirin kruh, 0,7 do 1,0 kg, štruca ali v modelu, rezan in pakiran</t>
  </si>
  <si>
    <t>Pšenično belo pekovsko pecivo različnih oblik (žemlja, kajzerica, bombeta, štručka,…), 60 do 80 g, po potrebi prerezano</t>
  </si>
  <si>
    <t>Pšenično polbelo pekovsko pecivo različnih oblik (žemlja, kajzerica, bombeta, štručka,…), 60 do 80 g, po potrebi prerezano</t>
  </si>
  <si>
    <t>Pšenično črno pekovsko pecivo različnih oblik (žemlja, kajzerica, bombeta, štručka,…), 60 do 80 g, po potrebi prerezano</t>
  </si>
  <si>
    <t>Pšenično polnozrnato (Graham) pekovsko pecivo različnih oblik (žemlja, kajzerica, bombeta, štručka,…), 60 do 80 g, po potrebi prerezano</t>
  </si>
  <si>
    <t>Pirino pekovsko pecivo različnih oblik (žemlja, kajzerica, bombeta, štručka,…), 60 do 80 g, po potrebi prerezano</t>
  </si>
  <si>
    <t>Koruzno pekovsko pecivo različnih oblik (žemlja, kajzerica, bombeta, štručka,…), 60 do 80 g, po potrebi prerezano</t>
  </si>
  <si>
    <t>Ajdovo pekovsko pecivo različnih oblik (žemlja, kajzerica, bombeta, štručka,…), 60 do 80 g, po potrebi prerezano</t>
  </si>
  <si>
    <t>Rženo pekovsko pecivo različnih oblik (žemlja, kajzerica, bombeta, štručka,…), 60 do 80 g, po potrebi prerezano</t>
  </si>
  <si>
    <t>Ovseno pekovsko pecivo različnih oblik (žemlja, kajzerica, bombeta, štručka,…), 60 do 80 g, po potrebi prerezano</t>
  </si>
  <si>
    <t>Hot dog štručka, 110 do 130 g, prerezana na pol in luknjana</t>
  </si>
  <si>
    <t xml:space="preserve">Mlečno pekovsko pecivo različnih oblik (štručka, rogljič, polžek,…), 60 do 80 g </t>
  </si>
  <si>
    <t>Sirova štručka, 60 do 80 g</t>
  </si>
  <si>
    <t>Pekovsko pecivo posebnih oblik (parkelj, zajček,…), 80 do 120 g</t>
  </si>
  <si>
    <t>Pšenično pecivo z različnimi posipi (mak, sezam, sončnice,…) 60 do 80 g, po potrebi prerezano</t>
  </si>
  <si>
    <t>Pekovsko pecivo brez aditivov, različnih oblik (žemlja, bombeta, kajzerica, šrtučka,…), 60 do 80 g, po potrebi prerezano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</si>
  <si>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</si>
  <si>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</si>
  <si>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Puranji file, razred kakovosti A, narezan na zrezke 80 do 120 g (puranja prsa bkk)</t>
  </si>
  <si>
    <t>Pleskavice (oblikovane) iz mletega manj začinjenega in soljenega puranjega mesa I. kat. b.k., teža posameznega kosa mora imeti med 80 in 90 g</t>
  </si>
  <si>
    <t>Čevapčiči iz mletega puranjega mesa I. kat. b.k., teža posameznega čevapčiča 20 do 30 g</t>
  </si>
  <si>
    <t>Piščančje hrenovke brez ovoja iz piščančjega mesa (brez glutena), teha posamezne hrenovke cca 70-90 g</t>
  </si>
  <si>
    <t>Piščančja salama extra razreda, najmanj 70 %  piščančjega mesa, brez glutena, v kosu</t>
  </si>
  <si>
    <t xml:space="preserve">Piščančje krače (spodnji del), razred kakovosti A, 110 - 120 g/ kos </t>
  </si>
  <si>
    <t>Piščančja stegna (zgornji del), razred kakovosti A,(piščančja stegna BKK)</t>
  </si>
  <si>
    <t>Piščančje nabodalo z zelenjavo brez svinjine (min 75 % mesa – piščančje stegno ali prsa in do 15 % zelenjave), brez konzervansov, 100 do 120 g</t>
  </si>
  <si>
    <t>Pečenice iz perutninskega mesa, brez svinjine, brez glutena, 60 do 80 g/kos</t>
  </si>
  <si>
    <t xml:space="preserve">Mlada kokoš, sveža, polovice </t>
  </si>
  <si>
    <t xml:space="preserve">Naziv ponudnika:  </t>
  </si>
  <si>
    <t>Krompir (rdeč, bel, rumen, srednje debel), razred I</t>
  </si>
  <si>
    <t>Mladi krompir (maj, junij, julij), razred I</t>
  </si>
  <si>
    <t>Krompir olupljen - cel, razred I, vakuumsko pakiran</t>
  </si>
  <si>
    <t>Krompir olupljen - narezan na krhlje, razred I, vakuumsko pakiran</t>
  </si>
  <si>
    <t>Krompir olupljen - narezan na kocke, razred I, vakuumsko pakiran</t>
  </si>
  <si>
    <t>Krompir olupljen - narezan na kolute, razred I, vakuumsko pakiran</t>
  </si>
  <si>
    <t>Ananasov sok, 100 % sadni delež, brez dodanega sladkorja, umetnih sladil in arom ter kemičnih konzervansov, pakiranje 1 L</t>
  </si>
  <si>
    <t>Ananasov sok, 100 % sadni delež, brez dodanega sladkorja, umetnih sladil in arom ter kemičnih konzervansov, pakiranje 0,2 do 0,25 L</t>
  </si>
  <si>
    <t xml:space="preserve">Jabolčni sok, 100 % sadni delež, brez dodanega sladkorja, umetnih sladil in arom ter kemičnih konzervansov, pakiranje 1 L </t>
  </si>
  <si>
    <t>Jabolčni sok, 100 % sadni delež, brez dodanega sladkorja, umetnih sladil in arom ter kemičnih konzervansov, pakiranje 0,2 do 0,25 L</t>
  </si>
  <si>
    <t xml:space="preserve">Pomarančni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</si>
  <si>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0,2 do 0,25 L </t>
  </si>
  <si>
    <t xml:space="preserve">Breskov sok, 100 % sadni delež, brez dodanega sladkorja, umetnih sladil in arom ter kemičnih konzervansov, pakiranje 0,5 do 1 L </t>
  </si>
  <si>
    <t>Zelenjavno - sadni sok (korenček, jabolko pomaranča), brez dodanega sladkorja, umetnih sladil in arom ter kemičnih konzervansov, pakirano od 0,5 do 1 L</t>
  </si>
  <si>
    <t>100% limonin sok brez dodanega sladkorja, umetnih sladil in arom ter kemičnih konzervansov, pakiran po 1L</t>
  </si>
  <si>
    <t xml:space="preserve">Bezeg, sadni sirup za razrečitev, pakiranje 0,75 do 2 L »brez umetnih sladil, barvil ter kemičnih konzervansov« </t>
  </si>
  <si>
    <t xml:space="preserve">Borovnica, sadni sirup za razrečitev, pakiranje 0,75 do 2 L »brez umetnih sladil, barvil ter kemičnih konzervansov« </t>
  </si>
  <si>
    <t xml:space="preserve">Jabolko, sadni sirup za razrečitev, pakiranje 0,75 do 2 L »brez umetnih sladil, barvil ter kemičnih konzervansov« </t>
  </si>
  <si>
    <t xml:space="preserve">Jagoda, sadni sirup za razrečitev, pakiranje 0,75 do 2 L»brez umetnih sladil, barvil ter kemičnih konzervansov« </t>
  </si>
  <si>
    <t>Naročnik: OŠ Bežigrad, Črtomirova ulica12,  1000 Ljubljana</t>
  </si>
  <si>
    <t>Koruzni kosmiči brez dodanega sladkorja, pakiranje do 1kg</t>
  </si>
  <si>
    <t>Čaj šipek - hibiskus, filter vrečke, gastro pakiranje do 1,5 kg</t>
  </si>
  <si>
    <t>Čaj šipek, filter vrečke, gastro pakiranje do 1,5 kg</t>
  </si>
  <si>
    <t>Planinski čaj, filter vrečke, gastro pakiranje do 1,5 kg</t>
  </si>
  <si>
    <t>Bezgov čaj, filter vrečke, gastro pakiranje do 1,5 kg</t>
  </si>
  <si>
    <t>Sadni čaj divja češnja, pakiranje do 1,5 kg</t>
  </si>
  <si>
    <t>Sadni čaj gozdni sasdeži, pakiranje do 1,5 kg</t>
  </si>
  <si>
    <t>Sadni čaj malina, pakiranje do 1,5 kg</t>
  </si>
  <si>
    <t>Bezgov čaj, pakiranje od 30 do 100 g</t>
  </si>
  <si>
    <t>Hibiskus, pakiranje od 30 do 100 g</t>
  </si>
  <si>
    <t>Malina aromatizirani čaj, pakiranje od 30 do 100 g</t>
  </si>
  <si>
    <t>Metin čaj, pakiranje od 30 do 100 g</t>
  </si>
  <si>
    <t>Bazilika, pakiranje do 20 g</t>
  </si>
  <si>
    <t>Brinove jagode, pakirano do 40 g</t>
  </si>
  <si>
    <t>Cimet mleti, pakiranje od 300 g do 700g</t>
  </si>
  <si>
    <t>Čebula zrnata, pakirano od 500 do 650 g, gastro pakiranje v embalažo, ki omogoča neprodušno zapiranje</t>
  </si>
  <si>
    <t>Česen zrnasti, granulat, pakiranje do 1000 g, gastro pakiranje v embalažo, ki omogoča neprodušno zapiranje</t>
  </si>
  <si>
    <t>Drobnjak, sušen, pakiranje od 100 do 1000 g</t>
  </si>
  <si>
    <t>Kardamom, pakiranje do 40 g</t>
  </si>
  <si>
    <t>Kumina cela, pakirano do 100 g</t>
  </si>
  <si>
    <t>Kumina mleta, pakiranje do 500 g, gastro pakiranje v embalažo, ki omogoča neprodušno zapiranje</t>
  </si>
  <si>
    <t>Jušna zelenjava,brez kemičnih konzervansov, pakirano 200-300 g</t>
  </si>
  <si>
    <t>Klinčki celi, pakirano 30 do 200 g</t>
  </si>
  <si>
    <t>Klinčki mleti, pakirano 30 do 200 g</t>
  </si>
  <si>
    <t>Koper, zdrobljen, sušen z zamrzovanjem, pakiran do 100 g</t>
  </si>
  <si>
    <t>Curry, pakiranje do 60 g</t>
  </si>
  <si>
    <t>Kurkuma, pakiranje do 200 g</t>
  </si>
  <si>
    <t>Muškatni orešček mleti, pakiranje do 250 g, gastro pakiranje v embalažo, ki omogoča neprodušno zapiranje</t>
  </si>
  <si>
    <t>Origano, zamrznjeno sušen, pakiranje do 250 g, gastro pakiranje v embalažo, ki omogoča neprodušno zapiranje</t>
  </si>
  <si>
    <t>Paprika rdeča mleta sladka, pakiranje 500 - 700 g, gastro pakiranje v embalažo, ki omogoča neprodušno zapiranje</t>
  </si>
  <si>
    <t>Rožmarin, listi, pakiranje do 250 g, gastro pakiranje v embalažo, ki omogoča neprodušno zapiranje</t>
  </si>
  <si>
    <t>Šetraj, zdrobljeni, pakiranje do 250 g, gastro pakiranje v embalažo, ki omogoča neprodušno zapiranje</t>
  </si>
  <si>
    <t>Timijan, zdrobljeni, pakiranje do 250 g, gastro pakiranje v embalažo, ki omogoča neprodušno zapiranje</t>
  </si>
  <si>
    <t>Lovorjev list, pakiranje do 100 g, gastro pakiranje v embalažo, ki omogoča neprodušno zapiranje</t>
  </si>
  <si>
    <t>Majaron, zamrznjeno sušen,  pakiranje do 250 g, gastro pakiranje v embalažo, ki omogoča neprodušno zapiranje</t>
  </si>
  <si>
    <t>Peteršilj rezani, sušen z zamrzovanjem, pakiranje do 800 g, gastro pakiranje v embalažo, ki omogoča neprodušno zapiranje</t>
  </si>
  <si>
    <t>Pehtran, pakiranje do 250 g, gastro pakiranje v embalažo, ki omogoča neprodušno zapiranje</t>
  </si>
  <si>
    <t>Poper, črni, celi, pakiranje do 600 g, gastro pakiranje v embalažo, ki omogoča neprodušno zapiranje</t>
  </si>
  <si>
    <t>Poper, črni, mleti, pakiranje do 600 g, gastro pakiranje v embalažo, ki omogoča neprodušno zapiranje</t>
  </si>
  <si>
    <t>Poper beli, mleti, pakiranje do 600 g, gastro pakiranje v embalažo, ki omogoča neprodušno zapiranje</t>
  </si>
  <si>
    <t>Žafranika, pakirana do 20 g</t>
  </si>
  <si>
    <t>Repično olje, 100 %, pakiranje do 1 L</t>
  </si>
  <si>
    <t>Ekstra sončnično olje, pakiranje so 1 L</t>
  </si>
  <si>
    <t>Oljčno olje 100 %, ekstra deviško, hladno stiskano, pakiranje do 1 L v stekleni embalaži</t>
  </si>
  <si>
    <t xml:space="preserve">Oljčno olje 100 %, ekstra deviško, pakiranje do 1 L </t>
  </si>
  <si>
    <t xml:space="preserve">Bučno olje 100 %, pakiranje do 1 L </t>
  </si>
  <si>
    <t>Bučno olje 100 %, pakiranje do 1 L v stekleni embalaži</t>
  </si>
  <si>
    <t>Naravni jabolčni kis 5 %, pakiranje 1 L</t>
  </si>
  <si>
    <t>Balzamični kis, steklenica do 1L</t>
  </si>
  <si>
    <t>Morska sol, drobno mleta, brez dodanih sredstev za sprijemanje, pakiranje 1 kg</t>
  </si>
  <si>
    <t>Groba morska sol, brez sredstev proti strjevanju, pakirana po 1 kg</t>
  </si>
  <si>
    <t>Nadomestek za belo kavo, pražen ječmen, pražena korenina cikorje (Divka ali enakovredno), pakirano po 250 g</t>
  </si>
  <si>
    <t>Nadomestek za belo kavo, pražen ječmen, pražena korenina cikorje (Proja ali enakovredno) , pakirano po 250 g</t>
  </si>
  <si>
    <t>Nadomestek za belo kavo,pražena korenina cikorje (Franck ali enakovredno), pakirano po 250 g</t>
  </si>
  <si>
    <t>Kava, pražena, mleta, kot Barkafe in enakovredno, pakirano od 100 g do 250 g</t>
  </si>
  <si>
    <t>Instant bela kava, pakiranje 0,4 do 0,5 kg (kvaliteta Benquick ali enakovredno)</t>
  </si>
  <si>
    <t>Instant kakavov napitek (min. 25% kakava), pakiranje do 2,5 kg (kvaliteta Benquick ali enakovredno)</t>
  </si>
  <si>
    <t>Čokoladno lešnikov namaz (min. 13 % lešnikov, min. 7 % manj masten kakav v prahu), enobarvni, pakiranje od 20 do 50 g</t>
  </si>
  <si>
    <t>Čokolada v prahu, min 36% kakav.delež, pakiranje 200 - 1000 g</t>
  </si>
  <si>
    <t>Kakav v prahu, min. 20 % kakavovega masla (Tipa: Kraš), pakiranje do 200 g</t>
  </si>
  <si>
    <t>Jedilna žlahtna čokolada, min. 70 % kakava. Pakirana do 1 kg.</t>
  </si>
  <si>
    <t>Mlečna čokolada z lešniki, min 30 % kakav. Deleža, pakirana do 300 g</t>
  </si>
  <si>
    <t>Temna čokolada, min 50 % kakavov delež, s koščki sadja (Tipa: Mistica), pakirano do 100 g</t>
  </si>
  <si>
    <t>Jedilna čokolada, min. 40 % kakavov delež, pakiranje do 1 kg</t>
  </si>
  <si>
    <t>Koruzni škrob, brez glutena, pakiranje do 200 g</t>
  </si>
  <si>
    <t>Prašek za puding – vanilija, pakiranje do 1 kg</t>
  </si>
  <si>
    <t>Prašek za puding – čokolada, pakiranje do 1 kg</t>
  </si>
  <si>
    <t>Pecilni prašek, pakiranje do 1 kg</t>
  </si>
  <si>
    <t>Vinski kamen, pakiranje do 20 g</t>
  </si>
  <si>
    <t>Sladkor rjavi, pakiranje do 1 kg</t>
  </si>
  <si>
    <t>Sladkor kristalni, pakiranje 1 kg</t>
  </si>
  <si>
    <t>Sladkor mleti, pakiranje 0,5 - 1 kg</t>
  </si>
  <si>
    <t>Vanilin sladkor, pakiranje 1 kg</t>
  </si>
  <si>
    <t>Kokosova moka, pakiranje 200 - 1000 g</t>
  </si>
  <si>
    <t>Rožičeva moka, pakiranje 200 - 1000 g</t>
  </si>
  <si>
    <t>Mleti mak, pakiranje 200 - 500 g</t>
  </si>
  <si>
    <t>Soda bikarbona, JEDILNA, pakirana od 500 do 1000 g</t>
  </si>
  <si>
    <t>Kvas sveži, pakiranje 42 g</t>
  </si>
  <si>
    <t>Ketchup, porcijski 15-20g</t>
  </si>
  <si>
    <t>Kvas suhi, pakiranje do 15 g</t>
  </si>
  <si>
    <t>Gorčica, mešanica semen bele in črne gorčice, voda, kis, sladkor, sol, začimbe, brez konzervansov, nepekoča od 680 do 1050 g</t>
  </si>
  <si>
    <t>Hren, delikatesni, pakiran do 1000 g</t>
  </si>
  <si>
    <t>Ajvar, nepekoč, pakiran do 1000 g</t>
  </si>
  <si>
    <t>Ocvrte kroglice, pakiranje od  0,5 do 1 kg</t>
  </si>
  <si>
    <t>Fritati, pakiranje od 0,5 do 1 kg</t>
  </si>
  <si>
    <t>Rum, pakiranje do 1 L</t>
  </si>
  <si>
    <t>Naravna pitna voda, negazirana, pakiranje 0,5 L</t>
  </si>
  <si>
    <t>Naravna pitna pitna voda, gazirana, plastenka od 1 do 1,5  L</t>
  </si>
  <si>
    <r>
      <t xml:space="preserve">Keksi obogateni z vlakninami </t>
    </r>
    <r>
      <rPr>
        <sz val="9"/>
        <color indexed="8"/>
        <rFont val="Calibri"/>
        <family val="2"/>
        <charset val="238"/>
        <scheme val="minor"/>
      </rPr>
      <t>(enakovredni plazma), pakiranje do 300 g</t>
    </r>
  </si>
  <si>
    <t>Polnozrnati piškoti z ovsenimi kosmiči (enakovredni gran cereale clasico), pakiranje do 250 g</t>
  </si>
  <si>
    <t>Piškoti z musliji (enakovredni Gran Cereale Ffrutta), pakiranje do 250 g</t>
  </si>
  <si>
    <t>Masleni  keksi (Tipa: Albert, Leibnez), porcijski 50 g</t>
  </si>
  <si>
    <t>Masleni polnozrnati keksi (Tipa: Albert, Leibnez), do 500g</t>
  </si>
  <si>
    <t xml:space="preserve">Pirini keksi z ovsenimi kosmiči, pakirani do 3 kg </t>
  </si>
  <si>
    <t>Keksi iz polnozrnate moke, ovsenih kosmičev in suhega sadja, pakirani do 3 kg (Tipa: Pečjak)</t>
  </si>
  <si>
    <t>Keksi polnjeni s čokoladnim polnilom</t>
  </si>
  <si>
    <t>Sadna rezina z žiti in jogurtom, min 30 % sadni delež, 25-35g, pakirana</t>
  </si>
  <si>
    <t>Sadna rezina z žiti in temno čokolado, z min 60 % sadnim deležem, 25-35g, pakirana</t>
  </si>
  <si>
    <t>Suho sadje oblito z mlečno čokolado (Tupa:Gorenjka), pakiranje do 200 g</t>
  </si>
  <si>
    <t>Tunin namaz v tubi, min. 45 % tunine, do 200g</t>
  </si>
  <si>
    <t xml:space="preserve">Ribja pašteta iz tune. (32-35% tuninega mesa ), 25 do 50 g, kot ARGETA ali enakovredno </t>
  </si>
  <si>
    <t>Kokošja pašteta, (min. 25 % kokošjega mesa), kot ARGETA ali enakovredno, 20 do 45 g</t>
  </si>
  <si>
    <t>File tune v naravnem soku, pakiranje 1 do 2 kg</t>
  </si>
  <si>
    <t>File tune v oljčnem olju, pakiranje 1 do 2 kg</t>
  </si>
  <si>
    <t>Skuše v oljčnem olju, pakiranje 100 do 200g</t>
  </si>
  <si>
    <t>Tuna v rastlinskem olju, pakiranje 1 do 2 kg</t>
  </si>
  <si>
    <t>Tuna v oljčnem olju, pakiranje do 100 g</t>
  </si>
  <si>
    <t>Marmelda mešana, porcijska od 15 do 50 g</t>
  </si>
  <si>
    <t>Marmelada šipkova, pakiranje do 1 kg</t>
  </si>
  <si>
    <t>Marmelada slivova (Tipa: Pekmez), pakiranje do 1 kg</t>
  </si>
  <si>
    <t>Cvetlični med, porcijski od 15 do 50 g</t>
  </si>
  <si>
    <t>Mlinci, brez konzervansov, pakiranje 1 do 5 kg</t>
  </si>
  <si>
    <t>Drobtine, krušne, bele, pakiranje do 1 kg</t>
  </si>
  <si>
    <t>Drobtine, krušne, pirine, pakiranje do 1 kg</t>
  </si>
  <si>
    <t>Grisini klasik, porcijsko pakiranje od 20 do 30 g ali od 100 do 150 g</t>
  </si>
  <si>
    <t>Grisini polnozrnati, porcijsko pakiranje od 20 - 30 g ali 100 - 300 g</t>
  </si>
  <si>
    <t>Grisini s sezamomi, porcijsko pakiranje od 20 - 30 g ali  od 100 -150 g</t>
  </si>
  <si>
    <t>Krekerji, brez soli, 100-500g</t>
  </si>
  <si>
    <t>Prepečenec porcijski v rezinah, pakiranje 20-47 g</t>
  </si>
  <si>
    <t>Prepečenec polnozrnati, pakiranje do 1 kg</t>
  </si>
  <si>
    <t>ŠT. ŽIVIL PO MERILU "VIŠJA KAKOVOST"</t>
  </si>
  <si>
    <t>Čičerika, razred I</t>
  </si>
  <si>
    <t>Fižol češnjevec, razred I</t>
  </si>
  <si>
    <t>Fižol tetovec, razred I</t>
  </si>
  <si>
    <t>Leča, suha, rjava, razred I</t>
  </si>
  <si>
    <t>Leča, suha, rdeča , razred I</t>
  </si>
  <si>
    <t>Lešniki praženi, fino mleti, razred I, pakiranje do 1000 g</t>
  </si>
  <si>
    <t>Lešniki, jedrca, razred I, pakiranje do 5 kg</t>
  </si>
  <si>
    <t>Indijski oreščki, razred I</t>
  </si>
  <si>
    <t>Mandlji, celi, razred I</t>
  </si>
  <si>
    <t>Orehova jedrca - polovice, razred I</t>
  </si>
  <si>
    <t>Orehova jedrca - mleta, razred I</t>
  </si>
  <si>
    <t>Suhe banane, razred I</t>
  </si>
  <si>
    <t>Suhe brusnice brez konzervansov, razred I</t>
  </si>
  <si>
    <t>Rozine brez konzervansov (nežveplane), razred I</t>
  </si>
  <si>
    <t>Suhe fige, brez konzervansov, razred I</t>
  </si>
  <si>
    <t>Suhi datlji brez koščic, brez konzervansov (nežveplani),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</si>
  <si>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</si>
  <si>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</si>
  <si>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</si>
  <si>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</si>
  <si>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Suhe marelice brez konzervansov (nežveplane), razred I</t>
  </si>
  <si>
    <t>Suhe slive brez koščic in konzervansov (nežveplane), razred I</t>
  </si>
  <si>
    <t>Zelena solata - mehkolistna, razred I</t>
  </si>
  <si>
    <t>Solata Gentile, razred I</t>
  </si>
  <si>
    <t>Solata kristalka, razred I</t>
  </si>
  <si>
    <t>Solata ledenka, razred I</t>
  </si>
  <si>
    <t>Solata endivja, razred I</t>
  </si>
  <si>
    <t>Radič rdeči, razred I</t>
  </si>
  <si>
    <t>Radič štrucar, razred I</t>
  </si>
  <si>
    <t>Kitajsko zelje, razred I</t>
  </si>
  <si>
    <t>Zelje (belo) v glavah, razred I</t>
  </si>
  <si>
    <t>Zelje (belo) mlado,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</si>
  <si>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</si>
  <si>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</si>
  <si>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</si>
  <si>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</si>
  <si>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</si>
  <si>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Kumare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</si>
  <si>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</si>
  <si>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</si>
  <si>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</si>
  <si>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</si>
  <si>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</si>
  <si>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</si>
  <si>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</si>
  <si>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</si>
  <si>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</si>
  <si>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</si>
  <si>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</si>
  <si>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</t>
  </si>
  <si>
    <t>Brokoli, razred I</t>
  </si>
  <si>
    <t>Rdeče zelje, razred I</t>
  </si>
  <si>
    <t>Paprika, zelena, razred I</t>
  </si>
  <si>
    <t>Paprika, rdeča, razred I</t>
  </si>
  <si>
    <t>Paprika, rumena, razred I</t>
  </si>
  <si>
    <t>Paradižnik, srednje debel, razred I</t>
  </si>
  <si>
    <t>Rdeča čebula, razred I</t>
  </si>
  <si>
    <t>Koromač, razred I</t>
  </si>
  <si>
    <t>Rdeča redkev, razred I</t>
  </si>
  <si>
    <t>Bela redkev, razred I</t>
  </si>
  <si>
    <t>Motovilec, razred I</t>
  </si>
  <si>
    <t>Rukola, razred I</t>
  </si>
  <si>
    <t>Buče muškatne, razred I</t>
  </si>
  <si>
    <t>Buče Hokaido, razred I</t>
  </si>
  <si>
    <t>Beluši (beli), razred I</t>
  </si>
  <si>
    <t>Beluši (zelen), razred I</t>
  </si>
  <si>
    <t>Bazilika, sveža</t>
  </si>
  <si>
    <t>Drobnjak, svež</t>
  </si>
  <si>
    <t>Korenje, rumeno, razred I</t>
  </si>
  <si>
    <t>Šampinjoni celi, razred I</t>
  </si>
  <si>
    <t>Pastinjak, razred I</t>
  </si>
  <si>
    <t>Naziv ponudnika: .</t>
  </si>
  <si>
    <t xml:space="preserve">Morski sadeži, pakiranje do 1 kg </t>
  </si>
  <si>
    <t>ARGENTINSKI OSLIČ- file, porcijski, posamič, zamrznjen (max. 10% odstopanje od naročene teže), brez kosti, pakiranje do 8 kg, I. kvaliteta 80-120 g</t>
  </si>
  <si>
    <t>ORADA- file, file, porcijski, posamič, zamrznjen (max. 10% odstopanje od naročene teže), brez kosti, pakiranje do 8 kg, I. kvaliteta 80-120 g</t>
  </si>
  <si>
    <t>BRANCIN- file, porcijski, posamič, zamrznjen (max. 10% odstopanje od naročene teže), brez kosti, pakiranje do 8 kg, I. kvaliteta 80- 120 g</t>
  </si>
  <si>
    <t>Krompirjevi svaljki, pakiranje do 2 kg, zamrznjeni</t>
  </si>
  <si>
    <t>Krompirjevi svaljki z doatkom ržene moke, pakiranje do 2 kg, zamrznjeni</t>
  </si>
  <si>
    <t>Krompirjevi svaljki z doatkom pirine moke, pakiranje do 2 kg, zamrznjeni</t>
  </si>
  <si>
    <t>Cmoki zdrobovi za prilogo, pakiranje do 2 kg, zamrznjeni</t>
  </si>
  <si>
    <t>Jagodni cmoki, pakiranje do 2 kg, zamrznjeni</t>
  </si>
  <si>
    <t>Slivovi cmoki,  pakiranje do 2 kg, zamrznjeni</t>
  </si>
  <si>
    <t>Cmoki pirini z mareličnim madevom, pakiranje do 2 kg, zamrznjeni</t>
  </si>
  <si>
    <t>Skutini štruklji – slani,  brez konzervansov, porcijski (teža 100 do 150 g), pakiranje do 2 kg, zamrznjeni</t>
  </si>
  <si>
    <t>Kaneloni sirovi, porcijski (teža do 100 g), pakiranje do 2 kg, zamrznjeni</t>
  </si>
  <si>
    <t>Kruhovi cmoki porcijski (teža do 100 g), pakiranje do 2 kg, zamrznjeni</t>
  </si>
  <si>
    <t>Pečene zamrznjene palačinke, porcijske (teža do 60 g), pakiranje od 1 do 1,5 kg, zamrznjeni</t>
  </si>
  <si>
    <t>Pečene zamrznjene ajdove palačinke, porcijske (teža do 60 g), pakiranje od 1 do 1,5 kg, zamrznjeni</t>
  </si>
  <si>
    <t>Testo za lazanjo (predpripravljeno - termično obdelano), dimenzije cca 30 x 50 cm, pakiranje do 5 kg, zamrznjeni</t>
  </si>
  <si>
    <t>Listnato testo, razvaljano, dimenzije cca 30 x 50 cm, teža kosa do 0,5 kg, pakiranje do 6 kg, zamrznjeni</t>
  </si>
  <si>
    <t>Polnjene testenine s siroim nadevom (kapelati ali tortelini), pakirani od 0,5 do 5 kg, sveže</t>
  </si>
  <si>
    <t>Polnjene testenine s špinačnim nadevom (kapelati ali tortelini), pakirani od 0,5 do 5 kg</t>
  </si>
  <si>
    <t>Vlečeno testo, pakirano do 1 kg, sveže</t>
  </si>
  <si>
    <t>Vlečeno testo, polnozrnato, pakirano do 1 kg, sveže</t>
  </si>
  <si>
    <t>Moka pšenična moka T 400 - ostra, pakiranje po 1 kg</t>
  </si>
  <si>
    <t>Moka namenska pšenična za kvašeno testo T 500, pakiranje po 1 kg</t>
  </si>
  <si>
    <t>Moka namenska pšenična za vlečeno testo T 500, pakiranje po 1 kg</t>
  </si>
  <si>
    <t>Pšenična moka T 850, pakiranje po 5 kg</t>
  </si>
  <si>
    <t>Moka pšenična polnozrnata (graham), pakiranje do 1 kg</t>
  </si>
  <si>
    <t>Moka pirina, pakiranje do 1 kg</t>
  </si>
  <si>
    <t>Moka pirina polnozrnata, pakiranje do 1 kg</t>
  </si>
  <si>
    <t>Moka ržena, pakiranje do 1 kg</t>
  </si>
  <si>
    <t>Moka ržena polnozrnata, pakiranje do 5 kg</t>
  </si>
  <si>
    <t>Moka koruzna, pakiranje do 1 kg</t>
  </si>
  <si>
    <t>Moka ajdova pakiranje od 1 kg</t>
  </si>
  <si>
    <t>Zdrob pšenični, pakiranje do 1 kg</t>
  </si>
  <si>
    <t>Zdrob pirin, pakiranje do 1 kg</t>
  </si>
  <si>
    <t>Zdrob koruzni, pakiranje 1 kg</t>
  </si>
  <si>
    <t>Kaša prosena, pakiranej do 1 kg</t>
  </si>
  <si>
    <t>Kaša ajdova, pakiranje do 1 kg</t>
  </si>
  <si>
    <t>Kus kus polnozrnati,  pakiranje do 1 kg</t>
  </si>
  <si>
    <t>Bulgur, polnozrnati, pakiranje do 1kg</t>
  </si>
  <si>
    <t>3 žita - riž, pira in ječmen, pakiranje do 1 kg</t>
  </si>
  <si>
    <t>Ješprenj, pakiranje do 1 kg</t>
  </si>
  <si>
    <t>Ovseni kosmiči, pakiranje do 1kg</t>
  </si>
  <si>
    <t xml:space="preserve">Musli sadni, pakiranje od 700 do 2000 g </t>
  </si>
  <si>
    <t>Musli s čokolado, porcijski od 40 -50 g</t>
  </si>
  <si>
    <t xml:space="preserve">Musli s čokolado, pakiranje od 700- 2000g </t>
  </si>
  <si>
    <t>Riž bel, glaziran, okroglozrnati, 1. vrste (kakovost ZLATO POLJE SANTA ANDREA ali enakovredno), pakiranje 3 do 5 kg</t>
  </si>
  <si>
    <t>Riž integralni, parboiled, pakiranje do 1 kg</t>
  </si>
  <si>
    <t>Riž dolgozrnati parboiled, ekstra kvalitete (kakovost ZLATO POLJE PARBOILED ali enakovredno), pakiranje 3 do 5 kg</t>
  </si>
  <si>
    <t>Zamrznjena špinača (briketi), pakiranje do 2,5 kg</t>
  </si>
  <si>
    <t>Zamrznjena blitva (briketi), pakiranje do 2,5 kg</t>
  </si>
  <si>
    <t>Zamrznjeno korenje – kockice, pakiranje do 2,5 kg</t>
  </si>
  <si>
    <t>Zamrznjeno korenje – valovite rezine, pakiranje do 2,5 kg</t>
  </si>
  <si>
    <t>Zamrznjeno baby korenje, pakiranje do 2,5 kg</t>
  </si>
  <si>
    <t>Zamrznjen stročji fižol, rumen, pakiranje do 2,5 kg</t>
  </si>
  <si>
    <t>Zamrznjen grah v zrnju, pakiranje do 2,5 kg</t>
  </si>
  <si>
    <t>Zamrznjen brokoli, do pakiranje 2,5 kg</t>
  </si>
  <si>
    <t>Zamrznjena cvetača, pakiranje do 2,5 kg</t>
  </si>
  <si>
    <t>Zamrznjena koruza v zrnju, pakiranje do 2,5 kg</t>
  </si>
  <si>
    <t>Zamrznjen por (rezan na lističe), pakiranje do 2,5 kg</t>
  </si>
  <si>
    <t>Zamrznjena čebula (rezana na lističe ali kockice), pakiranje do 2,5kg</t>
  </si>
  <si>
    <t>Zamrznjena paprika (rdeča, zelena) – kocke, pakiranje do 2,5 kg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</si>
  <si>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</si>
  <si>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t>Zamrznjeni beluši (zeleni), pakiranje do 2,5 kg</t>
  </si>
  <si>
    <t>Zamrznjene paradižnikove kocke, pakiranje do 2,5 kg</t>
  </si>
  <si>
    <t>Mešana zamrznjena zelenjava (cvetača, korenček, brokoli), pakiranje do 2,5 kg</t>
  </si>
  <si>
    <t>Mešana zamrznjena zelenjava za juho (korenje, cvetača, stročji fižol, grah, č.koren, repa, zelena, por,... - mešanica cca 6 do 8 različnih vrst zelenjave, ki je primerna za juhe), pakiranje do 2,5 kg</t>
  </si>
  <si>
    <r>
      <t xml:space="preserve">Zamrznjene višnje, brez koščic, pakiranje do 2,5 </t>
    </r>
    <r>
      <rPr>
        <sz val="9"/>
        <rFont val="Arial Narrow"/>
        <family val="2"/>
        <charset val="238"/>
      </rPr>
      <t>kg</t>
    </r>
  </si>
  <si>
    <r>
      <t xml:space="preserve">Zamrznjene borovnice,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</si>
  <si>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Zamrznjene jagode,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</si>
  <si>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</si>
  <si>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celi plodovi pakiranje do 2,5 </t>
    </r>
    <r>
      <rPr>
        <sz val="9"/>
        <rFont val="Arial Narrow"/>
        <family val="2"/>
        <charset val="238"/>
      </rPr>
      <t>kg</t>
    </r>
  </si>
  <si>
    <t>Polžki,pšenični z jajci, pakiranje do 5 kg</t>
  </si>
  <si>
    <t>Polžki, pšenični polnozrnati (brez jajc) pakiranje do 5 kg</t>
  </si>
  <si>
    <t>Široki rezanci - pšenični z jajci, pakiranje do 5 kg</t>
  </si>
  <si>
    <t>Široki rezanci - polnozrnati pšenični (lahko vsebujejo sledove jajc), pakiranje do 5 kg</t>
  </si>
  <si>
    <t>Široki rezanci - pšenični z špinačo, pakiranje do 5 kg</t>
  </si>
  <si>
    <t>Svedrčki - pšenični z jajci, pakiranje do 5 kg</t>
  </si>
  <si>
    <t>Svedrčki - polnozrnati pšenični (lahko vsebujejo sledove jajc), pakiranje do 5 kg</t>
  </si>
  <si>
    <t>Pirine testenine (široki rezanci), pakiranje do 10 kg</t>
  </si>
  <si>
    <t>Vodni vlivanci – priloga, pakiranje do 2 kg</t>
  </si>
  <si>
    <t>Fuži, valjani, pšenični z jajci, pakiranje  do 5 kg</t>
  </si>
  <si>
    <t>Jajčni bleki, pšenični z jajci, pakiranje  do 5 kg</t>
  </si>
  <si>
    <t>Testenine za lazanjo z jajci, suha, pakiranje do 10 kg</t>
  </si>
  <si>
    <t>Vodni vlivanci – zakuha, pakiranje do 2 kg</t>
  </si>
  <si>
    <t>Rezanci – jušna zakuha, pšenični z jajci, pakiranje do 1 kg</t>
  </si>
  <si>
    <t>Rinčice - jušna zakuha, pšenična z jajci, pakiranje do 4 kg</t>
  </si>
  <si>
    <t>Ribana kaša - jušna zakuha, pšenična z  jajci, pakiranje do 3 kg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</si>
  <si>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</si>
  <si>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</si>
  <si>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Svinjski kare, BK, očiščeno, I. kategorija</t>
  </si>
  <si>
    <t>Svinjsko meso I. kat, stegno, mleto, brez slanine in brez dodane soli in ostalih aditivov</t>
  </si>
  <si>
    <t>Klobasa za kuhanje (Tipa: Kranjska klobasa), 75 - 80 % svinjskega mesa I in II. kategorije in največ 20 % slanine in za kranjsko klobaso dovoljeni dodatki (sol, nitratna sol, poper, česen)</t>
  </si>
  <si>
    <t>Pečenice iz svinjskega mesa v naravnem ovoju, manj začinjena, primerno za otroke, teža posamezne pečenice od 80 do 120 g</t>
  </si>
  <si>
    <t>Kuhan pršut, I. kat. narezan konzervansov., rezan na rezine 20 g</t>
  </si>
  <si>
    <t>Pečen pršut, I. kat. narezan konzervansov., rezan na rezine 20 g</t>
  </si>
  <si>
    <t>Pečena, poltrajna hamburška slanina, v kosu, pakiranje od 250 do 500 g</t>
  </si>
  <si>
    <t>Suha salama, ogrska, narezana na rezine</t>
  </si>
  <si>
    <t>Suha salama, ogrska, v kosu, pakiranje od 250 do 500 g</t>
  </si>
  <si>
    <t xml:space="preserve">Mortadela, v kosu </t>
  </si>
  <si>
    <t>Mortadela, narezana na rezine, rezina do 15 g/ kos</t>
  </si>
  <si>
    <t>Prekajena svinjska vratovina, suhi mesnati izdelek, v kosu, pakiranje od 250 do 500 g</t>
  </si>
  <si>
    <t>Sušena svinjska vratovina, budjola, v kosu, pakiranje od 250 do 500 g</t>
  </si>
  <si>
    <t>Ocvirki iz svinjine suhi, brez masti, pakirano od 0,5 do 1 kg</t>
  </si>
  <si>
    <t>Kunčji file, I. kat., HLAM, narezan na kocke 1 cm, brez kosti</t>
  </si>
  <si>
    <t>Žrebičkovo stegno bk I. kat., očiščeno, narezano na kocke 1 x 1 cm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</si>
  <si>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</si>
  <si>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</si>
  <si>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</si>
  <si>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</si>
  <si>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</si>
  <si>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</si>
  <si>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</si>
  <si>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</si>
  <si>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</si>
  <si>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Grenivke, razred I</t>
  </si>
  <si>
    <t>Pomaranče ustrezne teže do 120 g/kos, brez pešk, razred I</t>
  </si>
  <si>
    <t>Pomaranče, rdeče, ustrezne teže do 120 g/kos, brez pešk, razred I</t>
  </si>
  <si>
    <t>Mandarine ustrezne teže do 100 g/kos, brez pešk, razred I</t>
  </si>
  <si>
    <t>Klemenitne , razred I</t>
  </si>
  <si>
    <t>Mandore, razred I</t>
  </si>
  <si>
    <t>Kivi ustrezne teže do 100 g/kos razred I</t>
  </si>
  <si>
    <t>Limone razred I, ustrezne teže do 100 g/kos</t>
  </si>
  <si>
    <t>Limete razred I</t>
  </si>
  <si>
    <t>Banane, ustrezne teže do 150 g/kos</t>
  </si>
  <si>
    <t>Ananas, razred I</t>
  </si>
  <si>
    <t>Sveže fige, razred I</t>
  </si>
  <si>
    <t>Ringlo, razred I</t>
  </si>
  <si>
    <t>Jabolka (gala, jonagold, idared, zlati delišes,…), do 120 g / kos,  razred I</t>
  </si>
  <si>
    <t>Jabolka nova (gala, jonagold, idared, zlati delišes,…), do 120 g / kos, razred I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</si>
  <si>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</si>
  <si>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</si>
  <si>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 brez bočnika narezano na zrezke 80 do 120 g in potolčene</t>
  </si>
  <si>
    <t>Meso mlade govedine I. kat., stegno, mleto (max skupno odstopanje 2 % naročene teže)</t>
  </si>
  <si>
    <t>Meso mlade govedine, roastbeaf I.kat b.k. (očiščen; max skupno odstopanje 2 % naročene teže)</t>
  </si>
  <si>
    <t xml:space="preserve">Suha salama, goveja, brez svinjine, drobno mleta, v kosu </t>
  </si>
  <si>
    <t>Narezane kosti mladega goveda - cevaste kosti (primerne za juho), sveže</t>
  </si>
  <si>
    <t>Morski list - file brez kosti (max 10 % odstopanje od naročene teže), 1.kval., brez kosti</t>
  </si>
  <si>
    <t>ATLANTSKI LOSOS sveži, file 100-150 g</t>
  </si>
  <si>
    <t>Meso mlade govedine, roastbeaf I.kat b.k. narezano na zrezke 80 do 120 g</t>
  </si>
  <si>
    <t>Riževi vaflji, 100-130g</t>
  </si>
  <si>
    <t>Koruzni vaflji, 100-130g</t>
  </si>
  <si>
    <t>Kvinojini hrustljavi kruhki, pakiranje 160-180 g</t>
  </si>
  <si>
    <t>Polnozrnati hrustljavi kruhki, pakiranje 160-180 g</t>
  </si>
  <si>
    <t xml:space="preserve">Puranja šunka v ovoju, najmanj 70 % puranjega mesa, narezano na rezine </t>
  </si>
  <si>
    <t>Piščančje prsi v ovoju, delež piščančjih prsi brez kosti je najmanj 80 %, brez glutena, narezano na rezine</t>
  </si>
  <si>
    <t>Pečene puranje prsi v ovitku, narezano na rezine</t>
  </si>
  <si>
    <t xml:space="preserve">Pečena piščančja šunka v ovitku njamanj 70% piščančjega mesa, v kosu </t>
  </si>
  <si>
    <t>Piščančji file prsa, razred kakovosti A, narezan na zrezke 80 do 120 g (piščančja prsa bkk)</t>
  </si>
  <si>
    <t>Piščančji file prsa, razred kakovosti A, narezan na trakce (max skupno odstopanje 2 % naročene teže) (piščančja prsa BKK)</t>
  </si>
  <si>
    <t>Piščančji file prsa, razred kakovosti A, narezan na kocke velikosti cca 2x2 cm (max odstopanje 10 % od velikosti kock, max skupno odstopanje 2 % naročene teže) (piščančja prsa BKK)</t>
  </si>
  <si>
    <t>Piščančji file v kosu prsa, razred kakovosti A (max skupno odstopanje 2 % naročene teže) (piščančja prsa BKK)</t>
  </si>
  <si>
    <t xml:space="preserve">1. SKLOP: ŽIVILA IZ SHEM KAKOVOSTI (brez eko živil): MLEKO IN MLEČNI IZDELKI (npr.: izbrana kakovost) </t>
  </si>
  <si>
    <t>3. SKLOP: SLADOLED</t>
  </si>
  <si>
    <t>4. SKLOP: EKO MLEKO IN MLEČNI IZDELKI</t>
  </si>
  <si>
    <t>5. SKLOP: PERUTNINA IN IZDELKI IZ PERUTNINSKEGA MESA</t>
  </si>
  <si>
    <t>6. SKLOP: ŽIVILA IZ SHEM KAKOVOSTI  (brez eko živil): PERUTNINA (npr.: višja kakovost ali izbrana kakovost)</t>
  </si>
  <si>
    <t>7. SKLOP: EKO PIŠČANČJE MESO IN IZDELKI</t>
  </si>
  <si>
    <t>8. SKLOP: ŽIVILA IZ SHEM KAKOVOSTI  (brez eko živil): GOVEJE MESO (npr.: izbrana kakovost)</t>
  </si>
  <si>
    <t>9. SKLOP: EKO GOVEJE IN TELEČJE MESO IN IZDELKI</t>
  </si>
  <si>
    <t>SKUPAJ  VREDNOST SKLOPA 9:</t>
  </si>
  <si>
    <t>SKUPAJ  VREDNOST SKLOPA 8:</t>
  </si>
  <si>
    <t>SKUPAJ  VREDNOST SKLOPA 7:</t>
  </si>
  <si>
    <t>SKUPAJ  VREDNOST SKLOPA 6:</t>
  </si>
  <si>
    <t>SKUPAJ  VREDNOST SKLOPA 5:</t>
  </si>
  <si>
    <t>SKUPAJ VREDNOST SKLOPA 4:</t>
  </si>
  <si>
    <t>SKUPAJ  VREDNOST SKLOPA 3:</t>
  </si>
  <si>
    <t>SKUPAJ VREDNOST SKLOPA 2:</t>
  </si>
  <si>
    <t>SKUPAJ  VREDNOST SKLOPA 1:</t>
  </si>
  <si>
    <t>10. SKLOP: SVINJSKO MESO IN IZDELKI</t>
  </si>
  <si>
    <t>SKUPAJ  VREDNOST SKLOPA 10:</t>
  </si>
  <si>
    <t>11. SKLOP: DRUGE VRSTE MESA</t>
  </si>
  <si>
    <t>SKUPAJ  VREDNOST SKLOPA 11:</t>
  </si>
  <si>
    <t>12. SKLOP: ZAMRZNJENE RIBE</t>
  </si>
  <si>
    <t>SKUPAJ  VREDNOST SKLOPA 12:</t>
  </si>
  <si>
    <t>13. SKLOP: SVEŽE RIBE</t>
  </si>
  <si>
    <t>SKUPAJ  VREDNOST SKLOPA 13:</t>
  </si>
  <si>
    <t>14. SKLOP: JAJCA</t>
  </si>
  <si>
    <t>SKUPAJ VREDNOST SKLOPA 14:</t>
  </si>
  <si>
    <t>15. SKLOP: EKO JAJCA</t>
  </si>
  <si>
    <t>SKUPAJ VREDNOST SKLOPA 15:</t>
  </si>
  <si>
    <t xml:space="preserve">16. SKLOP: SVEŽA ZELENJAVA IN ZELIŠČA </t>
  </si>
  <si>
    <t>SKUPAJ  VREDNOST SKLOPA 16:</t>
  </si>
  <si>
    <t>SKUPAJ  VREDNOST SKLOPA 17:</t>
  </si>
  <si>
    <t>SKUPAJ  VREDNOST SKLOPA 18:</t>
  </si>
  <si>
    <t>19. SKLOP: SVEŽE SADJE</t>
  </si>
  <si>
    <t>SKUPAJ  VREDNOST SKLOPA 19:</t>
  </si>
  <si>
    <t>18. SKLOP: SHEME KAKOVOSTI (brez eko živil): SVEŽ OČIŠČEN KROMPIR (npr. integrirana pridelava)</t>
  </si>
  <si>
    <t>17. SKLOP: SHEME KAKOVOSTI (brez eko živil): KROMPIR  (npr. integrirana pridelava)</t>
  </si>
  <si>
    <t>20. SKLOP: SHEME KAKOVOSTI (brez eko živil): JABOLKA  (npr. integrirana pridelava, izbrana kakovost)</t>
  </si>
  <si>
    <t>SKUPAJ  VREDNOST SKLOPA 20:</t>
  </si>
  <si>
    <t>21. SKLOP: EKO SVEŽA ZELENJAVA</t>
  </si>
  <si>
    <t>SKUPAJ  VREDNOST SKLOPA 21:</t>
  </si>
  <si>
    <t>22. SKLOP: EKO SVEŽE SADJE</t>
  </si>
  <si>
    <t>SKUPAJ  VREDNOST SKLOPA 22:</t>
  </si>
  <si>
    <t>23. SKLOP: STROČNICE IN SUHO SADJE</t>
  </si>
  <si>
    <t>SKUPAJ VREDNOST SKLOPA 23:</t>
  </si>
  <si>
    <t>24. SKLOP: ZAMRZNJENA ZELENJAVA IN SADJE</t>
  </si>
  <si>
    <t>SKUPAJ  VREDNOST SKLOPA 24:</t>
  </si>
  <si>
    <t>25. SKLOP: KONZERVIRANA ZELENJAVA IN SADJE</t>
  </si>
  <si>
    <t>SKUPAJ  VREDNOST SKLOPA  25:</t>
  </si>
  <si>
    <t>26. SKLOP: SADNI SOKOVI IN SIRUPI</t>
  </si>
  <si>
    <t>SKUPAJ  VREDNOST SKLOPA 26:</t>
  </si>
  <si>
    <t>27. SKLOP: EKO SADNI SOKOVI</t>
  </si>
  <si>
    <t>SKUPAJ VREDNOST SKLOPA 27:</t>
  </si>
  <si>
    <t>28. SKLOP: ZAMRZNJENI N SVEŽI IZDELKI IZ TESTA</t>
  </si>
  <si>
    <t>29. SKLOP: ŽITA IN MLEVSKI IZDELKI</t>
  </si>
  <si>
    <t>SKUPAJ  VREDNOST SKLOPA 29:</t>
  </si>
  <si>
    <t>30: SKLOP: EKO ŽITA IN MLEVSKI IZDELKI</t>
  </si>
  <si>
    <t>SKUPAJ  VREDNOST SKLOPA 30:</t>
  </si>
  <si>
    <t>31. SKLOP: TESTNINE</t>
  </si>
  <si>
    <t>Špageti - polnozrnati pšenični (lahko vsebujejo sledove jajc), pakiranje do 5 kg</t>
  </si>
  <si>
    <t>SKUPAJ  VREDNOST SKLOPA 31:</t>
  </si>
  <si>
    <t>32. SKLOP: EKO TESTNINE BREZ JAJC (primerne za alergike)</t>
  </si>
  <si>
    <t>SKUPAJ  VREDNOST SKLOPA 32:</t>
  </si>
  <si>
    <t>33. SKLOP: KRUH IN PEKOVSKO PECIVO</t>
  </si>
  <si>
    <t>SKUPAJ  VREDNOST SKLOPA 33:</t>
  </si>
  <si>
    <t>34. SKLOP: EKO KRUH, PEKOVSKO PECIVO IN IZDELKI IZ TESTA</t>
  </si>
  <si>
    <t>SKUPAJ  VREDNOST SKLOPA 34:</t>
  </si>
  <si>
    <t>35. SKLOP: IZDELKI IZ TESTA, KEKSI IN SLAŠČIČARSKI IZDELKI</t>
  </si>
  <si>
    <t>SKUPAJ  VREDNOST SKLOPA 35:</t>
  </si>
  <si>
    <t>36. SKLOP: EKO PIŠKOTI</t>
  </si>
  <si>
    <t>SKUPAJ  VREDNOST SKLOPA 36:</t>
  </si>
  <si>
    <t>37. SKLOP: SPLOŠNO PREHRAMBENO BLAGO</t>
  </si>
  <si>
    <t>SKUPAJ  VREDNOST SKLOPA 37:</t>
  </si>
  <si>
    <t>38. SKLOP: DIETNA ŽIVILA</t>
  </si>
  <si>
    <t>SKUPAJ  VREDNOST SKLOPA 38:</t>
  </si>
  <si>
    <t>39: SKLOP: BIO DŽEM</t>
  </si>
  <si>
    <t>SKUPAJ  VREDNOST SKLOPA 39:</t>
  </si>
  <si>
    <t>Blagovna znamka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</si>
  <si>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</si>
  <si>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</si>
  <si>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</si>
  <si>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</si>
  <si>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</si>
  <si>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</si>
  <si>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</si>
  <si>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</si>
  <si>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Stolpca ni potrebno izpolnjevati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</si>
  <si>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>: Stolpca ni potrebno izpolnjevati (sveže ribe).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</si>
  <si>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stolpca ni potrebno izpolnjevati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</si>
  <si>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stolpca ni potrebno izpolnjevati (sveže sadje).</t>
    </r>
  </si>
  <si>
    <r>
      <t xml:space="preserve">V </t>
    </r>
    <r>
      <rPr>
        <b/>
        <sz val="10"/>
        <rFont val="Arial Narrow"/>
        <family val="2"/>
        <charset val="238"/>
      </rPr>
      <t xml:space="preserve">stolpec 5: </t>
    </r>
    <r>
      <rPr>
        <sz val="10"/>
        <rFont val="Arial Narrow"/>
        <family val="2"/>
        <charset val="238"/>
      </rPr>
      <t>stolpca ni potrebno izpolnjevati (sveže sadje).</t>
    </r>
  </si>
  <si>
    <r>
      <t xml:space="preserve">V </t>
    </r>
    <r>
      <rPr>
        <b/>
        <sz val="10"/>
        <rFont val="Arial Narrow"/>
        <family val="2"/>
        <charset val="238"/>
      </rPr>
      <t>stolpec 5:</t>
    </r>
    <r>
      <rPr>
        <sz val="10"/>
        <rFont val="Arial Narrow"/>
        <family val="2"/>
        <charset val="238"/>
      </rPr>
      <t xml:space="preserve">  stolpca ni potrebno izpolnjevati (sveža zelenjava).</t>
    </r>
  </si>
  <si>
    <r>
      <rPr>
        <b/>
        <sz val="7"/>
        <color rgb="FFFF0000"/>
        <rFont val="Arial Narrow"/>
        <family val="2"/>
        <charset val="238"/>
      </rPr>
      <t>MAKSIMALNA</t>
    </r>
    <r>
      <rPr>
        <b/>
        <sz val="7"/>
        <rFont val="Arial Narrow"/>
        <family val="2"/>
        <charset val="238"/>
      </rPr>
      <t xml:space="preserve"> CENA ZA ENOTO MERE BREZ DDV (EUR)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</si>
  <si>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</t>
    </r>
    <r>
      <rPr>
        <sz val="10"/>
        <color rgb="FFFF0000"/>
        <rFont val="Arial Narrow"/>
        <family val="2"/>
        <charset val="238"/>
      </rPr>
      <t xml:space="preserve"> 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</si>
  <si>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</si>
  <si>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rFont val="Arial Narrow"/>
        <family val="2"/>
        <charset val="238"/>
      </rPr>
      <t>CENA ZA ENOTO MERE BREZ DDV (EUR)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</si>
</sst>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4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7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4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0"/>
      <color rgb="FF00B0F0"/>
      <name val="Arial Narrow"/>
      <family val="2"/>
      <charset val="238"/>
    </font>
    <font>
      <b/>
      <sz val="7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23" fillId="0" borderId="0"/>
    <xf numFmtId="0" fontId="42" fillId="0" borderId="0"/>
  </cellStyleXfs>
  <cellXfs count="293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8" fillId="0" borderId="1" xfId="0" quotePrefix="1" applyNumberFormat="1" applyFont="1" applyBorder="1" applyAlignment="1">
      <alignment horizontal="center" vertical="center"/>
    </xf>
    <xf numFmtId="3" fontId="8" fillId="3" borderId="1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6" fillId="0" borderId="2" xfId="1" applyNumberFormat="1" applyFont="1" applyBorder="1" applyAlignment="1" applyProtection="1">
      <alignment horizontal="left" vertical="center" wrapText="1"/>
      <protection locked="0"/>
    </xf>
    <xf numFmtId="3" fontId="6" fillId="0" borderId="2" xfId="1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8" fillId="0" borderId="3" xfId="0" applyFont="1" applyBorder="1"/>
    <xf numFmtId="0" fontId="13" fillId="0" borderId="1" xfId="0" applyFont="1" applyBorder="1" applyAlignment="1">
      <alignment horizontal="justify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19" fillId="0" borderId="0" xfId="0" applyFont="1"/>
    <xf numFmtId="0" fontId="12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6" fillId="3" borderId="0" xfId="0" applyFont="1" applyFill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3" fontId="6" fillId="5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3" fontId="8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justify" wrapText="1"/>
    </xf>
    <xf numFmtId="3" fontId="6" fillId="0" borderId="1" xfId="0" quotePrefix="1" applyNumberFormat="1" applyFont="1" applyBorder="1" applyAlignment="1">
      <alignment horizontal="center" vertical="center"/>
    </xf>
    <xf numFmtId="3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23" fillId="0" borderId="0" xfId="3" applyProtection="1">
      <protection locked="0"/>
    </xf>
    <xf numFmtId="0" fontId="25" fillId="0" borderId="0" xfId="3" applyFont="1"/>
    <xf numFmtId="0" fontId="25" fillId="0" borderId="0" xfId="3" applyFont="1" applyAlignment="1">
      <alignment horizontal="center" vertical="center"/>
    </xf>
    <xf numFmtId="3" fontId="25" fillId="0" borderId="0" xfId="3" applyNumberFormat="1" applyFont="1"/>
    <xf numFmtId="0" fontId="26" fillId="0" borderId="0" xfId="3" applyFont="1"/>
    <xf numFmtId="0" fontId="23" fillId="0" borderId="0" xfId="3"/>
    <xf numFmtId="0" fontId="5" fillId="6" borderId="1" xfId="3" applyFont="1" applyFill="1" applyBorder="1" applyAlignment="1">
      <alignment horizontal="center" vertical="center" wrapText="1"/>
    </xf>
    <xf numFmtId="3" fontId="5" fillId="6" borderId="1" xfId="3" applyNumberFormat="1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0" fontId="28" fillId="0" borderId="0" xfId="3" applyFont="1"/>
    <xf numFmtId="0" fontId="5" fillId="6" borderId="4" xfId="3" applyFont="1" applyFill="1" applyBorder="1" applyAlignment="1">
      <alignment horizontal="center" vertical="center" wrapText="1"/>
    </xf>
    <xf numFmtId="3" fontId="5" fillId="6" borderId="4" xfId="3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4" fontId="5" fillId="6" borderId="4" xfId="3" applyNumberFormat="1" applyFont="1" applyFill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9" fillId="0" borderId="5" xfId="3" applyFont="1" applyBorder="1" applyAlignment="1">
      <alignment vertical="center" wrapText="1"/>
    </xf>
    <xf numFmtId="3" fontId="6" fillId="0" borderId="5" xfId="3" applyNumberFormat="1" applyFont="1" applyBorder="1" applyAlignment="1">
      <alignment horizontal="center" vertical="center" wrapText="1"/>
    </xf>
    <xf numFmtId="3" fontId="29" fillId="0" borderId="5" xfId="3" applyNumberFormat="1" applyFont="1" applyBorder="1" applyAlignment="1">
      <alignment horizontal="center" vertical="center" wrapText="1"/>
    </xf>
    <xf numFmtId="0" fontId="29" fillId="0" borderId="5" xfId="3" applyFont="1" applyBorder="1" applyAlignment="1" applyProtection="1">
      <alignment horizontal="center" vertical="center" wrapText="1"/>
      <protection locked="0"/>
    </xf>
    <xf numFmtId="4" fontId="29" fillId="7" borderId="5" xfId="3" applyNumberFormat="1" applyFont="1" applyFill="1" applyBorder="1" applyAlignment="1">
      <alignment horizontal="center" vertical="center" wrapText="1"/>
    </xf>
    <xf numFmtId="0" fontId="30" fillId="0" borderId="0" xfId="3" applyFont="1"/>
    <xf numFmtId="0" fontId="6" fillId="0" borderId="5" xfId="3" applyFont="1" applyBorder="1" applyAlignment="1">
      <alignment vertical="center" wrapText="1"/>
    </xf>
    <xf numFmtId="0" fontId="29" fillId="0" borderId="5" xfId="3" applyFont="1" applyBorder="1" applyAlignment="1">
      <alignment horizontal="justify" vertical="center" wrapText="1"/>
    </xf>
    <xf numFmtId="0" fontId="29" fillId="8" borderId="5" xfId="3" applyFont="1" applyFill="1" applyBorder="1" applyAlignment="1">
      <alignment horizontal="justify" vertical="center" wrapText="1"/>
    </xf>
    <xf numFmtId="3" fontId="6" fillId="8" borderId="5" xfId="3" applyNumberFormat="1" applyFont="1" applyFill="1" applyBorder="1" applyAlignment="1">
      <alignment horizontal="center" vertical="center" wrapText="1"/>
    </xf>
    <xf numFmtId="0" fontId="31" fillId="0" borderId="5" xfId="3" applyFont="1" applyBorder="1" applyAlignment="1">
      <alignment horizontal="justify" vertical="center" wrapText="1"/>
    </xf>
    <xf numFmtId="3" fontId="8" fillId="0" borderId="5" xfId="3" applyNumberFormat="1" applyFont="1" applyBorder="1" applyAlignment="1">
      <alignment horizontal="center" vertical="center"/>
    </xf>
    <xf numFmtId="3" fontId="8" fillId="8" borderId="5" xfId="3" applyNumberFormat="1" applyFont="1" applyFill="1" applyBorder="1" applyAlignment="1">
      <alignment horizontal="center" vertical="center"/>
    </xf>
    <xf numFmtId="4" fontId="31" fillId="7" borderId="5" xfId="3" applyNumberFormat="1" applyFont="1" applyFill="1" applyBorder="1" applyAlignment="1">
      <alignment horizontal="center" vertical="center"/>
    </xf>
    <xf numFmtId="0" fontId="9" fillId="8" borderId="0" xfId="3" applyFont="1" applyFill="1"/>
    <xf numFmtId="0" fontId="24" fillId="8" borderId="0" xfId="3" applyFont="1" applyFill="1"/>
    <xf numFmtId="0" fontId="10" fillId="8" borderId="0" xfId="3" applyFont="1" applyFill="1" applyAlignment="1">
      <alignment horizontal="center" vertical="center"/>
    </xf>
    <xf numFmtId="3" fontId="24" fillId="8" borderId="0" xfId="3" applyNumberFormat="1" applyFont="1" applyFill="1"/>
    <xf numFmtId="0" fontId="32" fillId="8" borderId="0" xfId="3" applyFont="1" applyFill="1"/>
    <xf numFmtId="0" fontId="23" fillId="0" borderId="0" xfId="3" applyAlignment="1">
      <alignment vertical="center" wrapText="1"/>
    </xf>
    <xf numFmtId="0" fontId="23" fillId="0" borderId="0" xfId="3" applyAlignment="1">
      <alignment vertical="center"/>
    </xf>
    <xf numFmtId="0" fontId="10" fillId="0" borderId="0" xfId="3" applyFont="1" applyAlignment="1">
      <alignment horizontal="left" vertical="center"/>
    </xf>
    <xf numFmtId="0" fontId="12" fillId="0" borderId="0" xfId="3" applyFont="1" applyProtection="1">
      <protection locked="0"/>
    </xf>
    <xf numFmtId="0" fontId="33" fillId="0" borderId="0" xfId="3" applyFont="1"/>
    <xf numFmtId="0" fontId="33" fillId="0" borderId="0" xfId="3" applyFont="1" applyAlignment="1">
      <alignment horizontal="center" vertical="center"/>
    </xf>
    <xf numFmtId="3" fontId="33" fillId="0" borderId="0" xfId="3" applyNumberFormat="1" applyFont="1"/>
    <xf numFmtId="0" fontId="5" fillId="2" borderId="5" xfId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8" fillId="0" borderId="5" xfId="0" quotePrefix="1" applyNumberFormat="1" applyFont="1" applyBorder="1" applyAlignment="1">
      <alignment horizontal="center" vertical="center"/>
    </xf>
    <xf numFmtId="4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4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4" fontId="13" fillId="4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3" fontId="6" fillId="0" borderId="5" xfId="0" quotePrefix="1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left" vertical="center" wrapText="1"/>
      <protection locked="0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wrapText="1"/>
    </xf>
    <xf numFmtId="3" fontId="8" fillId="3" borderId="5" xfId="0" quotePrefix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justify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3" fontId="5" fillId="0" borderId="5" xfId="1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34" fillId="0" borderId="4" xfId="1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5" fillId="0" borderId="0" xfId="0" applyNumberFormat="1" applyFont="1" applyAlignment="1">
      <alignment horizontal="center" vertical="center"/>
    </xf>
    <xf numFmtId="49" fontId="35" fillId="3" borderId="0" xfId="0" applyNumberFormat="1" applyFont="1" applyFill="1" applyAlignment="1">
      <alignment vertic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0" borderId="1" xfId="2" applyFont="1" applyBorder="1" applyAlignment="1">
      <alignment vertical="center" wrapText="1"/>
    </xf>
    <xf numFmtId="0" fontId="6" fillId="3" borderId="1" xfId="2" applyFont="1" applyFill="1" applyBorder="1" applyAlignment="1" applyProtection="1">
      <alignment horizontal="left" vertical="center" wrapText="1"/>
    </xf>
    <xf numFmtId="0" fontId="6" fillId="3" borderId="1" xfId="2" applyFont="1" applyFill="1" applyBorder="1" applyAlignment="1" applyProtection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/>
    <xf numFmtId="4" fontId="5" fillId="0" borderId="0" xfId="1" applyNumberFormat="1" applyFont="1" applyAlignment="1">
      <alignment horizontal="center" vertical="center" wrapText="1"/>
    </xf>
    <xf numFmtId="3" fontId="5" fillId="0" borderId="0" xfId="1" applyNumberFormat="1" applyFont="1" applyAlignment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 wrapText="1"/>
    </xf>
    <xf numFmtId="3" fontId="8" fillId="0" borderId="0" xfId="0" quotePrefix="1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3" fontId="38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39" fillId="0" borderId="0" xfId="0" applyFont="1"/>
    <xf numFmtId="3" fontId="39" fillId="0" borderId="0" xfId="0" applyNumberFormat="1" applyFont="1" applyAlignment="1">
      <alignment horizontal="center" vertical="center"/>
    </xf>
    <xf numFmtId="3" fontId="39" fillId="0" borderId="0" xfId="0" applyNumberFormat="1" applyFont="1"/>
    <xf numFmtId="0" fontId="39" fillId="0" borderId="0" xfId="0" applyFont="1" applyAlignment="1">
      <alignment horizontal="center" vertical="center"/>
    </xf>
    <xf numFmtId="3" fontId="34" fillId="0" borderId="4" xfId="1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wrapText="1"/>
    </xf>
    <xf numFmtId="3" fontId="17" fillId="3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40" fillId="0" borderId="0" xfId="3" applyFont="1"/>
    <xf numFmtId="0" fontId="29" fillId="0" borderId="1" xfId="3" applyFont="1" applyBorder="1" applyAlignment="1">
      <alignment horizontal="center" vertical="center" wrapText="1"/>
    </xf>
    <xf numFmtId="0" fontId="29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 applyProtection="1">
      <alignment horizontal="center" vertical="center"/>
      <protection locked="0"/>
    </xf>
    <xf numFmtId="164" fontId="6" fillId="0" borderId="1" xfId="3" applyNumberFormat="1" applyFont="1" applyBorder="1" applyAlignment="1" applyProtection="1">
      <alignment horizontal="center" vertical="center" wrapText="1"/>
      <protection locked="0"/>
    </xf>
    <xf numFmtId="4" fontId="29" fillId="7" borderId="1" xfId="3" applyNumberFormat="1" applyFont="1" applyFill="1" applyBorder="1" applyAlignment="1">
      <alignment horizontal="center" vertical="center" wrapText="1"/>
    </xf>
    <xf numFmtId="3" fontId="29" fillId="0" borderId="1" xfId="3" applyNumberFormat="1" applyFont="1" applyBorder="1" applyAlignment="1" applyProtection="1">
      <alignment horizontal="center" vertical="center"/>
      <protection locked="0"/>
    </xf>
    <xf numFmtId="0" fontId="31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center" vertical="center"/>
    </xf>
    <xf numFmtId="4" fontId="31" fillId="7" borderId="1" xfId="3" applyNumberFormat="1" applyFont="1" applyFill="1" applyBorder="1" applyAlignment="1">
      <alignment horizontal="center" vertical="center"/>
    </xf>
    <xf numFmtId="3" fontId="31" fillId="7" borderId="1" xfId="3" applyNumberFormat="1" applyFont="1" applyFill="1" applyBorder="1" applyAlignment="1">
      <alignment horizontal="center" vertical="center"/>
    </xf>
    <xf numFmtId="0" fontId="9" fillId="0" borderId="0" xfId="3" applyFont="1"/>
    <xf numFmtId="0" fontId="24" fillId="0" borderId="0" xfId="3" applyFont="1"/>
    <xf numFmtId="0" fontId="24" fillId="0" borderId="0" xfId="3" applyFont="1" applyAlignment="1">
      <alignment horizontal="center" vertical="center"/>
    </xf>
    <xf numFmtId="3" fontId="24" fillId="0" borderId="0" xfId="3" applyNumberFormat="1" applyFont="1"/>
    <xf numFmtId="0" fontId="32" fillId="0" borderId="0" xfId="3" applyFont="1"/>
    <xf numFmtId="0" fontId="12" fillId="0" borderId="0" xfId="3" applyFont="1" applyAlignment="1">
      <alignment horizontal="left" vertical="center"/>
    </xf>
    <xf numFmtId="3" fontId="13" fillId="4" borderId="1" xfId="0" applyNumberFormat="1" applyFont="1" applyFill="1" applyBorder="1" applyAlignment="1" applyProtection="1">
      <alignment horizontal="center" vertical="center"/>
      <protection locked="0"/>
    </xf>
    <xf numFmtId="3" fontId="16" fillId="0" borderId="0" xfId="0" applyNumberFormat="1" applyFont="1"/>
    <xf numFmtId="0" fontId="16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41" fillId="0" borderId="0" xfId="0" applyFont="1" applyAlignment="1">
      <alignment vertical="center" wrapText="1"/>
    </xf>
    <xf numFmtId="3" fontId="43" fillId="0" borderId="1" xfId="4" applyNumberFormat="1" applyFont="1" applyBorder="1" applyAlignment="1">
      <alignment horizontal="center" vertical="center" wrapText="1"/>
    </xf>
    <xf numFmtId="0" fontId="43" fillId="0" borderId="1" xfId="4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6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justify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center" vertical="center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16" fillId="3" borderId="0" xfId="0" applyFont="1" applyFill="1" applyAlignment="1">
      <alignment vertical="center"/>
    </xf>
    <xf numFmtId="0" fontId="16" fillId="9" borderId="0" xfId="0" applyFont="1" applyFill="1"/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justify" vertical="center" wrapText="1"/>
    </xf>
    <xf numFmtId="3" fontId="8" fillId="0" borderId="0" xfId="0" quotePrefix="1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25" fillId="0" borderId="0" xfId="3" applyFont="1" applyAlignment="1">
      <alignment wrapText="1"/>
    </xf>
    <xf numFmtId="0" fontId="24" fillId="8" borderId="0" xfId="3" applyFont="1" applyFill="1" applyAlignment="1">
      <alignment wrapText="1"/>
    </xf>
    <xf numFmtId="0" fontId="33" fillId="0" borderId="0" xfId="3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3" fontId="11" fillId="4" borderId="5" xfId="0" applyNumberFormat="1" applyFont="1" applyFill="1" applyBorder="1" applyAlignment="1">
      <alignment horizontal="center"/>
    </xf>
    <xf numFmtId="164" fontId="29" fillId="0" borderId="5" xfId="3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8" fillId="0" borderId="0" xfId="0" applyFont="1"/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5" xfId="1" applyNumberFormat="1" applyFont="1" applyBorder="1" applyAlignment="1" applyProtection="1">
      <alignment horizontal="center" vertical="center" wrapText="1"/>
      <protection locked="0"/>
    </xf>
    <xf numFmtId="3" fontId="8" fillId="0" borderId="5" xfId="0" quotePrefix="1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3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37" fillId="2" borderId="0" xfId="0" applyFont="1" applyFill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1" fillId="0" borderId="0" xfId="0" applyNumberFormat="1" applyFont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10" fillId="0" borderId="0" xfId="3" applyFont="1" applyAlignment="1">
      <alignment horizontal="left" vertical="center" wrapText="1"/>
    </xf>
    <xf numFmtId="0" fontId="24" fillId="0" borderId="0" xfId="3" applyFont="1" applyAlignment="1" applyProtection="1">
      <alignment horizontal="left"/>
      <protection locked="0"/>
    </xf>
    <xf numFmtId="0" fontId="24" fillId="0" borderId="0" xfId="3" applyFont="1" applyAlignment="1" applyProtection="1">
      <alignment horizontal="right"/>
      <protection locked="0"/>
    </xf>
    <xf numFmtId="0" fontId="27" fillId="6" borderId="0" xfId="3" applyFont="1" applyFill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</cellXfs>
  <cellStyles count="5">
    <cellStyle name="Navadno" xfId="0" builtinId="0"/>
    <cellStyle name="Navadno 2" xfId="1"/>
    <cellStyle name="Navadno 2 2" xfId="4"/>
    <cellStyle name="Navadno 3" xfId="3"/>
    <cellStyle name="Normal_renata - vse-MLEKO-IN-MLEC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4"/>
  <sheetViews>
    <sheetView zoomScale="120" zoomScaleNormal="120" workbookViewId="0">
      <selection activeCell="B14" sqref="B14"/>
    </sheetView>
  </sheetViews>
  <sheetFormatPr defaultColWidth="9.28515625" defaultRowHeight="15.75" x14ac:dyDescent="0.3"/>
  <cols>
    <col min="1" max="1" width="4.140625" style="183" customWidth="1"/>
    <col min="2" max="2" width="35.7109375" style="241" customWidth="1"/>
    <col min="3" max="3" width="7" style="186" customWidth="1"/>
    <col min="4" max="4" width="4.42578125" style="185" customWidth="1"/>
    <col min="5" max="5" width="22" style="185" customWidth="1"/>
    <col min="6" max="8" width="10.85546875" style="183" customWidth="1"/>
    <col min="9" max="9" width="13" style="183" customWidth="1"/>
  </cols>
  <sheetData>
    <row r="1" spans="1:9" s="20" customFormat="1" ht="15" x14ac:dyDescent="0.25">
      <c r="A1" s="277" t="s">
        <v>20</v>
      </c>
      <c r="B1" s="277"/>
      <c r="C1" s="277"/>
      <c r="D1" s="277"/>
      <c r="E1" s="277"/>
      <c r="F1" s="277" t="s">
        <v>19</v>
      </c>
      <c r="G1" s="277"/>
      <c r="H1" s="277"/>
      <c r="I1" s="277"/>
    </row>
    <row r="2" spans="1:9" s="21" customFormat="1" ht="19.5" customHeight="1" x14ac:dyDescent="0.15">
      <c r="A2" s="1"/>
      <c r="B2" s="240"/>
      <c r="C2" s="153"/>
      <c r="D2" s="2"/>
      <c r="E2" s="2"/>
      <c r="F2" s="1"/>
      <c r="G2" s="1"/>
      <c r="H2" s="1"/>
      <c r="I2" s="1"/>
    </row>
    <row r="3" spans="1:9" x14ac:dyDescent="0.25">
      <c r="A3" s="278" t="s">
        <v>735</v>
      </c>
      <c r="B3" s="278"/>
      <c r="C3" s="278"/>
      <c r="D3" s="278"/>
      <c r="E3" s="278"/>
      <c r="F3" s="278"/>
      <c r="G3" s="278"/>
      <c r="H3" s="278"/>
      <c r="I3" s="278"/>
    </row>
    <row r="4" spans="1:9" s="21" customFormat="1" ht="16.5" customHeight="1" x14ac:dyDescent="0.15">
      <c r="A4" s="1"/>
      <c r="B4" s="240"/>
      <c r="C4" s="153"/>
      <c r="D4" s="2"/>
      <c r="E4" s="2"/>
      <c r="F4" s="1"/>
      <c r="G4" s="1"/>
      <c r="H4" s="1"/>
      <c r="I4" s="1"/>
    </row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4" t="s">
        <v>812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/>
      <c r="F6" s="87">
        <v>6</v>
      </c>
      <c r="G6" s="120" t="s">
        <v>10</v>
      </c>
      <c r="H6" s="87" t="s">
        <v>11</v>
      </c>
      <c r="I6" s="120" t="s">
        <v>12</v>
      </c>
    </row>
    <row r="7" spans="1:9" s="22" customFormat="1" ht="30" customHeight="1" x14ac:dyDescent="0.15">
      <c r="A7" s="140">
        <v>1</v>
      </c>
      <c r="B7" s="41" t="s">
        <v>236</v>
      </c>
      <c r="C7" s="72">
        <v>10000</v>
      </c>
      <c r="D7" s="178" t="s">
        <v>13</v>
      </c>
      <c r="E7" s="143"/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9" s="22" customFormat="1" ht="20.25" customHeight="1" x14ac:dyDescent="0.15">
      <c r="A8" s="140">
        <v>2</v>
      </c>
      <c r="B8" s="41" t="s">
        <v>237</v>
      </c>
      <c r="C8" s="72">
        <v>450</v>
      </c>
      <c r="D8" s="178" t="s">
        <v>13</v>
      </c>
      <c r="E8" s="143"/>
      <c r="F8" s="27"/>
      <c r="G8" s="28">
        <f t="shared" ref="G8:G21" si="0">C8*ROUND(F8, 4)</f>
        <v>0</v>
      </c>
      <c r="H8" s="28">
        <f t="shared" ref="H8:H21" si="1">G8*0.095</f>
        <v>0</v>
      </c>
      <c r="I8" s="28">
        <f t="shared" ref="I8:I21" si="2">G8+H8</f>
        <v>0</v>
      </c>
    </row>
    <row r="9" spans="1:9" s="22" customFormat="1" ht="30" customHeight="1" x14ac:dyDescent="0.15">
      <c r="A9" s="140">
        <v>3</v>
      </c>
      <c r="B9" s="32" t="s">
        <v>238</v>
      </c>
      <c r="C9" s="11">
        <v>700</v>
      </c>
      <c r="D9" s="179" t="s">
        <v>14</v>
      </c>
      <c r="E9" s="143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9" s="22" customFormat="1" ht="30" customHeight="1" x14ac:dyDescent="0.15">
      <c r="A10" s="140">
        <v>4</v>
      </c>
      <c r="B10" s="32" t="s">
        <v>239</v>
      </c>
      <c r="C10" s="11">
        <v>500</v>
      </c>
      <c r="D10" s="179" t="s">
        <v>14</v>
      </c>
      <c r="E10" s="143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9" s="22" customFormat="1" ht="30" customHeight="1" x14ac:dyDescent="0.15">
      <c r="A11" s="140">
        <v>5</v>
      </c>
      <c r="B11" s="32" t="s">
        <v>240</v>
      </c>
      <c r="C11" s="11">
        <v>1500</v>
      </c>
      <c r="D11" s="179" t="s">
        <v>14</v>
      </c>
      <c r="E11" s="143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9" s="22" customFormat="1" ht="18.75" customHeight="1" x14ac:dyDescent="0.15">
      <c r="A12" s="140">
        <v>6</v>
      </c>
      <c r="B12" s="32" t="s">
        <v>241</v>
      </c>
      <c r="C12" s="11">
        <v>1000</v>
      </c>
      <c r="D12" s="179" t="s">
        <v>14</v>
      </c>
      <c r="E12" s="143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</row>
    <row r="13" spans="1:9" s="22" customFormat="1" ht="30" customHeight="1" x14ac:dyDescent="0.15">
      <c r="A13" s="140">
        <v>7</v>
      </c>
      <c r="B13" s="32" t="s">
        <v>242</v>
      </c>
      <c r="C13" s="11">
        <v>1500</v>
      </c>
      <c r="D13" s="179" t="s">
        <v>14</v>
      </c>
      <c r="E13" s="143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1:9" s="22" customFormat="1" ht="30" customHeight="1" x14ac:dyDescent="0.15">
      <c r="A14" s="140">
        <v>8</v>
      </c>
      <c r="B14" s="10" t="s">
        <v>243</v>
      </c>
      <c r="C14" s="11">
        <v>500</v>
      </c>
      <c r="D14" s="179" t="s">
        <v>14</v>
      </c>
      <c r="E14" s="143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</row>
    <row r="15" spans="1:9" s="22" customFormat="1" ht="30" customHeight="1" x14ac:dyDescent="0.15">
      <c r="A15" s="140">
        <v>9</v>
      </c>
      <c r="B15" s="10" t="s">
        <v>244</v>
      </c>
      <c r="C15" s="11">
        <v>500</v>
      </c>
      <c r="D15" s="179" t="s">
        <v>14</v>
      </c>
      <c r="E15" s="143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</row>
    <row r="16" spans="1:9" s="22" customFormat="1" ht="31.5" customHeight="1" x14ac:dyDescent="0.15">
      <c r="A16" s="140">
        <v>10</v>
      </c>
      <c r="B16" s="32" t="s">
        <v>245</v>
      </c>
      <c r="C16" s="11">
        <v>400</v>
      </c>
      <c r="D16" s="179" t="s">
        <v>14</v>
      </c>
      <c r="E16" s="143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</row>
    <row r="17" spans="1:12" s="22" customFormat="1" ht="31.5" customHeight="1" x14ac:dyDescent="0.15">
      <c r="A17" s="140">
        <v>11</v>
      </c>
      <c r="B17" s="32" t="s">
        <v>246</v>
      </c>
      <c r="C17" s="11">
        <v>400</v>
      </c>
      <c r="D17" s="179" t="s">
        <v>14</v>
      </c>
      <c r="E17" s="143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</row>
    <row r="18" spans="1:12" s="22" customFormat="1" ht="31.5" customHeight="1" x14ac:dyDescent="0.15">
      <c r="A18" s="140">
        <v>12</v>
      </c>
      <c r="B18" s="41" t="s">
        <v>247</v>
      </c>
      <c r="C18" s="11">
        <v>900</v>
      </c>
      <c r="D18" s="179" t="s">
        <v>14</v>
      </c>
      <c r="E18" s="143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</row>
    <row r="19" spans="1:12" s="22" customFormat="1" ht="31.5" customHeight="1" x14ac:dyDescent="0.15">
      <c r="A19" s="140">
        <v>13</v>
      </c>
      <c r="B19" s="32" t="s">
        <v>248</v>
      </c>
      <c r="C19" s="11">
        <v>600</v>
      </c>
      <c r="D19" s="179" t="s">
        <v>14</v>
      </c>
      <c r="E19" s="143"/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</row>
    <row r="20" spans="1:12" s="22" customFormat="1" ht="48.75" customHeight="1" x14ac:dyDescent="0.15">
      <c r="A20" s="140">
        <v>14</v>
      </c>
      <c r="B20" s="32" t="s">
        <v>249</v>
      </c>
      <c r="C20" s="11">
        <v>600</v>
      </c>
      <c r="D20" s="179" t="s">
        <v>14</v>
      </c>
      <c r="E20" s="143"/>
      <c r="F20" s="27"/>
      <c r="G20" s="28">
        <f t="shared" si="0"/>
        <v>0</v>
      </c>
      <c r="H20" s="28">
        <f t="shared" si="1"/>
        <v>0</v>
      </c>
      <c r="I20" s="28">
        <f t="shared" si="2"/>
        <v>0</v>
      </c>
    </row>
    <row r="21" spans="1:12" s="22" customFormat="1" ht="30" customHeight="1" x14ac:dyDescent="0.15">
      <c r="A21" s="140">
        <v>15</v>
      </c>
      <c r="B21" s="32" t="s">
        <v>250</v>
      </c>
      <c r="C21" s="11">
        <v>700</v>
      </c>
      <c r="D21" s="179" t="s">
        <v>13</v>
      </c>
      <c r="E21" s="143"/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  <c r="J21" s="180"/>
      <c r="K21" s="181"/>
      <c r="L21" s="182"/>
    </row>
    <row r="22" spans="1:12" s="34" customFormat="1" ht="13.5" x14ac:dyDescent="0.2">
      <c r="A22" s="32"/>
      <c r="B22" s="43" t="s">
        <v>751</v>
      </c>
      <c r="C22" s="12" t="s">
        <v>15</v>
      </c>
      <c r="D22" s="12" t="s">
        <v>15</v>
      </c>
      <c r="E22" s="12"/>
      <c r="F22" s="13" t="s">
        <v>15</v>
      </c>
      <c r="G22" s="44">
        <f>SUM(G7:G21)</f>
        <v>0</v>
      </c>
      <c r="H22" s="44">
        <f t="shared" ref="H22:I22" si="3">SUM(H7:H21)</f>
        <v>0</v>
      </c>
      <c r="I22" s="44">
        <f t="shared" si="3"/>
        <v>0</v>
      </c>
    </row>
    <row r="23" spans="1:12" x14ac:dyDescent="0.3">
      <c r="C23" s="184"/>
    </row>
    <row r="24" spans="1:12" s="14" customFormat="1" ht="20.100000000000001" customHeight="1" x14ac:dyDescent="0.2">
      <c r="A24" s="279" t="s">
        <v>16</v>
      </c>
      <c r="B24" s="279"/>
      <c r="C24" s="279"/>
      <c r="D24" s="279"/>
      <c r="E24" s="279"/>
      <c r="F24" s="279"/>
      <c r="G24" s="279"/>
      <c r="H24" s="279"/>
      <c r="I24" s="279"/>
      <c r="J24" s="279"/>
    </row>
    <row r="25" spans="1:12" s="14" customFormat="1" ht="12.75" x14ac:dyDescent="0.2">
      <c r="A25" s="274" t="s">
        <v>17</v>
      </c>
      <c r="B25" s="274"/>
      <c r="C25" s="274"/>
      <c r="D25" s="274"/>
      <c r="E25" s="274"/>
      <c r="F25" s="274"/>
      <c r="G25" s="274"/>
      <c r="H25" s="274"/>
      <c r="I25" s="274"/>
      <c r="J25" s="274"/>
    </row>
    <row r="26" spans="1:12" s="14" customFormat="1" ht="15" customHeight="1" x14ac:dyDescent="0.2">
      <c r="A26" s="274" t="s">
        <v>813</v>
      </c>
      <c r="B26" s="274"/>
      <c r="C26" s="274"/>
      <c r="D26" s="274"/>
      <c r="E26" s="274"/>
      <c r="F26" s="274"/>
      <c r="G26" s="274"/>
      <c r="H26" s="274"/>
      <c r="I26" s="274"/>
      <c r="J26" s="274"/>
    </row>
    <row r="27" spans="1:12" s="14" customFormat="1" ht="12.75" x14ac:dyDescent="0.2">
      <c r="A27" s="275" t="s">
        <v>814</v>
      </c>
      <c r="B27" s="275"/>
      <c r="C27" s="275"/>
      <c r="D27" s="275"/>
      <c r="E27" s="275"/>
      <c r="F27" s="275"/>
      <c r="G27" s="275"/>
      <c r="H27" s="275"/>
      <c r="I27" s="275"/>
      <c r="J27" s="275"/>
    </row>
    <row r="28" spans="1:12" s="265" customFormat="1" ht="25.5" customHeight="1" x14ac:dyDescent="0.25">
      <c r="A28" s="276" t="s">
        <v>815</v>
      </c>
      <c r="B28" s="276"/>
      <c r="C28" s="276"/>
      <c r="D28" s="276"/>
      <c r="E28" s="276"/>
      <c r="F28" s="276"/>
      <c r="G28" s="276"/>
      <c r="H28" s="276"/>
      <c r="I28" s="276"/>
      <c r="J28" s="276"/>
    </row>
    <row r="29" spans="1:12" s="266" customFormat="1" ht="12.75" customHeight="1" x14ac:dyDescent="0.25">
      <c r="A29" s="255" t="s">
        <v>816</v>
      </c>
      <c r="B29" s="255"/>
      <c r="C29" s="255"/>
      <c r="D29" s="255"/>
      <c r="E29" s="255"/>
      <c r="F29" s="255"/>
      <c r="G29" s="255"/>
      <c r="H29" s="255"/>
      <c r="I29" s="255"/>
      <c r="J29" s="255"/>
    </row>
    <row r="30" spans="1:12" s="266" customFormat="1" ht="15" customHeight="1" x14ac:dyDescent="0.25">
      <c r="A30" s="255" t="s">
        <v>817</v>
      </c>
      <c r="B30" s="255"/>
      <c r="C30" s="255"/>
      <c r="D30" s="255"/>
      <c r="E30" s="255"/>
      <c r="F30" s="255"/>
      <c r="G30" s="255"/>
      <c r="H30" s="255"/>
      <c r="I30" s="255"/>
      <c r="J30" s="255"/>
    </row>
    <row r="31" spans="1:12" s="255" customFormat="1" ht="27" customHeight="1" x14ac:dyDescent="0.25">
      <c r="A31" s="276" t="s">
        <v>818</v>
      </c>
      <c r="B31" s="276"/>
      <c r="C31" s="276"/>
      <c r="D31" s="276"/>
      <c r="E31" s="276"/>
      <c r="F31" s="276"/>
      <c r="G31" s="276"/>
      <c r="H31" s="276"/>
      <c r="I31" s="276"/>
      <c r="J31" s="276"/>
    </row>
    <row r="32" spans="1:12" s="51" customFormat="1" ht="15" x14ac:dyDescent="0.2">
      <c r="A32" s="17"/>
      <c r="B32" s="58"/>
      <c r="C32" s="15"/>
      <c r="D32" s="15"/>
      <c r="E32" s="15"/>
      <c r="F32" s="15"/>
      <c r="G32" s="15"/>
      <c r="H32" s="15"/>
      <c r="I32" s="15"/>
      <c r="J32" s="15"/>
    </row>
    <row r="33" spans="1:10" ht="15" x14ac:dyDescent="0.25">
      <c r="A33" s="17"/>
      <c r="B33" s="58"/>
      <c r="C33" s="15"/>
      <c r="D33" s="15"/>
      <c r="E33" s="15"/>
      <c r="F33" s="15"/>
      <c r="G33" s="15"/>
      <c r="H33" s="15"/>
      <c r="I33" s="15"/>
      <c r="J33" s="15"/>
    </row>
    <row r="34" spans="1:10" ht="15" x14ac:dyDescent="0.25">
      <c r="A34" s="276"/>
      <c r="B34" s="276"/>
      <c r="C34" s="276"/>
      <c r="D34" s="276"/>
      <c r="E34" s="276"/>
      <c r="F34" s="276"/>
      <c r="G34" s="276"/>
      <c r="H34" s="276"/>
      <c r="I34" s="276"/>
      <c r="J34" s="58"/>
    </row>
  </sheetData>
  <sheetProtection algorithmName="SHA-512" hashValue="bZHpxBbtdFpN5qoq/NAkn6JgugV3m35NMG6rNIG2fPiXY0+6wW+xvEsswFpalSp6lH1M3dPCtQ8XyC2agH9f1Q==" saltValue="jF8PQ8lHCWbNWCPMTB9Qbg==" spinCount="100000" sheet="1" objects="1" scenarios="1"/>
  <mergeCells count="10">
    <mergeCell ref="A1:E1"/>
    <mergeCell ref="F1:I1"/>
    <mergeCell ref="A3:I3"/>
    <mergeCell ref="A24:J24"/>
    <mergeCell ref="A25:J25"/>
    <mergeCell ref="A26:J26"/>
    <mergeCell ref="A27:J27"/>
    <mergeCell ref="A28:J28"/>
    <mergeCell ref="A31:J31"/>
    <mergeCell ref="A34:I3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view="pageBreakPreview" zoomScale="120" zoomScaleNormal="120" zoomScaleSheetLayoutView="120" workbookViewId="0">
      <pane ySplit="6" topLeftCell="A7" activePane="bottomLeft" state="frozen"/>
      <selection activeCell="N30" sqref="N30"/>
      <selection pane="bottomLeft" activeCell="F7" sqref="F7"/>
    </sheetView>
  </sheetViews>
  <sheetFormatPr defaultColWidth="9.140625" defaultRowHeight="15" x14ac:dyDescent="0.25"/>
  <cols>
    <col min="1" max="1" width="2.85546875" customWidth="1"/>
    <col min="2" max="2" width="34.7109375" style="243" customWidth="1"/>
    <col min="3" max="3" width="7.28515625" customWidth="1"/>
    <col min="4" max="4" width="4.42578125" customWidth="1"/>
    <col min="5" max="5" width="22.140625" customWidth="1"/>
    <col min="6" max="6" width="10.7109375" customWidth="1"/>
    <col min="7" max="7" width="10" customWidth="1"/>
    <col min="8" max="8" width="13.28515625" customWidth="1"/>
    <col min="9" max="9" width="9.7109375" customWidth="1"/>
    <col min="10" max="10" width="8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263"/>
      <c r="F1" s="18" t="s">
        <v>108</v>
      </c>
      <c r="H1" s="18"/>
    </row>
    <row r="2" spans="1:10" s="21" customFormat="1" ht="19.5" customHeight="1" x14ac:dyDescent="0.15">
      <c r="B2" s="244"/>
    </row>
    <row r="3" spans="1:10" s="65" customFormat="1" ht="19.5" customHeight="1" x14ac:dyDescent="0.3">
      <c r="A3" s="283" t="s">
        <v>752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9.5" customHeight="1" x14ac:dyDescent="0.15">
      <c r="B4" s="244"/>
    </row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  <c r="J5" s="118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43.5" customHeight="1" x14ac:dyDescent="0.2">
      <c r="A7" s="121">
        <v>1</v>
      </c>
      <c r="B7" s="122" t="s">
        <v>671</v>
      </c>
      <c r="C7" s="226">
        <v>150</v>
      </c>
      <c r="D7" s="121" t="s">
        <v>14</v>
      </c>
      <c r="E7" s="130" t="s">
        <v>15</v>
      </c>
      <c r="F7" s="137"/>
      <c r="G7" s="126">
        <f>C7*ROUND(F7, 4)</f>
        <v>0</v>
      </c>
      <c r="H7" s="126">
        <f>G7*0.095</f>
        <v>0</v>
      </c>
      <c r="I7" s="126">
        <f>G7+H7</f>
        <v>0</v>
      </c>
      <c r="J7" s="228"/>
    </row>
    <row r="8" spans="1:10" s="34" customFormat="1" ht="43.5" customHeight="1" x14ac:dyDescent="0.2">
      <c r="A8" s="121">
        <v>2</v>
      </c>
      <c r="B8" s="122" t="s">
        <v>672</v>
      </c>
      <c r="C8" s="226">
        <v>250</v>
      </c>
      <c r="D8" s="121" t="s">
        <v>14</v>
      </c>
      <c r="E8" s="130" t="s">
        <v>15</v>
      </c>
      <c r="F8" s="137"/>
      <c r="G8" s="126">
        <f t="shared" ref="G8:G22" si="0">C8*ROUND(F8, 4)</f>
        <v>0</v>
      </c>
      <c r="H8" s="126">
        <f t="shared" ref="H8:H22" si="1">G8*0.095</f>
        <v>0</v>
      </c>
      <c r="I8" s="126">
        <f t="shared" ref="I8:I22" si="2">G8+H8</f>
        <v>0</v>
      </c>
      <c r="J8" s="228"/>
    </row>
    <row r="9" spans="1:10" s="34" customFormat="1" ht="18.75" customHeight="1" x14ac:dyDescent="0.2">
      <c r="A9" s="121">
        <v>3</v>
      </c>
      <c r="B9" s="122" t="s">
        <v>673</v>
      </c>
      <c r="C9" s="226">
        <v>500</v>
      </c>
      <c r="D9" s="121" t="s">
        <v>14</v>
      </c>
      <c r="E9" s="130" t="s">
        <v>15</v>
      </c>
      <c r="F9" s="137"/>
      <c r="G9" s="126">
        <f t="shared" si="0"/>
        <v>0</v>
      </c>
      <c r="H9" s="126">
        <f t="shared" si="1"/>
        <v>0</v>
      </c>
      <c r="I9" s="126">
        <f t="shared" si="2"/>
        <v>0</v>
      </c>
      <c r="J9" s="228"/>
    </row>
    <row r="10" spans="1:10" s="34" customFormat="1" ht="30" customHeight="1" x14ac:dyDescent="0.2">
      <c r="A10" s="121">
        <v>4</v>
      </c>
      <c r="B10" s="122" t="s">
        <v>674</v>
      </c>
      <c r="C10" s="226">
        <v>100</v>
      </c>
      <c r="D10" s="121" t="s">
        <v>14</v>
      </c>
      <c r="E10" s="130" t="s">
        <v>15</v>
      </c>
      <c r="F10" s="137"/>
      <c r="G10" s="126">
        <f t="shared" si="0"/>
        <v>0</v>
      </c>
      <c r="H10" s="126">
        <f t="shared" si="1"/>
        <v>0</v>
      </c>
      <c r="I10" s="126">
        <f t="shared" si="2"/>
        <v>0</v>
      </c>
      <c r="J10" s="228"/>
    </row>
    <row r="11" spans="1:10" s="34" customFormat="1" ht="58.5" customHeight="1" x14ac:dyDescent="0.2">
      <c r="A11" s="121">
        <v>5</v>
      </c>
      <c r="B11" s="131" t="s">
        <v>675</v>
      </c>
      <c r="C11" s="226">
        <v>100</v>
      </c>
      <c r="D11" s="121" t="s">
        <v>14</v>
      </c>
      <c r="E11" s="230"/>
      <c r="F11" s="137"/>
      <c r="G11" s="126">
        <f t="shared" si="0"/>
        <v>0</v>
      </c>
      <c r="H11" s="126">
        <f t="shared" si="1"/>
        <v>0</v>
      </c>
      <c r="I11" s="126">
        <f t="shared" si="2"/>
        <v>0</v>
      </c>
      <c r="J11" s="228"/>
    </row>
    <row r="12" spans="1:10" s="34" customFormat="1" ht="43.5" customHeight="1" x14ac:dyDescent="0.2">
      <c r="A12" s="121">
        <v>6</v>
      </c>
      <c r="B12" s="122" t="s">
        <v>676</v>
      </c>
      <c r="C12" s="226">
        <v>500</v>
      </c>
      <c r="D12" s="121" t="s">
        <v>14</v>
      </c>
      <c r="E12" s="230"/>
      <c r="F12" s="137"/>
      <c r="G12" s="126">
        <f t="shared" si="0"/>
        <v>0</v>
      </c>
      <c r="H12" s="126">
        <f t="shared" si="1"/>
        <v>0</v>
      </c>
      <c r="I12" s="126">
        <f t="shared" si="2"/>
        <v>0</v>
      </c>
      <c r="J12" s="228"/>
    </row>
    <row r="13" spans="1:10" s="34" customFormat="1" ht="30" customHeight="1" x14ac:dyDescent="0.2">
      <c r="A13" s="121">
        <v>7</v>
      </c>
      <c r="B13" s="122" t="s">
        <v>677</v>
      </c>
      <c r="C13" s="226">
        <v>250</v>
      </c>
      <c r="D13" s="121" t="s">
        <v>14</v>
      </c>
      <c r="E13" s="230"/>
      <c r="F13" s="137"/>
      <c r="G13" s="126">
        <f t="shared" si="0"/>
        <v>0</v>
      </c>
      <c r="H13" s="126">
        <f t="shared" si="1"/>
        <v>0</v>
      </c>
      <c r="I13" s="126">
        <f t="shared" si="2"/>
        <v>0</v>
      </c>
      <c r="J13" s="228"/>
    </row>
    <row r="14" spans="1:10" s="34" customFormat="1" ht="30" customHeight="1" x14ac:dyDescent="0.2">
      <c r="A14" s="121">
        <v>8</v>
      </c>
      <c r="B14" s="122" t="s">
        <v>678</v>
      </c>
      <c r="C14" s="226">
        <v>90</v>
      </c>
      <c r="D14" s="121" t="s">
        <v>14</v>
      </c>
      <c r="E14" s="230"/>
      <c r="F14" s="137"/>
      <c r="G14" s="126">
        <f t="shared" si="0"/>
        <v>0</v>
      </c>
      <c r="H14" s="126">
        <f t="shared" si="1"/>
        <v>0</v>
      </c>
      <c r="I14" s="126">
        <f t="shared" si="2"/>
        <v>0</v>
      </c>
      <c r="J14" s="228"/>
    </row>
    <row r="15" spans="1:10" s="34" customFormat="1" ht="30" customHeight="1" x14ac:dyDescent="0.2">
      <c r="A15" s="121">
        <v>9</v>
      </c>
      <c r="B15" s="122" t="s">
        <v>679</v>
      </c>
      <c r="C15" s="226">
        <v>50</v>
      </c>
      <c r="D15" s="121" t="s">
        <v>14</v>
      </c>
      <c r="E15" s="230"/>
      <c r="F15" s="137"/>
      <c r="G15" s="126">
        <f t="shared" si="0"/>
        <v>0</v>
      </c>
      <c r="H15" s="126">
        <f t="shared" si="1"/>
        <v>0</v>
      </c>
      <c r="I15" s="126">
        <f t="shared" si="2"/>
        <v>0</v>
      </c>
      <c r="J15" s="228"/>
    </row>
    <row r="16" spans="1:10" s="34" customFormat="1" ht="18.75" customHeight="1" x14ac:dyDescent="0.2">
      <c r="A16" s="121">
        <v>10</v>
      </c>
      <c r="B16" s="122" t="s">
        <v>680</v>
      </c>
      <c r="C16" s="226">
        <v>25</v>
      </c>
      <c r="D16" s="121" t="s">
        <v>14</v>
      </c>
      <c r="E16" s="230"/>
      <c r="F16" s="137"/>
      <c r="G16" s="126">
        <f t="shared" si="0"/>
        <v>0</v>
      </c>
      <c r="H16" s="126">
        <f t="shared" si="1"/>
        <v>0</v>
      </c>
      <c r="I16" s="126">
        <f t="shared" si="2"/>
        <v>0</v>
      </c>
      <c r="J16" s="228"/>
    </row>
    <row r="17" spans="1:10" s="34" customFormat="1" ht="18.75" customHeight="1" x14ac:dyDescent="0.2">
      <c r="A17" s="121">
        <v>11</v>
      </c>
      <c r="B17" s="122" t="s">
        <v>681</v>
      </c>
      <c r="C17" s="226">
        <v>100</v>
      </c>
      <c r="D17" s="121" t="s">
        <v>14</v>
      </c>
      <c r="E17" s="230"/>
      <c r="F17" s="137"/>
      <c r="G17" s="126">
        <f t="shared" si="0"/>
        <v>0</v>
      </c>
      <c r="H17" s="126">
        <f t="shared" si="1"/>
        <v>0</v>
      </c>
      <c r="I17" s="126">
        <f t="shared" si="2"/>
        <v>0</v>
      </c>
      <c r="J17" s="228"/>
    </row>
    <row r="18" spans="1:10" s="34" customFormat="1" ht="18.75" customHeight="1" x14ac:dyDescent="0.2">
      <c r="A18" s="121">
        <v>12</v>
      </c>
      <c r="B18" s="122" t="s">
        <v>682</v>
      </c>
      <c r="C18" s="226">
        <v>50</v>
      </c>
      <c r="D18" s="121" t="s">
        <v>14</v>
      </c>
      <c r="E18" s="230"/>
      <c r="F18" s="137"/>
      <c r="G18" s="126">
        <f t="shared" si="0"/>
        <v>0</v>
      </c>
      <c r="H18" s="126">
        <f t="shared" si="1"/>
        <v>0</v>
      </c>
      <c r="I18" s="126">
        <f t="shared" si="2"/>
        <v>0</v>
      </c>
      <c r="J18" s="228"/>
    </row>
    <row r="19" spans="1:10" s="34" customFormat="1" ht="18.75" customHeight="1" x14ac:dyDescent="0.2">
      <c r="A19" s="121">
        <v>13</v>
      </c>
      <c r="B19" s="122" t="s">
        <v>683</v>
      </c>
      <c r="C19" s="226">
        <v>60</v>
      </c>
      <c r="D19" s="121" t="s">
        <v>14</v>
      </c>
      <c r="E19" s="230"/>
      <c r="F19" s="137"/>
      <c r="G19" s="126">
        <f t="shared" si="0"/>
        <v>0</v>
      </c>
      <c r="H19" s="126">
        <f t="shared" si="1"/>
        <v>0</v>
      </c>
      <c r="I19" s="126">
        <f t="shared" si="2"/>
        <v>0</v>
      </c>
      <c r="J19" s="228"/>
    </row>
    <row r="20" spans="1:10" s="34" customFormat="1" ht="30" customHeight="1" x14ac:dyDescent="0.2">
      <c r="A20" s="121">
        <v>14</v>
      </c>
      <c r="B20" s="122" t="s">
        <v>684</v>
      </c>
      <c r="C20" s="226">
        <v>100</v>
      </c>
      <c r="D20" s="121" t="s">
        <v>14</v>
      </c>
      <c r="E20" s="230"/>
      <c r="F20" s="137"/>
      <c r="G20" s="126">
        <f t="shared" si="0"/>
        <v>0</v>
      </c>
      <c r="H20" s="126">
        <f t="shared" si="1"/>
        <v>0</v>
      </c>
      <c r="I20" s="126">
        <f t="shared" si="2"/>
        <v>0</v>
      </c>
      <c r="J20" s="228"/>
    </row>
    <row r="21" spans="1:10" s="34" customFormat="1" ht="30" customHeight="1" x14ac:dyDescent="0.2">
      <c r="A21" s="121">
        <v>15</v>
      </c>
      <c r="B21" s="122" t="s">
        <v>685</v>
      </c>
      <c r="C21" s="226">
        <v>20</v>
      </c>
      <c r="D21" s="121" t="s">
        <v>14</v>
      </c>
      <c r="E21" s="230"/>
      <c r="F21" s="137"/>
      <c r="G21" s="126">
        <f t="shared" si="0"/>
        <v>0</v>
      </c>
      <c r="H21" s="126">
        <f t="shared" si="1"/>
        <v>0</v>
      </c>
      <c r="I21" s="126">
        <f t="shared" si="2"/>
        <v>0</v>
      </c>
      <c r="J21" s="228"/>
    </row>
    <row r="22" spans="1:10" s="34" customFormat="1" ht="18.75" customHeight="1" x14ac:dyDescent="0.2">
      <c r="A22" s="121">
        <v>16</v>
      </c>
      <c r="B22" s="122" t="s">
        <v>686</v>
      </c>
      <c r="C22" s="226">
        <v>20</v>
      </c>
      <c r="D22" s="121" t="s">
        <v>14</v>
      </c>
      <c r="E22" s="230"/>
      <c r="F22" s="137"/>
      <c r="G22" s="126">
        <f t="shared" si="0"/>
        <v>0</v>
      </c>
      <c r="H22" s="126">
        <f t="shared" si="1"/>
        <v>0</v>
      </c>
      <c r="I22" s="126">
        <f t="shared" si="2"/>
        <v>0</v>
      </c>
      <c r="J22" s="228"/>
    </row>
    <row r="23" spans="1:10" s="34" customFormat="1" ht="13.5" x14ac:dyDescent="0.2">
      <c r="A23" s="122"/>
      <c r="B23" s="127" t="s">
        <v>753</v>
      </c>
      <c r="C23" s="124" t="s">
        <v>15</v>
      </c>
      <c r="D23" s="124" t="s">
        <v>15</v>
      </c>
      <c r="E23" s="124" t="s">
        <v>15</v>
      </c>
      <c r="F23" s="124" t="s">
        <v>15</v>
      </c>
      <c r="G23" s="128">
        <f>SUM(G7:G22)</f>
        <v>0</v>
      </c>
      <c r="H23" s="128">
        <f t="shared" ref="H23:I23" si="3">SUM(H7:H22)</f>
        <v>0</v>
      </c>
      <c r="I23" s="128">
        <f t="shared" si="3"/>
        <v>0</v>
      </c>
      <c r="J23" s="227">
        <f>SUM(J7:J22)</f>
        <v>0</v>
      </c>
    </row>
    <row r="24" spans="1:10" s="231" customFormat="1" ht="12.75" x14ac:dyDescent="0.25">
      <c r="A24" s="290"/>
      <c r="B24" s="290"/>
      <c r="C24" s="290"/>
      <c r="D24" s="290"/>
      <c r="E24" s="290"/>
      <c r="F24" s="290"/>
      <c r="G24" s="290"/>
      <c r="H24" s="290"/>
      <c r="I24" s="290"/>
      <c r="J24" s="290"/>
    </row>
    <row r="25" spans="1:10" s="14" customFormat="1" ht="20.100000000000001" customHeight="1" x14ac:dyDescent="0.2">
      <c r="A25" s="279" t="s">
        <v>16</v>
      </c>
      <c r="B25" s="279"/>
      <c r="C25" s="279"/>
      <c r="D25" s="279"/>
      <c r="E25" s="279"/>
      <c r="F25" s="279"/>
      <c r="G25" s="279"/>
      <c r="H25" s="279"/>
      <c r="I25" s="279"/>
      <c r="J25" s="279"/>
    </row>
    <row r="26" spans="1:10" s="14" customFormat="1" ht="12.75" x14ac:dyDescent="0.2">
      <c r="A26" s="274" t="s">
        <v>17</v>
      </c>
      <c r="B26" s="274"/>
      <c r="C26" s="274"/>
      <c r="D26" s="274"/>
      <c r="E26" s="274"/>
      <c r="F26" s="274"/>
      <c r="G26" s="274"/>
      <c r="H26" s="274"/>
      <c r="I26" s="274"/>
      <c r="J26" s="274"/>
    </row>
    <row r="27" spans="1:10" s="14" customFormat="1" ht="15" customHeight="1" x14ac:dyDescent="0.2">
      <c r="A27" s="274" t="s">
        <v>813</v>
      </c>
      <c r="B27" s="274"/>
      <c r="C27" s="274"/>
      <c r="D27" s="274"/>
      <c r="E27" s="274"/>
      <c r="F27" s="274"/>
      <c r="G27" s="274"/>
      <c r="H27" s="274"/>
      <c r="I27" s="274"/>
      <c r="J27" s="274"/>
    </row>
    <row r="28" spans="1:10" s="14" customFormat="1" ht="26.25" customHeight="1" x14ac:dyDescent="0.2">
      <c r="A28" s="276" t="s">
        <v>820</v>
      </c>
      <c r="B28" s="276"/>
      <c r="C28" s="276"/>
      <c r="D28" s="276"/>
      <c r="E28" s="276"/>
      <c r="F28" s="276"/>
      <c r="G28" s="276"/>
      <c r="H28" s="276"/>
      <c r="I28" s="276"/>
      <c r="J28" s="276"/>
    </row>
    <row r="29" spans="1:10" s="265" customFormat="1" ht="25.5" customHeight="1" x14ac:dyDescent="0.25">
      <c r="A29" s="276" t="s">
        <v>815</v>
      </c>
      <c r="B29" s="276"/>
      <c r="C29" s="276"/>
      <c r="D29" s="276"/>
      <c r="E29" s="276"/>
      <c r="F29" s="276"/>
      <c r="G29" s="276"/>
      <c r="H29" s="276"/>
      <c r="I29" s="276"/>
      <c r="J29" s="276"/>
    </row>
    <row r="30" spans="1:10" s="266" customFormat="1" ht="12.75" customHeight="1" x14ac:dyDescent="0.25">
      <c r="A30" s="255" t="s">
        <v>816</v>
      </c>
      <c r="B30" s="255"/>
      <c r="C30" s="255"/>
      <c r="D30" s="255"/>
      <c r="E30" s="255"/>
      <c r="F30" s="255"/>
      <c r="G30" s="255"/>
      <c r="H30" s="255"/>
      <c r="I30" s="255"/>
      <c r="J30" s="255"/>
    </row>
    <row r="31" spans="1:10" s="266" customFormat="1" ht="15" customHeight="1" x14ac:dyDescent="0.25">
      <c r="A31" s="255" t="s">
        <v>817</v>
      </c>
      <c r="B31" s="255"/>
      <c r="C31" s="255"/>
      <c r="D31" s="255"/>
      <c r="E31" s="255"/>
      <c r="F31" s="255"/>
      <c r="G31" s="255"/>
      <c r="H31" s="255"/>
      <c r="I31" s="255"/>
      <c r="J31" s="255"/>
    </row>
    <row r="32" spans="1:10" s="255" customFormat="1" ht="27" customHeight="1" x14ac:dyDescent="0.25">
      <c r="A32" s="276" t="s">
        <v>818</v>
      </c>
      <c r="B32" s="276"/>
      <c r="C32" s="276"/>
      <c r="D32" s="276"/>
      <c r="E32" s="276"/>
      <c r="F32" s="276"/>
      <c r="G32" s="276"/>
      <c r="H32" s="276"/>
      <c r="I32" s="276"/>
      <c r="J32" s="276"/>
    </row>
    <row r="33" spans="1:10" s="255" customFormat="1" ht="41.25" customHeight="1" x14ac:dyDescent="0.25">
      <c r="A33" s="276" t="s">
        <v>819</v>
      </c>
      <c r="B33" s="276"/>
      <c r="C33" s="276"/>
      <c r="D33" s="276"/>
      <c r="E33" s="276"/>
      <c r="F33" s="276"/>
      <c r="G33" s="276"/>
      <c r="H33" s="276"/>
      <c r="I33" s="276"/>
      <c r="J33" s="276"/>
    </row>
    <row r="34" spans="1:10" s="14" customFormat="1" ht="12.75" x14ac:dyDescent="0.2">
      <c r="A34" s="275"/>
      <c r="B34" s="275"/>
      <c r="C34" s="275"/>
      <c r="D34" s="275"/>
      <c r="E34" s="275"/>
      <c r="F34" s="275"/>
      <c r="G34" s="275"/>
      <c r="H34" s="275"/>
      <c r="I34" s="275"/>
      <c r="J34" s="275"/>
    </row>
    <row r="35" spans="1:10" s="51" customFormat="1" x14ac:dyDescent="0.2">
      <c r="A35" s="152"/>
      <c r="B35" s="58"/>
      <c r="C35" s="15"/>
      <c r="D35" s="15"/>
      <c r="E35" s="15"/>
      <c r="F35" s="15"/>
      <c r="G35" s="15"/>
      <c r="H35" s="15"/>
      <c r="I35" s="15"/>
      <c r="J35" s="15"/>
    </row>
    <row r="36" spans="1:10" x14ac:dyDescent="0.25">
      <c r="A36" s="152"/>
      <c r="B36" s="58"/>
      <c r="C36" s="15"/>
      <c r="D36" s="15"/>
      <c r="E36" s="15"/>
      <c r="F36" s="15"/>
      <c r="G36" s="15"/>
      <c r="H36" s="15"/>
      <c r="I36" s="15"/>
      <c r="J36" s="15"/>
    </row>
    <row r="37" spans="1:10" x14ac:dyDescent="0.25">
      <c r="A37" s="276"/>
      <c r="B37" s="281"/>
      <c r="C37" s="281"/>
      <c r="D37" s="281"/>
      <c r="E37" s="281"/>
      <c r="F37" s="281"/>
      <c r="G37" s="281"/>
      <c r="H37" s="281"/>
      <c r="I37" s="281"/>
      <c r="J37" s="281"/>
    </row>
    <row r="38" spans="1:10" x14ac:dyDescent="0.25">
      <c r="A38" s="280"/>
      <c r="B38" s="280"/>
      <c r="C38" s="280"/>
      <c r="D38" s="280"/>
      <c r="E38" s="280"/>
      <c r="F38" s="280"/>
      <c r="G38" s="280"/>
      <c r="H38" s="280"/>
      <c r="I38" s="280"/>
      <c r="J38" s="280"/>
    </row>
    <row r="40" spans="1:10" x14ac:dyDescent="0.25">
      <c r="J40" s="14"/>
    </row>
    <row r="41" spans="1:10" x14ac:dyDescent="0.25">
      <c r="J41" s="51"/>
    </row>
  </sheetData>
  <sheetProtection algorithmName="SHA-512" hashValue="v3rQ1tpdRp/1FJjdgRCH8JmAGfSuMvVrHZDQ6Ltq3HQtbJEQKfP7nyWGsSEF/5eL/MFUc1XBYwa6l6OZHgpptQ==" saltValue="TVryB0XA6Fk/xnJ4HyFTBg==" spinCount="100000" sheet="1" selectLockedCells="1"/>
  <mergeCells count="13">
    <mergeCell ref="A37:J37"/>
    <mergeCell ref="A38:J38"/>
    <mergeCell ref="A28:J28"/>
    <mergeCell ref="A32:J32"/>
    <mergeCell ref="A33:J33"/>
    <mergeCell ref="A34:J34"/>
    <mergeCell ref="A29:J29"/>
    <mergeCell ref="A27:J27"/>
    <mergeCell ref="A1:D1"/>
    <mergeCell ref="A3:J3"/>
    <mergeCell ref="A24:J24"/>
    <mergeCell ref="A25:J25"/>
    <mergeCell ref="A26:J2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">
      <formula1>1</formula1>
    </dataValidation>
  </dataValidations>
  <pageMargins left="0.43307086614173229" right="0.43307086614173229" top="0.55118110236220474" bottom="0.55118110236220474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7"/>
  <sheetViews>
    <sheetView view="pageBreakPreview" zoomScale="120" zoomScaleNormal="120" zoomScaleSheetLayoutView="120" workbookViewId="0">
      <pane ySplit="6" topLeftCell="A7" activePane="bottomLeft" state="frozen"/>
      <selection activeCell="E22" sqref="E22"/>
      <selection pane="bottomLeft" activeCell="J7" sqref="J7"/>
    </sheetView>
  </sheetViews>
  <sheetFormatPr defaultColWidth="9.140625" defaultRowHeight="15" x14ac:dyDescent="0.25"/>
  <cols>
    <col min="1" max="1" width="2.85546875" customWidth="1"/>
    <col min="2" max="2" width="31.42578125" customWidth="1"/>
    <col min="3" max="3" width="7.5703125" customWidth="1"/>
    <col min="4" max="4" width="4.42578125" customWidth="1"/>
    <col min="5" max="5" width="16.85546875" customWidth="1"/>
    <col min="6" max="6" width="10.7109375" customWidth="1"/>
    <col min="7" max="7" width="10" customWidth="1"/>
    <col min="8" max="8" width="11" customWidth="1"/>
    <col min="9" max="9" width="9.7109375" customWidth="1"/>
    <col min="10" max="10" width="8.140625" customWidth="1"/>
  </cols>
  <sheetData>
    <row r="1" spans="1:13" s="20" customFormat="1" x14ac:dyDescent="0.25">
      <c r="A1" s="277" t="s">
        <v>18</v>
      </c>
      <c r="B1" s="277"/>
      <c r="C1" s="277"/>
      <c r="D1" s="277"/>
      <c r="E1" s="263"/>
      <c r="F1" s="18" t="s">
        <v>108</v>
      </c>
      <c r="H1" s="18"/>
    </row>
    <row r="2" spans="1:13" s="21" customFormat="1" ht="17.25" customHeight="1" x14ac:dyDescent="0.15"/>
    <row r="3" spans="1:13" s="65" customFormat="1" ht="17.25" customHeight="1" x14ac:dyDescent="0.3">
      <c r="A3" s="283" t="s">
        <v>754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3" s="21" customFormat="1" ht="17.25" customHeight="1" x14ac:dyDescent="0.15"/>
    <row r="5" spans="1:13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  <c r="J5" s="118" t="s">
        <v>9</v>
      </c>
    </row>
    <row r="6" spans="1:13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3" s="34" customFormat="1" ht="29.25" customHeight="1" x14ac:dyDescent="0.2">
      <c r="A7" s="121">
        <v>1</v>
      </c>
      <c r="B7" s="122" t="s">
        <v>687</v>
      </c>
      <c r="C7" s="123">
        <v>100</v>
      </c>
      <c r="D7" s="121" t="s">
        <v>14</v>
      </c>
      <c r="E7" s="124" t="s">
        <v>15</v>
      </c>
      <c r="F7" s="258"/>
      <c r="G7" s="126">
        <f>C7*ROUND(F7, 4)</f>
        <v>0</v>
      </c>
      <c r="H7" s="126">
        <f t="shared" ref="H7:H8" si="0">G7*0.095</f>
        <v>0</v>
      </c>
      <c r="I7" s="126">
        <f t="shared" ref="I7:I8" si="1">G7+H7</f>
        <v>0</v>
      </c>
      <c r="J7" s="228"/>
      <c r="M7" s="232"/>
    </row>
    <row r="8" spans="1:13" s="34" customFormat="1" ht="29.25" customHeight="1" x14ac:dyDescent="0.2">
      <c r="A8" s="121">
        <v>2</v>
      </c>
      <c r="B8" s="122" t="s">
        <v>688</v>
      </c>
      <c r="C8" s="123">
        <v>300</v>
      </c>
      <c r="D8" s="121" t="s">
        <v>14</v>
      </c>
      <c r="E8" s="124" t="s">
        <v>15</v>
      </c>
      <c r="F8" s="258"/>
      <c r="G8" s="126">
        <f>C8*ROUND(F8, 4)</f>
        <v>0</v>
      </c>
      <c r="H8" s="126">
        <f t="shared" si="0"/>
        <v>0</v>
      </c>
      <c r="I8" s="126">
        <f t="shared" si="1"/>
        <v>0</v>
      </c>
      <c r="J8" s="228"/>
    </row>
    <row r="9" spans="1:13" s="34" customFormat="1" ht="13.5" x14ac:dyDescent="0.2">
      <c r="A9" s="122"/>
      <c r="B9" s="127" t="s">
        <v>755</v>
      </c>
      <c r="C9" s="124" t="s">
        <v>15</v>
      </c>
      <c r="D9" s="124" t="s">
        <v>15</v>
      </c>
      <c r="E9" s="124" t="s">
        <v>15</v>
      </c>
      <c r="F9" s="124" t="s">
        <v>15</v>
      </c>
      <c r="G9" s="128">
        <f>SUM(G7:G8)</f>
        <v>0</v>
      </c>
      <c r="H9" s="128">
        <f>SUM(H7:H8)</f>
        <v>0</v>
      </c>
      <c r="I9" s="128">
        <f>SUM(I7:I8)</f>
        <v>0</v>
      </c>
      <c r="J9" s="227">
        <f>SUM(J7:J8)</f>
        <v>0</v>
      </c>
    </row>
    <row r="10" spans="1:13" s="231" customFormat="1" ht="12.75" x14ac:dyDescent="0.25">
      <c r="A10" s="290"/>
      <c r="B10" s="290"/>
      <c r="C10" s="290"/>
      <c r="D10" s="290"/>
      <c r="E10" s="290"/>
      <c r="F10" s="290"/>
      <c r="G10" s="290"/>
      <c r="H10" s="290"/>
      <c r="I10" s="290"/>
      <c r="J10" s="290"/>
    </row>
    <row r="11" spans="1:13" s="14" customFormat="1" ht="20.100000000000001" customHeight="1" x14ac:dyDescent="0.2">
      <c r="A11" s="279" t="s">
        <v>16</v>
      </c>
      <c r="B11" s="279"/>
      <c r="C11" s="279"/>
      <c r="D11" s="279"/>
      <c r="E11" s="279"/>
      <c r="F11" s="279"/>
      <c r="G11" s="279"/>
      <c r="H11" s="279"/>
      <c r="I11" s="279"/>
      <c r="J11" s="279"/>
    </row>
    <row r="12" spans="1:13" s="14" customFormat="1" ht="12.75" x14ac:dyDescent="0.2">
      <c r="A12" s="274" t="s">
        <v>17</v>
      </c>
      <c r="B12" s="274"/>
      <c r="C12" s="274"/>
      <c r="D12" s="274"/>
      <c r="E12" s="274"/>
      <c r="F12" s="274"/>
      <c r="G12" s="274"/>
      <c r="H12" s="274"/>
      <c r="I12" s="274"/>
      <c r="J12" s="274"/>
    </row>
    <row r="13" spans="1:13" s="14" customFormat="1" ht="15" customHeight="1" x14ac:dyDescent="0.2">
      <c r="A13" s="274" t="s">
        <v>813</v>
      </c>
      <c r="B13" s="274"/>
      <c r="C13" s="274"/>
      <c r="D13" s="274"/>
      <c r="E13" s="274"/>
      <c r="F13" s="274"/>
      <c r="G13" s="274"/>
      <c r="H13" s="274"/>
      <c r="I13" s="274"/>
      <c r="J13" s="274"/>
    </row>
    <row r="14" spans="1:13" s="14" customFormat="1" ht="12.75" x14ac:dyDescent="0.2">
      <c r="A14" s="275" t="s">
        <v>821</v>
      </c>
      <c r="B14" s="275"/>
      <c r="C14" s="275"/>
      <c r="D14" s="275"/>
      <c r="E14" s="275"/>
      <c r="F14" s="275"/>
      <c r="G14" s="275"/>
      <c r="H14" s="275"/>
      <c r="I14" s="275"/>
      <c r="J14" s="275"/>
    </row>
    <row r="15" spans="1:13" s="265" customFormat="1" ht="25.5" customHeight="1" x14ac:dyDescent="0.25">
      <c r="A15" s="276" t="s">
        <v>815</v>
      </c>
      <c r="B15" s="276"/>
      <c r="C15" s="276"/>
      <c r="D15" s="276"/>
      <c r="E15" s="276"/>
      <c r="F15" s="276"/>
      <c r="G15" s="276"/>
      <c r="H15" s="276"/>
      <c r="I15" s="276"/>
      <c r="J15" s="276"/>
    </row>
    <row r="16" spans="1:13" s="266" customFormat="1" ht="12.75" customHeight="1" x14ac:dyDescent="0.25">
      <c r="A16" s="255" t="s">
        <v>816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66" customFormat="1" ht="15" customHeight="1" x14ac:dyDescent="0.25">
      <c r="A17" s="255" t="s">
        <v>817</v>
      </c>
      <c r="B17" s="255"/>
      <c r="C17" s="255"/>
      <c r="D17" s="255"/>
      <c r="E17" s="255"/>
      <c r="F17" s="255"/>
      <c r="G17" s="255"/>
      <c r="H17" s="255"/>
      <c r="I17" s="255"/>
      <c r="J17" s="255"/>
    </row>
    <row r="18" spans="1:10" s="255" customFormat="1" ht="27" customHeight="1" x14ac:dyDescent="0.25">
      <c r="A18" s="276" t="s">
        <v>818</v>
      </c>
      <c r="B18" s="276"/>
      <c r="C18" s="276"/>
      <c r="D18" s="276"/>
      <c r="E18" s="276"/>
      <c r="F18" s="276"/>
      <c r="G18" s="276"/>
      <c r="H18" s="276"/>
      <c r="I18" s="276"/>
      <c r="J18" s="276"/>
    </row>
    <row r="19" spans="1:10" s="255" customFormat="1" ht="50.25" customHeight="1" x14ac:dyDescent="0.25">
      <c r="A19" s="276" t="s">
        <v>819</v>
      </c>
      <c r="B19" s="276"/>
      <c r="C19" s="276"/>
      <c r="D19" s="276"/>
      <c r="E19" s="276"/>
      <c r="F19" s="276"/>
      <c r="G19" s="276"/>
      <c r="H19" s="276"/>
      <c r="I19" s="276"/>
      <c r="J19" s="276"/>
    </row>
    <row r="20" spans="1:10" s="14" customFormat="1" ht="12.75" x14ac:dyDescent="0.2">
      <c r="A20" s="275"/>
      <c r="B20" s="275"/>
      <c r="C20" s="275"/>
      <c r="D20" s="275"/>
      <c r="E20" s="275"/>
      <c r="F20" s="275"/>
      <c r="G20" s="275"/>
      <c r="H20" s="275"/>
      <c r="I20" s="275"/>
      <c r="J20" s="275"/>
    </row>
    <row r="21" spans="1:10" s="51" customFormat="1" x14ac:dyDescent="0.2">
      <c r="A21" s="152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52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276"/>
      <c r="B23" s="281"/>
      <c r="C23" s="281"/>
      <c r="D23" s="281"/>
      <c r="E23" s="281"/>
      <c r="F23" s="281"/>
      <c r="G23" s="281"/>
      <c r="H23" s="281"/>
      <c r="I23" s="281"/>
      <c r="J23" s="281"/>
    </row>
    <row r="24" spans="1:10" x14ac:dyDescent="0.25">
      <c r="A24" s="280"/>
      <c r="B24" s="280"/>
      <c r="C24" s="280"/>
      <c r="D24" s="280"/>
      <c r="E24" s="280"/>
      <c r="F24" s="280"/>
      <c r="G24" s="280"/>
      <c r="H24" s="280"/>
      <c r="I24" s="280"/>
      <c r="J24" s="280"/>
    </row>
    <row r="26" spans="1:10" x14ac:dyDescent="0.25">
      <c r="J26" s="14"/>
    </row>
    <row r="27" spans="1:10" x14ac:dyDescent="0.25">
      <c r="J27" s="51"/>
    </row>
  </sheetData>
  <sheetProtection algorithmName="SHA-512" hashValue="hvnOUqkKvRcNujZtqEL2f3Az4sNsZTEIahB7FFXMG4rahqJWxM3940epBkHfqS+IsBZ4hH1c/H30ynAB5wqhdg==" saltValue="eMPsN8uMa2lAIOK7wejAKA==" spinCount="100000" sheet="1" selectLockedCells="1"/>
  <mergeCells count="13">
    <mergeCell ref="A23:J23"/>
    <mergeCell ref="A24:J24"/>
    <mergeCell ref="A14:J14"/>
    <mergeCell ref="A18:J18"/>
    <mergeCell ref="A19:J19"/>
    <mergeCell ref="A20:J20"/>
    <mergeCell ref="A15:J15"/>
    <mergeCell ref="A13:J13"/>
    <mergeCell ref="A1:D1"/>
    <mergeCell ref="A3:J3"/>
    <mergeCell ref="A10:J10"/>
    <mergeCell ref="A11:J11"/>
    <mergeCell ref="A12:J1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">
      <formula1>1</formula1>
    </dataValidation>
  </dataValidations>
  <pageMargins left="0.43307086614173229" right="0.43307086614173229" top="0.55118110236220474" bottom="0.55118110236220474" header="0.31496062992125984" footer="0.31496062992125984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G7" sqref="G7"/>
    </sheetView>
  </sheetViews>
  <sheetFormatPr defaultColWidth="9.28515625" defaultRowHeight="15" x14ac:dyDescent="0.25"/>
  <cols>
    <col min="1" max="1" width="3.42578125" customWidth="1"/>
    <col min="2" max="2" width="39" customWidth="1"/>
    <col min="3" max="3" width="7.28515625" customWidth="1"/>
    <col min="4" max="4" width="4.7109375" customWidth="1"/>
    <col min="5" max="5" width="18.7109375" customWidth="1"/>
    <col min="6" max="7" width="10.140625" customWidth="1"/>
    <col min="8" max="8" width="13" customWidth="1"/>
    <col min="9" max="9" width="10.140625" customWidth="1"/>
    <col min="10" max="10" width="8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108</v>
      </c>
      <c r="H1" s="18"/>
    </row>
    <row r="2" spans="1:10" s="21" customFormat="1" ht="17.25" customHeight="1" x14ac:dyDescent="0.15"/>
    <row r="3" spans="1:10" ht="17.25" customHeight="1" x14ac:dyDescent="0.25">
      <c r="A3" s="283" t="s">
        <v>756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7.25" customHeight="1" x14ac:dyDescent="0.15"/>
    <row r="5" spans="1:10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6.5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26.25" customHeight="1" x14ac:dyDescent="0.2">
      <c r="A7" s="25">
        <v>1</v>
      </c>
      <c r="B7" s="32" t="s">
        <v>583</v>
      </c>
      <c r="C7" s="36">
        <v>200</v>
      </c>
      <c r="D7" s="25" t="s">
        <v>14</v>
      </c>
      <c r="E7" s="29"/>
      <c r="F7" s="27"/>
      <c r="G7" s="28">
        <f>C7*ROUND(F7, 4)</f>
        <v>0</v>
      </c>
      <c r="H7" s="28">
        <f t="shared" ref="H7:H11" si="0">G7*0.095</f>
        <v>0</v>
      </c>
      <c r="I7" s="28">
        <f t="shared" ref="I7:I11" si="1">G7+H7</f>
        <v>0</v>
      </c>
      <c r="J7" s="33"/>
    </row>
    <row r="8" spans="1:10" s="34" customFormat="1" ht="44.25" customHeight="1" x14ac:dyDescent="0.2">
      <c r="A8" s="25">
        <v>2</v>
      </c>
      <c r="B8" s="32" t="s">
        <v>584</v>
      </c>
      <c r="C8" s="36">
        <v>1200</v>
      </c>
      <c r="D8" s="25" t="s">
        <v>14</v>
      </c>
      <c r="E8" s="29"/>
      <c r="F8" s="27"/>
      <c r="G8" s="28">
        <f t="shared" ref="G8:G11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45" customHeight="1" x14ac:dyDescent="0.2">
      <c r="A9" s="25">
        <v>3</v>
      </c>
      <c r="B9" s="32" t="s">
        <v>585</v>
      </c>
      <c r="C9" s="36">
        <v>500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42" customHeight="1" x14ac:dyDescent="0.2">
      <c r="A10" s="25">
        <v>4</v>
      </c>
      <c r="B10" s="32" t="s">
        <v>720</v>
      </c>
      <c r="C10" s="36">
        <v>1000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42" customHeight="1" x14ac:dyDescent="0.2">
      <c r="A11" s="25">
        <v>5</v>
      </c>
      <c r="B11" s="32" t="s">
        <v>586</v>
      </c>
      <c r="C11" s="36">
        <v>500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5" customHeight="1" x14ac:dyDescent="0.2">
      <c r="A12" s="32"/>
      <c r="B12" s="43" t="s">
        <v>757</v>
      </c>
      <c r="C12" s="12" t="s">
        <v>15</v>
      </c>
      <c r="D12" s="12" t="s">
        <v>15</v>
      </c>
      <c r="E12" s="12" t="s">
        <v>15</v>
      </c>
      <c r="F12" s="13" t="s">
        <v>15</v>
      </c>
      <c r="G12" s="44">
        <f>SUM(G7:G11)</f>
        <v>0</v>
      </c>
      <c r="H12" s="44">
        <f t="shared" ref="H12:I12" si="3">SUM(H7:H11)</f>
        <v>0</v>
      </c>
      <c r="I12" s="44">
        <f t="shared" si="3"/>
        <v>0</v>
      </c>
      <c r="J12" s="45">
        <f>SUM(J7:J11)</f>
        <v>0</v>
      </c>
    </row>
    <row r="13" spans="1:10" s="57" customFormat="1" ht="12.75" x14ac:dyDescent="0.2">
      <c r="A13" s="167"/>
      <c r="B13" s="168"/>
      <c r="C13" s="169"/>
      <c r="D13" s="170"/>
      <c r="E13" s="168"/>
      <c r="F13" s="168"/>
      <c r="G13" s="168"/>
      <c r="H13" s="168"/>
      <c r="I13" s="168"/>
      <c r="J13" s="168"/>
    </row>
    <row r="14" spans="1:10" s="14" customFormat="1" ht="20.100000000000001" customHeight="1" x14ac:dyDescent="0.2">
      <c r="A14" s="279" t="s">
        <v>16</v>
      </c>
      <c r="B14" s="279"/>
      <c r="C14" s="279"/>
      <c r="D14" s="279"/>
      <c r="E14" s="279"/>
      <c r="F14" s="279"/>
      <c r="G14" s="279"/>
      <c r="H14" s="279"/>
      <c r="I14" s="279"/>
      <c r="J14" s="279"/>
    </row>
    <row r="15" spans="1:10" s="14" customFormat="1" ht="12.75" x14ac:dyDescent="0.2">
      <c r="A15" s="274" t="s">
        <v>17</v>
      </c>
      <c r="B15" s="274"/>
      <c r="C15" s="274"/>
      <c r="D15" s="274"/>
      <c r="E15" s="274"/>
      <c r="F15" s="274"/>
      <c r="G15" s="274"/>
      <c r="H15" s="274"/>
      <c r="I15" s="274"/>
      <c r="J15" s="274"/>
    </row>
    <row r="16" spans="1:10" s="14" customFormat="1" ht="15" customHeight="1" x14ac:dyDescent="0.2">
      <c r="A16" s="274" t="s">
        <v>813</v>
      </c>
      <c r="B16" s="274"/>
      <c r="C16" s="274"/>
      <c r="D16" s="274"/>
      <c r="E16" s="274"/>
      <c r="F16" s="274"/>
      <c r="G16" s="274"/>
      <c r="H16" s="274"/>
      <c r="I16" s="274"/>
      <c r="J16" s="274"/>
    </row>
    <row r="17" spans="1:10" s="14" customFormat="1" ht="12.75" x14ac:dyDescent="0.2">
      <c r="A17" s="275" t="s">
        <v>814</v>
      </c>
      <c r="B17" s="275"/>
      <c r="C17" s="275"/>
      <c r="D17" s="275"/>
      <c r="E17" s="275"/>
      <c r="F17" s="275"/>
      <c r="G17" s="275"/>
      <c r="H17" s="275"/>
      <c r="I17" s="275"/>
      <c r="J17" s="275"/>
    </row>
    <row r="18" spans="1:10" s="265" customFormat="1" ht="25.5" customHeight="1" x14ac:dyDescent="0.25">
      <c r="A18" s="276" t="s">
        <v>815</v>
      </c>
      <c r="B18" s="276"/>
      <c r="C18" s="276"/>
      <c r="D18" s="276"/>
      <c r="E18" s="276"/>
      <c r="F18" s="276"/>
      <c r="G18" s="276"/>
      <c r="H18" s="276"/>
      <c r="I18" s="276"/>
      <c r="J18" s="276"/>
    </row>
    <row r="19" spans="1:10" s="266" customFormat="1" ht="12.75" customHeight="1" x14ac:dyDescent="0.25">
      <c r="A19" s="255" t="s">
        <v>816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66" customFormat="1" ht="15" customHeight="1" x14ac:dyDescent="0.25">
      <c r="A20" s="255" t="s">
        <v>817</v>
      </c>
      <c r="B20" s="255"/>
      <c r="C20" s="255"/>
      <c r="D20" s="255"/>
      <c r="E20" s="255"/>
      <c r="F20" s="255"/>
      <c r="G20" s="255"/>
      <c r="H20" s="255"/>
      <c r="I20" s="255"/>
      <c r="J20" s="255"/>
    </row>
    <row r="21" spans="1:10" s="255" customFormat="1" ht="27" customHeight="1" x14ac:dyDescent="0.25">
      <c r="A21" s="276" t="s">
        <v>818</v>
      </c>
      <c r="B21" s="276"/>
      <c r="C21" s="276"/>
      <c r="D21" s="276"/>
      <c r="E21" s="276"/>
      <c r="F21" s="276"/>
      <c r="G21" s="276"/>
      <c r="H21" s="276"/>
      <c r="I21" s="276"/>
      <c r="J21" s="276"/>
    </row>
    <row r="22" spans="1:10" s="255" customFormat="1" ht="40.5" customHeight="1" x14ac:dyDescent="0.25">
      <c r="A22" s="276" t="s">
        <v>819</v>
      </c>
      <c r="B22" s="276"/>
      <c r="C22" s="276"/>
      <c r="D22" s="276"/>
      <c r="E22" s="276"/>
      <c r="F22" s="276"/>
      <c r="G22" s="276"/>
      <c r="H22" s="276"/>
      <c r="I22" s="276"/>
      <c r="J22" s="276"/>
    </row>
  </sheetData>
  <sheetProtection algorithmName="SHA-512" hashValue="/AOQaA4MlaMLGhxwG+Xr9zctxTnUthYJDbtSFchUV6+79hUBxP9Ou7PPthD0ctWulk561G5/rUHnF/YXk6Owjg==" saltValue="9Y1xwAhakxjWZUoqFQ+2oQ==" spinCount="100000" sheet="1" objects="1" scenarios="1"/>
  <mergeCells count="9">
    <mergeCell ref="A17:J17"/>
    <mergeCell ref="A18:J18"/>
    <mergeCell ref="A21:J21"/>
    <mergeCell ref="A22:J22"/>
    <mergeCell ref="A1:D1"/>
    <mergeCell ref="A3:J3"/>
    <mergeCell ref="A14:J14"/>
    <mergeCell ref="A15:J15"/>
    <mergeCell ref="A16:J1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1">
      <formula1>1</formula1>
    </dataValidation>
  </dataValidations>
  <pageMargins left="0.62992125984251968" right="0.43307086614173229" top="0.55118110236220474" bottom="0.55118110236220474" header="0.31496062992125984" footer="0.31496062992125984"/>
  <pageSetup paperSize="9" scale="9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8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G7" sqref="G7"/>
    </sheetView>
  </sheetViews>
  <sheetFormatPr defaultColWidth="9.28515625" defaultRowHeight="15" x14ac:dyDescent="0.25"/>
  <cols>
    <col min="1" max="1" width="3.42578125" customWidth="1"/>
    <col min="2" max="2" width="34.28515625" customWidth="1"/>
    <col min="3" max="3" width="7.28515625" customWidth="1"/>
    <col min="4" max="4" width="4.7109375" customWidth="1"/>
    <col min="5" max="5" width="15.7109375" customWidth="1"/>
    <col min="6" max="7" width="10.140625" customWidth="1"/>
    <col min="8" max="8" width="13" customWidth="1"/>
    <col min="9" max="9" width="10.140625" customWidth="1"/>
    <col min="10" max="10" width="8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19</v>
      </c>
      <c r="H1" s="18"/>
    </row>
    <row r="2" spans="1:10" s="21" customFormat="1" ht="15.75" customHeight="1" x14ac:dyDescent="0.15"/>
    <row r="3" spans="1:10" ht="15.75" customHeight="1" x14ac:dyDescent="0.25">
      <c r="A3" s="283" t="s">
        <v>758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5.75" customHeight="1" x14ac:dyDescent="0.15"/>
    <row r="5" spans="1:10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6.5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39.75" customHeight="1" x14ac:dyDescent="0.2">
      <c r="A7" s="25">
        <v>1</v>
      </c>
      <c r="B7" s="32" t="s">
        <v>721</v>
      </c>
      <c r="C7" s="36">
        <v>500</v>
      </c>
      <c r="D7" s="25" t="s">
        <v>14</v>
      </c>
      <c r="E7" s="29" t="s">
        <v>15</v>
      </c>
      <c r="F7" s="27"/>
      <c r="G7" s="28">
        <f>C7*ROUND(F7, 4)</f>
        <v>0</v>
      </c>
      <c r="H7" s="28">
        <f t="shared" ref="H7" si="0">G7*0.095</f>
        <v>0</v>
      </c>
      <c r="I7" s="28">
        <f t="shared" ref="I7" si="1">G7+H7</f>
        <v>0</v>
      </c>
      <c r="J7" s="33"/>
    </row>
    <row r="8" spans="1:10" s="34" customFormat="1" ht="15" customHeight="1" x14ac:dyDescent="0.2">
      <c r="A8" s="32"/>
      <c r="B8" s="43" t="s">
        <v>759</v>
      </c>
      <c r="C8" s="12" t="s">
        <v>15</v>
      </c>
      <c r="D8" s="12" t="s">
        <v>15</v>
      </c>
      <c r="E8" s="12" t="s">
        <v>15</v>
      </c>
      <c r="F8" s="13" t="s">
        <v>15</v>
      </c>
      <c r="G8" s="44">
        <f>SUM(G7:G7)</f>
        <v>0</v>
      </c>
      <c r="H8" s="44">
        <f>SUM(H7:H7)</f>
        <v>0</v>
      </c>
      <c r="I8" s="44">
        <f>SUM(I7:I7)</f>
        <v>0</v>
      </c>
      <c r="J8" s="45">
        <f>SUM(J7:J7)</f>
        <v>0</v>
      </c>
    </row>
    <row r="9" spans="1:10" s="57" customFormat="1" ht="12.75" x14ac:dyDescent="0.2">
      <c r="A9" s="167"/>
      <c r="B9" s="168"/>
      <c r="C9" s="169"/>
      <c r="D9" s="170"/>
      <c r="E9" s="168"/>
      <c r="F9" s="168"/>
      <c r="G9" s="168"/>
      <c r="H9" s="168"/>
      <c r="I9" s="168"/>
      <c r="J9" s="168"/>
    </row>
    <row r="10" spans="1:10" s="14" customFormat="1" ht="20.100000000000001" customHeight="1" x14ac:dyDescent="0.2">
      <c r="A10" s="279" t="s">
        <v>16</v>
      </c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10" s="14" customFormat="1" ht="12.75" x14ac:dyDescent="0.2">
      <c r="A11" s="274" t="s">
        <v>17</v>
      </c>
      <c r="B11" s="274"/>
      <c r="C11" s="274"/>
      <c r="D11" s="274"/>
      <c r="E11" s="274"/>
      <c r="F11" s="274"/>
      <c r="G11" s="274"/>
      <c r="H11" s="274"/>
      <c r="I11" s="274"/>
      <c r="J11" s="274"/>
    </row>
    <row r="12" spans="1:10" s="14" customFormat="1" ht="15" customHeight="1" x14ac:dyDescent="0.2">
      <c r="A12" s="274" t="s">
        <v>813</v>
      </c>
      <c r="B12" s="274"/>
      <c r="C12" s="274"/>
      <c r="D12" s="274"/>
      <c r="E12" s="274"/>
      <c r="F12" s="274"/>
      <c r="G12" s="274"/>
      <c r="H12" s="274"/>
      <c r="I12" s="274"/>
      <c r="J12" s="274"/>
    </row>
    <row r="13" spans="1:10" s="14" customFormat="1" ht="12.75" x14ac:dyDescent="0.2">
      <c r="A13" s="275" t="s">
        <v>822</v>
      </c>
      <c r="B13" s="275"/>
      <c r="C13" s="275"/>
      <c r="D13" s="275"/>
      <c r="E13" s="275"/>
      <c r="F13" s="275"/>
      <c r="G13" s="275"/>
      <c r="H13" s="275"/>
      <c r="I13" s="275"/>
      <c r="J13" s="275"/>
    </row>
    <row r="14" spans="1:10" s="265" customFormat="1" ht="25.5" customHeight="1" x14ac:dyDescent="0.25">
      <c r="A14" s="276" t="s">
        <v>815</v>
      </c>
      <c r="B14" s="276"/>
      <c r="C14" s="276"/>
      <c r="D14" s="276"/>
      <c r="E14" s="276"/>
      <c r="F14" s="276"/>
      <c r="G14" s="276"/>
      <c r="H14" s="276"/>
      <c r="I14" s="276"/>
      <c r="J14" s="276"/>
    </row>
    <row r="15" spans="1:10" s="266" customFormat="1" ht="12.75" customHeight="1" x14ac:dyDescent="0.25">
      <c r="A15" s="255" t="s">
        <v>816</v>
      </c>
      <c r="B15" s="255"/>
      <c r="C15" s="255"/>
      <c r="D15" s="255"/>
      <c r="E15" s="255"/>
      <c r="F15" s="255"/>
      <c r="G15" s="255"/>
      <c r="H15" s="255"/>
      <c r="I15" s="255"/>
      <c r="J15" s="255"/>
    </row>
    <row r="16" spans="1:10" s="266" customFormat="1" ht="15" customHeight="1" x14ac:dyDescent="0.25">
      <c r="A16" s="255" t="s">
        <v>817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55" customFormat="1" ht="27" customHeight="1" x14ac:dyDescent="0.25">
      <c r="A17" s="276" t="s">
        <v>818</v>
      </c>
      <c r="B17" s="276"/>
      <c r="C17" s="276"/>
      <c r="D17" s="276"/>
      <c r="E17" s="276"/>
      <c r="F17" s="276"/>
      <c r="G17" s="276"/>
      <c r="H17" s="276"/>
      <c r="I17" s="276"/>
      <c r="J17" s="276"/>
    </row>
    <row r="18" spans="1:10" s="255" customFormat="1" ht="40.5" customHeight="1" x14ac:dyDescent="0.25">
      <c r="A18" s="276" t="s">
        <v>819</v>
      </c>
      <c r="B18" s="276"/>
      <c r="C18" s="276"/>
      <c r="D18" s="276"/>
      <c r="E18" s="276"/>
      <c r="F18" s="276"/>
      <c r="G18" s="276"/>
      <c r="H18" s="276"/>
      <c r="I18" s="276"/>
      <c r="J18" s="276"/>
    </row>
  </sheetData>
  <sheetProtection algorithmName="SHA-512" hashValue="UIgMhMK7vj5XzBtcU3q7KSSWdYwqOAhn3TOzakclax9PMYJzXYatirM9LT4T+7MMIT6EWg2pI87uXrs5D/bjaQ==" saltValue="NqJov8yJgKjbGw/EDb8lGA==" spinCount="100000" sheet="1" objects="1" scenarios="1"/>
  <mergeCells count="9">
    <mergeCell ref="A13:J13"/>
    <mergeCell ref="A14:J14"/>
    <mergeCell ref="A17:J17"/>
    <mergeCell ref="A18:J18"/>
    <mergeCell ref="A1:D1"/>
    <mergeCell ref="A3:J3"/>
    <mergeCell ref="A10:J10"/>
    <mergeCell ref="A11:J11"/>
    <mergeCell ref="A12:J1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</dataValidation>
  </dataValidations>
  <pageMargins left="0.62992125984251968" right="0.62992125984251968" top="0.55118110236220474" bottom="0.74803149606299213" header="0.31496062992125984" footer="0.31496062992125984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9"/>
  <sheetViews>
    <sheetView view="pageBreakPreview" zoomScale="120" zoomScaleNormal="120" zoomScalePageLayoutView="120" workbookViewId="0">
      <pane ySplit="6" topLeftCell="A7" activePane="bottomLeft" state="frozen"/>
      <selection pane="bottomLeft" activeCell="A3" sqref="A3:XFD3"/>
    </sheetView>
  </sheetViews>
  <sheetFormatPr defaultColWidth="8.85546875" defaultRowHeight="15" x14ac:dyDescent="0.25"/>
  <cols>
    <col min="1" max="1" width="5.140625" style="80" customWidth="1"/>
    <col min="2" max="2" width="32.42578125" style="80" customWidth="1"/>
    <col min="3" max="4" width="8.85546875" style="80"/>
    <col min="5" max="5" width="18" style="80" customWidth="1"/>
    <col min="6" max="7" width="8.85546875" style="80"/>
    <col min="8" max="8" width="12.5703125" style="80" customWidth="1"/>
    <col min="9" max="16384" width="8.85546875" style="80"/>
  </cols>
  <sheetData>
    <row r="1" spans="1:10" s="75" customFormat="1" x14ac:dyDescent="0.25">
      <c r="A1" s="286" t="s">
        <v>18</v>
      </c>
      <c r="B1" s="286"/>
      <c r="C1" s="286"/>
      <c r="D1" s="286"/>
      <c r="E1" s="286"/>
      <c r="F1" s="286" t="s">
        <v>108</v>
      </c>
      <c r="G1" s="286"/>
      <c r="H1" s="286"/>
      <c r="I1" s="286"/>
      <c r="J1" s="286"/>
    </row>
    <row r="2" spans="1:10" s="79" customFormat="1" ht="14.25" customHeight="1" x14ac:dyDescent="0.15">
      <c r="A2" s="76"/>
      <c r="B2" s="76"/>
      <c r="C2" s="76"/>
      <c r="D2" s="78"/>
      <c r="E2" s="76"/>
      <c r="F2" s="76"/>
      <c r="G2" s="76"/>
      <c r="H2" s="76"/>
      <c r="I2" s="76"/>
      <c r="J2" s="76"/>
    </row>
    <row r="3" spans="1:10" ht="14.25" customHeight="1" x14ac:dyDescent="0.25">
      <c r="A3" s="288" t="s">
        <v>760</v>
      </c>
      <c r="B3" s="288"/>
      <c r="C3" s="288"/>
      <c r="D3" s="288"/>
      <c r="E3" s="288"/>
      <c r="F3" s="288"/>
      <c r="G3" s="288"/>
      <c r="H3" s="288"/>
      <c r="I3" s="288"/>
      <c r="J3" s="288"/>
    </row>
    <row r="4" spans="1:10" s="79" customFormat="1" ht="14.25" customHeight="1" x14ac:dyDescent="0.15">
      <c r="B4" s="192"/>
      <c r="C4" s="192"/>
    </row>
    <row r="5" spans="1:10" s="84" customFormat="1" ht="49.5" customHeight="1" x14ac:dyDescent="0.15">
      <c r="A5" s="81" t="s">
        <v>304</v>
      </c>
      <c r="B5" s="81" t="s">
        <v>305</v>
      </c>
      <c r="C5" s="82" t="s">
        <v>2</v>
      </c>
      <c r="D5" s="82" t="s">
        <v>3</v>
      </c>
      <c r="E5" s="5" t="s">
        <v>4</v>
      </c>
      <c r="F5" s="83" t="s">
        <v>5</v>
      </c>
      <c r="G5" s="83" t="s">
        <v>6</v>
      </c>
      <c r="H5" s="83" t="s">
        <v>7</v>
      </c>
      <c r="I5" s="83" t="s">
        <v>8</v>
      </c>
      <c r="J5" s="83" t="s">
        <v>9</v>
      </c>
    </row>
    <row r="6" spans="1:10" x14ac:dyDescent="0.25">
      <c r="A6" s="85">
        <v>1</v>
      </c>
      <c r="B6" s="85">
        <v>2</v>
      </c>
      <c r="C6" s="86">
        <v>3</v>
      </c>
      <c r="D6" s="86">
        <v>4</v>
      </c>
      <c r="E6" s="87">
        <v>5</v>
      </c>
      <c r="F6" s="86">
        <v>6</v>
      </c>
      <c r="G6" s="88" t="s">
        <v>10</v>
      </c>
      <c r="H6" s="86" t="s">
        <v>11</v>
      </c>
      <c r="I6" s="88" t="s">
        <v>12</v>
      </c>
      <c r="J6" s="86">
        <v>10</v>
      </c>
    </row>
    <row r="7" spans="1:10" s="95" customFormat="1" ht="30" customHeight="1" x14ac:dyDescent="0.2">
      <c r="A7" s="193">
        <v>1</v>
      </c>
      <c r="B7" s="194" t="s">
        <v>306</v>
      </c>
      <c r="C7" s="193">
        <v>55000</v>
      </c>
      <c r="D7" s="193" t="s">
        <v>121</v>
      </c>
      <c r="E7" s="195"/>
      <c r="F7" s="196"/>
      <c r="G7" s="197">
        <f>C7*ROUND(F7, 4)</f>
        <v>0</v>
      </c>
      <c r="H7" s="197">
        <f>G7*0.095</f>
        <v>0</v>
      </c>
      <c r="I7" s="197">
        <f>G7+H7</f>
        <v>0</v>
      </c>
      <c r="J7" s="198"/>
    </row>
    <row r="8" spans="1:10" ht="15" customHeight="1" x14ac:dyDescent="0.25">
      <c r="A8" s="194"/>
      <c r="B8" s="199" t="s">
        <v>761</v>
      </c>
      <c r="C8" s="200" t="s">
        <v>15</v>
      </c>
      <c r="D8" s="200" t="s">
        <v>15</v>
      </c>
      <c r="E8" s="200" t="s">
        <v>15</v>
      </c>
      <c r="F8" s="200" t="s">
        <v>15</v>
      </c>
      <c r="G8" s="201">
        <f>SUM(G7:G7)</f>
        <v>0</v>
      </c>
      <c r="H8" s="201">
        <f>SUM(H7:H7)</f>
        <v>0</v>
      </c>
      <c r="I8" s="201">
        <f>SUM(I7:I7)</f>
        <v>0</v>
      </c>
      <c r="J8" s="202">
        <f>SUM(J7:J7)</f>
        <v>0</v>
      </c>
    </row>
    <row r="9" spans="1:10" s="207" customFormat="1" ht="12.95" customHeight="1" x14ac:dyDescent="0.2">
      <c r="A9" s="203"/>
      <c r="B9" s="204"/>
      <c r="C9" s="205"/>
      <c r="D9" s="206"/>
      <c r="E9" s="204"/>
      <c r="F9" s="204"/>
      <c r="G9" s="204"/>
      <c r="H9" s="204"/>
      <c r="I9" s="204"/>
      <c r="J9" s="204"/>
    </row>
    <row r="10" spans="1:10" s="14" customFormat="1" ht="20.100000000000001" customHeight="1" x14ac:dyDescent="0.2">
      <c r="A10" s="279" t="s">
        <v>16</v>
      </c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10" s="14" customFormat="1" ht="12.75" x14ac:dyDescent="0.2">
      <c r="A11" s="274" t="s">
        <v>17</v>
      </c>
      <c r="B11" s="274"/>
      <c r="C11" s="274"/>
      <c r="D11" s="274"/>
      <c r="E11" s="274"/>
      <c r="F11" s="274"/>
      <c r="G11" s="274"/>
      <c r="H11" s="274"/>
      <c r="I11" s="274"/>
      <c r="J11" s="274"/>
    </row>
    <row r="12" spans="1:10" s="14" customFormat="1" ht="15" customHeight="1" x14ac:dyDescent="0.2">
      <c r="A12" s="274" t="s">
        <v>813</v>
      </c>
      <c r="B12" s="274"/>
      <c r="C12" s="274"/>
      <c r="D12" s="274"/>
      <c r="E12" s="274"/>
      <c r="F12" s="274"/>
      <c r="G12" s="274"/>
      <c r="H12" s="274"/>
      <c r="I12" s="274"/>
      <c r="J12" s="274"/>
    </row>
    <row r="13" spans="1:10" s="14" customFormat="1" ht="12.75" x14ac:dyDescent="0.2">
      <c r="A13" s="275" t="s">
        <v>814</v>
      </c>
      <c r="B13" s="275"/>
      <c r="C13" s="275"/>
      <c r="D13" s="275"/>
      <c r="E13" s="275"/>
      <c r="F13" s="275"/>
      <c r="G13" s="275"/>
      <c r="H13" s="275"/>
      <c r="I13" s="275"/>
      <c r="J13" s="275"/>
    </row>
    <row r="14" spans="1:10" s="265" customFormat="1" ht="25.5" customHeight="1" x14ac:dyDescent="0.25">
      <c r="A14" s="276" t="s">
        <v>815</v>
      </c>
      <c r="B14" s="276"/>
      <c r="C14" s="276"/>
      <c r="D14" s="276"/>
      <c r="E14" s="276"/>
      <c r="F14" s="276"/>
      <c r="G14" s="276"/>
      <c r="H14" s="276"/>
      <c r="I14" s="276"/>
      <c r="J14" s="276"/>
    </row>
    <row r="15" spans="1:10" s="266" customFormat="1" ht="12.75" customHeight="1" x14ac:dyDescent="0.25">
      <c r="A15" s="255" t="s">
        <v>816</v>
      </c>
      <c r="B15" s="255"/>
      <c r="C15" s="255"/>
      <c r="D15" s="255"/>
      <c r="E15" s="255"/>
      <c r="F15" s="255"/>
      <c r="G15" s="255"/>
      <c r="H15" s="255"/>
      <c r="I15" s="255"/>
      <c r="J15" s="255"/>
    </row>
    <row r="16" spans="1:10" s="266" customFormat="1" ht="15" customHeight="1" x14ac:dyDescent="0.25">
      <c r="A16" s="255" t="s">
        <v>817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55" customFormat="1" ht="27" customHeight="1" x14ac:dyDescent="0.25">
      <c r="A17" s="276" t="s">
        <v>818</v>
      </c>
      <c r="B17" s="276"/>
      <c r="C17" s="276"/>
      <c r="D17" s="276"/>
      <c r="E17" s="276"/>
      <c r="F17" s="276"/>
      <c r="G17" s="276"/>
      <c r="H17" s="276"/>
      <c r="I17" s="276"/>
      <c r="J17" s="276"/>
    </row>
    <row r="18" spans="1:10" s="255" customFormat="1" ht="40.5" customHeight="1" x14ac:dyDescent="0.25">
      <c r="A18" s="276" t="s">
        <v>819</v>
      </c>
      <c r="B18" s="276"/>
      <c r="C18" s="276"/>
      <c r="D18" s="276"/>
      <c r="E18" s="276"/>
      <c r="F18" s="276"/>
      <c r="G18" s="276"/>
      <c r="H18" s="276"/>
      <c r="I18" s="276"/>
      <c r="J18" s="276"/>
    </row>
    <row r="19" spans="1:10" x14ac:dyDescent="0.25">
      <c r="A19" s="208"/>
      <c r="B19" s="110"/>
      <c r="C19" s="110"/>
      <c r="D19" s="110"/>
      <c r="E19" s="110"/>
      <c r="F19" s="110"/>
      <c r="G19" s="110"/>
      <c r="H19" s="110"/>
      <c r="I19" s="110"/>
      <c r="J19" s="110"/>
    </row>
  </sheetData>
  <sheetProtection algorithmName="SHA-512" hashValue="v1tk75j2Ug1IjQ3pI/XnZ5viC1DMgQRyjzz1T+L5Ynf2dghPPLcTaBGwi/iKam9/SOu3uI8OsmIBNaRyT71OWg==" saltValue="+fXcrv0fjP4IT7RoYCNJQQ==" spinCount="100000" sheet="1" objects="1" scenarios="1"/>
  <mergeCells count="10">
    <mergeCell ref="A1:E1"/>
    <mergeCell ref="F1:J1"/>
    <mergeCell ref="A3:J3"/>
    <mergeCell ref="A10:J10"/>
    <mergeCell ref="A11:J11"/>
    <mergeCell ref="A14:J14"/>
    <mergeCell ref="A17:J17"/>
    <mergeCell ref="A12:J12"/>
    <mergeCell ref="A13:J13"/>
    <mergeCell ref="A18:J1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  <formula2>0</formula2>
    </dataValidation>
  </dataValidations>
  <pageMargins left="0.62992125984251968" right="0.62992125984251968" top="0.55118110236220474" bottom="0.55118110236220474" header="0.31496062992125984" footer="0.31496062992125984"/>
  <pageSetup paperSize="9" firstPageNumber="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zoomScale="120" zoomScaleNormal="120" workbookViewId="0">
      <selection activeCell="A13" sqref="A13:J13"/>
    </sheetView>
  </sheetViews>
  <sheetFormatPr defaultColWidth="9.28515625" defaultRowHeight="15" x14ac:dyDescent="0.25"/>
  <cols>
    <col min="1" max="1" width="4.42578125" customWidth="1"/>
    <col min="2" max="2" width="27.140625" customWidth="1"/>
    <col min="3" max="3" width="7" customWidth="1"/>
    <col min="4" max="4" width="5" customWidth="1"/>
    <col min="5" max="5" width="18.28515625" customWidth="1"/>
    <col min="6" max="9" width="10.5703125" customWidth="1"/>
  </cols>
  <sheetData>
    <row r="1" spans="1:10" s="20" customFormat="1" x14ac:dyDescent="0.25">
      <c r="A1" s="277" t="s">
        <v>20</v>
      </c>
      <c r="B1" s="277"/>
      <c r="C1" s="277"/>
      <c r="D1" s="277"/>
      <c r="E1" s="18"/>
      <c r="F1" s="18" t="s">
        <v>19</v>
      </c>
      <c r="H1" s="18"/>
    </row>
    <row r="2" spans="1:10" s="21" customFormat="1" ht="18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ht="18" customHeight="1" x14ac:dyDescent="0.25">
      <c r="A3" s="283" t="s">
        <v>762</v>
      </c>
      <c r="B3" s="283"/>
      <c r="C3" s="283"/>
      <c r="D3" s="283"/>
      <c r="E3" s="283"/>
      <c r="F3" s="283"/>
      <c r="G3" s="283"/>
      <c r="H3" s="283"/>
      <c r="I3" s="283"/>
    </row>
    <row r="4" spans="1:10" s="21" customFormat="1" ht="18" customHeight="1" x14ac:dyDescent="0.15">
      <c r="B4" s="63"/>
      <c r="C4" s="63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24" customHeight="1" x14ac:dyDescent="0.2">
      <c r="A7" s="25">
        <v>1</v>
      </c>
      <c r="B7" s="32" t="s">
        <v>120</v>
      </c>
      <c r="C7" s="25">
        <v>20000</v>
      </c>
      <c r="D7" s="25" t="s">
        <v>121</v>
      </c>
      <c r="E7" s="66"/>
      <c r="F7" s="259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13.5" x14ac:dyDescent="0.2">
      <c r="A8" s="32"/>
      <c r="B8" s="43" t="s">
        <v>763</v>
      </c>
      <c r="C8" s="12" t="s">
        <v>15</v>
      </c>
      <c r="D8" s="12" t="s">
        <v>15</v>
      </c>
      <c r="E8" s="12" t="s">
        <v>15</v>
      </c>
      <c r="F8" s="12" t="s">
        <v>15</v>
      </c>
      <c r="G8" s="44">
        <f>SUM(G7)</f>
        <v>0</v>
      </c>
      <c r="H8" s="44">
        <f>SUM(H7)</f>
        <v>0</v>
      </c>
      <c r="I8" s="44">
        <f>SUM(I7)</f>
        <v>0</v>
      </c>
    </row>
    <row r="9" spans="1:10" s="50" customFormat="1" ht="12.75" x14ac:dyDescent="0.2">
      <c r="A9" s="46"/>
      <c r="B9" s="47"/>
      <c r="C9" s="48"/>
      <c r="D9" s="49"/>
      <c r="E9" s="47"/>
      <c r="F9" s="47"/>
      <c r="G9" s="47"/>
      <c r="H9" s="47"/>
      <c r="I9" s="47"/>
    </row>
    <row r="10" spans="1:10" s="14" customFormat="1" ht="20.100000000000001" customHeight="1" x14ac:dyDescent="0.2">
      <c r="A10" s="279" t="s">
        <v>16</v>
      </c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10" s="14" customFormat="1" ht="27.75" customHeight="1" x14ac:dyDescent="0.2">
      <c r="A11" s="274" t="s">
        <v>17</v>
      </c>
      <c r="B11" s="274"/>
      <c r="C11" s="274"/>
      <c r="D11" s="274"/>
      <c r="E11" s="274"/>
      <c r="F11" s="274"/>
      <c r="G11" s="274"/>
      <c r="H11" s="274"/>
      <c r="I11" s="274"/>
      <c r="J11" s="267"/>
    </row>
    <row r="12" spans="1:10" s="14" customFormat="1" ht="15" customHeight="1" x14ac:dyDescent="0.2">
      <c r="A12" s="274" t="s">
        <v>813</v>
      </c>
      <c r="B12" s="274"/>
      <c r="C12" s="274"/>
      <c r="D12" s="274"/>
      <c r="E12" s="274"/>
      <c r="F12" s="274"/>
      <c r="G12" s="274"/>
      <c r="H12" s="274"/>
      <c r="I12" s="274"/>
      <c r="J12" s="274"/>
    </row>
    <row r="13" spans="1:10" s="14" customFormat="1" ht="12.75" x14ac:dyDescent="0.2">
      <c r="A13" s="275" t="s">
        <v>814</v>
      </c>
      <c r="B13" s="275"/>
      <c r="C13" s="275"/>
      <c r="D13" s="275"/>
      <c r="E13" s="275"/>
      <c r="F13" s="275"/>
      <c r="G13" s="275"/>
      <c r="H13" s="275"/>
      <c r="I13" s="275"/>
      <c r="J13" s="275"/>
    </row>
    <row r="14" spans="1:10" s="265" customFormat="1" ht="25.5" customHeight="1" x14ac:dyDescent="0.25">
      <c r="A14" s="276" t="s">
        <v>815</v>
      </c>
      <c r="B14" s="276"/>
      <c r="C14" s="276"/>
      <c r="D14" s="276"/>
      <c r="E14" s="276"/>
      <c r="F14" s="276"/>
      <c r="G14" s="276"/>
      <c r="H14" s="276"/>
      <c r="I14" s="276"/>
      <c r="J14" s="59"/>
    </row>
    <row r="15" spans="1:10" s="266" customFormat="1" ht="12.75" customHeight="1" x14ac:dyDescent="0.25">
      <c r="A15" s="255" t="s">
        <v>816</v>
      </c>
      <c r="B15" s="255"/>
      <c r="C15" s="255"/>
      <c r="D15" s="255"/>
      <c r="E15" s="255"/>
      <c r="F15" s="255"/>
      <c r="G15" s="255"/>
      <c r="H15" s="255"/>
      <c r="I15" s="255"/>
      <c r="J15" s="255"/>
    </row>
    <row r="16" spans="1:10" s="266" customFormat="1" ht="15" customHeight="1" x14ac:dyDescent="0.25">
      <c r="A16" s="255" t="s">
        <v>817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55" customFormat="1" ht="27" customHeight="1" x14ac:dyDescent="0.25">
      <c r="A17" s="276" t="s">
        <v>818</v>
      </c>
      <c r="B17" s="276"/>
      <c r="C17" s="276"/>
      <c r="D17" s="276"/>
      <c r="E17" s="276"/>
      <c r="F17" s="276"/>
      <c r="G17" s="276"/>
      <c r="H17" s="276"/>
      <c r="I17" s="276"/>
      <c r="J17" s="59"/>
    </row>
    <row r="18" spans="1:10" s="51" customFormat="1" x14ac:dyDescent="0.2">
      <c r="A18" s="16"/>
      <c r="B18" s="15"/>
      <c r="C18" s="15"/>
      <c r="D18" s="15"/>
      <c r="E18" s="15"/>
      <c r="F18" s="15"/>
      <c r="G18" s="15"/>
      <c r="H18" s="15"/>
      <c r="I18" s="15"/>
      <c r="J18" s="15"/>
    </row>
    <row r="19" spans="1:10" x14ac:dyDescent="0.25">
      <c r="A19" s="16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5">
      <c r="A20" s="276"/>
      <c r="B20" s="276"/>
      <c r="C20" s="276"/>
      <c r="D20" s="276"/>
      <c r="E20" s="276"/>
      <c r="F20" s="276"/>
      <c r="G20" s="276"/>
      <c r="H20" s="276"/>
      <c r="I20" s="276"/>
      <c r="J20" s="58"/>
    </row>
  </sheetData>
  <sheetProtection algorithmName="SHA-512" hashValue="wbjqhYixa403hLhqGuXqg/MlaE1XqZHD90HzTh3XksZQfnk+pyJz+86gpgwOhjD2oSMW9H9UPEUVkzvZSUcvOQ==" saltValue="tnOyK5/UL8DuG2Uaf/z7Fg==" spinCount="100000" sheet="1" objects="1" scenarios="1"/>
  <mergeCells count="9">
    <mergeCell ref="A20:I20"/>
    <mergeCell ref="A1:D1"/>
    <mergeCell ref="A3:I3"/>
    <mergeCell ref="A11:I11"/>
    <mergeCell ref="A14:I14"/>
    <mergeCell ref="A10:J10"/>
    <mergeCell ref="A12:J12"/>
    <mergeCell ref="A13:J13"/>
    <mergeCell ref="A17:I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0"/>
  <sheetViews>
    <sheetView topLeftCell="A6" zoomScale="120" zoomScaleNormal="120" workbookViewId="0">
      <selection activeCell="O36" sqref="O36"/>
    </sheetView>
  </sheetViews>
  <sheetFormatPr defaultColWidth="9.28515625" defaultRowHeight="15" x14ac:dyDescent="0.25"/>
  <cols>
    <col min="1" max="1" width="2.8554687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277" t="s">
        <v>19</v>
      </c>
      <c r="G1" s="277"/>
      <c r="H1" s="277"/>
      <c r="I1" s="277"/>
      <c r="J1" s="277"/>
    </row>
    <row r="2" spans="1:10" s="21" customFormat="1" ht="15" customHeight="1" x14ac:dyDescent="0.15"/>
    <row r="3" spans="1:10" s="65" customFormat="1" ht="15" customHeight="1" x14ac:dyDescent="0.3">
      <c r="A3" s="283" t="s">
        <v>764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827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2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5" customHeight="1" x14ac:dyDescent="0.2">
      <c r="A7" s="25">
        <v>1</v>
      </c>
      <c r="B7" s="32" t="s">
        <v>533</v>
      </c>
      <c r="C7" s="11">
        <v>500</v>
      </c>
      <c r="D7" s="25" t="s">
        <v>14</v>
      </c>
      <c r="E7" s="25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34" customFormat="1" ht="15" customHeight="1" x14ac:dyDescent="0.2">
      <c r="A8" s="25">
        <v>2</v>
      </c>
      <c r="B8" s="32" t="s">
        <v>534</v>
      </c>
      <c r="C8" s="11">
        <v>3000</v>
      </c>
      <c r="D8" s="25" t="s">
        <v>14</v>
      </c>
      <c r="E8" s="25" t="s">
        <v>15</v>
      </c>
      <c r="F8" s="27"/>
      <c r="G8" s="28">
        <f t="shared" ref="G8:G55" si="0">C8*ROUND(F8, 4)</f>
        <v>0</v>
      </c>
      <c r="H8" s="28">
        <f t="shared" ref="H8:H55" si="1">G8*0.095</f>
        <v>0</v>
      </c>
      <c r="I8" s="28">
        <f t="shared" ref="I8:I55" si="2">G8+H8</f>
        <v>0</v>
      </c>
      <c r="J8" s="33"/>
    </row>
    <row r="9" spans="1:10" s="34" customFormat="1" ht="15" customHeight="1" x14ac:dyDescent="0.2">
      <c r="A9" s="25">
        <v>3</v>
      </c>
      <c r="B9" s="32" t="s">
        <v>535</v>
      </c>
      <c r="C9" s="11">
        <v>1500</v>
      </c>
      <c r="D9" s="25" t="s">
        <v>14</v>
      </c>
      <c r="E9" s="25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34" customFormat="1" ht="15" customHeight="1" x14ac:dyDescent="0.2">
      <c r="A10" s="25">
        <v>4</v>
      </c>
      <c r="B10" s="32" t="s">
        <v>536</v>
      </c>
      <c r="C10" s="11">
        <v>600</v>
      </c>
      <c r="D10" s="25" t="s">
        <v>14</v>
      </c>
      <c r="E10" s="25" t="s">
        <v>15</v>
      </c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34" customFormat="1" ht="15" customHeight="1" x14ac:dyDescent="0.2">
      <c r="A11" s="25">
        <v>5</v>
      </c>
      <c r="B11" s="32" t="s">
        <v>537</v>
      </c>
      <c r="C11" s="11">
        <v>200</v>
      </c>
      <c r="D11" s="25" t="s">
        <v>14</v>
      </c>
      <c r="E11" s="25" t="s">
        <v>15</v>
      </c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34" customFormat="1" ht="15" customHeight="1" x14ac:dyDescent="0.2">
      <c r="A12" s="25">
        <v>6</v>
      </c>
      <c r="B12" s="32" t="s">
        <v>538</v>
      </c>
      <c r="C12" s="11">
        <v>150</v>
      </c>
      <c r="D12" s="25" t="s">
        <v>14</v>
      </c>
      <c r="E12" s="25" t="s">
        <v>15</v>
      </c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34" customFormat="1" ht="15" customHeight="1" x14ac:dyDescent="0.2">
      <c r="A13" s="25">
        <v>7</v>
      </c>
      <c r="B13" s="32" t="s">
        <v>539</v>
      </c>
      <c r="C13" s="11">
        <v>100</v>
      </c>
      <c r="D13" s="25" t="s">
        <v>14</v>
      </c>
      <c r="E13" s="25" t="s">
        <v>15</v>
      </c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34" customFormat="1" ht="15" customHeight="1" x14ac:dyDescent="0.2">
      <c r="A14" s="25">
        <v>8</v>
      </c>
      <c r="B14" s="32" t="s">
        <v>540</v>
      </c>
      <c r="C14" s="11">
        <v>950</v>
      </c>
      <c r="D14" s="25" t="s">
        <v>14</v>
      </c>
      <c r="E14" s="25" t="s">
        <v>15</v>
      </c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34" customFormat="1" ht="15" customHeight="1" x14ac:dyDescent="0.2">
      <c r="A15" s="25">
        <v>9</v>
      </c>
      <c r="B15" s="32" t="s">
        <v>541</v>
      </c>
      <c r="C15" s="11">
        <v>900</v>
      </c>
      <c r="D15" s="25" t="s">
        <v>14</v>
      </c>
      <c r="E15" s="25" t="s">
        <v>15</v>
      </c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34" customFormat="1" ht="15" customHeight="1" x14ac:dyDescent="0.2">
      <c r="A16" s="25">
        <v>10</v>
      </c>
      <c r="B16" s="32" t="s">
        <v>542</v>
      </c>
      <c r="C16" s="11">
        <v>900</v>
      </c>
      <c r="D16" s="25" t="s">
        <v>14</v>
      </c>
      <c r="E16" s="25" t="s">
        <v>15</v>
      </c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15" customHeight="1" x14ac:dyDescent="0.2">
      <c r="A17" s="25">
        <v>11</v>
      </c>
      <c r="B17" s="35" t="s">
        <v>543</v>
      </c>
      <c r="C17" s="11">
        <v>700</v>
      </c>
      <c r="D17" s="25" t="s">
        <v>14</v>
      </c>
      <c r="E17" s="25" t="s">
        <v>15</v>
      </c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15" customHeight="1" x14ac:dyDescent="0.2">
      <c r="A18" s="25">
        <v>12</v>
      </c>
      <c r="B18" s="32" t="s">
        <v>544</v>
      </c>
      <c r="C18" s="11">
        <v>500</v>
      </c>
      <c r="D18" s="25" t="s">
        <v>14</v>
      </c>
      <c r="E18" s="25" t="s">
        <v>15</v>
      </c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5" customHeight="1" x14ac:dyDescent="0.2">
      <c r="A19" s="25">
        <v>13</v>
      </c>
      <c r="B19" s="32" t="s">
        <v>545</v>
      </c>
      <c r="C19" s="11">
        <v>350</v>
      </c>
      <c r="D19" s="25" t="s">
        <v>14</v>
      </c>
      <c r="E19" s="25" t="s">
        <v>15</v>
      </c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  <c r="J19" s="33"/>
    </row>
    <row r="20" spans="1:10" s="34" customFormat="1" ht="15" customHeight="1" x14ac:dyDescent="0.2">
      <c r="A20" s="25">
        <v>14</v>
      </c>
      <c r="B20" s="32" t="s">
        <v>546</v>
      </c>
      <c r="C20" s="11">
        <v>400</v>
      </c>
      <c r="D20" s="25" t="s">
        <v>14</v>
      </c>
      <c r="E20" s="25" t="s">
        <v>15</v>
      </c>
      <c r="F20" s="27"/>
      <c r="G20" s="28">
        <f t="shared" si="0"/>
        <v>0</v>
      </c>
      <c r="H20" s="28">
        <f t="shared" si="1"/>
        <v>0</v>
      </c>
      <c r="I20" s="28">
        <f t="shared" si="2"/>
        <v>0</v>
      </c>
      <c r="J20" s="33"/>
    </row>
    <row r="21" spans="1:10" s="34" customFormat="1" ht="15" customHeight="1" x14ac:dyDescent="0.2">
      <c r="A21" s="25">
        <v>15</v>
      </c>
      <c r="B21" s="32" t="s">
        <v>547</v>
      </c>
      <c r="C21" s="11">
        <v>100</v>
      </c>
      <c r="D21" s="25" t="s">
        <v>14</v>
      </c>
      <c r="E21" s="25" t="s">
        <v>15</v>
      </c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  <c r="J21" s="33"/>
    </row>
    <row r="22" spans="1:10" s="34" customFormat="1" ht="15" customHeight="1" x14ac:dyDescent="0.2">
      <c r="A22" s="25">
        <v>16</v>
      </c>
      <c r="B22" s="32" t="s">
        <v>548</v>
      </c>
      <c r="C22" s="11">
        <v>300</v>
      </c>
      <c r="D22" s="25" t="s">
        <v>14</v>
      </c>
      <c r="E22" s="25" t="s">
        <v>15</v>
      </c>
      <c r="F22" s="27"/>
      <c r="G22" s="28">
        <f t="shared" si="0"/>
        <v>0</v>
      </c>
      <c r="H22" s="28">
        <f t="shared" si="1"/>
        <v>0</v>
      </c>
      <c r="I22" s="28">
        <f t="shared" si="2"/>
        <v>0</v>
      </c>
      <c r="J22" s="33"/>
    </row>
    <row r="23" spans="1:10" s="34" customFormat="1" ht="15" customHeight="1" x14ac:dyDescent="0.2">
      <c r="A23" s="25">
        <v>17</v>
      </c>
      <c r="B23" s="32" t="s">
        <v>549</v>
      </c>
      <c r="C23" s="11">
        <v>3000</v>
      </c>
      <c r="D23" s="25" t="s">
        <v>14</v>
      </c>
      <c r="E23" s="25" t="s">
        <v>15</v>
      </c>
      <c r="F23" s="27"/>
      <c r="G23" s="28">
        <f t="shared" si="0"/>
        <v>0</v>
      </c>
      <c r="H23" s="28">
        <f t="shared" si="1"/>
        <v>0</v>
      </c>
      <c r="I23" s="28">
        <f t="shared" si="2"/>
        <v>0</v>
      </c>
      <c r="J23" s="33"/>
    </row>
    <row r="24" spans="1:10" s="34" customFormat="1" ht="15" customHeight="1" x14ac:dyDescent="0.2">
      <c r="A24" s="25">
        <v>18</v>
      </c>
      <c r="B24" s="32" t="s">
        <v>550</v>
      </c>
      <c r="C24" s="11">
        <v>6000</v>
      </c>
      <c r="D24" s="25" t="s">
        <v>14</v>
      </c>
      <c r="E24" s="25" t="s">
        <v>15</v>
      </c>
      <c r="F24" s="27"/>
      <c r="G24" s="28">
        <f t="shared" si="0"/>
        <v>0</v>
      </c>
      <c r="H24" s="28">
        <f t="shared" si="1"/>
        <v>0</v>
      </c>
      <c r="I24" s="28">
        <f t="shared" si="2"/>
        <v>0</v>
      </c>
      <c r="J24" s="33"/>
    </row>
    <row r="25" spans="1:10" s="34" customFormat="1" ht="15" customHeight="1" x14ac:dyDescent="0.2">
      <c r="A25" s="25">
        <v>19</v>
      </c>
      <c r="B25" s="32" t="s">
        <v>551</v>
      </c>
      <c r="C25" s="11">
        <v>450</v>
      </c>
      <c r="D25" s="25" t="s">
        <v>14</v>
      </c>
      <c r="E25" s="25" t="s">
        <v>15</v>
      </c>
      <c r="F25" s="27"/>
      <c r="G25" s="28">
        <f t="shared" si="0"/>
        <v>0</v>
      </c>
      <c r="H25" s="28">
        <f t="shared" si="1"/>
        <v>0</v>
      </c>
      <c r="I25" s="28">
        <f t="shared" si="2"/>
        <v>0</v>
      </c>
      <c r="J25" s="33"/>
    </row>
    <row r="26" spans="1:10" s="34" customFormat="1" ht="15" customHeight="1" x14ac:dyDescent="0.2">
      <c r="A26" s="25">
        <v>20</v>
      </c>
      <c r="B26" s="32" t="s">
        <v>552</v>
      </c>
      <c r="C26" s="11">
        <v>2000</v>
      </c>
      <c r="D26" s="25" t="s">
        <v>14</v>
      </c>
      <c r="E26" s="25" t="s">
        <v>15</v>
      </c>
      <c r="F26" s="27"/>
      <c r="G26" s="28">
        <f t="shared" si="0"/>
        <v>0</v>
      </c>
      <c r="H26" s="28">
        <f t="shared" si="1"/>
        <v>0</v>
      </c>
      <c r="I26" s="28">
        <f t="shared" si="2"/>
        <v>0</v>
      </c>
      <c r="J26" s="33"/>
    </row>
    <row r="27" spans="1:10" s="34" customFormat="1" ht="15" customHeight="1" x14ac:dyDescent="0.2">
      <c r="A27" s="25">
        <v>21</v>
      </c>
      <c r="B27" s="32" t="s">
        <v>553</v>
      </c>
      <c r="C27" s="11">
        <v>700</v>
      </c>
      <c r="D27" s="25" t="s">
        <v>14</v>
      </c>
      <c r="E27" s="25" t="s">
        <v>15</v>
      </c>
      <c r="F27" s="27"/>
      <c r="G27" s="28">
        <f t="shared" si="0"/>
        <v>0</v>
      </c>
      <c r="H27" s="28">
        <f t="shared" si="1"/>
        <v>0</v>
      </c>
      <c r="I27" s="28">
        <f t="shared" si="2"/>
        <v>0</v>
      </c>
      <c r="J27" s="33"/>
    </row>
    <row r="28" spans="1:10" s="34" customFormat="1" ht="15" customHeight="1" x14ac:dyDescent="0.2">
      <c r="A28" s="25">
        <v>22</v>
      </c>
      <c r="B28" s="32" t="s">
        <v>554</v>
      </c>
      <c r="C28" s="11">
        <v>50</v>
      </c>
      <c r="D28" s="25" t="s">
        <v>14</v>
      </c>
      <c r="E28" s="25" t="s">
        <v>15</v>
      </c>
      <c r="F28" s="27"/>
      <c r="G28" s="28">
        <f t="shared" si="0"/>
        <v>0</v>
      </c>
      <c r="H28" s="28">
        <f t="shared" si="1"/>
        <v>0</v>
      </c>
      <c r="I28" s="28">
        <f t="shared" si="2"/>
        <v>0</v>
      </c>
      <c r="J28" s="33"/>
    </row>
    <row r="29" spans="1:10" s="34" customFormat="1" ht="15" customHeight="1" x14ac:dyDescent="0.2">
      <c r="A29" s="25">
        <v>23</v>
      </c>
      <c r="B29" s="32" t="s">
        <v>555</v>
      </c>
      <c r="C29" s="11">
        <v>100</v>
      </c>
      <c r="D29" s="25" t="s">
        <v>14</v>
      </c>
      <c r="E29" s="25" t="s">
        <v>15</v>
      </c>
      <c r="F29" s="27"/>
      <c r="G29" s="28">
        <f t="shared" si="0"/>
        <v>0</v>
      </c>
      <c r="H29" s="28">
        <f t="shared" si="1"/>
        <v>0</v>
      </c>
      <c r="I29" s="28">
        <f t="shared" si="2"/>
        <v>0</v>
      </c>
      <c r="J29" s="33"/>
    </row>
    <row r="30" spans="1:10" s="34" customFormat="1" ht="15" customHeight="1" x14ac:dyDescent="0.2">
      <c r="A30" s="25">
        <v>24</v>
      </c>
      <c r="B30" s="32" t="s">
        <v>556</v>
      </c>
      <c r="C30" s="11">
        <v>80</v>
      </c>
      <c r="D30" s="25" t="s">
        <v>14</v>
      </c>
      <c r="E30" s="25" t="s">
        <v>15</v>
      </c>
      <c r="F30" s="27"/>
      <c r="G30" s="28">
        <f t="shared" si="0"/>
        <v>0</v>
      </c>
      <c r="H30" s="28">
        <f t="shared" si="1"/>
        <v>0</v>
      </c>
      <c r="I30" s="28">
        <f t="shared" si="2"/>
        <v>0</v>
      </c>
      <c r="J30" s="33"/>
    </row>
    <row r="31" spans="1:10" s="34" customFormat="1" ht="15" customHeight="1" x14ac:dyDescent="0.2">
      <c r="A31" s="25">
        <v>25</v>
      </c>
      <c r="B31" s="32" t="s">
        <v>557</v>
      </c>
      <c r="C31" s="11">
        <v>400</v>
      </c>
      <c r="D31" s="25" t="s">
        <v>14</v>
      </c>
      <c r="E31" s="25" t="s">
        <v>15</v>
      </c>
      <c r="F31" s="27"/>
      <c r="G31" s="28">
        <f t="shared" si="0"/>
        <v>0</v>
      </c>
      <c r="H31" s="28">
        <f t="shared" si="1"/>
        <v>0</v>
      </c>
      <c r="I31" s="28">
        <f t="shared" si="2"/>
        <v>0</v>
      </c>
      <c r="J31" s="33"/>
    </row>
    <row r="32" spans="1:10" s="34" customFormat="1" ht="15" customHeight="1" x14ac:dyDescent="0.2">
      <c r="A32" s="25">
        <v>26</v>
      </c>
      <c r="B32" s="32" t="s">
        <v>558</v>
      </c>
      <c r="C32" s="11">
        <v>400</v>
      </c>
      <c r="D32" s="25" t="s">
        <v>14</v>
      </c>
      <c r="E32" s="25" t="s">
        <v>15</v>
      </c>
      <c r="F32" s="27"/>
      <c r="G32" s="28">
        <f t="shared" si="0"/>
        <v>0</v>
      </c>
      <c r="H32" s="28">
        <f t="shared" si="1"/>
        <v>0</v>
      </c>
      <c r="I32" s="28">
        <f t="shared" si="2"/>
        <v>0</v>
      </c>
      <c r="J32" s="33"/>
    </row>
    <row r="33" spans="1:10" s="34" customFormat="1" ht="15" customHeight="1" x14ac:dyDescent="0.2">
      <c r="A33" s="25">
        <v>27</v>
      </c>
      <c r="B33" s="32" t="s">
        <v>559</v>
      </c>
      <c r="C33" s="11">
        <v>500</v>
      </c>
      <c r="D33" s="25" t="s">
        <v>14</v>
      </c>
      <c r="E33" s="25" t="s">
        <v>15</v>
      </c>
      <c r="F33" s="27"/>
      <c r="G33" s="28">
        <f t="shared" si="0"/>
        <v>0</v>
      </c>
      <c r="H33" s="28">
        <f t="shared" si="1"/>
        <v>0</v>
      </c>
      <c r="I33" s="28">
        <f t="shared" si="2"/>
        <v>0</v>
      </c>
      <c r="J33" s="33"/>
    </row>
    <row r="34" spans="1:10" s="34" customFormat="1" ht="15" customHeight="1" x14ac:dyDescent="0.2">
      <c r="A34" s="25">
        <v>28</v>
      </c>
      <c r="B34" s="32" t="s">
        <v>560</v>
      </c>
      <c r="C34" s="11">
        <v>10</v>
      </c>
      <c r="D34" s="25" t="s">
        <v>14</v>
      </c>
      <c r="E34" s="25" t="s">
        <v>15</v>
      </c>
      <c r="F34" s="27"/>
      <c r="G34" s="28">
        <f t="shared" si="0"/>
        <v>0</v>
      </c>
      <c r="H34" s="28">
        <f t="shared" si="1"/>
        <v>0</v>
      </c>
      <c r="I34" s="28">
        <f t="shared" si="2"/>
        <v>0</v>
      </c>
      <c r="J34" s="33"/>
    </row>
    <row r="35" spans="1:10" s="34" customFormat="1" ht="15" customHeight="1" x14ac:dyDescent="0.2">
      <c r="A35" s="25">
        <v>29</v>
      </c>
      <c r="B35" s="32" t="s">
        <v>561</v>
      </c>
      <c r="C35" s="11">
        <v>100</v>
      </c>
      <c r="D35" s="25" t="s">
        <v>14</v>
      </c>
      <c r="E35" s="25" t="s">
        <v>15</v>
      </c>
      <c r="F35" s="27"/>
      <c r="G35" s="28">
        <f t="shared" si="0"/>
        <v>0</v>
      </c>
      <c r="H35" s="28">
        <f t="shared" si="1"/>
        <v>0</v>
      </c>
      <c r="I35" s="28">
        <f t="shared" si="2"/>
        <v>0</v>
      </c>
      <c r="J35" s="33"/>
    </row>
    <row r="36" spans="1:10" s="34" customFormat="1" ht="15" customHeight="1" x14ac:dyDescent="0.2">
      <c r="A36" s="25">
        <v>30</v>
      </c>
      <c r="B36" s="32" t="s">
        <v>562</v>
      </c>
      <c r="C36" s="11">
        <v>350</v>
      </c>
      <c r="D36" s="25" t="s">
        <v>14</v>
      </c>
      <c r="E36" s="25" t="s">
        <v>15</v>
      </c>
      <c r="F36" s="27"/>
      <c r="G36" s="28">
        <f t="shared" si="0"/>
        <v>0</v>
      </c>
      <c r="H36" s="28">
        <f t="shared" si="1"/>
        <v>0</v>
      </c>
      <c r="I36" s="28">
        <f t="shared" si="2"/>
        <v>0</v>
      </c>
      <c r="J36" s="33"/>
    </row>
    <row r="37" spans="1:10" s="34" customFormat="1" ht="15" customHeight="1" x14ac:dyDescent="0.2">
      <c r="A37" s="25">
        <v>31</v>
      </c>
      <c r="B37" s="32" t="s">
        <v>563</v>
      </c>
      <c r="C37" s="11">
        <v>950</v>
      </c>
      <c r="D37" s="25" t="s">
        <v>14</v>
      </c>
      <c r="E37" s="25" t="s">
        <v>15</v>
      </c>
      <c r="F37" s="27"/>
      <c r="G37" s="28">
        <f t="shared" si="0"/>
        <v>0</v>
      </c>
      <c r="H37" s="28">
        <f t="shared" si="1"/>
        <v>0</v>
      </c>
      <c r="I37" s="28">
        <f t="shared" si="2"/>
        <v>0</v>
      </c>
      <c r="J37" s="33"/>
    </row>
    <row r="38" spans="1:10" s="34" customFormat="1" ht="15" customHeight="1" x14ac:dyDescent="0.2">
      <c r="A38" s="25">
        <v>32</v>
      </c>
      <c r="B38" s="32" t="s">
        <v>564</v>
      </c>
      <c r="C38" s="11">
        <v>700</v>
      </c>
      <c r="D38" s="25" t="s">
        <v>14</v>
      </c>
      <c r="E38" s="25" t="s">
        <v>15</v>
      </c>
      <c r="F38" s="27"/>
      <c r="G38" s="28">
        <f t="shared" si="0"/>
        <v>0</v>
      </c>
      <c r="H38" s="28">
        <f t="shared" si="1"/>
        <v>0</v>
      </c>
      <c r="I38" s="28">
        <f t="shared" si="2"/>
        <v>0</v>
      </c>
      <c r="J38" s="33"/>
    </row>
    <row r="39" spans="1:10" s="34" customFormat="1" ht="15" customHeight="1" x14ac:dyDescent="0.2">
      <c r="A39" s="25">
        <v>33</v>
      </c>
      <c r="B39" s="32" t="s">
        <v>565</v>
      </c>
      <c r="C39" s="11">
        <v>500</v>
      </c>
      <c r="D39" s="25" t="s">
        <v>14</v>
      </c>
      <c r="E39" s="25" t="s">
        <v>15</v>
      </c>
      <c r="F39" s="27"/>
      <c r="G39" s="28">
        <f t="shared" si="0"/>
        <v>0</v>
      </c>
      <c r="H39" s="28">
        <f t="shared" si="1"/>
        <v>0</v>
      </c>
      <c r="I39" s="28">
        <f t="shared" si="2"/>
        <v>0</v>
      </c>
      <c r="J39" s="33"/>
    </row>
    <row r="40" spans="1:10" s="34" customFormat="1" ht="15" customHeight="1" x14ac:dyDescent="0.2">
      <c r="A40" s="25">
        <v>34</v>
      </c>
      <c r="B40" s="32" t="s">
        <v>566</v>
      </c>
      <c r="C40" s="11">
        <v>2000</v>
      </c>
      <c r="D40" s="25" t="s">
        <v>14</v>
      </c>
      <c r="E40" s="25" t="s">
        <v>15</v>
      </c>
      <c r="F40" s="27"/>
      <c r="G40" s="28">
        <f t="shared" si="0"/>
        <v>0</v>
      </c>
      <c r="H40" s="28">
        <f t="shared" si="1"/>
        <v>0</v>
      </c>
      <c r="I40" s="28">
        <f t="shared" si="2"/>
        <v>0</v>
      </c>
      <c r="J40" s="33"/>
    </row>
    <row r="41" spans="1:10" s="34" customFormat="1" ht="15" customHeight="1" x14ac:dyDescent="0.2">
      <c r="A41" s="25">
        <v>35</v>
      </c>
      <c r="B41" s="32" t="s">
        <v>567</v>
      </c>
      <c r="C41" s="11">
        <v>1000</v>
      </c>
      <c r="D41" s="25" t="s">
        <v>14</v>
      </c>
      <c r="E41" s="25" t="s">
        <v>15</v>
      </c>
      <c r="F41" s="27"/>
      <c r="G41" s="28">
        <f t="shared" si="0"/>
        <v>0</v>
      </c>
      <c r="H41" s="28">
        <f t="shared" si="1"/>
        <v>0</v>
      </c>
      <c r="I41" s="28">
        <f t="shared" si="2"/>
        <v>0</v>
      </c>
      <c r="J41" s="33"/>
    </row>
    <row r="42" spans="1:10" s="34" customFormat="1" ht="15" customHeight="1" x14ac:dyDescent="0.2">
      <c r="A42" s="25">
        <v>36</v>
      </c>
      <c r="B42" s="32" t="s">
        <v>568</v>
      </c>
      <c r="C42" s="11">
        <v>50</v>
      </c>
      <c r="D42" s="25" t="s">
        <v>14</v>
      </c>
      <c r="E42" s="25" t="s">
        <v>15</v>
      </c>
      <c r="F42" s="27"/>
      <c r="G42" s="28">
        <f t="shared" si="0"/>
        <v>0</v>
      </c>
      <c r="H42" s="28">
        <f t="shared" si="1"/>
        <v>0</v>
      </c>
      <c r="I42" s="28">
        <f t="shared" si="2"/>
        <v>0</v>
      </c>
      <c r="J42" s="33"/>
    </row>
    <row r="43" spans="1:10" s="34" customFormat="1" ht="15" customHeight="1" x14ac:dyDescent="0.2">
      <c r="A43" s="25">
        <v>37</v>
      </c>
      <c r="B43" s="32" t="s">
        <v>569</v>
      </c>
      <c r="C43" s="11">
        <v>90</v>
      </c>
      <c r="D43" s="25" t="s">
        <v>14</v>
      </c>
      <c r="E43" s="25" t="s">
        <v>15</v>
      </c>
      <c r="F43" s="27"/>
      <c r="G43" s="28">
        <f t="shared" si="0"/>
        <v>0</v>
      </c>
      <c r="H43" s="28">
        <f t="shared" si="1"/>
        <v>0</v>
      </c>
      <c r="I43" s="28">
        <f t="shared" si="2"/>
        <v>0</v>
      </c>
      <c r="J43" s="33"/>
    </row>
    <row r="44" spans="1:10" s="34" customFormat="1" ht="15" customHeight="1" x14ac:dyDescent="0.2">
      <c r="A44" s="25">
        <v>38</v>
      </c>
      <c r="B44" s="32" t="s">
        <v>570</v>
      </c>
      <c r="C44" s="11">
        <v>10</v>
      </c>
      <c r="D44" s="25" t="s">
        <v>14</v>
      </c>
      <c r="E44" s="25" t="s">
        <v>15</v>
      </c>
      <c r="F44" s="27"/>
      <c r="G44" s="28">
        <f t="shared" si="0"/>
        <v>0</v>
      </c>
      <c r="H44" s="28">
        <f t="shared" si="1"/>
        <v>0</v>
      </c>
      <c r="I44" s="28">
        <f t="shared" si="2"/>
        <v>0</v>
      </c>
      <c r="J44" s="33"/>
    </row>
    <row r="45" spans="1:10" s="34" customFormat="1" ht="15" customHeight="1" x14ac:dyDescent="0.2">
      <c r="A45" s="25">
        <v>39</v>
      </c>
      <c r="B45" s="32" t="s">
        <v>571</v>
      </c>
      <c r="C45" s="11">
        <v>160</v>
      </c>
      <c r="D45" s="25" t="s">
        <v>14</v>
      </c>
      <c r="E45" s="25" t="s">
        <v>15</v>
      </c>
      <c r="F45" s="27"/>
      <c r="G45" s="28">
        <f t="shared" si="0"/>
        <v>0</v>
      </c>
      <c r="H45" s="28">
        <f t="shared" si="1"/>
        <v>0</v>
      </c>
      <c r="I45" s="28">
        <f t="shared" si="2"/>
        <v>0</v>
      </c>
      <c r="J45" s="33"/>
    </row>
    <row r="46" spans="1:10" s="34" customFormat="1" ht="15" customHeight="1" x14ac:dyDescent="0.2">
      <c r="A46" s="25">
        <v>40</v>
      </c>
      <c r="B46" s="32" t="s">
        <v>572</v>
      </c>
      <c r="C46" s="11">
        <v>20</v>
      </c>
      <c r="D46" s="25" t="s">
        <v>14</v>
      </c>
      <c r="E46" s="25" t="s">
        <v>15</v>
      </c>
      <c r="F46" s="27"/>
      <c r="G46" s="28">
        <f t="shared" si="0"/>
        <v>0</v>
      </c>
      <c r="H46" s="28">
        <f t="shared" si="1"/>
        <v>0</v>
      </c>
      <c r="I46" s="28">
        <f t="shared" si="2"/>
        <v>0</v>
      </c>
      <c r="J46" s="33"/>
    </row>
    <row r="47" spans="1:10" s="34" customFormat="1" ht="15" customHeight="1" x14ac:dyDescent="0.2">
      <c r="A47" s="25">
        <v>41</v>
      </c>
      <c r="B47" s="32" t="s">
        <v>573</v>
      </c>
      <c r="C47" s="11">
        <v>100</v>
      </c>
      <c r="D47" s="25" t="s">
        <v>14</v>
      </c>
      <c r="E47" s="25" t="s">
        <v>15</v>
      </c>
      <c r="F47" s="27"/>
      <c r="G47" s="28">
        <f t="shared" si="0"/>
        <v>0</v>
      </c>
      <c r="H47" s="28">
        <f t="shared" si="1"/>
        <v>0</v>
      </c>
      <c r="I47" s="28">
        <f t="shared" si="2"/>
        <v>0</v>
      </c>
      <c r="J47" s="33"/>
    </row>
    <row r="48" spans="1:10" s="34" customFormat="1" ht="15" customHeight="1" x14ac:dyDescent="0.2">
      <c r="A48" s="25">
        <v>42</v>
      </c>
      <c r="B48" s="32" t="s">
        <v>574</v>
      </c>
      <c r="C48" s="11">
        <v>200</v>
      </c>
      <c r="D48" s="25" t="s">
        <v>14</v>
      </c>
      <c r="E48" s="25" t="s">
        <v>15</v>
      </c>
      <c r="F48" s="27"/>
      <c r="G48" s="28">
        <f t="shared" si="0"/>
        <v>0</v>
      </c>
      <c r="H48" s="28">
        <f t="shared" si="1"/>
        <v>0</v>
      </c>
      <c r="I48" s="28">
        <f t="shared" si="2"/>
        <v>0</v>
      </c>
      <c r="J48" s="33"/>
    </row>
    <row r="49" spans="1:10" s="34" customFormat="1" ht="15" customHeight="1" x14ac:dyDescent="0.2">
      <c r="A49" s="25">
        <v>43</v>
      </c>
      <c r="B49" s="32" t="s">
        <v>575</v>
      </c>
      <c r="C49" s="11">
        <v>150</v>
      </c>
      <c r="D49" s="25" t="s">
        <v>14</v>
      </c>
      <c r="E49" s="25" t="s">
        <v>15</v>
      </c>
      <c r="F49" s="27"/>
      <c r="G49" s="28">
        <f t="shared" si="0"/>
        <v>0</v>
      </c>
      <c r="H49" s="28">
        <f t="shared" si="1"/>
        <v>0</v>
      </c>
      <c r="I49" s="28">
        <f t="shared" si="2"/>
        <v>0</v>
      </c>
      <c r="J49" s="33"/>
    </row>
    <row r="50" spans="1:10" s="34" customFormat="1" ht="15" customHeight="1" x14ac:dyDescent="0.2">
      <c r="A50" s="25">
        <v>44</v>
      </c>
      <c r="B50" s="32" t="s">
        <v>576</v>
      </c>
      <c r="C50" s="11">
        <v>150</v>
      </c>
      <c r="D50" s="25" t="s">
        <v>14</v>
      </c>
      <c r="E50" s="25" t="s">
        <v>15</v>
      </c>
      <c r="F50" s="27"/>
      <c r="G50" s="28">
        <f t="shared" si="0"/>
        <v>0</v>
      </c>
      <c r="H50" s="28">
        <f t="shared" si="1"/>
        <v>0</v>
      </c>
      <c r="I50" s="28">
        <f t="shared" si="2"/>
        <v>0</v>
      </c>
      <c r="J50" s="33"/>
    </row>
    <row r="51" spans="1:10" s="34" customFormat="1" ht="15" customHeight="1" x14ac:dyDescent="0.2">
      <c r="A51" s="25">
        <v>45</v>
      </c>
      <c r="B51" s="32" t="s">
        <v>577</v>
      </c>
      <c r="C51" s="11">
        <v>10</v>
      </c>
      <c r="D51" s="25" t="s">
        <v>14</v>
      </c>
      <c r="E51" s="25" t="s">
        <v>15</v>
      </c>
      <c r="F51" s="27"/>
      <c r="G51" s="28">
        <f t="shared" si="0"/>
        <v>0</v>
      </c>
      <c r="H51" s="28">
        <f t="shared" si="1"/>
        <v>0</v>
      </c>
      <c r="I51" s="28">
        <f t="shared" si="2"/>
        <v>0</v>
      </c>
      <c r="J51" s="33"/>
    </row>
    <row r="52" spans="1:10" s="34" customFormat="1" ht="15" customHeight="1" x14ac:dyDescent="0.2">
      <c r="A52" s="25">
        <v>46</v>
      </c>
      <c r="B52" s="32" t="s">
        <v>578</v>
      </c>
      <c r="C52" s="11">
        <v>10</v>
      </c>
      <c r="D52" s="25" t="s">
        <v>14</v>
      </c>
      <c r="E52" s="25" t="s">
        <v>15</v>
      </c>
      <c r="F52" s="27"/>
      <c r="G52" s="28">
        <f t="shared" si="0"/>
        <v>0</v>
      </c>
      <c r="H52" s="28">
        <f t="shared" si="1"/>
        <v>0</v>
      </c>
      <c r="I52" s="28">
        <f t="shared" si="2"/>
        <v>0</v>
      </c>
      <c r="J52" s="33"/>
    </row>
    <row r="53" spans="1:10" s="34" customFormat="1" ht="15" customHeight="1" x14ac:dyDescent="0.25">
      <c r="A53" s="25">
        <v>47</v>
      </c>
      <c r="B53" s="32" t="s">
        <v>579</v>
      </c>
      <c r="C53" s="11">
        <v>50</v>
      </c>
      <c r="D53" s="25" t="s">
        <v>14</v>
      </c>
      <c r="E53" s="25" t="s">
        <v>15</v>
      </c>
      <c r="F53" s="27"/>
      <c r="G53" s="28">
        <f t="shared" si="0"/>
        <v>0</v>
      </c>
      <c r="H53" s="28">
        <f t="shared" si="1"/>
        <v>0</v>
      </c>
      <c r="I53" s="28">
        <f t="shared" si="2"/>
        <v>0</v>
      </c>
      <c r="J53" s="260"/>
    </row>
    <row r="54" spans="1:10" s="34" customFormat="1" ht="15" customHeight="1" x14ac:dyDescent="0.2">
      <c r="A54" s="25">
        <v>48</v>
      </c>
      <c r="B54" s="32" t="s">
        <v>580</v>
      </c>
      <c r="C54" s="11">
        <v>5</v>
      </c>
      <c r="D54" s="25" t="s">
        <v>14</v>
      </c>
      <c r="E54" s="25" t="s">
        <v>15</v>
      </c>
      <c r="F54" s="27"/>
      <c r="G54" s="28">
        <f t="shared" si="0"/>
        <v>0</v>
      </c>
      <c r="H54" s="28">
        <f t="shared" si="1"/>
        <v>0</v>
      </c>
      <c r="I54" s="28">
        <f t="shared" si="2"/>
        <v>0</v>
      </c>
      <c r="J54" s="33"/>
    </row>
    <row r="55" spans="1:10" s="34" customFormat="1" ht="15" customHeight="1" x14ac:dyDescent="0.2">
      <c r="A55" s="25">
        <v>49</v>
      </c>
      <c r="B55" s="32" t="s">
        <v>581</v>
      </c>
      <c r="C55" s="11">
        <v>20</v>
      </c>
      <c r="D55" s="25" t="s">
        <v>14</v>
      </c>
      <c r="E55" s="25" t="s">
        <v>15</v>
      </c>
      <c r="F55" s="27"/>
      <c r="G55" s="28">
        <f t="shared" si="0"/>
        <v>0</v>
      </c>
      <c r="H55" s="28">
        <f t="shared" si="1"/>
        <v>0</v>
      </c>
      <c r="I55" s="28">
        <f t="shared" si="2"/>
        <v>0</v>
      </c>
      <c r="J55" s="33"/>
    </row>
    <row r="56" spans="1:10" s="34" customFormat="1" ht="15" customHeight="1" x14ac:dyDescent="0.2">
      <c r="A56" s="32"/>
      <c r="B56" s="43" t="s">
        <v>765</v>
      </c>
      <c r="C56" s="12" t="s">
        <v>15</v>
      </c>
      <c r="D56" s="12" t="s">
        <v>15</v>
      </c>
      <c r="E56" s="25" t="s">
        <v>15</v>
      </c>
      <c r="F56" s="12" t="s">
        <v>15</v>
      </c>
      <c r="G56" s="44">
        <f>SUM(G7:G55)</f>
        <v>0</v>
      </c>
      <c r="H56" s="44">
        <f t="shared" ref="H56:I56" si="3">SUM(H7:H55)</f>
        <v>0</v>
      </c>
      <c r="I56" s="44">
        <f t="shared" si="3"/>
        <v>0</v>
      </c>
      <c r="J56" s="45">
        <f>SUM(J7:J55)</f>
        <v>0</v>
      </c>
    </row>
    <row r="57" spans="1:10" s="50" customFormat="1" ht="12.95" customHeight="1" x14ac:dyDescent="0.2">
      <c r="A57" s="46"/>
      <c r="B57" s="47"/>
      <c r="C57" s="48"/>
      <c r="D57" s="49"/>
      <c r="E57" s="47"/>
      <c r="F57" s="47"/>
      <c r="G57" s="47"/>
      <c r="H57" s="47"/>
      <c r="I57" s="47"/>
      <c r="J57" s="47"/>
    </row>
    <row r="58" spans="1:10" s="14" customFormat="1" ht="20.100000000000001" customHeight="1" x14ac:dyDescent="0.2">
      <c r="A58" s="279" t="s">
        <v>16</v>
      </c>
      <c r="B58" s="279"/>
      <c r="C58" s="279"/>
      <c r="D58" s="279"/>
      <c r="E58" s="279"/>
      <c r="F58" s="279"/>
      <c r="G58" s="279"/>
      <c r="H58" s="279"/>
      <c r="I58" s="279"/>
      <c r="J58" s="279"/>
    </row>
    <row r="59" spans="1:10" s="14" customFormat="1" ht="12.75" x14ac:dyDescent="0.2">
      <c r="A59" s="274" t="s">
        <v>17</v>
      </c>
      <c r="B59" s="274"/>
      <c r="C59" s="274"/>
      <c r="D59" s="274"/>
      <c r="E59" s="274"/>
      <c r="F59" s="274"/>
      <c r="G59" s="274"/>
      <c r="H59" s="274"/>
      <c r="I59" s="274"/>
      <c r="J59" s="274"/>
    </row>
    <row r="60" spans="1:10" s="14" customFormat="1" ht="15" customHeight="1" x14ac:dyDescent="0.2">
      <c r="A60" s="274" t="s">
        <v>813</v>
      </c>
      <c r="B60" s="274"/>
      <c r="C60" s="274"/>
      <c r="D60" s="274"/>
      <c r="E60" s="274"/>
      <c r="F60" s="274"/>
      <c r="G60" s="274"/>
      <c r="H60" s="274"/>
      <c r="I60" s="274"/>
      <c r="J60" s="274"/>
    </row>
    <row r="61" spans="1:10" s="14" customFormat="1" ht="12.75" x14ac:dyDescent="0.2">
      <c r="A61" s="275" t="s">
        <v>823</v>
      </c>
      <c r="B61" s="275"/>
      <c r="C61" s="275"/>
      <c r="D61" s="275"/>
      <c r="E61" s="275"/>
      <c r="F61" s="275"/>
      <c r="G61" s="275"/>
      <c r="H61" s="275"/>
      <c r="I61" s="275"/>
      <c r="J61" s="275"/>
    </row>
    <row r="62" spans="1:10" s="265" customFormat="1" ht="25.5" customHeight="1" x14ac:dyDescent="0.25">
      <c r="A62" s="276" t="s">
        <v>828</v>
      </c>
      <c r="B62" s="276"/>
      <c r="C62" s="276"/>
      <c r="D62" s="276"/>
      <c r="E62" s="276"/>
      <c r="F62" s="276"/>
      <c r="G62" s="276"/>
      <c r="H62" s="276"/>
      <c r="I62" s="276"/>
      <c r="J62" s="276"/>
    </row>
    <row r="63" spans="1:10" s="266" customFormat="1" ht="12.75" customHeight="1" x14ac:dyDescent="0.25">
      <c r="A63" s="255" t="s">
        <v>816</v>
      </c>
      <c r="B63" s="255"/>
      <c r="C63" s="255"/>
      <c r="D63" s="255"/>
      <c r="E63" s="255"/>
      <c r="F63" s="255"/>
      <c r="G63" s="255"/>
      <c r="H63" s="255"/>
      <c r="I63" s="255"/>
      <c r="J63" s="255"/>
    </row>
    <row r="64" spans="1:10" s="266" customFormat="1" ht="15" customHeight="1" x14ac:dyDescent="0.25">
      <c r="A64" s="255" t="s">
        <v>817</v>
      </c>
      <c r="B64" s="255"/>
      <c r="C64" s="255"/>
      <c r="D64" s="255"/>
      <c r="E64" s="255"/>
      <c r="F64" s="255"/>
      <c r="G64" s="255"/>
      <c r="H64" s="255"/>
      <c r="I64" s="255"/>
      <c r="J64" s="255"/>
    </row>
    <row r="65" spans="1:10" s="255" customFormat="1" ht="27" customHeight="1" x14ac:dyDescent="0.25">
      <c r="A65" s="276" t="s">
        <v>818</v>
      </c>
      <c r="B65" s="276"/>
      <c r="C65" s="276"/>
      <c r="D65" s="276"/>
      <c r="E65" s="276"/>
      <c r="F65" s="276"/>
      <c r="G65" s="276"/>
      <c r="H65" s="276"/>
      <c r="I65" s="276"/>
      <c r="J65" s="276"/>
    </row>
    <row r="66" spans="1:10" s="255" customFormat="1" ht="51.75" customHeight="1" x14ac:dyDescent="0.25">
      <c r="A66" s="276" t="s">
        <v>819</v>
      </c>
      <c r="B66" s="276"/>
      <c r="C66" s="276"/>
      <c r="D66" s="276"/>
      <c r="E66" s="276"/>
      <c r="F66" s="276"/>
      <c r="G66" s="276"/>
      <c r="H66" s="276"/>
      <c r="I66" s="276"/>
      <c r="J66" s="276"/>
    </row>
    <row r="67" spans="1:10" s="51" customFormat="1" x14ac:dyDescent="0.2">
      <c r="A67" s="152"/>
      <c r="B67" s="15"/>
      <c r="C67" s="15"/>
      <c r="D67" s="15"/>
      <c r="E67" s="15"/>
      <c r="F67" s="15"/>
      <c r="G67" s="15"/>
      <c r="H67" s="15"/>
      <c r="I67" s="15"/>
      <c r="J67" s="15"/>
    </row>
    <row r="68" spans="1:10" x14ac:dyDescent="0.25">
      <c r="A68" s="152"/>
      <c r="B68" s="15"/>
      <c r="C68" s="15"/>
      <c r="D68" s="15"/>
      <c r="E68" s="15"/>
      <c r="F68" s="15"/>
      <c r="G68" s="15"/>
      <c r="H68" s="15"/>
      <c r="I68" s="15"/>
      <c r="J68" s="15"/>
    </row>
    <row r="69" spans="1:10" ht="29.25" customHeight="1" x14ac:dyDescent="0.25">
      <c r="A69" s="276"/>
      <c r="B69" s="281"/>
      <c r="C69" s="281"/>
      <c r="D69" s="281"/>
      <c r="E69" s="281"/>
      <c r="F69" s="281"/>
      <c r="G69" s="281"/>
      <c r="H69" s="281"/>
      <c r="I69" s="281"/>
      <c r="J69" s="281"/>
    </row>
    <row r="70" spans="1:10" ht="39.75" customHeight="1" x14ac:dyDescent="0.25">
      <c r="A70" s="280"/>
      <c r="B70" s="280"/>
      <c r="C70" s="280"/>
      <c r="D70" s="280"/>
      <c r="E70" s="280"/>
      <c r="F70" s="280"/>
      <c r="G70" s="280"/>
      <c r="H70" s="280"/>
      <c r="I70" s="280"/>
      <c r="J70" s="280"/>
    </row>
  </sheetData>
  <sheetProtection algorithmName="SHA-512" hashValue="gdipBxkQHGroQfsYfNEysvMnN6VB9/PRlzFQ98KRhSYGsVoA6HcJKe+L8R3MUv0rGVt/q89If9cCM6mning+OQ==" saltValue="nx117yXE0MgGpPWUZHjK5g==" spinCount="100000" sheet="1" objects="1" scenarios="1"/>
  <mergeCells count="12">
    <mergeCell ref="A61:J61"/>
    <mergeCell ref="A62:J62"/>
    <mergeCell ref="A70:J70"/>
    <mergeCell ref="A65:J65"/>
    <mergeCell ref="A66:J66"/>
    <mergeCell ref="A69:J69"/>
    <mergeCell ref="A60:J60"/>
    <mergeCell ref="A1:D1"/>
    <mergeCell ref="F1:J1"/>
    <mergeCell ref="A3:J3"/>
    <mergeCell ref="A58:J58"/>
    <mergeCell ref="A59:J5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55">
      <formula1>1</formula1>
    </dataValidation>
  </dataValidations>
  <pageMargins left="0.51181102362204722" right="0.31496062992125984" top="0.35433070866141736" bottom="0.35433070866141736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2"/>
  <sheetViews>
    <sheetView view="pageBreakPreview" zoomScale="120" zoomScaleNormal="120" zoomScaleSheetLayoutView="120" zoomScalePageLayoutView="120" workbookViewId="0">
      <pane ySplit="6" topLeftCell="A7" activePane="bottomLeft" state="frozen"/>
      <selection activeCell="J10" sqref="J10"/>
      <selection pane="bottomLeft" activeCell="A13" sqref="A13:J13"/>
    </sheetView>
  </sheetViews>
  <sheetFormatPr defaultColWidth="9.28515625" defaultRowHeight="15" x14ac:dyDescent="0.25"/>
  <cols>
    <col min="1" max="1" width="2.85546875" customWidth="1"/>
    <col min="2" max="2" width="41.5703125" customWidth="1"/>
    <col min="3" max="3" width="7.42578125" customWidth="1"/>
    <col min="4" max="4" width="4.42578125" customWidth="1"/>
    <col min="5" max="5" width="16.5703125" customWidth="1"/>
    <col min="6" max="7" width="10.7109375" customWidth="1"/>
    <col min="8" max="8" width="11.28515625" customWidth="1"/>
    <col min="9" max="9" width="10.7109375" customWidth="1"/>
  </cols>
  <sheetData>
    <row r="1" spans="1:10" s="20" customFormat="1" x14ac:dyDescent="0.25">
      <c r="A1" s="277" t="s">
        <v>369</v>
      </c>
      <c r="B1" s="277"/>
      <c r="C1" s="277"/>
      <c r="D1" s="277"/>
      <c r="E1" s="18"/>
      <c r="F1" s="18" t="s">
        <v>19</v>
      </c>
      <c r="H1" s="18"/>
    </row>
    <row r="2" spans="1:10" s="21" customFormat="1" ht="15.75" customHeight="1" x14ac:dyDescent="0.15"/>
    <row r="3" spans="1:10" s="65" customFormat="1" ht="15.75" customHeight="1" x14ac:dyDescent="0.3">
      <c r="A3" s="278" t="s">
        <v>771</v>
      </c>
      <c r="B3" s="278"/>
      <c r="C3" s="278"/>
      <c r="D3" s="278"/>
      <c r="E3" s="278"/>
      <c r="F3" s="278"/>
      <c r="G3" s="278"/>
      <c r="H3" s="278"/>
      <c r="I3" s="278"/>
    </row>
    <row r="4" spans="1:10" s="21" customFormat="1" ht="15.7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830</v>
      </c>
      <c r="G5" s="5" t="s">
        <v>6</v>
      </c>
      <c r="H5" s="5" t="s">
        <v>7</v>
      </c>
      <c r="I5" s="5" t="s">
        <v>8</v>
      </c>
    </row>
    <row r="6" spans="1:10" s="22" customFormat="1" ht="12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10" s="34" customFormat="1" ht="19.5" customHeight="1" x14ac:dyDescent="0.2">
      <c r="A7" s="25">
        <v>1</v>
      </c>
      <c r="B7" s="32" t="s">
        <v>370</v>
      </c>
      <c r="C7" s="179">
        <v>42000</v>
      </c>
      <c r="D7" s="25" t="s">
        <v>14</v>
      </c>
      <c r="E7" s="25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19.5" customHeight="1" x14ac:dyDescent="0.2">
      <c r="A8" s="25">
        <v>2</v>
      </c>
      <c r="B8" s="32" t="s">
        <v>371</v>
      </c>
      <c r="C8" s="179">
        <v>18000</v>
      </c>
      <c r="D8" s="25" t="s">
        <v>14</v>
      </c>
      <c r="E8" s="25" t="s">
        <v>15</v>
      </c>
      <c r="F8" s="27"/>
      <c r="G8" s="28">
        <f>C8*ROUND(F8, 4)</f>
        <v>0</v>
      </c>
      <c r="H8" s="28">
        <f>G8*0.095</f>
        <v>0</v>
      </c>
      <c r="I8" s="28">
        <f>G8+H8</f>
        <v>0</v>
      </c>
    </row>
    <row r="9" spans="1:10" s="34" customFormat="1" ht="15" customHeight="1" x14ac:dyDescent="0.2">
      <c r="A9" s="32"/>
      <c r="B9" s="43" t="s">
        <v>766</v>
      </c>
      <c r="C9" s="12" t="s">
        <v>15</v>
      </c>
      <c r="D9" s="12" t="s">
        <v>15</v>
      </c>
      <c r="E9" s="12" t="s">
        <v>15</v>
      </c>
      <c r="F9" s="12" t="s">
        <v>15</v>
      </c>
      <c r="G9" s="44">
        <f>SUM(G7:G8)</f>
        <v>0</v>
      </c>
      <c r="H9" s="44">
        <f t="shared" ref="H9:I9" si="0">SUM(H7:H8)</f>
        <v>0</v>
      </c>
      <c r="I9" s="44">
        <f t="shared" si="0"/>
        <v>0</v>
      </c>
    </row>
    <row r="10" spans="1:10" s="50" customFormat="1" ht="12.95" customHeight="1" x14ac:dyDescent="0.2">
      <c r="A10" s="46"/>
      <c r="B10" s="47"/>
      <c r="C10" s="48"/>
      <c r="D10" s="49"/>
      <c r="E10" s="47"/>
      <c r="F10" s="47"/>
      <c r="G10" s="47"/>
      <c r="H10" s="47"/>
      <c r="I10" s="47"/>
    </row>
    <row r="11" spans="1:10" s="14" customFormat="1" ht="20.100000000000001" customHeight="1" x14ac:dyDescent="0.2">
      <c r="A11" s="279" t="s">
        <v>16</v>
      </c>
      <c r="B11" s="279"/>
      <c r="C11" s="279"/>
      <c r="D11" s="279"/>
      <c r="E11" s="279"/>
      <c r="F11" s="279"/>
      <c r="G11" s="279"/>
      <c r="H11" s="279"/>
      <c r="I11" s="279"/>
      <c r="J11" s="279"/>
    </row>
    <row r="12" spans="1:10" s="14" customFormat="1" ht="27.75" customHeight="1" x14ac:dyDescent="0.2">
      <c r="A12" s="274" t="s">
        <v>17</v>
      </c>
      <c r="B12" s="274"/>
      <c r="C12" s="274"/>
      <c r="D12" s="274"/>
      <c r="E12" s="274"/>
      <c r="F12" s="274"/>
      <c r="G12" s="274"/>
      <c r="H12" s="274"/>
      <c r="I12" s="274"/>
      <c r="J12" s="267"/>
    </row>
    <row r="13" spans="1:10" s="14" customFormat="1" ht="15" customHeight="1" x14ac:dyDescent="0.2">
      <c r="A13" s="274" t="s">
        <v>813</v>
      </c>
      <c r="B13" s="274"/>
      <c r="C13" s="274"/>
      <c r="D13" s="274"/>
      <c r="E13" s="274"/>
      <c r="F13" s="274"/>
      <c r="G13" s="274"/>
      <c r="H13" s="274"/>
      <c r="I13" s="274"/>
      <c r="J13" s="274"/>
    </row>
    <row r="14" spans="1:10" s="14" customFormat="1" ht="12.75" x14ac:dyDescent="0.2">
      <c r="A14" s="275" t="s">
        <v>823</v>
      </c>
      <c r="B14" s="275"/>
      <c r="C14" s="275"/>
      <c r="D14" s="275"/>
      <c r="E14" s="275"/>
      <c r="F14" s="275"/>
      <c r="G14" s="275"/>
      <c r="H14" s="275"/>
      <c r="I14" s="275"/>
      <c r="J14" s="275"/>
    </row>
    <row r="15" spans="1:10" s="265" customFormat="1" ht="25.5" customHeight="1" x14ac:dyDescent="0.25">
      <c r="A15" s="276" t="s">
        <v>829</v>
      </c>
      <c r="B15" s="276"/>
      <c r="C15" s="276"/>
      <c r="D15" s="276"/>
      <c r="E15" s="276"/>
      <c r="F15" s="276"/>
      <c r="G15" s="276"/>
      <c r="H15" s="276"/>
      <c r="I15" s="276"/>
      <c r="J15" s="59"/>
    </row>
    <row r="16" spans="1:10" s="266" customFormat="1" ht="12.75" customHeight="1" x14ac:dyDescent="0.25">
      <c r="A16" s="255" t="s">
        <v>816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66" customFormat="1" ht="15" customHeight="1" x14ac:dyDescent="0.25">
      <c r="A17" s="255" t="s">
        <v>817</v>
      </c>
      <c r="B17" s="255"/>
      <c r="C17" s="255"/>
      <c r="D17" s="255"/>
      <c r="E17" s="255"/>
      <c r="F17" s="255"/>
      <c r="G17" s="255"/>
      <c r="H17" s="255"/>
      <c r="I17" s="255"/>
      <c r="J17" s="255"/>
    </row>
    <row r="18" spans="1:10" s="255" customFormat="1" ht="27" customHeight="1" x14ac:dyDescent="0.25">
      <c r="A18" s="276" t="s">
        <v>818</v>
      </c>
      <c r="B18" s="276"/>
      <c r="C18" s="276"/>
      <c r="D18" s="276"/>
      <c r="E18" s="276"/>
      <c r="F18" s="276"/>
      <c r="G18" s="276"/>
      <c r="H18" s="276"/>
      <c r="I18" s="276"/>
      <c r="J18" s="59"/>
    </row>
    <row r="19" spans="1:10" s="14" customFormat="1" ht="12.75" x14ac:dyDescent="0.2">
      <c r="A19" s="275"/>
      <c r="B19" s="275"/>
      <c r="C19" s="275"/>
      <c r="D19" s="275"/>
      <c r="E19" s="275"/>
      <c r="F19" s="275"/>
      <c r="G19" s="275"/>
      <c r="H19" s="275"/>
      <c r="I19" s="275"/>
      <c r="J19" s="275"/>
    </row>
    <row r="20" spans="1:10" s="51" customFormat="1" x14ac:dyDescent="0.2">
      <c r="A20" s="152"/>
      <c r="B20" s="15"/>
      <c r="C20" s="15"/>
      <c r="D20" s="15"/>
      <c r="E20" s="15"/>
      <c r="F20" s="15"/>
      <c r="G20" s="15"/>
      <c r="H20" s="15"/>
      <c r="I20" s="15"/>
      <c r="J20" s="15"/>
    </row>
    <row r="21" spans="1:10" x14ac:dyDescent="0.25">
      <c r="A21" s="152"/>
      <c r="B21" s="15"/>
      <c r="C21" s="15"/>
      <c r="D21" s="15"/>
      <c r="E21" s="15"/>
      <c r="F21" s="15"/>
      <c r="G21" s="15"/>
      <c r="H21" s="15"/>
      <c r="I21" s="15"/>
      <c r="J21" s="15"/>
    </row>
    <row r="22" spans="1:10" ht="29.25" customHeight="1" x14ac:dyDescent="0.25">
      <c r="A22" s="276"/>
      <c r="B22" s="276"/>
      <c r="C22" s="276"/>
      <c r="D22" s="276"/>
      <c r="E22" s="276"/>
      <c r="F22" s="276"/>
      <c r="G22" s="276"/>
      <c r="H22" s="276"/>
      <c r="I22" s="276"/>
      <c r="J22" s="58"/>
    </row>
  </sheetData>
  <sheetProtection algorithmName="SHA-512" hashValue="javqEp5ajE53FZNtvpLpTf8/2oXNGve5P/u9/tEUahWLcghuKIVnQYqAXlDBO69tT15jBXk/6arVGX0ZJM0Xzg==" saltValue="7POB51zXiNcGXqCK7QEwkg==" spinCount="100000" sheet="1" objects="1" scenarios="1"/>
  <mergeCells count="10">
    <mergeCell ref="A18:I18"/>
    <mergeCell ref="A19:J19"/>
    <mergeCell ref="A22:I22"/>
    <mergeCell ref="A1:D1"/>
    <mergeCell ref="A3:I3"/>
    <mergeCell ref="A11:J11"/>
    <mergeCell ref="A12:I12"/>
    <mergeCell ref="A13:J13"/>
    <mergeCell ref="A14:J14"/>
    <mergeCell ref="A15:I15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4"/>
  <sheetViews>
    <sheetView view="pageBreakPreview" zoomScale="120" zoomScaleNormal="120" zoomScaleSheetLayoutView="120" zoomScalePageLayoutView="120" workbookViewId="0">
      <pane ySplit="6" topLeftCell="A7" activePane="bottomLeft" state="frozen"/>
      <selection activeCell="E36" sqref="E36"/>
      <selection pane="bottomLeft" activeCell="A14" sqref="A14:I14"/>
    </sheetView>
  </sheetViews>
  <sheetFormatPr defaultColWidth="9.28515625" defaultRowHeight="15" x14ac:dyDescent="0.25"/>
  <cols>
    <col min="1" max="1" width="2.85546875" customWidth="1"/>
    <col min="2" max="2" width="43.28515625" customWidth="1"/>
    <col min="3" max="3" width="7.42578125" customWidth="1"/>
    <col min="4" max="4" width="4.42578125" customWidth="1"/>
    <col min="5" max="5" width="14.5703125" customWidth="1"/>
    <col min="6" max="6" width="10.7109375" customWidth="1"/>
    <col min="7" max="7" width="12.42578125" customWidth="1"/>
    <col min="8" max="8" width="11.28515625" customWidth="1"/>
    <col min="9" max="9" width="10.7109375" customWidth="1"/>
  </cols>
  <sheetData>
    <row r="1" spans="1:10" s="20" customFormat="1" x14ac:dyDescent="0.25">
      <c r="A1" s="277" t="s">
        <v>18</v>
      </c>
      <c r="B1" s="277"/>
      <c r="C1" s="277"/>
      <c r="D1" s="277"/>
      <c r="E1" s="277"/>
      <c r="F1" s="18" t="s">
        <v>19</v>
      </c>
      <c r="G1" s="18"/>
      <c r="H1" s="18"/>
    </row>
    <row r="2" spans="1:10" s="21" customFormat="1" ht="15.75" customHeight="1" x14ac:dyDescent="0.15"/>
    <row r="3" spans="1:10" s="65" customFormat="1" ht="15.75" customHeight="1" x14ac:dyDescent="0.3">
      <c r="A3" s="278" t="s">
        <v>770</v>
      </c>
      <c r="B3" s="278"/>
      <c r="C3" s="278"/>
      <c r="D3" s="278"/>
      <c r="E3" s="278"/>
      <c r="F3" s="278"/>
      <c r="G3" s="278"/>
      <c r="H3" s="278"/>
      <c r="I3" s="278"/>
    </row>
    <row r="4" spans="1:10" s="21" customFormat="1" ht="15.75" customHeight="1" x14ac:dyDescent="0.15"/>
    <row r="5" spans="1:10" s="22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830</v>
      </c>
      <c r="G5" s="5" t="s">
        <v>6</v>
      </c>
      <c r="H5" s="5" t="s">
        <v>7</v>
      </c>
      <c r="I5" s="5" t="s">
        <v>8</v>
      </c>
    </row>
    <row r="6" spans="1:10" s="22" customFormat="1" ht="12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10" s="34" customFormat="1" ht="18.75" customHeight="1" x14ac:dyDescent="0.2">
      <c r="A7" s="25">
        <v>1</v>
      </c>
      <c r="B7" s="32" t="s">
        <v>372</v>
      </c>
      <c r="C7" s="179">
        <v>2000</v>
      </c>
      <c r="D7" s="25" t="s">
        <v>14</v>
      </c>
      <c r="E7" s="29" t="s">
        <v>15</v>
      </c>
      <c r="F7" s="27"/>
      <c r="G7" s="28">
        <f>C7*ROUND(F7, 4)</f>
        <v>0</v>
      </c>
      <c r="H7" s="28">
        <f>G7*0.095</f>
        <v>0</v>
      </c>
      <c r="I7" s="28">
        <f t="shared" ref="I7:I10" si="0">G7+H7</f>
        <v>0</v>
      </c>
    </row>
    <row r="8" spans="1:10" s="34" customFormat="1" ht="18.75" customHeight="1" x14ac:dyDescent="0.2">
      <c r="A8" s="25">
        <v>2</v>
      </c>
      <c r="B8" s="32" t="s">
        <v>373</v>
      </c>
      <c r="C8" s="179">
        <v>1000</v>
      </c>
      <c r="D8" s="25" t="s">
        <v>14</v>
      </c>
      <c r="E8" s="29" t="s">
        <v>15</v>
      </c>
      <c r="F8" s="27"/>
      <c r="G8" s="28">
        <f t="shared" ref="G8:G10" si="1">C8*ROUND(F8, 4)</f>
        <v>0</v>
      </c>
      <c r="H8" s="28">
        <f t="shared" ref="H8:H10" si="2">G8*0.095</f>
        <v>0</v>
      </c>
      <c r="I8" s="28">
        <f t="shared" si="0"/>
        <v>0</v>
      </c>
    </row>
    <row r="9" spans="1:10" s="34" customFormat="1" ht="18.75" customHeight="1" x14ac:dyDescent="0.2">
      <c r="A9" s="25">
        <v>3</v>
      </c>
      <c r="B9" s="32" t="s">
        <v>374</v>
      </c>
      <c r="C9" s="179">
        <v>1000</v>
      </c>
      <c r="D9" s="25" t="s">
        <v>14</v>
      </c>
      <c r="E9" s="29" t="s">
        <v>15</v>
      </c>
      <c r="F9" s="27"/>
      <c r="G9" s="28">
        <f t="shared" si="1"/>
        <v>0</v>
      </c>
      <c r="H9" s="28">
        <f t="shared" si="2"/>
        <v>0</v>
      </c>
      <c r="I9" s="28">
        <f t="shared" si="0"/>
        <v>0</v>
      </c>
    </row>
    <row r="10" spans="1:10" s="34" customFormat="1" ht="18.75" customHeight="1" x14ac:dyDescent="0.2">
      <c r="A10" s="25">
        <v>4</v>
      </c>
      <c r="B10" s="32" t="s">
        <v>375</v>
      </c>
      <c r="C10" s="179">
        <v>1500</v>
      </c>
      <c r="D10" s="25" t="s">
        <v>14</v>
      </c>
      <c r="E10" s="29" t="s">
        <v>15</v>
      </c>
      <c r="F10" s="27"/>
      <c r="G10" s="28">
        <f t="shared" si="1"/>
        <v>0</v>
      </c>
      <c r="H10" s="28">
        <f t="shared" si="2"/>
        <v>0</v>
      </c>
      <c r="I10" s="28">
        <f t="shared" si="0"/>
        <v>0</v>
      </c>
    </row>
    <row r="11" spans="1:10" s="34" customFormat="1" ht="15" customHeight="1" x14ac:dyDescent="0.2">
      <c r="A11" s="32"/>
      <c r="B11" s="43" t="s">
        <v>767</v>
      </c>
      <c r="C11" s="12" t="s">
        <v>15</v>
      </c>
      <c r="D11" s="12" t="s">
        <v>15</v>
      </c>
      <c r="E11" s="12" t="s">
        <v>15</v>
      </c>
      <c r="F11" s="12" t="s">
        <v>15</v>
      </c>
      <c r="G11" s="44">
        <f>SUM(G7:G10)</f>
        <v>0</v>
      </c>
      <c r="H11" s="44">
        <f t="shared" ref="H11:I11" si="3">SUM(H7:H10)</f>
        <v>0</v>
      </c>
      <c r="I11" s="44">
        <f t="shared" si="3"/>
        <v>0</v>
      </c>
    </row>
    <row r="12" spans="1:10" s="50" customFormat="1" ht="12.95" customHeight="1" x14ac:dyDescent="0.2">
      <c r="A12" s="46"/>
      <c r="B12" s="47"/>
      <c r="C12" s="48"/>
      <c r="D12" s="49"/>
      <c r="E12" s="47"/>
      <c r="F12" s="47"/>
      <c r="G12" s="47"/>
      <c r="H12" s="47"/>
      <c r="I12" s="47"/>
    </row>
    <row r="13" spans="1:10" s="14" customFormat="1" ht="20.100000000000001" customHeight="1" x14ac:dyDescent="0.2">
      <c r="A13" s="279" t="s">
        <v>16</v>
      </c>
      <c r="B13" s="279"/>
      <c r="C13" s="279"/>
      <c r="D13" s="279"/>
      <c r="E13" s="279"/>
      <c r="F13" s="279"/>
      <c r="G13" s="279"/>
      <c r="H13" s="279"/>
      <c r="I13" s="279"/>
      <c r="J13" s="279"/>
    </row>
    <row r="14" spans="1:10" s="14" customFormat="1" ht="27.75" customHeight="1" x14ac:dyDescent="0.2">
      <c r="A14" s="274" t="s">
        <v>17</v>
      </c>
      <c r="B14" s="274"/>
      <c r="C14" s="274"/>
      <c r="D14" s="274"/>
      <c r="E14" s="274"/>
      <c r="F14" s="274"/>
      <c r="G14" s="274"/>
      <c r="H14" s="274"/>
      <c r="I14" s="274"/>
      <c r="J14" s="267"/>
    </row>
    <row r="15" spans="1:10" s="14" customFormat="1" ht="15" customHeight="1" x14ac:dyDescent="0.2">
      <c r="A15" s="274" t="s">
        <v>813</v>
      </c>
      <c r="B15" s="274"/>
      <c r="C15" s="274"/>
      <c r="D15" s="274"/>
      <c r="E15" s="274"/>
      <c r="F15" s="274"/>
      <c r="G15" s="274"/>
      <c r="H15" s="274"/>
      <c r="I15" s="274"/>
      <c r="J15" s="274"/>
    </row>
    <row r="16" spans="1:10" s="14" customFormat="1" ht="12.75" x14ac:dyDescent="0.2">
      <c r="A16" s="275" t="s">
        <v>826</v>
      </c>
      <c r="B16" s="275"/>
      <c r="C16" s="275"/>
      <c r="D16" s="275"/>
      <c r="E16" s="275"/>
      <c r="F16" s="275"/>
      <c r="G16" s="275"/>
      <c r="H16" s="275"/>
      <c r="I16" s="275"/>
      <c r="J16" s="275"/>
    </row>
    <row r="17" spans="1:10" s="265" customFormat="1" ht="25.5" customHeight="1" x14ac:dyDescent="0.25">
      <c r="A17" s="276" t="s">
        <v>829</v>
      </c>
      <c r="B17" s="276"/>
      <c r="C17" s="276"/>
      <c r="D17" s="276"/>
      <c r="E17" s="276"/>
      <c r="F17" s="276"/>
      <c r="G17" s="276"/>
      <c r="H17" s="276"/>
      <c r="I17" s="276"/>
      <c r="J17" s="59"/>
    </row>
    <row r="18" spans="1:10" s="266" customFormat="1" ht="12.75" customHeight="1" x14ac:dyDescent="0.25">
      <c r="A18" s="255" t="s">
        <v>816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66" customFormat="1" ht="15" customHeight="1" x14ac:dyDescent="0.25">
      <c r="A19" s="255" t="s">
        <v>817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5" customFormat="1" ht="27" customHeight="1" x14ac:dyDescent="0.25">
      <c r="A20" s="276" t="s">
        <v>818</v>
      </c>
      <c r="B20" s="276"/>
      <c r="C20" s="276"/>
      <c r="D20" s="276"/>
      <c r="E20" s="276"/>
      <c r="F20" s="276"/>
      <c r="G20" s="276"/>
      <c r="H20" s="276"/>
      <c r="I20" s="276"/>
      <c r="J20" s="59"/>
    </row>
    <row r="21" spans="1:10" s="14" customFormat="1" ht="12.75" x14ac:dyDescent="0.2">
      <c r="A21" s="275"/>
      <c r="B21" s="275"/>
      <c r="C21" s="275"/>
      <c r="D21" s="275"/>
      <c r="E21" s="275"/>
      <c r="F21" s="275"/>
      <c r="G21" s="275"/>
      <c r="H21" s="275"/>
      <c r="I21" s="275"/>
    </row>
    <row r="22" spans="1:10" s="51" customFormat="1" x14ac:dyDescent="0.2">
      <c r="A22" s="152"/>
      <c r="B22" s="15"/>
      <c r="C22" s="15"/>
      <c r="D22" s="15"/>
      <c r="E22" s="15"/>
      <c r="F22" s="15"/>
      <c r="G22" s="15"/>
      <c r="H22" s="15"/>
      <c r="I22" s="15"/>
    </row>
    <row r="23" spans="1:10" x14ac:dyDescent="0.25">
      <c r="A23" s="152"/>
      <c r="B23" s="15"/>
      <c r="C23" s="15"/>
      <c r="D23" s="15"/>
      <c r="E23" s="15"/>
      <c r="F23" s="15"/>
      <c r="G23" s="15"/>
      <c r="H23" s="15"/>
      <c r="I23" s="15"/>
    </row>
    <row r="24" spans="1:10" ht="29.25" customHeight="1" x14ac:dyDescent="0.25">
      <c r="A24" s="276"/>
      <c r="B24" s="281"/>
      <c r="C24" s="281"/>
      <c r="D24" s="281"/>
      <c r="E24" s="281"/>
      <c r="F24" s="281"/>
      <c r="G24" s="281"/>
      <c r="H24" s="281"/>
      <c r="I24" s="281"/>
    </row>
  </sheetData>
  <sheetProtection algorithmName="SHA-512" hashValue="Rs6eg2rBeXrScjal3yJtdGQ1x1fShI/KAPKWd/1+TMYeDsmnTx1shDMbrVCtnFa9RKSYcjvxB0/CZ3kPA+Ybzw==" saltValue="KzuKW6adPoqoZRwFbFHAHQ==" spinCount="100000" sheet="1" objects="1" scenarios="1"/>
  <mergeCells count="10">
    <mergeCell ref="A20:I20"/>
    <mergeCell ref="A21:I21"/>
    <mergeCell ref="A24:I24"/>
    <mergeCell ref="A1:E1"/>
    <mergeCell ref="A3:I3"/>
    <mergeCell ref="A14:I14"/>
    <mergeCell ref="A13:J13"/>
    <mergeCell ref="A15:J15"/>
    <mergeCell ref="A16:J16"/>
    <mergeCell ref="A17:I17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4"/>
  <sheetViews>
    <sheetView topLeftCell="A4" zoomScale="120" zoomScaleNormal="120" workbookViewId="0">
      <selection activeCell="N15" sqref="N15"/>
    </sheetView>
  </sheetViews>
  <sheetFormatPr defaultColWidth="9.28515625" defaultRowHeight="15" x14ac:dyDescent="0.25"/>
  <cols>
    <col min="1" max="1" width="3.28515625" customWidth="1"/>
    <col min="2" max="2" width="32.710937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277" t="s">
        <v>19</v>
      </c>
      <c r="G1" s="277"/>
      <c r="H1" s="277"/>
      <c r="I1" s="277"/>
      <c r="J1" s="277"/>
    </row>
    <row r="2" spans="1:10" s="21" customFormat="1" ht="16.5" customHeight="1" x14ac:dyDescent="0.15"/>
    <row r="3" spans="1:10" s="65" customFormat="1" ht="16.5" customHeight="1" x14ac:dyDescent="0.3">
      <c r="A3" s="283" t="s">
        <v>768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6.5" customHeight="1" x14ac:dyDescent="0.15"/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827</v>
      </c>
      <c r="G5" s="118" t="s">
        <v>6</v>
      </c>
      <c r="H5" s="118" t="s">
        <v>7</v>
      </c>
      <c r="I5" s="118" t="s">
        <v>8</v>
      </c>
      <c r="J5" s="118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3.5" x14ac:dyDescent="0.2">
      <c r="A7" s="121">
        <v>1</v>
      </c>
      <c r="B7" s="122" t="s">
        <v>689</v>
      </c>
      <c r="C7" s="123">
        <v>400</v>
      </c>
      <c r="D7" s="121" t="s">
        <v>14</v>
      </c>
      <c r="E7" s="121" t="s">
        <v>15</v>
      </c>
      <c r="F7" s="137"/>
      <c r="G7" s="126">
        <f>C7*ROUND(F7, 4)</f>
        <v>0</v>
      </c>
      <c r="H7" s="126">
        <f t="shared" ref="H7:H28" si="0">G7*0.095</f>
        <v>0</v>
      </c>
      <c r="I7" s="126">
        <f t="shared" ref="I7:I28" si="1">G7+H7</f>
        <v>0</v>
      </c>
      <c r="J7" s="228"/>
    </row>
    <row r="8" spans="1:10" s="34" customFormat="1" ht="13.5" x14ac:dyDescent="0.2">
      <c r="A8" s="121">
        <v>2</v>
      </c>
      <c r="B8" s="233" t="s">
        <v>690</v>
      </c>
      <c r="C8" s="123">
        <v>500</v>
      </c>
      <c r="D8" s="121" t="s">
        <v>14</v>
      </c>
      <c r="E8" s="121" t="s">
        <v>15</v>
      </c>
      <c r="F8" s="137"/>
      <c r="G8" s="126">
        <f t="shared" ref="G8:G28" si="2">C8*ROUND(F8, 4)</f>
        <v>0</v>
      </c>
      <c r="H8" s="126">
        <f t="shared" si="0"/>
        <v>0</v>
      </c>
      <c r="I8" s="126">
        <f t="shared" si="1"/>
        <v>0</v>
      </c>
      <c r="J8" s="228"/>
    </row>
    <row r="9" spans="1:10" s="34" customFormat="1" ht="13.5" x14ac:dyDescent="0.2">
      <c r="A9" s="121">
        <v>3</v>
      </c>
      <c r="B9" s="233" t="s">
        <v>691</v>
      </c>
      <c r="C9" s="123">
        <v>500</v>
      </c>
      <c r="D9" s="121" t="s">
        <v>14</v>
      </c>
      <c r="E9" s="121" t="s">
        <v>15</v>
      </c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  <c r="J9" s="228"/>
    </row>
    <row r="10" spans="1:10" s="34" customFormat="1" ht="27" x14ac:dyDescent="0.2">
      <c r="A10" s="121">
        <v>4</v>
      </c>
      <c r="B10" s="233" t="s">
        <v>692</v>
      </c>
      <c r="C10" s="123">
        <v>1500</v>
      </c>
      <c r="D10" s="121" t="s">
        <v>14</v>
      </c>
      <c r="E10" s="121" t="s">
        <v>15</v>
      </c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  <c r="J10" s="228"/>
    </row>
    <row r="11" spans="1:10" s="34" customFormat="1" ht="13.5" x14ac:dyDescent="0.2">
      <c r="A11" s="121">
        <v>5</v>
      </c>
      <c r="B11" s="122" t="s">
        <v>693</v>
      </c>
      <c r="C11" s="123">
        <v>1500</v>
      </c>
      <c r="D11" s="121" t="s">
        <v>14</v>
      </c>
      <c r="E11" s="121" t="s">
        <v>15</v>
      </c>
      <c r="F11" s="137"/>
      <c r="G11" s="126">
        <f t="shared" si="2"/>
        <v>0</v>
      </c>
      <c r="H11" s="126">
        <f t="shared" si="0"/>
        <v>0</v>
      </c>
      <c r="I11" s="126">
        <f t="shared" si="1"/>
        <v>0</v>
      </c>
      <c r="J11" s="228"/>
    </row>
    <row r="12" spans="1:10" s="34" customFormat="1" ht="13.5" x14ac:dyDescent="0.2">
      <c r="A12" s="121">
        <v>6</v>
      </c>
      <c r="B12" s="122" t="s">
        <v>694</v>
      </c>
      <c r="C12" s="123">
        <v>1000</v>
      </c>
      <c r="D12" s="121" t="s">
        <v>14</v>
      </c>
      <c r="E12" s="121" t="s">
        <v>15</v>
      </c>
      <c r="F12" s="137"/>
      <c r="G12" s="126">
        <f t="shared" si="2"/>
        <v>0</v>
      </c>
      <c r="H12" s="126">
        <f t="shared" si="0"/>
        <v>0</v>
      </c>
      <c r="I12" s="126">
        <f t="shared" si="1"/>
        <v>0</v>
      </c>
      <c r="J12" s="228"/>
    </row>
    <row r="13" spans="1:10" s="34" customFormat="1" ht="27" x14ac:dyDescent="0.2">
      <c r="A13" s="121">
        <v>7</v>
      </c>
      <c r="B13" s="233" t="s">
        <v>695</v>
      </c>
      <c r="C13" s="123">
        <v>700</v>
      </c>
      <c r="D13" s="121" t="s">
        <v>14</v>
      </c>
      <c r="E13" s="121" t="s">
        <v>15</v>
      </c>
      <c r="F13" s="137"/>
      <c r="G13" s="126">
        <f t="shared" si="2"/>
        <v>0</v>
      </c>
      <c r="H13" s="126">
        <f t="shared" si="0"/>
        <v>0</v>
      </c>
      <c r="I13" s="126">
        <f t="shared" si="1"/>
        <v>0</v>
      </c>
      <c r="J13" s="228"/>
    </row>
    <row r="14" spans="1:10" s="34" customFormat="1" ht="13.5" x14ac:dyDescent="0.2">
      <c r="A14" s="121">
        <v>8</v>
      </c>
      <c r="B14" s="233" t="s">
        <v>696</v>
      </c>
      <c r="C14" s="123">
        <v>1500</v>
      </c>
      <c r="D14" s="121" t="s">
        <v>14</v>
      </c>
      <c r="E14" s="121" t="s">
        <v>15</v>
      </c>
      <c r="F14" s="137"/>
      <c r="G14" s="126">
        <f t="shared" si="2"/>
        <v>0</v>
      </c>
      <c r="H14" s="126">
        <f t="shared" si="0"/>
        <v>0</v>
      </c>
      <c r="I14" s="126">
        <f t="shared" si="1"/>
        <v>0</v>
      </c>
      <c r="J14" s="228"/>
    </row>
    <row r="15" spans="1:10" s="34" customFormat="1" ht="13.5" x14ac:dyDescent="0.2">
      <c r="A15" s="121">
        <v>9</v>
      </c>
      <c r="B15" s="233" t="s">
        <v>697</v>
      </c>
      <c r="C15" s="123">
        <v>1500</v>
      </c>
      <c r="D15" s="121" t="s">
        <v>14</v>
      </c>
      <c r="E15" s="121" t="s">
        <v>15</v>
      </c>
      <c r="F15" s="137"/>
      <c r="G15" s="126">
        <f t="shared" si="2"/>
        <v>0</v>
      </c>
      <c r="H15" s="126">
        <f t="shared" si="0"/>
        <v>0</v>
      </c>
      <c r="I15" s="126">
        <f t="shared" si="1"/>
        <v>0</v>
      </c>
      <c r="J15" s="228"/>
    </row>
    <row r="16" spans="1:10" s="34" customFormat="1" ht="13.5" x14ac:dyDescent="0.2">
      <c r="A16" s="121">
        <v>10</v>
      </c>
      <c r="B16" s="233" t="s">
        <v>698</v>
      </c>
      <c r="C16" s="123">
        <v>900</v>
      </c>
      <c r="D16" s="121" t="s">
        <v>14</v>
      </c>
      <c r="E16" s="121" t="s">
        <v>15</v>
      </c>
      <c r="F16" s="137"/>
      <c r="G16" s="126">
        <f t="shared" si="2"/>
        <v>0</v>
      </c>
      <c r="H16" s="126">
        <f t="shared" si="0"/>
        <v>0</v>
      </c>
      <c r="I16" s="126">
        <f t="shared" si="1"/>
        <v>0</v>
      </c>
      <c r="J16" s="228"/>
    </row>
    <row r="17" spans="1:10" s="34" customFormat="1" ht="27" x14ac:dyDescent="0.2">
      <c r="A17" s="121">
        <v>11</v>
      </c>
      <c r="B17" s="233" t="s">
        <v>699</v>
      </c>
      <c r="C17" s="123">
        <v>3600</v>
      </c>
      <c r="D17" s="121" t="s">
        <v>14</v>
      </c>
      <c r="E17" s="121" t="s">
        <v>15</v>
      </c>
      <c r="F17" s="137"/>
      <c r="G17" s="126">
        <f t="shared" si="2"/>
        <v>0</v>
      </c>
      <c r="H17" s="126">
        <f t="shared" si="0"/>
        <v>0</v>
      </c>
      <c r="I17" s="126">
        <f t="shared" si="1"/>
        <v>0</v>
      </c>
      <c r="J17" s="228"/>
    </row>
    <row r="18" spans="1:10" s="34" customFormat="1" ht="27" x14ac:dyDescent="0.2">
      <c r="A18" s="121">
        <v>12</v>
      </c>
      <c r="B18" s="233" t="s">
        <v>700</v>
      </c>
      <c r="C18" s="123">
        <v>4000</v>
      </c>
      <c r="D18" s="121" t="s">
        <v>14</v>
      </c>
      <c r="E18" s="121" t="s">
        <v>15</v>
      </c>
      <c r="F18" s="137"/>
      <c r="G18" s="126">
        <f t="shared" si="2"/>
        <v>0</v>
      </c>
      <c r="H18" s="126">
        <f t="shared" si="0"/>
        <v>0</v>
      </c>
      <c r="I18" s="126">
        <f t="shared" si="1"/>
        <v>0</v>
      </c>
      <c r="J18" s="228"/>
    </row>
    <row r="19" spans="1:10" s="34" customFormat="1" ht="27" x14ac:dyDescent="0.2">
      <c r="A19" s="121">
        <v>13</v>
      </c>
      <c r="B19" s="233" t="s">
        <v>701</v>
      </c>
      <c r="C19" s="123">
        <v>2100</v>
      </c>
      <c r="D19" s="121" t="s">
        <v>14</v>
      </c>
      <c r="E19" s="121" t="s">
        <v>15</v>
      </c>
      <c r="F19" s="137"/>
      <c r="G19" s="126">
        <f t="shared" si="2"/>
        <v>0</v>
      </c>
      <c r="H19" s="126">
        <f t="shared" si="0"/>
        <v>0</v>
      </c>
      <c r="I19" s="126">
        <f t="shared" si="1"/>
        <v>0</v>
      </c>
      <c r="J19" s="228"/>
    </row>
    <row r="20" spans="1:10" s="34" customFormat="1" ht="13.5" x14ac:dyDescent="0.2">
      <c r="A20" s="121">
        <v>14</v>
      </c>
      <c r="B20" s="233" t="s">
        <v>702</v>
      </c>
      <c r="C20" s="123">
        <v>600</v>
      </c>
      <c r="D20" s="121" t="s">
        <v>14</v>
      </c>
      <c r="E20" s="121" t="s">
        <v>15</v>
      </c>
      <c r="F20" s="137"/>
      <c r="G20" s="126">
        <f t="shared" si="2"/>
        <v>0</v>
      </c>
      <c r="H20" s="126">
        <f t="shared" si="0"/>
        <v>0</v>
      </c>
      <c r="I20" s="126">
        <f t="shared" si="1"/>
        <v>0</v>
      </c>
      <c r="J20" s="228"/>
    </row>
    <row r="21" spans="1:10" s="34" customFormat="1" ht="13.5" x14ac:dyDescent="0.2">
      <c r="A21" s="121">
        <v>15</v>
      </c>
      <c r="B21" s="233" t="s">
        <v>703</v>
      </c>
      <c r="C21" s="123">
        <v>400</v>
      </c>
      <c r="D21" s="121" t="s">
        <v>14</v>
      </c>
      <c r="E21" s="121" t="s">
        <v>15</v>
      </c>
      <c r="F21" s="137"/>
      <c r="G21" s="126">
        <f t="shared" si="2"/>
        <v>0</v>
      </c>
      <c r="H21" s="126">
        <f t="shared" si="0"/>
        <v>0</v>
      </c>
      <c r="I21" s="126">
        <f t="shared" si="1"/>
        <v>0</v>
      </c>
      <c r="J21" s="228"/>
    </row>
    <row r="22" spans="1:10" s="34" customFormat="1" ht="13.5" x14ac:dyDescent="0.2">
      <c r="A22" s="121">
        <v>16</v>
      </c>
      <c r="B22" s="233" t="s">
        <v>704</v>
      </c>
      <c r="C22" s="123">
        <v>600</v>
      </c>
      <c r="D22" s="121" t="s">
        <v>14</v>
      </c>
      <c r="E22" s="121" t="s">
        <v>15</v>
      </c>
      <c r="F22" s="137"/>
      <c r="G22" s="126">
        <f t="shared" si="2"/>
        <v>0</v>
      </c>
      <c r="H22" s="126">
        <f t="shared" si="0"/>
        <v>0</v>
      </c>
      <c r="I22" s="126">
        <f t="shared" si="1"/>
        <v>0</v>
      </c>
      <c r="J22" s="228"/>
    </row>
    <row r="23" spans="1:10" s="34" customFormat="1" ht="13.5" x14ac:dyDescent="0.2">
      <c r="A23" s="121">
        <v>17</v>
      </c>
      <c r="B23" s="233" t="s">
        <v>705</v>
      </c>
      <c r="C23" s="123">
        <v>1500</v>
      </c>
      <c r="D23" s="121" t="s">
        <v>14</v>
      </c>
      <c r="E23" s="121" t="s">
        <v>15</v>
      </c>
      <c r="F23" s="137"/>
      <c r="G23" s="126">
        <f t="shared" si="2"/>
        <v>0</v>
      </c>
      <c r="H23" s="126">
        <f t="shared" si="0"/>
        <v>0</v>
      </c>
      <c r="I23" s="126">
        <f t="shared" si="1"/>
        <v>0</v>
      </c>
      <c r="J23" s="228"/>
    </row>
    <row r="24" spans="1:10" s="34" customFormat="1" ht="13.5" x14ac:dyDescent="0.2">
      <c r="A24" s="121">
        <v>18</v>
      </c>
      <c r="B24" s="233" t="s">
        <v>706</v>
      </c>
      <c r="C24" s="123">
        <v>110</v>
      </c>
      <c r="D24" s="121" t="s">
        <v>14</v>
      </c>
      <c r="E24" s="121" t="s">
        <v>15</v>
      </c>
      <c r="F24" s="137"/>
      <c r="G24" s="126">
        <f t="shared" si="2"/>
        <v>0</v>
      </c>
      <c r="H24" s="126">
        <f t="shared" si="0"/>
        <v>0</v>
      </c>
      <c r="I24" s="126">
        <f t="shared" si="1"/>
        <v>0</v>
      </c>
      <c r="J24" s="228"/>
    </row>
    <row r="25" spans="1:10" s="34" customFormat="1" ht="13.5" x14ac:dyDescent="0.2">
      <c r="A25" s="121">
        <v>19</v>
      </c>
      <c r="B25" s="233" t="s">
        <v>707</v>
      </c>
      <c r="C25" s="123">
        <v>24000</v>
      </c>
      <c r="D25" s="121" t="s">
        <v>14</v>
      </c>
      <c r="E25" s="121" t="s">
        <v>15</v>
      </c>
      <c r="F25" s="137"/>
      <c r="G25" s="126">
        <f t="shared" si="2"/>
        <v>0</v>
      </c>
      <c r="H25" s="126">
        <f t="shared" si="0"/>
        <v>0</v>
      </c>
      <c r="I25" s="126">
        <f t="shared" si="1"/>
        <v>0</v>
      </c>
      <c r="J25" s="228"/>
    </row>
    <row r="26" spans="1:10" s="34" customFormat="1" ht="13.5" x14ac:dyDescent="0.2">
      <c r="A26" s="121">
        <v>20</v>
      </c>
      <c r="B26" s="233" t="s">
        <v>708</v>
      </c>
      <c r="C26" s="123">
        <v>1800</v>
      </c>
      <c r="D26" s="121" t="s">
        <v>14</v>
      </c>
      <c r="E26" s="121" t="s">
        <v>15</v>
      </c>
      <c r="F26" s="137"/>
      <c r="G26" s="126">
        <f t="shared" si="2"/>
        <v>0</v>
      </c>
      <c r="H26" s="126">
        <f t="shared" si="0"/>
        <v>0</v>
      </c>
      <c r="I26" s="126">
        <f t="shared" si="1"/>
        <v>0</v>
      </c>
      <c r="J26" s="228"/>
    </row>
    <row r="27" spans="1:10" s="34" customFormat="1" ht="13.5" x14ac:dyDescent="0.2">
      <c r="A27" s="121">
        <v>21</v>
      </c>
      <c r="B27" s="233" t="s">
        <v>709</v>
      </c>
      <c r="C27" s="123">
        <v>100</v>
      </c>
      <c r="D27" s="121" t="s">
        <v>14</v>
      </c>
      <c r="E27" s="121" t="s">
        <v>15</v>
      </c>
      <c r="F27" s="137"/>
      <c r="G27" s="126">
        <f t="shared" si="2"/>
        <v>0</v>
      </c>
      <c r="H27" s="126">
        <f t="shared" si="0"/>
        <v>0</v>
      </c>
      <c r="I27" s="126">
        <f t="shared" si="1"/>
        <v>0</v>
      </c>
      <c r="J27" s="228"/>
    </row>
    <row r="28" spans="1:10" s="34" customFormat="1" ht="13.5" x14ac:dyDescent="0.2">
      <c r="A28" s="121">
        <v>22</v>
      </c>
      <c r="B28" s="233" t="s">
        <v>710</v>
      </c>
      <c r="C28" s="123">
        <v>200</v>
      </c>
      <c r="D28" s="121" t="s">
        <v>14</v>
      </c>
      <c r="E28" s="121" t="s">
        <v>15</v>
      </c>
      <c r="F28" s="137"/>
      <c r="G28" s="126">
        <f t="shared" si="2"/>
        <v>0</v>
      </c>
      <c r="H28" s="126">
        <f t="shared" si="0"/>
        <v>0</v>
      </c>
      <c r="I28" s="126">
        <f t="shared" si="1"/>
        <v>0</v>
      </c>
      <c r="J28" s="228"/>
    </row>
    <row r="29" spans="1:10" s="34" customFormat="1" ht="13.5" x14ac:dyDescent="0.2">
      <c r="A29" s="122"/>
      <c r="B29" s="127" t="s">
        <v>769</v>
      </c>
      <c r="C29" s="124" t="s">
        <v>15</v>
      </c>
      <c r="D29" s="124" t="s">
        <v>15</v>
      </c>
      <c r="E29" s="124" t="s">
        <v>15</v>
      </c>
      <c r="F29" s="124" t="s">
        <v>15</v>
      </c>
      <c r="G29" s="128">
        <f>SUM(G7:G28)</f>
        <v>0</v>
      </c>
      <c r="H29" s="128">
        <f t="shared" ref="H29:I29" si="3">SUM(H7:H28)</f>
        <v>0</v>
      </c>
      <c r="I29" s="128">
        <f t="shared" si="3"/>
        <v>0</v>
      </c>
      <c r="J29" s="227">
        <f>SUM(J7:J28)</f>
        <v>0</v>
      </c>
    </row>
    <row r="30" spans="1:10" s="50" customFormat="1" ht="12.75" x14ac:dyDescent="0.2">
      <c r="A30" s="46"/>
      <c r="B30" s="47"/>
      <c r="C30" s="48"/>
      <c r="D30" s="49"/>
      <c r="E30" s="47"/>
      <c r="F30" s="47"/>
      <c r="G30" s="47"/>
      <c r="H30" s="47"/>
      <c r="I30" s="47"/>
      <c r="J30" s="47"/>
    </row>
    <row r="31" spans="1:10" s="14" customFormat="1" ht="20.100000000000001" customHeight="1" x14ac:dyDescent="0.2">
      <c r="A31" s="279" t="s">
        <v>16</v>
      </c>
      <c r="B31" s="279"/>
      <c r="C31" s="279"/>
      <c r="D31" s="279"/>
      <c r="E31" s="279"/>
      <c r="F31" s="279"/>
      <c r="G31" s="279"/>
      <c r="H31" s="279"/>
      <c r="I31" s="279"/>
      <c r="J31" s="279"/>
    </row>
    <row r="32" spans="1:10" s="14" customFormat="1" ht="12.75" x14ac:dyDescent="0.2">
      <c r="A32" s="274" t="s">
        <v>17</v>
      </c>
      <c r="B32" s="274"/>
      <c r="C32" s="274"/>
      <c r="D32" s="274"/>
      <c r="E32" s="274"/>
      <c r="F32" s="274"/>
      <c r="G32" s="274"/>
      <c r="H32" s="274"/>
      <c r="I32" s="274"/>
      <c r="J32" s="274"/>
    </row>
    <row r="33" spans="1:10" s="14" customFormat="1" ht="15" customHeight="1" x14ac:dyDescent="0.2">
      <c r="A33" s="274" t="s">
        <v>813</v>
      </c>
      <c r="B33" s="274"/>
      <c r="C33" s="274"/>
      <c r="D33" s="274"/>
      <c r="E33" s="274"/>
      <c r="F33" s="274"/>
      <c r="G33" s="274"/>
      <c r="H33" s="274"/>
      <c r="I33" s="274"/>
      <c r="J33" s="274"/>
    </row>
    <row r="34" spans="1:10" s="14" customFormat="1" ht="12.75" x14ac:dyDescent="0.2">
      <c r="A34" s="275" t="s">
        <v>825</v>
      </c>
      <c r="B34" s="275"/>
      <c r="C34" s="275"/>
      <c r="D34" s="275"/>
      <c r="E34" s="275"/>
      <c r="F34" s="275"/>
      <c r="G34" s="275"/>
      <c r="H34" s="275"/>
      <c r="I34" s="275"/>
      <c r="J34" s="275"/>
    </row>
    <row r="35" spans="1:10" s="265" customFormat="1" ht="25.5" customHeight="1" x14ac:dyDescent="0.25">
      <c r="A35" s="276" t="s">
        <v>829</v>
      </c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s="266" customFormat="1" ht="12.75" customHeight="1" x14ac:dyDescent="0.25">
      <c r="A36" s="255" t="s">
        <v>816</v>
      </c>
      <c r="B36" s="255"/>
      <c r="C36" s="255"/>
      <c r="D36" s="255"/>
      <c r="E36" s="255"/>
      <c r="F36" s="255"/>
      <c r="G36" s="255"/>
      <c r="H36" s="255"/>
      <c r="I36" s="255"/>
      <c r="J36" s="255"/>
    </row>
    <row r="37" spans="1:10" s="266" customFormat="1" ht="15" customHeight="1" x14ac:dyDescent="0.25">
      <c r="A37" s="255" t="s">
        <v>817</v>
      </c>
      <c r="B37" s="255"/>
      <c r="C37" s="255"/>
      <c r="D37" s="255"/>
      <c r="E37" s="255"/>
      <c r="F37" s="255"/>
      <c r="G37" s="255"/>
      <c r="H37" s="255"/>
      <c r="I37" s="255"/>
      <c r="J37" s="255"/>
    </row>
    <row r="38" spans="1:10" s="255" customFormat="1" ht="27" customHeight="1" x14ac:dyDescent="0.25">
      <c r="A38" s="276" t="s">
        <v>818</v>
      </c>
      <c r="B38" s="276"/>
      <c r="C38" s="276"/>
      <c r="D38" s="276"/>
      <c r="E38" s="276"/>
      <c r="F38" s="276"/>
      <c r="G38" s="276"/>
      <c r="H38" s="276"/>
      <c r="I38" s="276"/>
      <c r="J38" s="276"/>
    </row>
    <row r="39" spans="1:10" s="255" customFormat="1" ht="51.75" customHeight="1" x14ac:dyDescent="0.25">
      <c r="A39" s="276" t="s">
        <v>819</v>
      </c>
      <c r="B39" s="276"/>
      <c r="C39" s="276"/>
      <c r="D39" s="276"/>
      <c r="E39" s="276"/>
      <c r="F39" s="276"/>
      <c r="G39" s="276"/>
      <c r="H39" s="276"/>
      <c r="I39" s="276"/>
      <c r="J39" s="276"/>
    </row>
    <row r="40" spans="1:10" s="14" customFormat="1" ht="12.75" x14ac:dyDescent="0.2">
      <c r="A40" s="275"/>
      <c r="B40" s="275"/>
      <c r="C40" s="275"/>
      <c r="D40" s="275"/>
      <c r="E40" s="275"/>
      <c r="F40" s="275"/>
      <c r="G40" s="275"/>
      <c r="H40" s="275"/>
      <c r="I40" s="275"/>
      <c r="J40" s="275"/>
    </row>
    <row r="41" spans="1:10" s="51" customFormat="1" x14ac:dyDescent="0.2">
      <c r="A41" s="152"/>
      <c r="B41" s="15"/>
      <c r="C41" s="15"/>
      <c r="D41" s="15"/>
      <c r="E41" s="15"/>
      <c r="F41" s="15"/>
      <c r="G41" s="15"/>
      <c r="H41" s="15"/>
      <c r="I41" s="15"/>
      <c r="J41" s="15"/>
    </row>
    <row r="42" spans="1:10" x14ac:dyDescent="0.25">
      <c r="A42" s="152"/>
      <c r="B42" s="15"/>
      <c r="C42" s="15"/>
      <c r="D42" s="15"/>
      <c r="E42" s="15"/>
      <c r="F42" s="15"/>
      <c r="G42" s="15"/>
      <c r="H42" s="15"/>
      <c r="I42" s="15"/>
      <c r="J42" s="15"/>
    </row>
    <row r="43" spans="1:10" x14ac:dyDescent="0.25">
      <c r="A43" s="276"/>
      <c r="B43" s="281"/>
      <c r="C43" s="281"/>
      <c r="D43" s="281"/>
      <c r="E43" s="281"/>
      <c r="F43" s="281"/>
      <c r="G43" s="281"/>
      <c r="H43" s="281"/>
      <c r="I43" s="281"/>
      <c r="J43" s="281"/>
    </row>
    <row r="44" spans="1:10" x14ac:dyDescent="0.25">
      <c r="A44" s="280"/>
      <c r="B44" s="280"/>
      <c r="C44" s="280"/>
      <c r="D44" s="280"/>
      <c r="E44" s="280"/>
      <c r="F44" s="280"/>
      <c r="G44" s="280"/>
      <c r="H44" s="280"/>
      <c r="I44" s="280"/>
      <c r="J44" s="280"/>
    </row>
  </sheetData>
  <sheetProtection algorithmName="SHA-512" hashValue="HBlQQBK6nEBhF/QMVJ1oOeUkd5C++dVHhgv2niMWTt/SaJWQY26jBn+FW0CmEOpI5B9kItc6yNWyF+53N8mJwA==" saltValue="gCXK6f/TlZQkoI0v+moL+Q==" spinCount="100000" sheet="1" objects="1" scenarios="1"/>
  <mergeCells count="13">
    <mergeCell ref="A43:J43"/>
    <mergeCell ref="A44:J44"/>
    <mergeCell ref="A34:J34"/>
    <mergeCell ref="A38:J38"/>
    <mergeCell ref="A39:J39"/>
    <mergeCell ref="A40:J40"/>
    <mergeCell ref="A35:J35"/>
    <mergeCell ref="A33:J33"/>
    <mergeCell ref="A1:D1"/>
    <mergeCell ref="F1:J1"/>
    <mergeCell ref="A3:J3"/>
    <mergeCell ref="A31:J31"/>
    <mergeCell ref="A32:J3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9"/>
  <sheetViews>
    <sheetView zoomScale="120" zoomScaleNormal="120" workbookViewId="0">
      <selection activeCell="J9" sqref="J9:J11"/>
    </sheetView>
  </sheetViews>
  <sheetFormatPr defaultRowHeight="15" x14ac:dyDescent="0.25"/>
  <cols>
    <col min="1" max="1" width="4.140625" customWidth="1"/>
    <col min="2" max="2" width="36.5703125" style="243" customWidth="1"/>
    <col min="3" max="3" width="7" customWidth="1"/>
    <col min="4" max="4" width="4.42578125" customWidth="1"/>
    <col min="5" max="5" width="19" customWidth="1"/>
    <col min="6" max="9" width="10.85546875" customWidth="1"/>
    <col min="10" max="10" width="8.28515625" customWidth="1"/>
  </cols>
  <sheetData>
    <row r="1" spans="1:10" s="20" customFormat="1" x14ac:dyDescent="0.25">
      <c r="A1" s="282" t="s">
        <v>18</v>
      </c>
      <c r="B1" s="282"/>
      <c r="C1" s="282"/>
      <c r="D1" s="282"/>
      <c r="E1" s="264"/>
      <c r="F1" s="282" t="s">
        <v>19</v>
      </c>
      <c r="G1" s="282"/>
      <c r="H1" s="282"/>
      <c r="I1" s="282"/>
      <c r="J1" s="282"/>
    </row>
    <row r="2" spans="1:10" x14ac:dyDescent="0.25">
      <c r="A2" s="1"/>
      <c r="B2" s="240"/>
      <c r="C2" s="153"/>
      <c r="D2" s="2"/>
      <c r="E2" s="1"/>
      <c r="F2" s="1"/>
      <c r="G2" s="1"/>
      <c r="H2" s="1"/>
      <c r="I2" s="1"/>
      <c r="J2" s="1"/>
    </row>
    <row r="3" spans="1:10" ht="18" x14ac:dyDescent="0.25">
      <c r="A3" s="283" t="s">
        <v>201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x14ac:dyDescent="0.25">
      <c r="A4" s="1"/>
      <c r="B4" s="240"/>
      <c r="C4" s="153"/>
      <c r="D4" s="2"/>
      <c r="E4" s="1"/>
      <c r="F4" s="1"/>
      <c r="G4" s="1"/>
      <c r="H4" s="1"/>
      <c r="I4" s="1"/>
      <c r="J4" s="1"/>
    </row>
    <row r="5" spans="1:10" ht="45" x14ac:dyDescent="0.2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x14ac:dyDescent="0.2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157" customFormat="1" ht="32.25" customHeight="1" x14ac:dyDescent="0.25">
      <c r="A7" s="144">
        <v>1</v>
      </c>
      <c r="B7" s="10" t="s">
        <v>202</v>
      </c>
      <c r="C7" s="11">
        <v>300</v>
      </c>
      <c r="D7" s="154" t="s">
        <v>13</v>
      </c>
      <c r="E7" s="187"/>
      <c r="F7" s="259"/>
      <c r="G7" s="156">
        <f>C7*ROUND(F7, 4)</f>
        <v>0</v>
      </c>
      <c r="H7" s="156">
        <f>G7*0.095</f>
        <v>0</v>
      </c>
      <c r="I7" s="156">
        <f>G7+H7</f>
        <v>0</v>
      </c>
      <c r="J7" s="143"/>
    </row>
    <row r="8" spans="1:10" s="157" customFormat="1" ht="32.25" customHeight="1" x14ac:dyDescent="0.25">
      <c r="A8" s="144">
        <v>2</v>
      </c>
      <c r="B8" s="10" t="s">
        <v>203</v>
      </c>
      <c r="C8" s="11">
        <v>50</v>
      </c>
      <c r="D8" s="154" t="s">
        <v>13</v>
      </c>
      <c r="E8" s="187"/>
      <c r="F8" s="259"/>
      <c r="G8" s="156">
        <f t="shared" ref="G8:G36" si="0">C8*ROUND(F8, 4)</f>
        <v>0</v>
      </c>
      <c r="H8" s="156">
        <f t="shared" ref="H8:H36" si="1">G8*0.095</f>
        <v>0</v>
      </c>
      <c r="I8" s="156">
        <f t="shared" ref="I8:I36" si="2">G8+H8</f>
        <v>0</v>
      </c>
      <c r="J8" s="143"/>
    </row>
    <row r="9" spans="1:10" s="157" customFormat="1" ht="43.5" customHeight="1" x14ac:dyDescent="0.25">
      <c r="A9" s="144">
        <v>3</v>
      </c>
      <c r="B9" s="10" t="s">
        <v>204</v>
      </c>
      <c r="C9" s="11">
        <v>1000</v>
      </c>
      <c r="D9" s="154" t="s">
        <v>13</v>
      </c>
      <c r="E9" s="187"/>
      <c r="F9" s="259"/>
      <c r="G9" s="156">
        <f t="shared" si="0"/>
        <v>0</v>
      </c>
      <c r="H9" s="156">
        <f t="shared" si="1"/>
        <v>0</v>
      </c>
      <c r="I9" s="156">
        <f t="shared" si="2"/>
        <v>0</v>
      </c>
      <c r="J9" s="143"/>
    </row>
    <row r="10" spans="1:10" s="157" customFormat="1" ht="32.25" customHeight="1" x14ac:dyDescent="0.25">
      <c r="A10" s="144">
        <v>4</v>
      </c>
      <c r="B10" s="10" t="s">
        <v>205</v>
      </c>
      <c r="C10" s="11">
        <v>1000</v>
      </c>
      <c r="D10" s="154" t="s">
        <v>13</v>
      </c>
      <c r="E10" s="187"/>
      <c r="F10" s="259"/>
      <c r="G10" s="156">
        <f t="shared" si="0"/>
        <v>0</v>
      </c>
      <c r="H10" s="156">
        <f t="shared" si="1"/>
        <v>0</v>
      </c>
      <c r="I10" s="156">
        <f t="shared" si="2"/>
        <v>0</v>
      </c>
      <c r="J10" s="143"/>
    </row>
    <row r="11" spans="1:10" s="157" customFormat="1" ht="32.25" customHeight="1" x14ac:dyDescent="0.25">
      <c r="A11" s="144">
        <v>5</v>
      </c>
      <c r="B11" s="10" t="s">
        <v>206</v>
      </c>
      <c r="C11" s="11">
        <v>150</v>
      </c>
      <c r="D11" s="11" t="s">
        <v>13</v>
      </c>
      <c r="E11" s="187"/>
      <c r="F11" s="259"/>
      <c r="G11" s="156">
        <f t="shared" si="0"/>
        <v>0</v>
      </c>
      <c r="H11" s="156">
        <f t="shared" si="1"/>
        <v>0</v>
      </c>
      <c r="I11" s="156">
        <f t="shared" si="2"/>
        <v>0</v>
      </c>
      <c r="J11" s="143"/>
    </row>
    <row r="12" spans="1:10" s="157" customFormat="1" ht="32.25" customHeight="1" x14ac:dyDescent="0.25">
      <c r="A12" s="144">
        <v>6</v>
      </c>
      <c r="B12" s="10" t="s">
        <v>207</v>
      </c>
      <c r="C12" s="11">
        <v>50</v>
      </c>
      <c r="D12" s="11" t="s">
        <v>14</v>
      </c>
      <c r="E12" s="187"/>
      <c r="F12" s="259"/>
      <c r="G12" s="156">
        <f t="shared" si="0"/>
        <v>0</v>
      </c>
      <c r="H12" s="156">
        <f t="shared" si="1"/>
        <v>0</v>
      </c>
      <c r="I12" s="156">
        <f t="shared" si="2"/>
        <v>0</v>
      </c>
      <c r="J12" s="143"/>
    </row>
    <row r="13" spans="1:10" s="157" customFormat="1" ht="32.25" customHeight="1" x14ac:dyDescent="0.25">
      <c r="A13" s="144">
        <v>7</v>
      </c>
      <c r="B13" s="10" t="s">
        <v>208</v>
      </c>
      <c r="C13" s="11">
        <v>50</v>
      </c>
      <c r="D13" s="11" t="s">
        <v>14</v>
      </c>
      <c r="E13" s="187"/>
      <c r="F13" s="259"/>
      <c r="G13" s="156">
        <f t="shared" si="0"/>
        <v>0</v>
      </c>
      <c r="H13" s="156">
        <f t="shared" si="1"/>
        <v>0</v>
      </c>
      <c r="I13" s="156">
        <f t="shared" si="2"/>
        <v>0</v>
      </c>
      <c r="J13" s="143"/>
    </row>
    <row r="14" spans="1:10" s="157" customFormat="1" ht="32.25" customHeight="1" x14ac:dyDescent="0.25">
      <c r="A14" s="144">
        <v>8</v>
      </c>
      <c r="B14" s="10" t="s">
        <v>209</v>
      </c>
      <c r="C14" s="11">
        <v>30</v>
      </c>
      <c r="D14" s="11" t="s">
        <v>14</v>
      </c>
      <c r="E14" s="187"/>
      <c r="F14" s="259"/>
      <c r="G14" s="156">
        <f t="shared" si="0"/>
        <v>0</v>
      </c>
      <c r="H14" s="156">
        <f t="shared" si="1"/>
        <v>0</v>
      </c>
      <c r="I14" s="156">
        <f t="shared" si="2"/>
        <v>0</v>
      </c>
      <c r="J14" s="143"/>
    </row>
    <row r="15" spans="1:10" s="157" customFormat="1" ht="32.25" customHeight="1" x14ac:dyDescent="0.25">
      <c r="A15" s="144">
        <v>9</v>
      </c>
      <c r="B15" s="10" t="s">
        <v>210</v>
      </c>
      <c r="C15" s="11">
        <v>200</v>
      </c>
      <c r="D15" s="11" t="s">
        <v>14</v>
      </c>
      <c r="E15" s="268"/>
      <c r="F15" s="259"/>
      <c r="G15" s="156">
        <f t="shared" si="0"/>
        <v>0</v>
      </c>
      <c r="H15" s="156">
        <f t="shared" si="1"/>
        <v>0</v>
      </c>
      <c r="I15" s="156">
        <f t="shared" si="2"/>
        <v>0</v>
      </c>
      <c r="J15" s="269"/>
    </row>
    <row r="16" spans="1:10" s="157" customFormat="1" ht="32.25" customHeight="1" x14ac:dyDescent="0.25">
      <c r="A16" s="144">
        <v>10</v>
      </c>
      <c r="B16" s="10" t="s">
        <v>211</v>
      </c>
      <c r="C16" s="11">
        <v>300</v>
      </c>
      <c r="D16" s="11" t="s">
        <v>14</v>
      </c>
      <c r="E16" s="268"/>
      <c r="F16" s="259"/>
      <c r="G16" s="156">
        <f t="shared" si="0"/>
        <v>0</v>
      </c>
      <c r="H16" s="156">
        <f t="shared" si="1"/>
        <v>0</v>
      </c>
      <c r="I16" s="156">
        <f t="shared" si="2"/>
        <v>0</v>
      </c>
      <c r="J16" s="269"/>
    </row>
    <row r="17" spans="1:13" s="157" customFormat="1" ht="32.25" customHeight="1" x14ac:dyDescent="0.25">
      <c r="A17" s="144">
        <v>11</v>
      </c>
      <c r="B17" s="10" t="s">
        <v>212</v>
      </c>
      <c r="C17" s="11">
        <v>1500</v>
      </c>
      <c r="D17" s="11" t="s">
        <v>14</v>
      </c>
      <c r="E17" s="268"/>
      <c r="F17" s="259"/>
      <c r="G17" s="156">
        <f t="shared" si="0"/>
        <v>0</v>
      </c>
      <c r="H17" s="156">
        <f t="shared" si="1"/>
        <v>0</v>
      </c>
      <c r="I17" s="156">
        <f t="shared" si="2"/>
        <v>0</v>
      </c>
      <c r="J17" s="269"/>
    </row>
    <row r="18" spans="1:13" s="157" customFormat="1" ht="18.75" customHeight="1" x14ac:dyDescent="0.25">
      <c r="A18" s="144">
        <v>12</v>
      </c>
      <c r="B18" s="10" t="s">
        <v>213</v>
      </c>
      <c r="C18" s="11">
        <v>400</v>
      </c>
      <c r="D18" s="11" t="s">
        <v>13</v>
      </c>
      <c r="E18" s="268"/>
      <c r="F18" s="259"/>
      <c r="G18" s="156">
        <f t="shared" si="0"/>
        <v>0</v>
      </c>
      <c r="H18" s="156">
        <f t="shared" si="1"/>
        <v>0</v>
      </c>
      <c r="I18" s="156">
        <f t="shared" si="2"/>
        <v>0</v>
      </c>
      <c r="J18" s="269"/>
    </row>
    <row r="19" spans="1:13" s="157" customFormat="1" ht="18.75" customHeight="1" x14ac:dyDescent="0.25">
      <c r="A19" s="144">
        <v>13</v>
      </c>
      <c r="B19" s="10" t="s">
        <v>214</v>
      </c>
      <c r="C19" s="11">
        <v>50</v>
      </c>
      <c r="D19" s="11" t="s">
        <v>13</v>
      </c>
      <c r="E19" s="268"/>
      <c r="F19" s="259"/>
      <c r="G19" s="156">
        <f t="shared" si="0"/>
        <v>0</v>
      </c>
      <c r="H19" s="156">
        <f t="shared" si="1"/>
        <v>0</v>
      </c>
      <c r="I19" s="156">
        <f t="shared" si="2"/>
        <v>0</v>
      </c>
      <c r="J19" s="269"/>
      <c r="L19" s="158"/>
      <c r="M19" s="159"/>
    </row>
    <row r="20" spans="1:13" s="157" customFormat="1" ht="18.75" customHeight="1" x14ac:dyDescent="0.25">
      <c r="A20" s="144">
        <v>14</v>
      </c>
      <c r="B20" s="10" t="s">
        <v>215</v>
      </c>
      <c r="C20" s="11">
        <v>400</v>
      </c>
      <c r="D20" s="11" t="s">
        <v>13</v>
      </c>
      <c r="E20" s="268"/>
      <c r="F20" s="259"/>
      <c r="G20" s="156">
        <f t="shared" si="0"/>
        <v>0</v>
      </c>
      <c r="H20" s="156">
        <f t="shared" si="1"/>
        <v>0</v>
      </c>
      <c r="I20" s="156">
        <f t="shared" si="2"/>
        <v>0</v>
      </c>
      <c r="J20" s="269"/>
    </row>
    <row r="21" spans="1:13" s="157" customFormat="1" ht="18.75" customHeight="1" x14ac:dyDescent="0.25">
      <c r="A21" s="144">
        <v>15</v>
      </c>
      <c r="B21" s="160" t="s">
        <v>216</v>
      </c>
      <c r="C21" s="11">
        <v>840</v>
      </c>
      <c r="D21" s="11" t="s">
        <v>13</v>
      </c>
      <c r="E21" s="268"/>
      <c r="F21" s="259"/>
      <c r="G21" s="156">
        <f t="shared" si="0"/>
        <v>0</v>
      </c>
      <c r="H21" s="156">
        <f t="shared" si="1"/>
        <v>0</v>
      </c>
      <c r="I21" s="156">
        <f t="shared" si="2"/>
        <v>0</v>
      </c>
      <c r="J21" s="269"/>
    </row>
    <row r="22" spans="1:13" s="157" customFormat="1" ht="43.5" customHeight="1" x14ac:dyDescent="0.25">
      <c r="A22" s="144">
        <v>16</v>
      </c>
      <c r="B22" s="160" t="s">
        <v>217</v>
      </c>
      <c r="C22" s="11">
        <v>300</v>
      </c>
      <c r="D22" s="11" t="s">
        <v>13</v>
      </c>
      <c r="E22" s="268"/>
      <c r="F22" s="259"/>
      <c r="G22" s="156">
        <f t="shared" si="0"/>
        <v>0</v>
      </c>
      <c r="H22" s="156">
        <f t="shared" si="1"/>
        <v>0</v>
      </c>
      <c r="I22" s="156">
        <f t="shared" si="2"/>
        <v>0</v>
      </c>
      <c r="J22" s="269"/>
    </row>
    <row r="23" spans="1:13" s="157" customFormat="1" ht="35.25" customHeight="1" x14ac:dyDescent="0.25">
      <c r="A23" s="144">
        <v>17</v>
      </c>
      <c r="B23" s="161" t="s">
        <v>218</v>
      </c>
      <c r="C23" s="11">
        <v>280</v>
      </c>
      <c r="D23" s="11" t="s">
        <v>14</v>
      </c>
      <c r="E23" s="268"/>
      <c r="F23" s="259"/>
      <c r="G23" s="156">
        <f t="shared" si="0"/>
        <v>0</v>
      </c>
      <c r="H23" s="156">
        <f t="shared" si="1"/>
        <v>0</v>
      </c>
      <c r="I23" s="156">
        <f t="shared" si="2"/>
        <v>0</v>
      </c>
      <c r="J23" s="269"/>
    </row>
    <row r="24" spans="1:13" s="157" customFormat="1" ht="32.25" customHeight="1" x14ac:dyDescent="0.25">
      <c r="A24" s="144">
        <v>18</v>
      </c>
      <c r="B24" s="161" t="s">
        <v>219</v>
      </c>
      <c r="C24" s="11">
        <v>10</v>
      </c>
      <c r="D24" s="11" t="s">
        <v>14</v>
      </c>
      <c r="E24" s="268"/>
      <c r="F24" s="259"/>
      <c r="G24" s="156">
        <f t="shared" si="0"/>
        <v>0</v>
      </c>
      <c r="H24" s="156">
        <f t="shared" si="1"/>
        <v>0</v>
      </c>
      <c r="I24" s="156">
        <f t="shared" si="2"/>
        <v>0</v>
      </c>
      <c r="J24" s="269"/>
    </row>
    <row r="25" spans="1:13" s="157" customFormat="1" ht="18.75" customHeight="1" x14ac:dyDescent="0.25">
      <c r="A25" s="144">
        <v>19</v>
      </c>
      <c r="B25" s="162" t="s">
        <v>220</v>
      </c>
      <c r="C25" s="11">
        <v>1000</v>
      </c>
      <c r="D25" s="11" t="s">
        <v>14</v>
      </c>
      <c r="E25" s="268"/>
      <c r="F25" s="259"/>
      <c r="G25" s="156">
        <f t="shared" si="0"/>
        <v>0</v>
      </c>
      <c r="H25" s="156">
        <f t="shared" si="1"/>
        <v>0</v>
      </c>
      <c r="I25" s="156">
        <f t="shared" si="2"/>
        <v>0</v>
      </c>
      <c r="J25" s="269"/>
    </row>
    <row r="26" spans="1:13" s="157" customFormat="1" ht="32.25" customHeight="1" x14ac:dyDescent="0.25">
      <c r="A26" s="144">
        <v>20</v>
      </c>
      <c r="B26" s="161" t="s">
        <v>221</v>
      </c>
      <c r="C26" s="11">
        <v>500</v>
      </c>
      <c r="D26" s="11" t="s">
        <v>14</v>
      </c>
      <c r="E26" s="268"/>
      <c r="F26" s="259"/>
      <c r="G26" s="156">
        <f t="shared" si="0"/>
        <v>0</v>
      </c>
      <c r="H26" s="156">
        <f t="shared" si="1"/>
        <v>0</v>
      </c>
      <c r="I26" s="156">
        <f t="shared" si="2"/>
        <v>0</v>
      </c>
      <c r="J26" s="269"/>
    </row>
    <row r="27" spans="1:13" s="157" customFormat="1" ht="32.25" customHeight="1" x14ac:dyDescent="0.25">
      <c r="A27" s="144">
        <v>21</v>
      </c>
      <c r="B27" s="10" t="s">
        <v>222</v>
      </c>
      <c r="C27" s="11">
        <v>500</v>
      </c>
      <c r="D27" s="11" t="s">
        <v>14</v>
      </c>
      <c r="E27" s="268"/>
      <c r="F27" s="259"/>
      <c r="G27" s="156">
        <f t="shared" si="0"/>
        <v>0</v>
      </c>
      <c r="H27" s="156">
        <f t="shared" si="1"/>
        <v>0</v>
      </c>
      <c r="I27" s="156">
        <f t="shared" si="2"/>
        <v>0</v>
      </c>
      <c r="J27" s="269"/>
    </row>
    <row r="28" spans="1:13" s="157" customFormat="1" ht="32.25" customHeight="1" x14ac:dyDescent="0.25">
      <c r="A28" s="144">
        <v>22</v>
      </c>
      <c r="B28" s="10" t="s">
        <v>223</v>
      </c>
      <c r="C28" s="11">
        <v>500</v>
      </c>
      <c r="D28" s="11" t="s">
        <v>14</v>
      </c>
      <c r="E28" s="268"/>
      <c r="F28" s="259"/>
      <c r="G28" s="156">
        <f t="shared" si="0"/>
        <v>0</v>
      </c>
      <c r="H28" s="156">
        <f t="shared" si="1"/>
        <v>0</v>
      </c>
      <c r="I28" s="156">
        <f t="shared" si="2"/>
        <v>0</v>
      </c>
      <c r="J28" s="269"/>
    </row>
    <row r="29" spans="1:13" s="157" customFormat="1" ht="32.25" customHeight="1" x14ac:dyDescent="0.25">
      <c r="A29" s="144">
        <v>23</v>
      </c>
      <c r="B29" s="10" t="s">
        <v>224</v>
      </c>
      <c r="C29" s="11">
        <v>500</v>
      </c>
      <c r="D29" s="11" t="s">
        <v>14</v>
      </c>
      <c r="E29" s="268"/>
      <c r="F29" s="259"/>
      <c r="G29" s="156">
        <f t="shared" si="0"/>
        <v>0</v>
      </c>
      <c r="H29" s="156">
        <f t="shared" si="1"/>
        <v>0</v>
      </c>
      <c r="I29" s="156">
        <f t="shared" si="2"/>
        <v>0</v>
      </c>
      <c r="J29" s="269"/>
    </row>
    <row r="30" spans="1:13" s="157" customFormat="1" ht="43.5" customHeight="1" x14ac:dyDescent="0.25">
      <c r="A30" s="144">
        <v>24</v>
      </c>
      <c r="B30" s="10" t="s">
        <v>225</v>
      </c>
      <c r="C30" s="11">
        <v>40</v>
      </c>
      <c r="D30" s="11" t="s">
        <v>14</v>
      </c>
      <c r="E30" s="268"/>
      <c r="F30" s="259"/>
      <c r="G30" s="156">
        <f t="shared" si="0"/>
        <v>0</v>
      </c>
      <c r="H30" s="156">
        <f t="shared" si="1"/>
        <v>0</v>
      </c>
      <c r="I30" s="156">
        <f t="shared" si="2"/>
        <v>0</v>
      </c>
      <c r="J30" s="269"/>
    </row>
    <row r="31" spans="1:13" s="157" customFormat="1" ht="32.25" customHeight="1" x14ac:dyDescent="0.25">
      <c r="A31" s="144">
        <v>25</v>
      </c>
      <c r="B31" s="10" t="s">
        <v>226</v>
      </c>
      <c r="C31" s="11">
        <v>10</v>
      </c>
      <c r="D31" s="11" t="s">
        <v>14</v>
      </c>
      <c r="E31" s="268"/>
      <c r="F31" s="259"/>
      <c r="G31" s="156">
        <f t="shared" si="0"/>
        <v>0</v>
      </c>
      <c r="H31" s="156">
        <f t="shared" si="1"/>
        <v>0</v>
      </c>
      <c r="I31" s="156">
        <f t="shared" si="2"/>
        <v>0</v>
      </c>
      <c r="J31" s="269"/>
    </row>
    <row r="32" spans="1:13" s="157" customFormat="1" ht="43.5" customHeight="1" x14ac:dyDescent="0.25">
      <c r="A32" s="144">
        <v>26</v>
      </c>
      <c r="B32" s="161" t="s">
        <v>227</v>
      </c>
      <c r="C32" s="11">
        <v>60</v>
      </c>
      <c r="D32" s="11" t="s">
        <v>14</v>
      </c>
      <c r="E32" s="268"/>
      <c r="F32" s="259"/>
      <c r="G32" s="156">
        <f t="shared" si="0"/>
        <v>0</v>
      </c>
      <c r="H32" s="156">
        <f t="shared" si="1"/>
        <v>0</v>
      </c>
      <c r="I32" s="156">
        <f t="shared" si="2"/>
        <v>0</v>
      </c>
      <c r="J32" s="269"/>
    </row>
    <row r="33" spans="1:10" s="157" customFormat="1" ht="54" customHeight="1" x14ac:dyDescent="0.25">
      <c r="A33" s="144">
        <v>27</v>
      </c>
      <c r="B33" s="10" t="s">
        <v>228</v>
      </c>
      <c r="C33" s="11">
        <v>60</v>
      </c>
      <c r="D33" s="11" t="s">
        <v>14</v>
      </c>
      <c r="E33" s="268"/>
      <c r="F33" s="259"/>
      <c r="G33" s="156">
        <f t="shared" si="0"/>
        <v>0</v>
      </c>
      <c r="H33" s="156">
        <f t="shared" si="1"/>
        <v>0</v>
      </c>
      <c r="I33" s="156">
        <f t="shared" si="2"/>
        <v>0</v>
      </c>
      <c r="J33" s="269"/>
    </row>
    <row r="34" spans="1:10" s="157" customFormat="1" ht="32.25" customHeight="1" x14ac:dyDescent="0.25">
      <c r="A34" s="144">
        <v>28</v>
      </c>
      <c r="B34" s="161" t="s">
        <v>229</v>
      </c>
      <c r="C34" s="11">
        <v>300</v>
      </c>
      <c r="D34" s="11" t="s">
        <v>14</v>
      </c>
      <c r="E34" s="268"/>
      <c r="F34" s="259"/>
      <c r="G34" s="156">
        <f t="shared" si="0"/>
        <v>0</v>
      </c>
      <c r="H34" s="156">
        <f t="shared" si="1"/>
        <v>0</v>
      </c>
      <c r="I34" s="156">
        <f t="shared" si="2"/>
        <v>0</v>
      </c>
      <c r="J34" s="269"/>
    </row>
    <row r="35" spans="1:10" s="157" customFormat="1" ht="18.75" customHeight="1" x14ac:dyDescent="0.25">
      <c r="A35" s="144">
        <v>29</v>
      </c>
      <c r="B35" s="161" t="s">
        <v>230</v>
      </c>
      <c r="C35" s="11">
        <v>280</v>
      </c>
      <c r="D35" s="11" t="s">
        <v>14</v>
      </c>
      <c r="E35" s="268"/>
      <c r="F35" s="259"/>
      <c r="G35" s="156">
        <f t="shared" si="0"/>
        <v>0</v>
      </c>
      <c r="H35" s="156">
        <f t="shared" si="1"/>
        <v>0</v>
      </c>
      <c r="I35" s="156">
        <f t="shared" si="2"/>
        <v>0</v>
      </c>
      <c r="J35" s="269"/>
    </row>
    <row r="36" spans="1:10" s="157" customFormat="1" ht="32.25" customHeight="1" x14ac:dyDescent="0.25">
      <c r="A36" s="144">
        <v>30</v>
      </c>
      <c r="B36" s="161" t="s">
        <v>231</v>
      </c>
      <c r="C36" s="11">
        <v>60</v>
      </c>
      <c r="D36" s="11" t="s">
        <v>14</v>
      </c>
      <c r="E36" s="268"/>
      <c r="F36" s="259"/>
      <c r="G36" s="156">
        <f t="shared" si="0"/>
        <v>0</v>
      </c>
      <c r="H36" s="156">
        <f t="shared" si="1"/>
        <v>0</v>
      </c>
      <c r="I36" s="156">
        <f t="shared" si="2"/>
        <v>0</v>
      </c>
      <c r="J36" s="269"/>
    </row>
    <row r="37" spans="1:10" x14ac:dyDescent="0.25">
      <c r="A37" s="10"/>
      <c r="B37" s="164" t="s">
        <v>750</v>
      </c>
      <c r="C37" s="12" t="s">
        <v>15</v>
      </c>
      <c r="D37" s="12" t="s">
        <v>15</v>
      </c>
      <c r="E37" s="12" t="s">
        <v>15</v>
      </c>
      <c r="F37" s="13" t="s">
        <v>15</v>
      </c>
      <c r="G37" s="165">
        <f>SUM(G7:G36)</f>
        <v>0</v>
      </c>
      <c r="H37" s="165">
        <f t="shared" ref="H37:I37" si="3">SUM(H7:H36)</f>
        <v>0</v>
      </c>
      <c r="I37" s="165">
        <f t="shared" si="3"/>
        <v>0</v>
      </c>
      <c r="J37" s="166">
        <f>SUM(J7:J36)</f>
        <v>0</v>
      </c>
    </row>
    <row r="38" spans="1:10" x14ac:dyDescent="0.25">
      <c r="A38" s="167"/>
      <c r="B38" s="242"/>
      <c r="C38" s="169"/>
      <c r="D38" s="170"/>
      <c r="E38" s="168"/>
      <c r="F38" s="168"/>
      <c r="G38" s="168"/>
      <c r="H38" s="168"/>
      <c r="I38" s="168"/>
      <c r="J38" s="168"/>
    </row>
    <row r="39" spans="1:10" s="14" customFormat="1" ht="20.100000000000001" customHeight="1" x14ac:dyDescent="0.2">
      <c r="A39" s="279" t="s">
        <v>16</v>
      </c>
      <c r="B39" s="279"/>
      <c r="C39" s="279"/>
      <c r="D39" s="279"/>
      <c r="E39" s="279"/>
      <c r="F39" s="279"/>
      <c r="G39" s="279"/>
      <c r="H39" s="279"/>
      <c r="I39" s="279"/>
      <c r="J39" s="279"/>
    </row>
    <row r="40" spans="1:10" s="14" customFormat="1" ht="12.75" x14ac:dyDescent="0.2">
      <c r="A40" s="274" t="s">
        <v>17</v>
      </c>
      <c r="B40" s="274"/>
      <c r="C40" s="274"/>
      <c r="D40" s="274"/>
      <c r="E40" s="274"/>
      <c r="F40" s="274"/>
      <c r="G40" s="274"/>
      <c r="H40" s="274"/>
      <c r="I40" s="274"/>
      <c r="J40" s="274"/>
    </row>
    <row r="41" spans="1:10" s="14" customFormat="1" ht="15" customHeight="1" x14ac:dyDescent="0.2">
      <c r="A41" s="274" t="s">
        <v>813</v>
      </c>
      <c r="B41" s="274"/>
      <c r="C41" s="274"/>
      <c r="D41" s="274"/>
      <c r="E41" s="274"/>
      <c r="F41" s="274"/>
      <c r="G41" s="274"/>
      <c r="H41" s="274"/>
      <c r="I41" s="274"/>
      <c r="J41" s="274"/>
    </row>
    <row r="42" spans="1:10" s="14" customFormat="1" ht="12.75" x14ac:dyDescent="0.2">
      <c r="A42" s="275" t="s">
        <v>814</v>
      </c>
      <c r="B42" s="275"/>
      <c r="C42" s="275"/>
      <c r="D42" s="275"/>
      <c r="E42" s="275"/>
      <c r="F42" s="275"/>
      <c r="G42" s="275"/>
      <c r="H42" s="275"/>
      <c r="I42" s="275"/>
      <c r="J42" s="275"/>
    </row>
    <row r="43" spans="1:10" s="265" customFormat="1" ht="25.5" customHeight="1" x14ac:dyDescent="0.25">
      <c r="A43" s="276" t="s">
        <v>815</v>
      </c>
      <c r="B43" s="276"/>
      <c r="C43" s="276"/>
      <c r="D43" s="276"/>
      <c r="E43" s="276"/>
      <c r="F43" s="276"/>
      <c r="G43" s="276"/>
      <c r="H43" s="276"/>
      <c r="I43" s="276"/>
      <c r="J43" s="276"/>
    </row>
    <row r="44" spans="1:10" s="266" customFormat="1" ht="12.75" customHeight="1" x14ac:dyDescent="0.25">
      <c r="A44" s="255" t="s">
        <v>816</v>
      </c>
      <c r="B44" s="255"/>
      <c r="C44" s="255"/>
      <c r="D44" s="255"/>
      <c r="E44" s="255"/>
      <c r="F44" s="255"/>
      <c r="G44" s="255"/>
      <c r="H44" s="255"/>
      <c r="I44" s="255"/>
      <c r="J44" s="255"/>
    </row>
    <row r="45" spans="1:10" s="266" customFormat="1" ht="15" customHeight="1" x14ac:dyDescent="0.25">
      <c r="A45" s="255" t="s">
        <v>817</v>
      </c>
      <c r="B45" s="255"/>
      <c r="C45" s="255"/>
      <c r="D45" s="255"/>
      <c r="E45" s="255"/>
      <c r="F45" s="255"/>
      <c r="G45" s="255"/>
      <c r="H45" s="255"/>
      <c r="I45" s="255"/>
      <c r="J45" s="255"/>
    </row>
    <row r="46" spans="1:10" s="255" customFormat="1" ht="27" customHeight="1" x14ac:dyDescent="0.25">
      <c r="A46" s="276" t="s">
        <v>818</v>
      </c>
      <c r="B46" s="276"/>
      <c r="C46" s="276"/>
      <c r="D46" s="276"/>
      <c r="E46" s="276"/>
      <c r="F46" s="276"/>
      <c r="G46" s="276"/>
      <c r="H46" s="276"/>
      <c r="I46" s="276"/>
      <c r="J46" s="276"/>
    </row>
    <row r="47" spans="1:10" s="255" customFormat="1" ht="41.25" customHeight="1" x14ac:dyDescent="0.25">
      <c r="A47" s="276" t="s">
        <v>819</v>
      </c>
      <c r="B47" s="276"/>
      <c r="C47" s="276"/>
      <c r="D47" s="276"/>
      <c r="E47" s="276"/>
      <c r="F47" s="276"/>
      <c r="G47" s="276"/>
      <c r="H47" s="276"/>
      <c r="I47" s="276"/>
      <c r="J47" s="276"/>
    </row>
    <row r="48" spans="1:10" x14ac:dyDescent="0.25">
      <c r="A48" s="17"/>
      <c r="B48" s="58"/>
      <c r="C48" s="15"/>
      <c r="D48" s="15"/>
      <c r="E48" s="15"/>
      <c r="F48" s="15"/>
      <c r="G48" s="15"/>
      <c r="H48" s="15"/>
      <c r="I48" s="15"/>
      <c r="J48" s="15"/>
    </row>
    <row r="49" spans="1:13" x14ac:dyDescent="0.25">
      <c r="A49" s="17"/>
      <c r="B49" s="58"/>
      <c r="C49" s="15"/>
      <c r="D49" s="15"/>
      <c r="E49" s="15"/>
      <c r="F49" s="15"/>
      <c r="G49" s="15"/>
      <c r="H49" s="15"/>
      <c r="I49" s="15"/>
      <c r="J49" s="15"/>
    </row>
    <row r="50" spans="1:13" x14ac:dyDescent="0.25">
      <c r="A50" s="276"/>
      <c r="B50" s="281"/>
      <c r="C50" s="281"/>
      <c r="D50" s="281"/>
      <c r="E50" s="281"/>
      <c r="F50" s="281"/>
      <c r="G50" s="281"/>
      <c r="H50" s="281"/>
      <c r="I50" s="281"/>
      <c r="J50" s="281"/>
    </row>
    <row r="51" spans="1:13" x14ac:dyDescent="0.25">
      <c r="A51" s="280"/>
      <c r="B51" s="280"/>
      <c r="C51" s="280"/>
      <c r="D51" s="280"/>
      <c r="E51" s="280"/>
      <c r="F51" s="280"/>
      <c r="G51" s="280"/>
      <c r="H51" s="280"/>
      <c r="I51" s="280"/>
      <c r="J51" s="280"/>
    </row>
    <row r="57" spans="1:13" x14ac:dyDescent="0.25">
      <c r="J57" s="171"/>
      <c r="K57" s="171"/>
      <c r="L57" s="171"/>
      <c r="M57" s="171"/>
    </row>
    <row r="58" spans="1:13" x14ac:dyDescent="0.25">
      <c r="J58" s="172"/>
      <c r="K58" s="171"/>
      <c r="L58" s="172"/>
      <c r="M58" s="171"/>
    </row>
    <row r="59" spans="1:13" x14ac:dyDescent="0.25">
      <c r="J59" s="173"/>
      <c r="K59" s="174"/>
      <c r="L59" s="174"/>
      <c r="M59" s="174"/>
    </row>
    <row r="60" spans="1:13" x14ac:dyDescent="0.25">
      <c r="J60" s="173"/>
      <c r="K60" s="174"/>
      <c r="L60" s="174"/>
      <c r="M60" s="174"/>
    </row>
    <row r="61" spans="1:13" x14ac:dyDescent="0.25">
      <c r="J61" s="173"/>
      <c r="K61" s="174"/>
      <c r="L61" s="174"/>
      <c r="M61" s="174"/>
    </row>
    <row r="62" spans="1:13" x14ac:dyDescent="0.25">
      <c r="J62" s="173"/>
      <c r="K62" s="174"/>
      <c r="L62" s="174"/>
      <c r="M62" s="174"/>
    </row>
    <row r="63" spans="1:13" x14ac:dyDescent="0.25">
      <c r="J63" s="173"/>
      <c r="K63" s="175"/>
      <c r="L63" s="175"/>
      <c r="M63" s="175"/>
    </row>
    <row r="64" spans="1:13" x14ac:dyDescent="0.25">
      <c r="J64" s="173"/>
      <c r="K64" s="174"/>
      <c r="L64" s="174"/>
      <c r="M64" s="174"/>
    </row>
    <row r="65" spans="10:13" x14ac:dyDescent="0.25">
      <c r="J65" s="173"/>
      <c r="K65" s="174"/>
      <c r="L65" s="174"/>
      <c r="M65" s="174"/>
    </row>
    <row r="66" spans="10:13" x14ac:dyDescent="0.25">
      <c r="J66" s="173"/>
      <c r="K66" s="174"/>
      <c r="L66" s="174"/>
      <c r="M66" s="174"/>
    </row>
    <row r="67" spans="10:13" x14ac:dyDescent="0.25">
      <c r="J67" s="173"/>
      <c r="K67" s="174"/>
      <c r="L67" s="174"/>
      <c r="M67" s="174"/>
    </row>
    <row r="68" spans="10:13" x14ac:dyDescent="0.25">
      <c r="J68" s="173"/>
      <c r="K68" s="174"/>
      <c r="L68" s="174"/>
      <c r="M68" s="174"/>
    </row>
    <row r="69" spans="10:13" x14ac:dyDescent="0.25">
      <c r="J69" s="173"/>
      <c r="K69" s="174"/>
      <c r="L69" s="174"/>
      <c r="M69" s="174"/>
    </row>
    <row r="70" spans="10:13" x14ac:dyDescent="0.25">
      <c r="J70" s="173"/>
      <c r="K70" s="174"/>
      <c r="L70" s="174"/>
      <c r="M70" s="174"/>
    </row>
    <row r="71" spans="10:13" x14ac:dyDescent="0.25">
      <c r="J71" s="173"/>
      <c r="K71" s="174"/>
      <c r="L71" s="174"/>
      <c r="M71" s="174"/>
    </row>
    <row r="72" spans="10:13" x14ac:dyDescent="0.25">
      <c r="J72" s="173"/>
      <c r="K72" s="174"/>
      <c r="L72" s="174"/>
      <c r="M72" s="174"/>
    </row>
    <row r="73" spans="10:13" x14ac:dyDescent="0.25">
      <c r="J73" s="173"/>
      <c r="K73" s="174"/>
      <c r="L73" s="174"/>
      <c r="M73" s="174"/>
    </row>
    <row r="74" spans="10:13" x14ac:dyDescent="0.25">
      <c r="J74" s="173"/>
      <c r="K74" s="174"/>
      <c r="L74" s="174"/>
      <c r="M74" s="174"/>
    </row>
    <row r="75" spans="10:13" x14ac:dyDescent="0.25">
      <c r="J75" s="173"/>
      <c r="K75" s="174"/>
      <c r="L75" s="174"/>
      <c r="M75" s="174"/>
    </row>
    <row r="76" spans="10:13" x14ac:dyDescent="0.25">
      <c r="J76" s="173"/>
      <c r="K76" s="174"/>
      <c r="L76" s="174"/>
      <c r="M76" s="174"/>
    </row>
    <row r="77" spans="10:13" x14ac:dyDescent="0.25">
      <c r="J77" s="173"/>
      <c r="K77" s="174"/>
      <c r="L77" s="174"/>
      <c r="M77" s="174"/>
    </row>
    <row r="78" spans="10:13" x14ac:dyDescent="0.25">
      <c r="J78" s="173"/>
      <c r="K78" s="174"/>
      <c r="L78" s="174"/>
      <c r="M78" s="174"/>
    </row>
    <row r="79" spans="10:13" x14ac:dyDescent="0.25">
      <c r="J79" s="176"/>
      <c r="K79" s="177"/>
      <c r="L79" s="177"/>
      <c r="M79" s="177"/>
    </row>
  </sheetData>
  <sheetProtection algorithmName="SHA-512" hashValue="3WgetCArTswX50c7V2mPuUwS01CmxeFz6AzLBdKo39RDURJfU/9M8Hb/wUo2xTpaiYsdW2/BOKAXl5S5BhbXlw==" saltValue="lw3uq0aFyqMluJDBMafRQA==" spinCount="100000" sheet="1" objects="1" scenarios="1"/>
  <mergeCells count="12">
    <mergeCell ref="A41:J41"/>
    <mergeCell ref="A1:D1"/>
    <mergeCell ref="F1:J1"/>
    <mergeCell ref="A3:J3"/>
    <mergeCell ref="A39:J39"/>
    <mergeCell ref="A40:J40"/>
    <mergeCell ref="A51:J51"/>
    <mergeCell ref="A46:J46"/>
    <mergeCell ref="A47:J47"/>
    <mergeCell ref="A50:J50"/>
    <mergeCell ref="A42:J42"/>
    <mergeCell ref="A43:J4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5:J36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4"/>
  <sheetViews>
    <sheetView view="pageBreakPreview" zoomScale="120" zoomScaleNormal="120" zoomScaleSheetLayoutView="120" workbookViewId="0">
      <pane ySplit="6" topLeftCell="A7" activePane="bottomLeft" state="frozen"/>
      <selection activeCell="I27" sqref="I27"/>
      <selection pane="bottomLeft" activeCellId="1" sqref="F7:F8 A1:XFD1"/>
    </sheetView>
  </sheetViews>
  <sheetFormatPr defaultColWidth="9.28515625" defaultRowHeight="15" x14ac:dyDescent="0.25"/>
  <cols>
    <col min="1" max="1" width="2.85546875" customWidth="1"/>
    <col min="2" max="2" width="34.140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</cols>
  <sheetData>
    <row r="1" spans="1:10" s="20" customFormat="1" x14ac:dyDescent="0.25">
      <c r="A1" s="277" t="s">
        <v>582</v>
      </c>
      <c r="B1" s="277"/>
      <c r="C1" s="277"/>
      <c r="D1" s="277"/>
      <c r="E1" s="18"/>
      <c r="F1" s="18" t="s">
        <v>19</v>
      </c>
      <c r="H1" s="18"/>
    </row>
    <row r="2" spans="1:10" s="21" customFormat="1" ht="17.25" customHeight="1" x14ac:dyDescent="0.15"/>
    <row r="3" spans="1:10" s="65" customFormat="1" ht="17.25" customHeight="1" x14ac:dyDescent="0.3">
      <c r="A3" s="291" t="s">
        <v>772</v>
      </c>
      <c r="B3" s="291"/>
      <c r="C3" s="291"/>
      <c r="D3" s="291"/>
      <c r="E3" s="291"/>
      <c r="F3" s="291"/>
      <c r="G3" s="291"/>
      <c r="H3" s="291"/>
      <c r="I3" s="291"/>
    </row>
    <row r="4" spans="1:10" s="21" customFormat="1" ht="17.25" customHeight="1" x14ac:dyDescent="0.15"/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830</v>
      </c>
      <c r="G5" s="118" t="s">
        <v>6</v>
      </c>
      <c r="H5" s="118" t="s">
        <v>7</v>
      </c>
      <c r="I5" s="118" t="s">
        <v>8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10" s="34" customFormat="1" ht="29.25" customHeight="1" x14ac:dyDescent="0.2">
      <c r="A7" s="121">
        <v>1</v>
      </c>
      <c r="B7" s="233" t="s">
        <v>711</v>
      </c>
      <c r="C7" s="123">
        <v>25000</v>
      </c>
      <c r="D7" s="121" t="s">
        <v>14</v>
      </c>
      <c r="E7" s="121" t="s">
        <v>15</v>
      </c>
      <c r="F7" s="137"/>
      <c r="G7" s="126">
        <f>C7*ROUND(F7, 4)</f>
        <v>0</v>
      </c>
      <c r="H7" s="126">
        <f>G7*0.095</f>
        <v>0</v>
      </c>
      <c r="I7" s="126">
        <f>G7+H7</f>
        <v>0</v>
      </c>
    </row>
    <row r="8" spans="1:10" s="34" customFormat="1" ht="29.25" customHeight="1" x14ac:dyDescent="0.2">
      <c r="A8" s="121">
        <v>2</v>
      </c>
      <c r="B8" s="233" t="s">
        <v>712</v>
      </c>
      <c r="C8" s="130">
        <v>6780</v>
      </c>
      <c r="D8" s="130" t="s">
        <v>14</v>
      </c>
      <c r="E8" s="121" t="s">
        <v>15</v>
      </c>
      <c r="F8" s="137"/>
      <c r="G8" s="126">
        <f>C8*ROUND(F8, 4)</f>
        <v>0</v>
      </c>
      <c r="H8" s="126">
        <f>G8*0.095</f>
        <v>0</v>
      </c>
      <c r="I8" s="126">
        <f>G8+H8</f>
        <v>0</v>
      </c>
    </row>
    <row r="9" spans="1:10" s="34" customFormat="1" ht="13.5" x14ac:dyDescent="0.2">
      <c r="A9" s="122"/>
      <c r="B9" s="127" t="s">
        <v>773</v>
      </c>
      <c r="C9" s="124" t="s">
        <v>15</v>
      </c>
      <c r="D9" s="124" t="s">
        <v>15</v>
      </c>
      <c r="E9" s="124" t="s">
        <v>15</v>
      </c>
      <c r="F9" s="124" t="s">
        <v>15</v>
      </c>
      <c r="G9" s="128">
        <f>SUM(G7:G8)</f>
        <v>0</v>
      </c>
      <c r="H9" s="128">
        <f t="shared" ref="H9:I9" si="0">SUM(H7:H8)</f>
        <v>0</v>
      </c>
      <c r="I9" s="128">
        <f t="shared" si="0"/>
        <v>0</v>
      </c>
    </row>
    <row r="10" spans="1:10" s="50" customFormat="1" ht="12.75" x14ac:dyDescent="0.2">
      <c r="A10" s="46"/>
      <c r="B10" s="47"/>
      <c r="C10" s="48"/>
      <c r="D10" s="49"/>
      <c r="E10" s="47"/>
      <c r="F10" s="47"/>
      <c r="G10" s="47"/>
      <c r="H10" s="47"/>
      <c r="I10" s="47"/>
    </row>
    <row r="11" spans="1:10" s="14" customFormat="1" ht="20.100000000000001" customHeight="1" x14ac:dyDescent="0.2">
      <c r="A11" s="279" t="s">
        <v>16</v>
      </c>
      <c r="B11" s="279"/>
      <c r="C11" s="279"/>
      <c r="D11" s="279"/>
      <c r="E11" s="279"/>
      <c r="F11" s="279"/>
      <c r="G11" s="279"/>
      <c r="H11" s="279"/>
      <c r="I11" s="279"/>
      <c r="J11" s="279"/>
    </row>
    <row r="12" spans="1:10" s="14" customFormat="1" ht="27.75" customHeight="1" x14ac:dyDescent="0.2">
      <c r="A12" s="274" t="s">
        <v>17</v>
      </c>
      <c r="B12" s="274"/>
      <c r="C12" s="274"/>
      <c r="D12" s="274"/>
      <c r="E12" s="274"/>
      <c r="F12" s="274"/>
      <c r="G12" s="274"/>
      <c r="H12" s="274"/>
      <c r="I12" s="274"/>
      <c r="J12" s="267"/>
    </row>
    <row r="13" spans="1:10" s="14" customFormat="1" ht="15" customHeight="1" x14ac:dyDescent="0.2">
      <c r="A13" s="274" t="s">
        <v>813</v>
      </c>
      <c r="B13" s="274"/>
      <c r="C13" s="274"/>
      <c r="D13" s="274"/>
      <c r="E13" s="274"/>
      <c r="F13" s="274"/>
      <c r="G13" s="274"/>
      <c r="H13" s="274"/>
      <c r="I13" s="274"/>
      <c r="J13" s="274"/>
    </row>
    <row r="14" spans="1:10" s="14" customFormat="1" ht="12.75" x14ac:dyDescent="0.2">
      <c r="A14" s="275" t="s">
        <v>824</v>
      </c>
      <c r="B14" s="275"/>
      <c r="C14" s="275"/>
      <c r="D14" s="275"/>
      <c r="E14" s="275"/>
      <c r="F14" s="275"/>
      <c r="G14" s="275"/>
      <c r="H14" s="275"/>
      <c r="I14" s="275"/>
      <c r="J14" s="275"/>
    </row>
    <row r="15" spans="1:10" s="265" customFormat="1" ht="25.5" customHeight="1" x14ac:dyDescent="0.25">
      <c r="A15" s="276" t="s">
        <v>829</v>
      </c>
      <c r="B15" s="276"/>
      <c r="C15" s="276"/>
      <c r="D15" s="276"/>
      <c r="E15" s="276"/>
      <c r="F15" s="276"/>
      <c r="G15" s="276"/>
      <c r="H15" s="276"/>
      <c r="I15" s="276"/>
      <c r="J15" s="59"/>
    </row>
    <row r="16" spans="1:10" s="266" customFormat="1" ht="12.75" customHeight="1" x14ac:dyDescent="0.25">
      <c r="A16" s="255" t="s">
        <v>816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66" customFormat="1" ht="15" customHeight="1" x14ac:dyDescent="0.25">
      <c r="A17" s="255" t="s">
        <v>817</v>
      </c>
      <c r="B17" s="255"/>
      <c r="C17" s="255"/>
      <c r="D17" s="255"/>
      <c r="E17" s="255"/>
      <c r="F17" s="255"/>
      <c r="G17" s="255"/>
      <c r="H17" s="255"/>
      <c r="I17" s="255"/>
      <c r="J17" s="255"/>
    </row>
    <row r="18" spans="1:10" s="255" customFormat="1" ht="27" customHeight="1" x14ac:dyDescent="0.25">
      <c r="A18" s="276" t="s">
        <v>818</v>
      </c>
      <c r="B18" s="276"/>
      <c r="C18" s="276"/>
      <c r="D18" s="276"/>
      <c r="E18" s="276"/>
      <c r="F18" s="276"/>
      <c r="G18" s="276"/>
      <c r="H18" s="276"/>
      <c r="I18" s="276"/>
      <c r="J18" s="59"/>
    </row>
    <row r="19" spans="1:10" s="15" customFormat="1" x14ac:dyDescent="0.25">
      <c r="A19" s="276"/>
      <c r="B19" s="276"/>
      <c r="C19" s="276"/>
      <c r="D19" s="276"/>
      <c r="E19" s="276"/>
      <c r="F19" s="276"/>
      <c r="G19" s="276"/>
      <c r="H19" s="276"/>
      <c r="I19" s="276"/>
      <c r="J19" s="59"/>
    </row>
    <row r="20" spans="1:10" s="14" customFormat="1" ht="12.75" x14ac:dyDescent="0.2">
      <c r="A20" s="275"/>
      <c r="B20" s="275"/>
      <c r="C20" s="275"/>
      <c r="D20" s="275"/>
      <c r="E20" s="275"/>
      <c r="F20" s="275"/>
      <c r="G20" s="275"/>
      <c r="H20" s="275"/>
      <c r="I20" s="275"/>
      <c r="J20" s="275"/>
    </row>
    <row r="21" spans="1:10" s="51" customFormat="1" x14ac:dyDescent="0.2">
      <c r="A21" s="152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52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276"/>
      <c r="B23" s="276"/>
      <c r="C23" s="276"/>
      <c r="D23" s="276"/>
      <c r="E23" s="276"/>
      <c r="F23" s="276"/>
      <c r="G23" s="276"/>
      <c r="H23" s="276"/>
      <c r="I23" s="276"/>
      <c r="J23" s="58"/>
    </row>
    <row r="31" spans="1:10" s="157" customFormat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</sheetData>
  <sheetProtection algorithmName="SHA-512" hashValue="c1B+JJTL5ZyuAuwFKYpa3JiA9UE0i6JggWzYkcra7nVFdL/Q8w1SuSFgAw6zgc3UEW6531HsTGI1oONuUMrtiA==" saltValue="OuwNMxxR8ZjtfCndu+PI6w==" spinCount="100000" sheet="1" objects="1" scenarios="1"/>
  <mergeCells count="11">
    <mergeCell ref="A15:I15"/>
    <mergeCell ref="A18:I18"/>
    <mergeCell ref="A23:I23"/>
    <mergeCell ref="A1:D1"/>
    <mergeCell ref="A3:I3"/>
    <mergeCell ref="A19:I19"/>
    <mergeCell ref="A20:J20"/>
    <mergeCell ref="A11:J11"/>
    <mergeCell ref="A12:I12"/>
    <mergeCell ref="A13:J13"/>
    <mergeCell ref="A14:J14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0"/>
  <sheetViews>
    <sheetView view="pageBreakPreview" zoomScale="120" zoomScaleNormal="120" zoomScaleSheetLayoutView="120" workbookViewId="0">
      <pane ySplit="6" topLeftCell="A25" activePane="bottomLeft" state="frozen"/>
      <selection activeCell="G17" sqref="G17"/>
      <selection pane="bottomLeft" activeCell="K22" sqref="K22"/>
    </sheetView>
  </sheetViews>
  <sheetFormatPr defaultColWidth="9.28515625" defaultRowHeight="15" x14ac:dyDescent="0.25"/>
  <cols>
    <col min="1" max="1" width="3.2851562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20" customFormat="1" ht="18.75" customHeight="1" x14ac:dyDescent="0.25">
      <c r="A1" s="292" t="s">
        <v>18</v>
      </c>
      <c r="B1" s="277"/>
      <c r="C1" s="277"/>
      <c r="D1" s="277"/>
      <c r="E1" s="18"/>
      <c r="F1" s="18" t="s">
        <v>19</v>
      </c>
      <c r="H1" s="18"/>
    </row>
    <row r="2" spans="1:9" s="21" customFormat="1" ht="16.5" customHeight="1" x14ac:dyDescent="0.15"/>
    <row r="3" spans="1:9" s="65" customFormat="1" ht="16.5" customHeight="1" x14ac:dyDescent="0.3">
      <c r="A3" s="283" t="s">
        <v>774</v>
      </c>
      <c r="B3" s="283"/>
      <c r="C3" s="283"/>
      <c r="D3" s="283"/>
      <c r="E3" s="283"/>
      <c r="F3" s="283"/>
      <c r="G3" s="283"/>
      <c r="H3" s="283"/>
      <c r="I3" s="283"/>
    </row>
    <row r="4" spans="1:9" s="21" customFormat="1" ht="16.5" customHeight="1" x14ac:dyDescent="0.15"/>
    <row r="5" spans="1:9" s="22" customFormat="1" ht="49.5" customHeight="1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827</v>
      </c>
      <c r="G5" s="118" t="s">
        <v>6</v>
      </c>
      <c r="H5" s="118" t="s">
        <v>7</v>
      </c>
      <c r="I5" s="118" t="s">
        <v>8</v>
      </c>
    </row>
    <row r="6" spans="1:9" s="22" customFormat="1" ht="12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34" customFormat="1" ht="15" customHeight="1" x14ac:dyDescent="0.2">
      <c r="A7" s="121">
        <v>1</v>
      </c>
      <c r="B7" s="122" t="s">
        <v>157</v>
      </c>
      <c r="C7" s="123">
        <v>500</v>
      </c>
      <c r="D7" s="121" t="s">
        <v>14</v>
      </c>
      <c r="E7" s="124" t="s">
        <v>15</v>
      </c>
      <c r="F7" s="137"/>
      <c r="G7" s="126">
        <f>C7*ROUND(F7, 4)</f>
        <v>0</v>
      </c>
      <c r="H7" s="126">
        <f>G7*0.095</f>
        <v>0</v>
      </c>
      <c r="I7" s="126">
        <f>G7+H7</f>
        <v>0</v>
      </c>
    </row>
    <row r="8" spans="1:9" s="34" customFormat="1" ht="15" customHeight="1" x14ac:dyDescent="0.2">
      <c r="A8" s="121">
        <v>2</v>
      </c>
      <c r="B8" s="122" t="s">
        <v>158</v>
      </c>
      <c r="C8" s="123">
        <v>500</v>
      </c>
      <c r="D8" s="121" t="s">
        <v>14</v>
      </c>
      <c r="E8" s="124" t="s">
        <v>15</v>
      </c>
      <c r="F8" s="137"/>
      <c r="G8" s="126">
        <f t="shared" ref="G8:G25" si="0">C8*ROUND(F8, 4)</f>
        <v>0</v>
      </c>
      <c r="H8" s="126">
        <f t="shared" ref="H8:H25" si="1">G8*0.095</f>
        <v>0</v>
      </c>
      <c r="I8" s="126">
        <f t="shared" ref="I8:I25" si="2">G8+H8</f>
        <v>0</v>
      </c>
    </row>
    <row r="9" spans="1:9" s="34" customFormat="1" ht="15" customHeight="1" x14ac:dyDescent="0.2">
      <c r="A9" s="121">
        <v>3</v>
      </c>
      <c r="B9" s="122" t="s">
        <v>159</v>
      </c>
      <c r="C9" s="123">
        <v>250</v>
      </c>
      <c r="D9" s="121" t="s">
        <v>14</v>
      </c>
      <c r="E9" s="124" t="s">
        <v>15</v>
      </c>
      <c r="F9" s="137"/>
      <c r="G9" s="126">
        <f t="shared" si="0"/>
        <v>0</v>
      </c>
      <c r="H9" s="126">
        <f t="shared" si="1"/>
        <v>0</v>
      </c>
      <c r="I9" s="126">
        <f t="shared" si="2"/>
        <v>0</v>
      </c>
    </row>
    <row r="10" spans="1:9" s="34" customFormat="1" ht="15" customHeight="1" x14ac:dyDescent="0.2">
      <c r="A10" s="121">
        <v>4</v>
      </c>
      <c r="B10" s="122" t="s">
        <v>160</v>
      </c>
      <c r="C10" s="123">
        <v>100</v>
      </c>
      <c r="D10" s="121" t="s">
        <v>14</v>
      </c>
      <c r="E10" s="124" t="s">
        <v>15</v>
      </c>
      <c r="F10" s="137"/>
      <c r="G10" s="126">
        <f t="shared" si="0"/>
        <v>0</v>
      </c>
      <c r="H10" s="126">
        <f t="shared" si="1"/>
        <v>0</v>
      </c>
      <c r="I10" s="126">
        <f t="shared" si="2"/>
        <v>0</v>
      </c>
    </row>
    <row r="11" spans="1:9" s="34" customFormat="1" ht="15" customHeight="1" x14ac:dyDescent="0.2">
      <c r="A11" s="121">
        <v>5</v>
      </c>
      <c r="B11" s="122" t="s">
        <v>161</v>
      </c>
      <c r="C11" s="123">
        <v>250</v>
      </c>
      <c r="D11" s="121" t="s">
        <v>14</v>
      </c>
      <c r="E11" s="124" t="s">
        <v>15</v>
      </c>
      <c r="F11" s="137"/>
      <c r="G11" s="126">
        <f t="shared" si="0"/>
        <v>0</v>
      </c>
      <c r="H11" s="126">
        <f t="shared" si="1"/>
        <v>0</v>
      </c>
      <c r="I11" s="126">
        <f t="shared" si="2"/>
        <v>0</v>
      </c>
    </row>
    <row r="12" spans="1:9" s="34" customFormat="1" ht="15" customHeight="1" x14ac:dyDescent="0.2">
      <c r="A12" s="121">
        <v>6</v>
      </c>
      <c r="B12" s="122" t="s">
        <v>162</v>
      </c>
      <c r="C12" s="123">
        <v>50</v>
      </c>
      <c r="D12" s="121" t="s">
        <v>14</v>
      </c>
      <c r="E12" s="124" t="s">
        <v>15</v>
      </c>
      <c r="F12" s="137"/>
      <c r="G12" s="126">
        <f t="shared" si="0"/>
        <v>0</v>
      </c>
      <c r="H12" s="126">
        <f t="shared" si="1"/>
        <v>0</v>
      </c>
      <c r="I12" s="126">
        <f t="shared" si="2"/>
        <v>0</v>
      </c>
    </row>
    <row r="13" spans="1:9" s="34" customFormat="1" ht="15" customHeight="1" x14ac:dyDescent="0.2">
      <c r="A13" s="121">
        <v>7</v>
      </c>
      <c r="B13" s="122" t="s">
        <v>163</v>
      </c>
      <c r="C13" s="123">
        <v>100</v>
      </c>
      <c r="D13" s="121" t="s">
        <v>14</v>
      </c>
      <c r="E13" s="124" t="s">
        <v>15</v>
      </c>
      <c r="F13" s="137"/>
      <c r="G13" s="126">
        <f t="shared" si="0"/>
        <v>0</v>
      </c>
      <c r="H13" s="126">
        <f t="shared" si="1"/>
        <v>0</v>
      </c>
      <c r="I13" s="126">
        <f t="shared" si="2"/>
        <v>0</v>
      </c>
    </row>
    <row r="14" spans="1:9" s="34" customFormat="1" ht="15" customHeight="1" x14ac:dyDescent="0.2">
      <c r="A14" s="121">
        <v>8</v>
      </c>
      <c r="B14" s="122" t="s">
        <v>164</v>
      </c>
      <c r="C14" s="123">
        <v>150</v>
      </c>
      <c r="D14" s="121" t="s">
        <v>14</v>
      </c>
      <c r="E14" s="124" t="s">
        <v>15</v>
      </c>
      <c r="F14" s="137"/>
      <c r="G14" s="126">
        <f t="shared" si="0"/>
        <v>0</v>
      </c>
      <c r="H14" s="126">
        <f t="shared" si="1"/>
        <v>0</v>
      </c>
      <c r="I14" s="126">
        <f t="shared" si="2"/>
        <v>0</v>
      </c>
    </row>
    <row r="15" spans="1:9" s="34" customFormat="1" ht="15" customHeight="1" x14ac:dyDescent="0.2">
      <c r="A15" s="121">
        <v>9</v>
      </c>
      <c r="B15" s="122" t="s">
        <v>165</v>
      </c>
      <c r="C15" s="123">
        <v>200</v>
      </c>
      <c r="D15" s="121" t="s">
        <v>14</v>
      </c>
      <c r="E15" s="124" t="s">
        <v>15</v>
      </c>
      <c r="F15" s="137"/>
      <c r="G15" s="126">
        <f t="shared" si="0"/>
        <v>0</v>
      </c>
      <c r="H15" s="126">
        <f t="shared" si="1"/>
        <v>0</v>
      </c>
      <c r="I15" s="126">
        <f t="shared" si="2"/>
        <v>0</v>
      </c>
    </row>
    <row r="16" spans="1:9" s="34" customFormat="1" ht="15" customHeight="1" x14ac:dyDescent="0.2">
      <c r="A16" s="121">
        <v>10</v>
      </c>
      <c r="B16" s="122" t="s">
        <v>166</v>
      </c>
      <c r="C16" s="123">
        <v>100</v>
      </c>
      <c r="D16" s="121" t="s">
        <v>14</v>
      </c>
      <c r="E16" s="124" t="s">
        <v>15</v>
      </c>
      <c r="F16" s="137"/>
      <c r="G16" s="126">
        <f t="shared" si="0"/>
        <v>0</v>
      </c>
      <c r="H16" s="126">
        <f t="shared" si="1"/>
        <v>0</v>
      </c>
      <c r="I16" s="126">
        <f t="shared" si="2"/>
        <v>0</v>
      </c>
    </row>
    <row r="17" spans="1:10" s="34" customFormat="1" ht="15" customHeight="1" x14ac:dyDescent="0.2">
      <c r="A17" s="121">
        <v>11</v>
      </c>
      <c r="B17" s="122" t="s">
        <v>167</v>
      </c>
      <c r="C17" s="123">
        <v>100</v>
      </c>
      <c r="D17" s="121" t="s">
        <v>14</v>
      </c>
      <c r="E17" s="124" t="s">
        <v>15</v>
      </c>
      <c r="F17" s="137"/>
      <c r="G17" s="126">
        <f t="shared" si="0"/>
        <v>0</v>
      </c>
      <c r="H17" s="126">
        <f t="shared" si="1"/>
        <v>0</v>
      </c>
      <c r="I17" s="126">
        <f t="shared" si="2"/>
        <v>0</v>
      </c>
    </row>
    <row r="18" spans="1:10" s="34" customFormat="1" ht="15" customHeight="1" x14ac:dyDescent="0.2">
      <c r="A18" s="121">
        <v>12</v>
      </c>
      <c r="B18" s="122" t="s">
        <v>168</v>
      </c>
      <c r="C18" s="123">
        <v>150</v>
      </c>
      <c r="D18" s="121" t="s">
        <v>14</v>
      </c>
      <c r="E18" s="124" t="s">
        <v>15</v>
      </c>
      <c r="F18" s="137"/>
      <c r="G18" s="126">
        <f t="shared" si="0"/>
        <v>0</v>
      </c>
      <c r="H18" s="126">
        <f t="shared" si="1"/>
        <v>0</v>
      </c>
      <c r="I18" s="126">
        <f t="shared" si="2"/>
        <v>0</v>
      </c>
    </row>
    <row r="19" spans="1:10" s="34" customFormat="1" ht="15" customHeight="1" x14ac:dyDescent="0.2">
      <c r="A19" s="121">
        <v>13</v>
      </c>
      <c r="B19" s="122" t="s">
        <v>169</v>
      </c>
      <c r="C19" s="123">
        <v>50</v>
      </c>
      <c r="D19" s="121" t="s">
        <v>14</v>
      </c>
      <c r="E19" s="124" t="s">
        <v>15</v>
      </c>
      <c r="F19" s="137"/>
      <c r="G19" s="126">
        <f t="shared" si="0"/>
        <v>0</v>
      </c>
      <c r="H19" s="126">
        <f t="shared" si="1"/>
        <v>0</v>
      </c>
      <c r="I19" s="126">
        <f t="shared" si="2"/>
        <v>0</v>
      </c>
    </row>
    <row r="20" spans="1:10" s="34" customFormat="1" ht="15" customHeight="1" x14ac:dyDescent="0.2">
      <c r="A20" s="121">
        <v>14</v>
      </c>
      <c r="B20" s="122" t="s">
        <v>170</v>
      </c>
      <c r="C20" s="123">
        <v>50</v>
      </c>
      <c r="D20" s="121" t="s">
        <v>14</v>
      </c>
      <c r="E20" s="124" t="s">
        <v>15</v>
      </c>
      <c r="F20" s="137"/>
      <c r="G20" s="126">
        <f t="shared" si="0"/>
        <v>0</v>
      </c>
      <c r="H20" s="126">
        <f t="shared" si="1"/>
        <v>0</v>
      </c>
      <c r="I20" s="126">
        <f t="shared" si="2"/>
        <v>0</v>
      </c>
    </row>
    <row r="21" spans="1:10" s="34" customFormat="1" ht="15" customHeight="1" x14ac:dyDescent="0.2">
      <c r="A21" s="121">
        <v>15</v>
      </c>
      <c r="B21" s="122" t="s">
        <v>171</v>
      </c>
      <c r="C21" s="123">
        <v>30</v>
      </c>
      <c r="D21" s="121" t="s">
        <v>14</v>
      </c>
      <c r="E21" s="124" t="s">
        <v>15</v>
      </c>
      <c r="F21" s="137"/>
      <c r="G21" s="126">
        <f t="shared" si="0"/>
        <v>0</v>
      </c>
      <c r="H21" s="126">
        <f t="shared" si="1"/>
        <v>0</v>
      </c>
      <c r="I21" s="126">
        <f t="shared" si="2"/>
        <v>0</v>
      </c>
    </row>
    <row r="22" spans="1:10" s="34" customFormat="1" ht="15" customHeight="1" x14ac:dyDescent="0.2">
      <c r="A22" s="121">
        <v>16</v>
      </c>
      <c r="B22" s="122" t="s">
        <v>172</v>
      </c>
      <c r="C22" s="123">
        <v>21</v>
      </c>
      <c r="D22" s="121" t="s">
        <v>14</v>
      </c>
      <c r="E22" s="124" t="s">
        <v>15</v>
      </c>
      <c r="F22" s="137"/>
      <c r="G22" s="126">
        <f t="shared" si="0"/>
        <v>0</v>
      </c>
      <c r="H22" s="126">
        <f t="shared" si="1"/>
        <v>0</v>
      </c>
      <c r="I22" s="126">
        <f t="shared" si="2"/>
        <v>0</v>
      </c>
    </row>
    <row r="23" spans="1:10" s="34" customFormat="1" ht="15" customHeight="1" x14ac:dyDescent="0.2">
      <c r="A23" s="121">
        <v>17</v>
      </c>
      <c r="B23" s="122" t="s">
        <v>173</v>
      </c>
      <c r="C23" s="123">
        <v>100</v>
      </c>
      <c r="D23" s="121" t="s">
        <v>14</v>
      </c>
      <c r="E23" s="124" t="s">
        <v>15</v>
      </c>
      <c r="F23" s="137"/>
      <c r="G23" s="126">
        <f t="shared" si="0"/>
        <v>0</v>
      </c>
      <c r="H23" s="126">
        <f t="shared" si="1"/>
        <v>0</v>
      </c>
      <c r="I23" s="126">
        <f t="shared" si="2"/>
        <v>0</v>
      </c>
    </row>
    <row r="24" spans="1:10" s="34" customFormat="1" ht="15" customHeight="1" x14ac:dyDescent="0.2">
      <c r="A24" s="121">
        <v>18</v>
      </c>
      <c r="B24" s="122" t="s">
        <v>174</v>
      </c>
      <c r="C24" s="123">
        <v>10</v>
      </c>
      <c r="D24" s="121" t="s">
        <v>14</v>
      </c>
      <c r="E24" s="124" t="s">
        <v>15</v>
      </c>
      <c r="F24" s="137"/>
      <c r="G24" s="126">
        <f t="shared" si="0"/>
        <v>0</v>
      </c>
      <c r="H24" s="126">
        <f t="shared" si="1"/>
        <v>0</v>
      </c>
      <c r="I24" s="126">
        <f t="shared" si="2"/>
        <v>0</v>
      </c>
    </row>
    <row r="25" spans="1:10" s="34" customFormat="1" ht="15" customHeight="1" x14ac:dyDescent="0.2">
      <c r="A25" s="121">
        <v>19</v>
      </c>
      <c r="B25" s="122" t="s">
        <v>175</v>
      </c>
      <c r="C25" s="123">
        <v>20</v>
      </c>
      <c r="D25" s="121" t="s">
        <v>14</v>
      </c>
      <c r="E25" s="124" t="s">
        <v>15</v>
      </c>
      <c r="F25" s="137"/>
      <c r="G25" s="126">
        <f t="shared" si="0"/>
        <v>0</v>
      </c>
      <c r="H25" s="126">
        <f t="shared" si="1"/>
        <v>0</v>
      </c>
      <c r="I25" s="126">
        <f t="shared" si="2"/>
        <v>0</v>
      </c>
    </row>
    <row r="26" spans="1:10" s="34" customFormat="1" ht="15" customHeight="1" x14ac:dyDescent="0.2">
      <c r="A26" s="122"/>
      <c r="B26" s="127" t="s">
        <v>775</v>
      </c>
      <c r="C26" s="124" t="s">
        <v>15</v>
      </c>
      <c r="D26" s="124" t="s">
        <v>15</v>
      </c>
      <c r="E26" s="124" t="s">
        <v>15</v>
      </c>
      <c r="F26" s="124" t="s">
        <v>15</v>
      </c>
      <c r="G26" s="128">
        <f>SUM(G7:G25)</f>
        <v>0</v>
      </c>
      <c r="H26" s="128">
        <f t="shared" ref="H26:I26" si="3">SUM(H7:H25)</f>
        <v>0</v>
      </c>
      <c r="I26" s="128">
        <f t="shared" si="3"/>
        <v>0</v>
      </c>
    </row>
    <row r="27" spans="1:10" s="50" customFormat="1" ht="12.95" customHeight="1" x14ac:dyDescent="0.2">
      <c r="A27" s="46"/>
      <c r="B27" s="47"/>
      <c r="C27" s="48"/>
      <c r="D27" s="49"/>
      <c r="E27" s="47"/>
      <c r="F27" s="47"/>
      <c r="G27" s="47"/>
      <c r="H27" s="47"/>
      <c r="I27" s="47"/>
    </row>
    <row r="28" spans="1:10" s="14" customFormat="1" ht="20.100000000000001" customHeight="1" x14ac:dyDescent="0.2">
      <c r="A28" s="279" t="s">
        <v>16</v>
      </c>
      <c r="B28" s="279"/>
      <c r="C28" s="279"/>
      <c r="D28" s="279"/>
      <c r="E28" s="279"/>
      <c r="F28" s="279"/>
      <c r="G28" s="279"/>
      <c r="H28" s="279"/>
      <c r="I28" s="279"/>
      <c r="J28" s="279"/>
    </row>
    <row r="29" spans="1:10" s="14" customFormat="1" ht="27.75" customHeight="1" x14ac:dyDescent="0.2">
      <c r="A29" s="274" t="s">
        <v>17</v>
      </c>
      <c r="B29" s="274"/>
      <c r="C29" s="274"/>
      <c r="D29" s="274"/>
      <c r="E29" s="274"/>
      <c r="F29" s="274"/>
      <c r="G29" s="274"/>
      <c r="H29" s="274"/>
      <c r="I29" s="274"/>
      <c r="J29" s="267"/>
    </row>
    <row r="30" spans="1:10" s="14" customFormat="1" ht="15" customHeight="1" x14ac:dyDescent="0.2">
      <c r="A30" s="274" t="s">
        <v>813</v>
      </c>
      <c r="B30" s="274"/>
      <c r="C30" s="274"/>
      <c r="D30" s="274"/>
      <c r="E30" s="274"/>
      <c r="F30" s="274"/>
      <c r="G30" s="274"/>
      <c r="H30" s="274"/>
      <c r="I30" s="274"/>
      <c r="J30" s="274"/>
    </row>
    <row r="31" spans="1:10" s="14" customFormat="1" ht="12.75" x14ac:dyDescent="0.2">
      <c r="A31" s="275" t="s">
        <v>823</v>
      </c>
      <c r="B31" s="275"/>
      <c r="C31" s="275"/>
      <c r="D31" s="275"/>
      <c r="E31" s="275"/>
      <c r="F31" s="275"/>
      <c r="G31" s="275"/>
      <c r="H31" s="275"/>
      <c r="I31" s="275"/>
      <c r="J31" s="275"/>
    </row>
    <row r="32" spans="1:10" s="265" customFormat="1" ht="25.5" customHeight="1" x14ac:dyDescent="0.25">
      <c r="A32" s="276" t="s">
        <v>829</v>
      </c>
      <c r="B32" s="276"/>
      <c r="C32" s="276"/>
      <c r="D32" s="276"/>
      <c r="E32" s="276"/>
      <c r="F32" s="276"/>
      <c r="G32" s="276"/>
      <c r="H32" s="276"/>
      <c r="I32" s="276"/>
      <c r="J32" s="59"/>
    </row>
    <row r="33" spans="1:10" s="266" customFormat="1" ht="12.75" customHeight="1" x14ac:dyDescent="0.25">
      <c r="A33" s="255" t="s">
        <v>816</v>
      </c>
      <c r="B33" s="255"/>
      <c r="C33" s="255"/>
      <c r="D33" s="255"/>
      <c r="E33" s="255"/>
      <c r="F33" s="255"/>
      <c r="G33" s="255"/>
      <c r="H33" s="255"/>
      <c r="I33" s="255"/>
      <c r="J33" s="255"/>
    </row>
    <row r="34" spans="1:10" s="266" customFormat="1" ht="15" customHeight="1" x14ac:dyDescent="0.25">
      <c r="A34" s="255" t="s">
        <v>817</v>
      </c>
      <c r="B34" s="255"/>
      <c r="C34" s="255"/>
      <c r="D34" s="255"/>
      <c r="E34" s="255"/>
      <c r="F34" s="255"/>
      <c r="G34" s="255"/>
      <c r="H34" s="255"/>
      <c r="I34" s="255"/>
      <c r="J34" s="255"/>
    </row>
    <row r="35" spans="1:10" s="255" customFormat="1" ht="27" customHeight="1" x14ac:dyDescent="0.25">
      <c r="A35" s="276" t="s">
        <v>818</v>
      </c>
      <c r="B35" s="276"/>
      <c r="C35" s="276"/>
      <c r="D35" s="276"/>
      <c r="E35" s="276"/>
      <c r="F35" s="276"/>
      <c r="G35" s="276"/>
      <c r="H35" s="276"/>
      <c r="I35" s="276"/>
      <c r="J35" s="59"/>
    </row>
    <row r="36" spans="1:10" s="15" customFormat="1" ht="15.75" customHeight="1" x14ac:dyDescent="0.25">
      <c r="A36" s="276"/>
      <c r="B36" s="276"/>
      <c r="C36" s="276"/>
      <c r="D36" s="276"/>
      <c r="E36" s="276"/>
      <c r="F36" s="276"/>
      <c r="G36" s="276"/>
      <c r="H36" s="276"/>
      <c r="I36" s="276"/>
    </row>
    <row r="37" spans="1:10" s="14" customFormat="1" ht="12.75" x14ac:dyDescent="0.2">
      <c r="A37" s="275"/>
      <c r="B37" s="275"/>
      <c r="C37" s="275"/>
      <c r="D37" s="275"/>
      <c r="E37" s="275"/>
      <c r="F37" s="275"/>
      <c r="G37" s="275"/>
      <c r="H37" s="275"/>
      <c r="I37" s="275"/>
    </row>
    <row r="38" spans="1:10" s="51" customFormat="1" x14ac:dyDescent="0.2">
      <c r="A38" s="16"/>
      <c r="B38" s="15"/>
      <c r="C38" s="15"/>
      <c r="D38" s="15"/>
      <c r="E38" s="15"/>
      <c r="F38" s="15"/>
      <c r="G38" s="15"/>
      <c r="H38" s="15"/>
      <c r="I38" s="15"/>
    </row>
    <row r="39" spans="1:10" x14ac:dyDescent="0.25">
      <c r="A39" s="16"/>
      <c r="B39" s="15"/>
      <c r="C39" s="15"/>
      <c r="D39" s="15"/>
      <c r="E39" s="15"/>
      <c r="F39" s="15"/>
      <c r="G39" s="15"/>
      <c r="H39" s="15"/>
      <c r="I39" s="15"/>
    </row>
    <row r="40" spans="1:10" ht="27" customHeight="1" x14ac:dyDescent="0.25">
      <c r="A40" s="276"/>
      <c r="B40" s="276"/>
      <c r="C40" s="276"/>
      <c r="D40" s="276"/>
      <c r="E40" s="276"/>
      <c r="F40" s="276"/>
      <c r="G40" s="276"/>
      <c r="H40" s="276"/>
      <c r="I40" s="276"/>
    </row>
  </sheetData>
  <sheetProtection algorithmName="SHA-512" hashValue="YM4ZtWByuF/wOlB4EutRb79tVDXPZ0D181FkF+hhOm1r/B8H/x4xYb9LElOKHECYhaeOceqQj66VveLhhlaGeA==" saltValue="G1aXdwxj/A9PDlwFQgqDRQ==" spinCount="100000" sheet="1" objects="1" scenarios="1"/>
  <mergeCells count="11">
    <mergeCell ref="A40:I40"/>
    <mergeCell ref="A1:D1"/>
    <mergeCell ref="A3:I3"/>
    <mergeCell ref="A29:I29"/>
    <mergeCell ref="A35:I35"/>
    <mergeCell ref="A36:I36"/>
    <mergeCell ref="A37:I37"/>
    <mergeCell ref="A28:J28"/>
    <mergeCell ref="A30:J30"/>
    <mergeCell ref="A31:J31"/>
    <mergeCell ref="A32:I32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29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view="pageBreakPreview" zoomScale="120" zoomScaleNormal="120" zoomScaleSheetLayoutView="120" workbookViewId="0">
      <pane ySplit="6" topLeftCell="A16" activePane="bottomLeft" state="frozen"/>
      <selection activeCell="G17" sqref="G17"/>
      <selection pane="bottomLeft" activeCellId="1" sqref="F7:F14 A1:XFD1"/>
    </sheetView>
  </sheetViews>
  <sheetFormatPr defaultColWidth="9.28515625" defaultRowHeight="15" x14ac:dyDescent="0.25"/>
  <cols>
    <col min="1" max="1" width="3.28515625" customWidth="1"/>
    <col min="2" max="2" width="25.85546875" customWidth="1"/>
    <col min="3" max="3" width="7.5703125" customWidth="1"/>
    <col min="4" max="4" width="4.42578125" customWidth="1"/>
    <col min="5" max="5" width="16.28515625" customWidth="1"/>
    <col min="6" max="7" width="10.7109375" customWidth="1"/>
    <col min="8" max="8" width="13.42578125" customWidth="1"/>
    <col min="9" max="9" width="10.7109375" customWidth="1"/>
  </cols>
  <sheetData>
    <row r="1" spans="1:9" s="20" customFormat="1" ht="15" customHeight="1" x14ac:dyDescent="0.25">
      <c r="A1" s="292" t="s">
        <v>18</v>
      </c>
      <c r="B1" s="277"/>
      <c r="C1" s="277"/>
      <c r="D1" s="277"/>
      <c r="E1" s="18"/>
      <c r="F1" s="18" t="s">
        <v>19</v>
      </c>
      <c r="H1" s="18"/>
    </row>
    <row r="2" spans="1:9" s="21" customFormat="1" ht="15.75" customHeight="1" x14ac:dyDescent="0.15"/>
    <row r="3" spans="1:9" s="65" customFormat="1" ht="15.75" customHeight="1" x14ac:dyDescent="0.3">
      <c r="A3" s="283" t="s">
        <v>776</v>
      </c>
      <c r="B3" s="283"/>
      <c r="C3" s="283"/>
      <c r="D3" s="283"/>
      <c r="E3" s="283"/>
      <c r="F3" s="283"/>
      <c r="G3" s="283"/>
      <c r="H3" s="283"/>
      <c r="I3" s="283"/>
    </row>
    <row r="4" spans="1:9" s="21" customFormat="1" ht="15.75" customHeight="1" x14ac:dyDescent="0.15"/>
    <row r="5" spans="1:9" s="22" customFormat="1" ht="49.5" customHeight="1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830</v>
      </c>
      <c r="G5" s="118" t="s">
        <v>6</v>
      </c>
      <c r="H5" s="118" t="s">
        <v>7</v>
      </c>
      <c r="I5" s="118" t="s">
        <v>8</v>
      </c>
    </row>
    <row r="6" spans="1:9" s="22" customFormat="1" ht="12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34" customFormat="1" ht="27" x14ac:dyDescent="0.2">
      <c r="A7" s="121">
        <v>1</v>
      </c>
      <c r="B7" s="129" t="s">
        <v>176</v>
      </c>
      <c r="C7" s="123">
        <v>4000</v>
      </c>
      <c r="D7" s="121" t="s">
        <v>14</v>
      </c>
      <c r="E7" s="124" t="s">
        <v>15</v>
      </c>
      <c r="F7" s="137"/>
      <c r="G7" s="126">
        <f>C7*ROUND(F7, 4)</f>
        <v>0</v>
      </c>
      <c r="H7" s="126">
        <f t="shared" ref="H7:H14" si="0">G7*0.095</f>
        <v>0</v>
      </c>
      <c r="I7" s="126">
        <f t="shared" ref="I7:I14" si="1">G7+H7</f>
        <v>0</v>
      </c>
    </row>
    <row r="8" spans="1:9" s="34" customFormat="1" ht="15.75" customHeight="1" x14ac:dyDescent="0.2">
      <c r="A8" s="121">
        <v>2</v>
      </c>
      <c r="B8" s="122" t="s">
        <v>177</v>
      </c>
      <c r="C8" s="123">
        <v>100</v>
      </c>
      <c r="D8" s="121" t="s">
        <v>14</v>
      </c>
      <c r="E8" s="124" t="s">
        <v>15</v>
      </c>
      <c r="F8" s="137"/>
      <c r="G8" s="126">
        <f t="shared" ref="G8:G14" si="2">C8*ROUND(F8, 4)</f>
        <v>0</v>
      </c>
      <c r="H8" s="126">
        <f t="shared" si="0"/>
        <v>0</v>
      </c>
      <c r="I8" s="126">
        <f t="shared" si="1"/>
        <v>0</v>
      </c>
    </row>
    <row r="9" spans="1:9" ht="15.75" customHeight="1" x14ac:dyDescent="0.25">
      <c r="A9" s="121">
        <v>3</v>
      </c>
      <c r="B9" s="122" t="s">
        <v>178</v>
      </c>
      <c r="C9" s="123">
        <v>200</v>
      </c>
      <c r="D9" s="121" t="s">
        <v>14</v>
      </c>
      <c r="E9" s="130" t="s">
        <v>15</v>
      </c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</row>
    <row r="10" spans="1:9" ht="15.75" customHeight="1" x14ac:dyDescent="0.25">
      <c r="A10" s="121">
        <v>4</v>
      </c>
      <c r="B10" s="122" t="s">
        <v>179</v>
      </c>
      <c r="C10" s="123">
        <v>300</v>
      </c>
      <c r="D10" s="121" t="s">
        <v>14</v>
      </c>
      <c r="E10" s="130" t="s">
        <v>15</v>
      </c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</row>
    <row r="11" spans="1:9" ht="15.75" customHeight="1" x14ac:dyDescent="0.25">
      <c r="A11" s="121">
        <v>5</v>
      </c>
      <c r="B11" s="122" t="s">
        <v>180</v>
      </c>
      <c r="C11" s="123">
        <v>200</v>
      </c>
      <c r="D11" s="121" t="s">
        <v>14</v>
      </c>
      <c r="E11" s="130" t="s">
        <v>15</v>
      </c>
      <c r="F11" s="137"/>
      <c r="G11" s="126">
        <f t="shared" si="2"/>
        <v>0</v>
      </c>
      <c r="H11" s="126">
        <f t="shared" si="0"/>
        <v>0</v>
      </c>
      <c r="I11" s="126">
        <f t="shared" si="1"/>
        <v>0</v>
      </c>
    </row>
    <row r="12" spans="1:9" ht="15.75" customHeight="1" x14ac:dyDescent="0.25">
      <c r="A12" s="121">
        <v>6</v>
      </c>
      <c r="B12" s="122" t="s">
        <v>181</v>
      </c>
      <c r="C12" s="123">
        <v>300</v>
      </c>
      <c r="D12" s="121" t="s">
        <v>14</v>
      </c>
      <c r="E12" s="130" t="s">
        <v>15</v>
      </c>
      <c r="F12" s="137"/>
      <c r="G12" s="126">
        <f t="shared" si="2"/>
        <v>0</v>
      </c>
      <c r="H12" s="126">
        <f t="shared" si="0"/>
        <v>0</v>
      </c>
      <c r="I12" s="126">
        <f t="shared" si="1"/>
        <v>0</v>
      </c>
    </row>
    <row r="13" spans="1:9" ht="15.75" customHeight="1" x14ac:dyDescent="0.25">
      <c r="A13" s="121">
        <v>7</v>
      </c>
      <c r="B13" s="131" t="s">
        <v>182</v>
      </c>
      <c r="C13" s="130">
        <v>300</v>
      </c>
      <c r="D13" s="130" t="s">
        <v>14</v>
      </c>
      <c r="E13" s="130" t="s">
        <v>15</v>
      </c>
      <c r="F13" s="137"/>
      <c r="G13" s="126">
        <f t="shared" si="2"/>
        <v>0</v>
      </c>
      <c r="H13" s="126">
        <f t="shared" si="0"/>
        <v>0</v>
      </c>
      <c r="I13" s="126">
        <f t="shared" si="1"/>
        <v>0</v>
      </c>
    </row>
    <row r="14" spans="1:9" ht="15.75" customHeight="1" x14ac:dyDescent="0.25">
      <c r="A14" s="121">
        <v>8</v>
      </c>
      <c r="B14" s="122" t="s">
        <v>183</v>
      </c>
      <c r="C14" s="132">
        <v>300</v>
      </c>
      <c r="D14" s="132" t="s">
        <v>14</v>
      </c>
      <c r="E14" s="130" t="s">
        <v>15</v>
      </c>
      <c r="F14" s="137"/>
      <c r="G14" s="126">
        <f t="shared" si="2"/>
        <v>0</v>
      </c>
      <c r="H14" s="126">
        <f t="shared" si="0"/>
        <v>0</v>
      </c>
      <c r="I14" s="126">
        <f t="shared" si="1"/>
        <v>0</v>
      </c>
    </row>
    <row r="15" spans="1:9" s="34" customFormat="1" ht="15" customHeight="1" x14ac:dyDescent="0.2">
      <c r="A15" s="122"/>
      <c r="B15" s="127" t="s">
        <v>777</v>
      </c>
      <c r="C15" s="124" t="s">
        <v>15</v>
      </c>
      <c r="D15" s="124" t="s">
        <v>15</v>
      </c>
      <c r="E15" s="124" t="s">
        <v>15</v>
      </c>
      <c r="F15" s="124" t="s">
        <v>15</v>
      </c>
      <c r="G15" s="128">
        <f>SUM(G7:G14)</f>
        <v>0</v>
      </c>
      <c r="H15" s="128">
        <f t="shared" ref="H15:I15" si="3">SUM(H7:H14)</f>
        <v>0</v>
      </c>
      <c r="I15" s="128">
        <f t="shared" si="3"/>
        <v>0</v>
      </c>
    </row>
    <row r="16" spans="1:9" s="50" customFormat="1" ht="12.95" customHeight="1" x14ac:dyDescent="0.2">
      <c r="A16" s="46"/>
      <c r="B16" s="47"/>
      <c r="C16" s="48"/>
      <c r="D16" s="49"/>
      <c r="E16" s="47"/>
      <c r="F16" s="47"/>
      <c r="G16" s="47"/>
      <c r="H16" s="47"/>
      <c r="I16" s="47"/>
    </row>
    <row r="17" spans="1:10" s="14" customFormat="1" ht="20.100000000000001" customHeight="1" x14ac:dyDescent="0.2">
      <c r="A17" s="279" t="s">
        <v>16</v>
      </c>
      <c r="B17" s="279"/>
      <c r="C17" s="279"/>
      <c r="D17" s="279"/>
      <c r="E17" s="279"/>
      <c r="F17" s="279"/>
      <c r="G17" s="279"/>
      <c r="H17" s="279"/>
      <c r="I17" s="279"/>
      <c r="J17" s="279"/>
    </row>
    <row r="18" spans="1:10" s="14" customFormat="1" ht="27.75" customHeight="1" x14ac:dyDescent="0.2">
      <c r="A18" s="274" t="s">
        <v>17</v>
      </c>
      <c r="B18" s="274"/>
      <c r="C18" s="274"/>
      <c r="D18" s="274"/>
      <c r="E18" s="274"/>
      <c r="F18" s="274"/>
      <c r="G18" s="274"/>
      <c r="H18" s="274"/>
      <c r="I18" s="274"/>
      <c r="J18" s="267"/>
    </row>
    <row r="19" spans="1:10" s="14" customFormat="1" ht="15" customHeight="1" x14ac:dyDescent="0.2">
      <c r="A19" s="274" t="s">
        <v>813</v>
      </c>
      <c r="B19" s="274"/>
      <c r="C19" s="274"/>
      <c r="D19" s="274"/>
      <c r="E19" s="274"/>
      <c r="F19" s="274"/>
      <c r="G19" s="274"/>
      <c r="H19" s="274"/>
      <c r="I19" s="274"/>
      <c r="J19" s="274"/>
    </row>
    <row r="20" spans="1:10" s="14" customFormat="1" ht="12.75" x14ac:dyDescent="0.2">
      <c r="A20" s="275" t="s">
        <v>824</v>
      </c>
      <c r="B20" s="275"/>
      <c r="C20" s="275"/>
      <c r="D20" s="275"/>
      <c r="E20" s="275"/>
      <c r="F20" s="275"/>
      <c r="G20" s="275"/>
      <c r="H20" s="275"/>
      <c r="I20" s="275"/>
      <c r="J20" s="275"/>
    </row>
    <row r="21" spans="1:10" s="265" customFormat="1" ht="25.5" customHeight="1" x14ac:dyDescent="0.25">
      <c r="A21" s="276" t="s">
        <v>829</v>
      </c>
      <c r="B21" s="276"/>
      <c r="C21" s="276"/>
      <c r="D21" s="276"/>
      <c r="E21" s="276"/>
      <c r="F21" s="276"/>
      <c r="G21" s="276"/>
      <c r="H21" s="276"/>
      <c r="I21" s="276"/>
      <c r="J21" s="59"/>
    </row>
    <row r="22" spans="1:10" s="266" customFormat="1" ht="12.75" customHeight="1" x14ac:dyDescent="0.25">
      <c r="A22" s="255" t="s">
        <v>816</v>
      </c>
      <c r="B22" s="255"/>
      <c r="C22" s="255"/>
      <c r="D22" s="255"/>
      <c r="E22" s="255"/>
      <c r="F22" s="255"/>
      <c r="G22" s="255"/>
      <c r="H22" s="255"/>
      <c r="I22" s="255"/>
      <c r="J22" s="255"/>
    </row>
    <row r="23" spans="1:10" s="266" customFormat="1" ht="15" customHeight="1" x14ac:dyDescent="0.25">
      <c r="A23" s="255" t="s">
        <v>817</v>
      </c>
      <c r="B23" s="255"/>
      <c r="C23" s="255"/>
      <c r="D23" s="255"/>
      <c r="E23" s="255"/>
      <c r="F23" s="255"/>
      <c r="G23" s="255"/>
      <c r="H23" s="255"/>
      <c r="I23" s="255"/>
      <c r="J23" s="255"/>
    </row>
    <row r="24" spans="1:10" s="255" customFormat="1" ht="27" customHeight="1" x14ac:dyDescent="0.25">
      <c r="A24" s="276" t="s">
        <v>818</v>
      </c>
      <c r="B24" s="276"/>
      <c r="C24" s="276"/>
      <c r="D24" s="276"/>
      <c r="E24" s="276"/>
      <c r="F24" s="276"/>
      <c r="G24" s="276"/>
      <c r="H24" s="276"/>
      <c r="I24" s="276"/>
      <c r="J24" s="59"/>
    </row>
    <row r="25" spans="1:10" s="15" customFormat="1" ht="15.75" customHeight="1" x14ac:dyDescent="0.25">
      <c r="A25" s="276"/>
      <c r="B25" s="276"/>
      <c r="C25" s="276"/>
      <c r="D25" s="276"/>
      <c r="E25" s="276"/>
      <c r="F25" s="276"/>
      <c r="G25" s="276"/>
      <c r="H25" s="276"/>
      <c r="I25" s="276"/>
    </row>
    <row r="26" spans="1:10" s="14" customFormat="1" ht="12.75" x14ac:dyDescent="0.2">
      <c r="A26" s="275"/>
      <c r="B26" s="275"/>
      <c r="C26" s="275"/>
      <c r="D26" s="275"/>
      <c r="E26" s="275"/>
      <c r="F26" s="275"/>
      <c r="G26" s="275"/>
      <c r="H26" s="275"/>
      <c r="I26" s="275"/>
    </row>
    <row r="27" spans="1:10" s="51" customFormat="1" x14ac:dyDescent="0.2">
      <c r="A27" s="16"/>
      <c r="B27" s="15"/>
      <c r="C27" s="15"/>
      <c r="D27" s="15"/>
      <c r="E27" s="15"/>
      <c r="F27" s="15"/>
      <c r="G27" s="15"/>
      <c r="H27" s="15"/>
      <c r="I27" s="15"/>
    </row>
    <row r="28" spans="1:10" x14ac:dyDescent="0.25">
      <c r="A28" s="16"/>
      <c r="B28" s="15"/>
      <c r="C28" s="15"/>
      <c r="D28" s="15"/>
      <c r="E28" s="15"/>
      <c r="F28" s="15"/>
      <c r="G28" s="15"/>
      <c r="H28" s="15"/>
      <c r="I28" s="15"/>
    </row>
    <row r="29" spans="1:10" ht="19.5" customHeight="1" x14ac:dyDescent="0.25">
      <c r="A29" s="276"/>
      <c r="B29" s="276"/>
      <c r="C29" s="276"/>
      <c r="D29" s="276"/>
      <c r="E29" s="276"/>
      <c r="F29" s="276"/>
      <c r="G29" s="276"/>
      <c r="H29" s="276"/>
      <c r="I29" s="276"/>
    </row>
  </sheetData>
  <sheetProtection algorithmName="SHA-512" hashValue="BZEpCqhTKH0b2VH/f63L6hyUNeEou1R8SNNpuClfNlHx2FEKebTA4PkEQHD37uAndHDskK281C7JicUUZCGu1w==" saltValue="UUvGrEmy+BnSZ53/Ri8voQ==" spinCount="100000" sheet="1" objects="1" scenarios="1"/>
  <mergeCells count="11">
    <mergeCell ref="A29:I29"/>
    <mergeCell ref="A1:D1"/>
    <mergeCell ref="A3:I3"/>
    <mergeCell ref="A18:I18"/>
    <mergeCell ref="A24:I24"/>
    <mergeCell ref="A25:I25"/>
    <mergeCell ref="A26:I26"/>
    <mergeCell ref="A17:J17"/>
    <mergeCell ref="A19:J19"/>
    <mergeCell ref="A20:J20"/>
    <mergeCell ref="A21:I21"/>
  </mergeCells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6"/>
  <sheetViews>
    <sheetView zoomScale="120" zoomScaleNormal="120" workbookViewId="0">
      <selection activeCell="J14" sqref="J14:J17"/>
    </sheetView>
  </sheetViews>
  <sheetFormatPr defaultColWidth="9.28515625" defaultRowHeight="15" x14ac:dyDescent="0.25"/>
  <cols>
    <col min="1" max="1" width="3.28515625" customWidth="1"/>
    <col min="2" max="2" width="35.7109375" customWidth="1"/>
    <col min="3" max="3" width="7.140625" customWidth="1"/>
    <col min="4" max="4" width="4.5703125" customWidth="1"/>
    <col min="5" max="5" width="16.42578125" customWidth="1"/>
    <col min="6" max="9" width="11.140625" customWidth="1"/>
    <col min="10" max="10" width="7.85546875" customWidth="1"/>
  </cols>
  <sheetData>
    <row r="1" spans="1:10" s="20" customFormat="1" x14ac:dyDescent="0.25">
      <c r="A1" s="277" t="s">
        <v>18</v>
      </c>
      <c r="B1" s="277"/>
      <c r="C1" s="277"/>
      <c r="D1" s="277"/>
      <c r="E1" s="19"/>
      <c r="F1" s="18" t="s">
        <v>19</v>
      </c>
      <c r="G1" s="18"/>
      <c r="I1" s="18"/>
      <c r="J1" s="18"/>
    </row>
    <row r="2" spans="1:10" s="21" customFormat="1" ht="17.25" customHeight="1" x14ac:dyDescent="0.15"/>
    <row r="3" spans="1:10" ht="17.25" customHeight="1" x14ac:dyDescent="0.25">
      <c r="A3" s="283" t="s">
        <v>778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7.25" customHeight="1" x14ac:dyDescent="0.15"/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510</v>
      </c>
    </row>
    <row r="6" spans="1:10" s="23" customFormat="1" ht="11.25" x14ac:dyDescent="0.2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3.5" x14ac:dyDescent="0.2">
      <c r="A7" s="25">
        <v>1</v>
      </c>
      <c r="B7" s="32" t="s">
        <v>511</v>
      </c>
      <c r="C7" s="11">
        <v>45</v>
      </c>
      <c r="D7" s="25" t="s">
        <v>14</v>
      </c>
      <c r="E7" s="25"/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34" customFormat="1" ht="13.5" x14ac:dyDescent="0.2">
      <c r="A8" s="25">
        <v>2</v>
      </c>
      <c r="B8" s="32" t="s">
        <v>512</v>
      </c>
      <c r="C8" s="11">
        <v>800</v>
      </c>
      <c r="D8" s="25" t="s">
        <v>14</v>
      </c>
      <c r="E8" s="25"/>
      <c r="F8" s="27"/>
      <c r="G8" s="28">
        <f t="shared" ref="G8:G28" si="0">C8*ROUND(F8, 4)</f>
        <v>0</v>
      </c>
      <c r="H8" s="28">
        <f t="shared" ref="H8:H28" si="1">G8*0.095</f>
        <v>0</v>
      </c>
      <c r="I8" s="28">
        <f t="shared" ref="I8:I28" si="2">G8+H8</f>
        <v>0</v>
      </c>
      <c r="J8" s="33"/>
    </row>
    <row r="9" spans="1:10" s="34" customFormat="1" ht="13.5" x14ac:dyDescent="0.2">
      <c r="A9" s="25">
        <v>3</v>
      </c>
      <c r="B9" s="32" t="s">
        <v>513</v>
      </c>
      <c r="C9" s="11">
        <v>150</v>
      </c>
      <c r="D9" s="25" t="s">
        <v>14</v>
      </c>
      <c r="E9" s="25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34" customFormat="1" ht="13.5" x14ac:dyDescent="0.2">
      <c r="A10" s="25">
        <v>4</v>
      </c>
      <c r="B10" s="32" t="s">
        <v>514</v>
      </c>
      <c r="C10" s="11">
        <v>150</v>
      </c>
      <c r="D10" s="25" t="s">
        <v>14</v>
      </c>
      <c r="E10" s="25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34" customFormat="1" ht="13.5" x14ac:dyDescent="0.2">
      <c r="A11" s="25">
        <v>5</v>
      </c>
      <c r="B11" s="32" t="s">
        <v>515</v>
      </c>
      <c r="C11" s="11">
        <v>100</v>
      </c>
      <c r="D11" s="25" t="s">
        <v>14</v>
      </c>
      <c r="E11" s="25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34" customFormat="1" ht="13.5" x14ac:dyDescent="0.2">
      <c r="A12" s="25">
        <v>6</v>
      </c>
      <c r="B12" s="32" t="s">
        <v>516</v>
      </c>
      <c r="C12" s="11">
        <v>25</v>
      </c>
      <c r="D12" s="25" t="s">
        <v>14</v>
      </c>
      <c r="E12" s="29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34" customFormat="1" ht="13.5" x14ac:dyDescent="0.2">
      <c r="A13" s="25">
        <v>7</v>
      </c>
      <c r="B13" s="32" t="s">
        <v>517</v>
      </c>
      <c r="C13" s="11">
        <v>50</v>
      </c>
      <c r="D13" s="25" t="s">
        <v>14</v>
      </c>
      <c r="E13" s="29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34" customFormat="1" ht="13.5" x14ac:dyDescent="0.2">
      <c r="A14" s="25">
        <v>8</v>
      </c>
      <c r="B14" s="32" t="s">
        <v>518</v>
      </c>
      <c r="C14" s="11">
        <v>10</v>
      </c>
      <c r="D14" s="25" t="s">
        <v>14</v>
      </c>
      <c r="E14" s="29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34" customFormat="1" ht="13.5" x14ac:dyDescent="0.2">
      <c r="A15" s="25">
        <v>9</v>
      </c>
      <c r="B15" s="32" t="s">
        <v>519</v>
      </c>
      <c r="C15" s="11">
        <v>10</v>
      </c>
      <c r="D15" s="25" t="s">
        <v>14</v>
      </c>
      <c r="E15" s="29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34" customFormat="1" ht="13.5" x14ac:dyDescent="0.2">
      <c r="A16" s="25">
        <v>10</v>
      </c>
      <c r="B16" s="32" t="s">
        <v>520</v>
      </c>
      <c r="C16" s="11">
        <v>20</v>
      </c>
      <c r="D16" s="25" t="s">
        <v>14</v>
      </c>
      <c r="E16" s="29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13.5" x14ac:dyDescent="0.2">
      <c r="A17" s="25">
        <v>11</v>
      </c>
      <c r="B17" s="32" t="s">
        <v>521</v>
      </c>
      <c r="C17" s="11">
        <v>25</v>
      </c>
      <c r="D17" s="25" t="s">
        <v>14</v>
      </c>
      <c r="E17" s="29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13.5" x14ac:dyDescent="0.2">
      <c r="A18" s="25">
        <v>12</v>
      </c>
      <c r="B18" s="32" t="s">
        <v>522</v>
      </c>
      <c r="C18" s="11">
        <v>15</v>
      </c>
      <c r="D18" s="25" t="s">
        <v>14</v>
      </c>
      <c r="E18" s="29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3.5" x14ac:dyDescent="0.2">
      <c r="A19" s="25">
        <v>13</v>
      </c>
      <c r="B19" s="32" t="s">
        <v>523</v>
      </c>
      <c r="C19" s="11">
        <v>25</v>
      </c>
      <c r="D19" s="25" t="s">
        <v>14</v>
      </c>
      <c r="E19" s="29"/>
      <c r="F19" s="27"/>
      <c r="G19" s="28">
        <f t="shared" si="0"/>
        <v>0</v>
      </c>
      <c r="H19" s="28">
        <f t="shared" si="1"/>
        <v>0</v>
      </c>
      <c r="I19" s="28">
        <f t="shared" si="2"/>
        <v>0</v>
      </c>
      <c r="J19" s="33"/>
    </row>
    <row r="20" spans="1:10" s="34" customFormat="1" ht="13.5" x14ac:dyDescent="0.2">
      <c r="A20" s="25">
        <v>14</v>
      </c>
      <c r="B20" s="32" t="s">
        <v>524</v>
      </c>
      <c r="C20" s="11">
        <v>50</v>
      </c>
      <c r="D20" s="25" t="s">
        <v>14</v>
      </c>
      <c r="E20" s="29"/>
      <c r="F20" s="27"/>
      <c r="G20" s="28">
        <f t="shared" si="0"/>
        <v>0</v>
      </c>
      <c r="H20" s="28">
        <f t="shared" si="1"/>
        <v>0</v>
      </c>
      <c r="I20" s="28">
        <f t="shared" si="2"/>
        <v>0</v>
      </c>
      <c r="J20" s="33"/>
    </row>
    <row r="21" spans="1:10" s="34" customFormat="1" ht="13.5" x14ac:dyDescent="0.2">
      <c r="A21" s="25">
        <v>15</v>
      </c>
      <c r="B21" s="32" t="s">
        <v>525</v>
      </c>
      <c r="C21" s="11">
        <v>25</v>
      </c>
      <c r="D21" s="25" t="s">
        <v>14</v>
      </c>
      <c r="E21" s="29"/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  <c r="J21" s="33"/>
    </row>
    <row r="22" spans="1:10" s="34" customFormat="1" ht="27" x14ac:dyDescent="0.2">
      <c r="A22" s="25">
        <v>16</v>
      </c>
      <c r="B22" s="32" t="s">
        <v>526</v>
      </c>
      <c r="C22" s="11">
        <v>5</v>
      </c>
      <c r="D22" s="25" t="s">
        <v>14</v>
      </c>
      <c r="E22" s="29"/>
      <c r="F22" s="27"/>
      <c r="G22" s="28">
        <f t="shared" si="0"/>
        <v>0</v>
      </c>
      <c r="H22" s="28">
        <f t="shared" si="1"/>
        <v>0</v>
      </c>
      <c r="I22" s="28">
        <f t="shared" si="2"/>
        <v>0</v>
      </c>
      <c r="J22" s="33"/>
    </row>
    <row r="23" spans="1:10" s="34" customFormat="1" ht="13.5" x14ac:dyDescent="0.2">
      <c r="A23" s="25">
        <v>17</v>
      </c>
      <c r="B23" s="32" t="s">
        <v>527</v>
      </c>
      <c r="C23" s="11">
        <v>10</v>
      </c>
      <c r="D23" s="36" t="s">
        <v>14</v>
      </c>
      <c r="E23" s="29"/>
      <c r="F23" s="27"/>
      <c r="G23" s="28">
        <f t="shared" si="0"/>
        <v>0</v>
      </c>
      <c r="H23" s="28">
        <f t="shared" si="1"/>
        <v>0</v>
      </c>
      <c r="I23" s="28">
        <f t="shared" si="2"/>
        <v>0</v>
      </c>
      <c r="J23" s="33"/>
    </row>
    <row r="24" spans="1:10" s="34" customFormat="1" ht="13.5" x14ac:dyDescent="0.2">
      <c r="A24" s="25">
        <v>18</v>
      </c>
      <c r="B24" s="32" t="s">
        <v>528</v>
      </c>
      <c r="C24" s="11">
        <v>55</v>
      </c>
      <c r="D24" s="36" t="s">
        <v>14</v>
      </c>
      <c r="E24" s="29"/>
      <c r="F24" s="27"/>
      <c r="G24" s="28">
        <f t="shared" si="0"/>
        <v>0</v>
      </c>
      <c r="H24" s="28">
        <f t="shared" si="1"/>
        <v>0</v>
      </c>
      <c r="I24" s="28">
        <f t="shared" si="2"/>
        <v>0</v>
      </c>
      <c r="J24" s="33"/>
    </row>
    <row r="25" spans="1:10" s="34" customFormat="1" ht="13.5" x14ac:dyDescent="0.2">
      <c r="A25" s="25">
        <v>19</v>
      </c>
      <c r="B25" s="32" t="s">
        <v>529</v>
      </c>
      <c r="C25" s="11">
        <v>30</v>
      </c>
      <c r="D25" s="36" t="s">
        <v>14</v>
      </c>
      <c r="E25" s="29"/>
      <c r="F25" s="27"/>
      <c r="G25" s="28">
        <f t="shared" si="0"/>
        <v>0</v>
      </c>
      <c r="H25" s="28">
        <f t="shared" si="1"/>
        <v>0</v>
      </c>
      <c r="I25" s="28">
        <f t="shared" si="2"/>
        <v>0</v>
      </c>
      <c r="J25" s="33"/>
    </row>
    <row r="26" spans="1:10" s="34" customFormat="1" ht="13.5" x14ac:dyDescent="0.2">
      <c r="A26" s="25">
        <v>20</v>
      </c>
      <c r="B26" s="32" t="s">
        <v>530</v>
      </c>
      <c r="C26" s="11">
        <v>30</v>
      </c>
      <c r="D26" s="36" t="s">
        <v>14</v>
      </c>
      <c r="E26" s="29"/>
      <c r="F26" s="27"/>
      <c r="G26" s="28">
        <f t="shared" si="0"/>
        <v>0</v>
      </c>
      <c r="H26" s="28">
        <f t="shared" si="1"/>
        <v>0</v>
      </c>
      <c r="I26" s="28">
        <f t="shared" si="2"/>
        <v>0</v>
      </c>
      <c r="J26" s="33"/>
    </row>
    <row r="27" spans="1:10" s="34" customFormat="1" ht="27" x14ac:dyDescent="0.2">
      <c r="A27" s="25">
        <v>21</v>
      </c>
      <c r="B27" s="32" t="s">
        <v>531</v>
      </c>
      <c r="C27" s="11">
        <v>80</v>
      </c>
      <c r="D27" s="36" t="s">
        <v>14</v>
      </c>
      <c r="E27" s="29"/>
      <c r="F27" s="27"/>
      <c r="G27" s="28">
        <f t="shared" si="0"/>
        <v>0</v>
      </c>
      <c r="H27" s="28">
        <f t="shared" si="1"/>
        <v>0</v>
      </c>
      <c r="I27" s="28">
        <f t="shared" si="2"/>
        <v>0</v>
      </c>
      <c r="J27" s="33"/>
    </row>
    <row r="28" spans="1:10" s="34" customFormat="1" ht="27" x14ac:dyDescent="0.2">
      <c r="A28" s="25">
        <v>22</v>
      </c>
      <c r="B28" s="32" t="s">
        <v>532</v>
      </c>
      <c r="C28" s="11">
        <v>60</v>
      </c>
      <c r="D28" s="36" t="s">
        <v>14</v>
      </c>
      <c r="E28" s="29"/>
      <c r="F28" s="27"/>
      <c r="G28" s="28">
        <f t="shared" si="0"/>
        <v>0</v>
      </c>
      <c r="H28" s="28">
        <f t="shared" si="1"/>
        <v>0</v>
      </c>
      <c r="I28" s="28">
        <f t="shared" si="2"/>
        <v>0</v>
      </c>
      <c r="J28" s="33"/>
    </row>
    <row r="29" spans="1:10" s="34" customFormat="1" ht="13.5" x14ac:dyDescent="0.2">
      <c r="A29" s="32"/>
      <c r="B29" s="43" t="s">
        <v>779</v>
      </c>
      <c r="C29" s="12" t="s">
        <v>15</v>
      </c>
      <c r="D29" s="12" t="s">
        <v>15</v>
      </c>
      <c r="E29" s="12" t="s">
        <v>15</v>
      </c>
      <c r="F29" s="12" t="s">
        <v>15</v>
      </c>
      <c r="G29" s="44">
        <f>SUM(G7:G28)</f>
        <v>0</v>
      </c>
      <c r="H29" s="44">
        <f t="shared" ref="H29:I29" si="3">SUM(H7:H28)</f>
        <v>0</v>
      </c>
      <c r="I29" s="44">
        <f t="shared" si="3"/>
        <v>0</v>
      </c>
      <c r="J29" s="45">
        <f t="shared" ref="J29" si="4">SUM(J7:J28)</f>
        <v>0</v>
      </c>
    </row>
    <row r="30" spans="1:10" s="34" customFormat="1" ht="12.75" x14ac:dyDescent="0.2">
      <c r="A30" s="46"/>
      <c r="B30" s="47"/>
      <c r="C30" s="48"/>
      <c r="D30" s="49"/>
      <c r="E30" s="47"/>
      <c r="F30" s="47"/>
      <c r="G30" s="47"/>
      <c r="H30" s="47"/>
      <c r="I30" s="47"/>
      <c r="J30" s="47"/>
    </row>
    <row r="31" spans="1:10" s="14" customFormat="1" ht="20.100000000000001" customHeight="1" x14ac:dyDescent="0.2">
      <c r="A31" s="279" t="s">
        <v>16</v>
      </c>
      <c r="B31" s="279"/>
      <c r="C31" s="279"/>
      <c r="D31" s="279"/>
      <c r="E31" s="279"/>
      <c r="F31" s="279"/>
      <c r="G31" s="279"/>
      <c r="H31" s="279"/>
      <c r="I31" s="279"/>
      <c r="J31" s="279"/>
    </row>
    <row r="32" spans="1:10" s="14" customFormat="1" ht="12.75" x14ac:dyDescent="0.2">
      <c r="A32" s="274" t="s">
        <v>17</v>
      </c>
      <c r="B32" s="274"/>
      <c r="C32" s="274"/>
      <c r="D32" s="274"/>
      <c r="E32" s="274"/>
      <c r="F32" s="274"/>
      <c r="G32" s="274"/>
      <c r="H32" s="274"/>
      <c r="I32" s="274"/>
      <c r="J32" s="274"/>
    </row>
    <row r="33" spans="1:10" s="14" customFormat="1" ht="15" customHeight="1" x14ac:dyDescent="0.2">
      <c r="A33" s="274" t="s">
        <v>813</v>
      </c>
      <c r="B33" s="274"/>
      <c r="C33" s="274"/>
      <c r="D33" s="274"/>
      <c r="E33" s="274"/>
      <c r="F33" s="274"/>
      <c r="G33" s="274"/>
      <c r="H33" s="274"/>
      <c r="I33" s="274"/>
      <c r="J33" s="274"/>
    </row>
    <row r="34" spans="1:10" s="14" customFormat="1" ht="12.75" x14ac:dyDescent="0.2">
      <c r="A34" s="275" t="s">
        <v>814</v>
      </c>
      <c r="B34" s="275"/>
      <c r="C34" s="275"/>
      <c r="D34" s="275"/>
      <c r="E34" s="275"/>
      <c r="F34" s="275"/>
      <c r="G34" s="275"/>
      <c r="H34" s="275"/>
      <c r="I34" s="275"/>
      <c r="J34" s="275"/>
    </row>
    <row r="35" spans="1:10" s="265" customFormat="1" ht="25.5" customHeight="1" x14ac:dyDescent="0.25">
      <c r="A35" s="276" t="s">
        <v>815</v>
      </c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s="266" customFormat="1" ht="12.75" customHeight="1" x14ac:dyDescent="0.25">
      <c r="A36" s="255" t="s">
        <v>816</v>
      </c>
      <c r="B36" s="255"/>
      <c r="C36" s="255"/>
      <c r="D36" s="255"/>
      <c r="E36" s="255"/>
      <c r="F36" s="255"/>
      <c r="G36" s="255"/>
      <c r="H36" s="255"/>
      <c r="I36" s="255"/>
      <c r="J36" s="255"/>
    </row>
    <row r="37" spans="1:10" s="266" customFormat="1" ht="15" customHeight="1" x14ac:dyDescent="0.25">
      <c r="A37" s="255" t="s">
        <v>817</v>
      </c>
      <c r="B37" s="255"/>
      <c r="C37" s="255"/>
      <c r="D37" s="255"/>
      <c r="E37" s="255"/>
      <c r="F37" s="255"/>
      <c r="G37" s="255"/>
      <c r="H37" s="255"/>
      <c r="I37" s="255"/>
      <c r="J37" s="255"/>
    </row>
    <row r="38" spans="1:10" s="255" customFormat="1" ht="27" customHeight="1" x14ac:dyDescent="0.25">
      <c r="A38" s="276" t="s">
        <v>818</v>
      </c>
      <c r="B38" s="276"/>
      <c r="C38" s="276"/>
      <c r="D38" s="276"/>
      <c r="E38" s="276"/>
      <c r="F38" s="276"/>
      <c r="G38" s="276"/>
      <c r="H38" s="276"/>
      <c r="I38" s="276"/>
      <c r="J38" s="276"/>
    </row>
    <row r="39" spans="1:10" s="255" customFormat="1" ht="51.75" customHeight="1" x14ac:dyDescent="0.25">
      <c r="A39" s="276" t="s">
        <v>819</v>
      </c>
      <c r="B39" s="276"/>
      <c r="C39" s="276"/>
      <c r="D39" s="276"/>
      <c r="E39" s="276"/>
      <c r="F39" s="276"/>
      <c r="G39" s="276"/>
      <c r="H39" s="276"/>
      <c r="I39" s="276"/>
      <c r="J39" s="276"/>
    </row>
    <row r="40" spans="1:10" x14ac:dyDescent="0.25">
      <c r="A40" s="276"/>
      <c r="B40" s="281"/>
      <c r="C40" s="281"/>
      <c r="D40" s="281"/>
      <c r="E40" s="281"/>
      <c r="F40" s="281"/>
      <c r="G40" s="281"/>
      <c r="H40" s="281"/>
      <c r="I40" s="281"/>
      <c r="J40" s="281"/>
    </row>
    <row r="41" spans="1:10" x14ac:dyDescent="0.25">
      <c r="A41" s="280"/>
      <c r="B41" s="280"/>
      <c r="C41" s="280"/>
      <c r="D41" s="280"/>
      <c r="E41" s="280"/>
      <c r="F41" s="280"/>
      <c r="G41" s="280"/>
      <c r="H41" s="280"/>
      <c r="I41" s="280"/>
      <c r="J41" s="280"/>
    </row>
    <row r="42" spans="1:10" s="34" customFormat="1" x14ac:dyDescent="0.25">
      <c r="A42"/>
      <c r="B42"/>
      <c r="C42"/>
      <c r="D42"/>
      <c r="E42"/>
      <c r="F42"/>
      <c r="G42"/>
      <c r="H42"/>
      <c r="I42"/>
      <c r="J42"/>
    </row>
    <row r="43" spans="1:10" s="34" customFormat="1" x14ac:dyDescent="0.25">
      <c r="A43"/>
      <c r="B43"/>
      <c r="C43"/>
      <c r="D43"/>
      <c r="E43"/>
      <c r="F43"/>
      <c r="G43"/>
      <c r="H43"/>
      <c r="I43"/>
      <c r="J43"/>
    </row>
    <row r="44" spans="1:10" s="34" customFormat="1" x14ac:dyDescent="0.25">
      <c r="A44"/>
      <c r="B44"/>
      <c r="C44"/>
      <c r="D44"/>
      <c r="E44"/>
      <c r="F44"/>
      <c r="G44"/>
      <c r="H44"/>
      <c r="I44"/>
      <c r="J44"/>
    </row>
    <row r="45" spans="1:10" s="34" customFormat="1" x14ac:dyDescent="0.25">
      <c r="A45"/>
      <c r="B45"/>
      <c r="C45"/>
      <c r="D45"/>
      <c r="E45"/>
      <c r="F45"/>
      <c r="G45"/>
      <c r="H45"/>
      <c r="I45"/>
      <c r="J45"/>
    </row>
    <row r="46" spans="1:10" s="34" customFormat="1" x14ac:dyDescent="0.25">
      <c r="A46"/>
      <c r="B46"/>
      <c r="C46"/>
      <c r="D46"/>
      <c r="E46"/>
      <c r="F46"/>
      <c r="G46"/>
      <c r="H46"/>
      <c r="I46"/>
      <c r="J46"/>
    </row>
    <row r="47" spans="1:10" s="34" customFormat="1" x14ac:dyDescent="0.25">
      <c r="A47"/>
      <c r="B47"/>
      <c r="C47"/>
      <c r="D47"/>
      <c r="E47"/>
      <c r="F47"/>
      <c r="G47"/>
      <c r="H47"/>
      <c r="I47"/>
      <c r="J47"/>
    </row>
    <row r="48" spans="1:10" s="34" customFormat="1" x14ac:dyDescent="0.25">
      <c r="A48"/>
      <c r="B48"/>
      <c r="C48"/>
      <c r="D48"/>
      <c r="E48"/>
      <c r="F48"/>
      <c r="G48"/>
      <c r="H48"/>
      <c r="I48"/>
      <c r="J48"/>
    </row>
    <row r="49" spans="1:10" s="34" customFormat="1" x14ac:dyDescent="0.25">
      <c r="A49"/>
      <c r="B49"/>
      <c r="C49"/>
      <c r="D49"/>
      <c r="E49"/>
      <c r="F49"/>
      <c r="G49"/>
      <c r="H49"/>
      <c r="I49"/>
      <c r="J49"/>
    </row>
    <row r="50" spans="1:10" s="34" customFormat="1" x14ac:dyDescent="0.25">
      <c r="A50"/>
      <c r="B50"/>
      <c r="C50"/>
      <c r="D50"/>
      <c r="E50"/>
      <c r="F50"/>
      <c r="G50"/>
      <c r="H50"/>
      <c r="I50"/>
      <c r="J50"/>
    </row>
    <row r="51" spans="1:10" s="34" customFormat="1" x14ac:dyDescent="0.25">
      <c r="A51"/>
      <c r="B51"/>
      <c r="C51"/>
      <c r="D51"/>
      <c r="E51"/>
      <c r="F51"/>
      <c r="G51"/>
      <c r="H51"/>
      <c r="I51"/>
      <c r="J51"/>
    </row>
    <row r="52" spans="1:10" s="34" customFormat="1" x14ac:dyDescent="0.25">
      <c r="A52"/>
      <c r="B52"/>
      <c r="C52"/>
      <c r="D52"/>
      <c r="E52"/>
      <c r="F52"/>
      <c r="G52"/>
      <c r="H52"/>
      <c r="I52"/>
      <c r="J52"/>
    </row>
    <row r="53" spans="1:10" s="34" customFormat="1" x14ac:dyDescent="0.25">
      <c r="A53"/>
      <c r="B53"/>
      <c r="C53"/>
      <c r="D53"/>
      <c r="E53"/>
      <c r="F53"/>
      <c r="G53"/>
      <c r="H53"/>
      <c r="I53"/>
      <c r="J53"/>
    </row>
    <row r="54" spans="1:10" s="34" customFormat="1" x14ac:dyDescent="0.25">
      <c r="A54"/>
      <c r="B54"/>
      <c r="C54"/>
      <c r="D54"/>
      <c r="E54"/>
      <c r="F54"/>
      <c r="G54"/>
      <c r="H54"/>
      <c r="I54"/>
      <c r="J54"/>
    </row>
    <row r="55" spans="1:10" s="34" customFormat="1" x14ac:dyDescent="0.25">
      <c r="A55"/>
      <c r="B55"/>
      <c r="C55"/>
      <c r="D55"/>
      <c r="E55"/>
      <c r="F55"/>
      <c r="G55"/>
      <c r="H55"/>
      <c r="I55"/>
      <c r="J55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4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3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3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3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3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3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3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3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3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34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34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34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34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34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34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34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34" customFormat="1" x14ac:dyDescent="0.25">
      <c r="A122"/>
      <c r="B122"/>
      <c r="C122"/>
      <c r="D122"/>
      <c r="E122"/>
      <c r="F122"/>
      <c r="G122"/>
      <c r="H122"/>
      <c r="I122"/>
      <c r="J122"/>
    </row>
    <row r="123" spans="1:10" s="34" customFormat="1" x14ac:dyDescent="0.25">
      <c r="A123"/>
      <c r="B123"/>
      <c r="C123"/>
      <c r="D123"/>
      <c r="E123"/>
      <c r="F123"/>
      <c r="G123"/>
      <c r="H123"/>
      <c r="I123"/>
      <c r="J123"/>
    </row>
    <row r="124" spans="1:10" s="34" customFormat="1" x14ac:dyDescent="0.25">
      <c r="A124"/>
      <c r="B124"/>
      <c r="C124"/>
      <c r="D124"/>
      <c r="E124"/>
      <c r="F124"/>
      <c r="G124"/>
      <c r="H124"/>
      <c r="I124"/>
      <c r="J124"/>
    </row>
    <row r="125" spans="1:10" s="34" customFormat="1" x14ac:dyDescent="0.25">
      <c r="A125"/>
      <c r="B125"/>
      <c r="C125"/>
      <c r="D125"/>
      <c r="E125"/>
      <c r="F125"/>
      <c r="G125"/>
      <c r="H125"/>
      <c r="I125"/>
      <c r="J125"/>
    </row>
    <row r="126" spans="1:10" s="34" customFormat="1" x14ac:dyDescent="0.25">
      <c r="A126"/>
      <c r="B126"/>
      <c r="C126"/>
      <c r="D126"/>
      <c r="E126"/>
      <c r="F126"/>
      <c r="G126"/>
      <c r="H126"/>
      <c r="I126"/>
      <c r="J126"/>
    </row>
    <row r="127" spans="1:10" s="34" customFormat="1" x14ac:dyDescent="0.25">
      <c r="A127"/>
      <c r="B127"/>
      <c r="C127"/>
      <c r="D127"/>
      <c r="E127"/>
      <c r="F127"/>
      <c r="G127"/>
      <c r="H127"/>
      <c r="I127"/>
      <c r="J127"/>
    </row>
    <row r="128" spans="1:10" s="34" customFormat="1" x14ac:dyDescent="0.25">
      <c r="A128"/>
      <c r="B128"/>
      <c r="C128"/>
      <c r="D128"/>
      <c r="E128"/>
      <c r="F128"/>
      <c r="G128"/>
      <c r="H128"/>
      <c r="I128"/>
      <c r="J128"/>
    </row>
    <row r="129" spans="1:10" s="34" customFormat="1" x14ac:dyDescent="0.25">
      <c r="A129"/>
      <c r="B129"/>
      <c r="C129"/>
      <c r="D129"/>
      <c r="E129"/>
      <c r="F129"/>
      <c r="G129"/>
      <c r="H129"/>
      <c r="I129"/>
      <c r="J129"/>
    </row>
    <row r="130" spans="1:10" s="34" customFormat="1" x14ac:dyDescent="0.25">
      <c r="A130"/>
      <c r="B130"/>
      <c r="C130"/>
      <c r="D130"/>
      <c r="E130"/>
      <c r="F130"/>
      <c r="G130"/>
      <c r="H130"/>
      <c r="I130"/>
      <c r="J130"/>
    </row>
    <row r="131" spans="1:10" s="34" customFormat="1" x14ac:dyDescent="0.25">
      <c r="A131"/>
      <c r="B131"/>
      <c r="C131"/>
      <c r="D131"/>
      <c r="E131"/>
      <c r="F131"/>
      <c r="G131"/>
      <c r="H131"/>
      <c r="I131"/>
      <c r="J131"/>
    </row>
    <row r="132" spans="1:10" s="34" customFormat="1" x14ac:dyDescent="0.25">
      <c r="A132"/>
      <c r="B132"/>
      <c r="C132"/>
      <c r="D132"/>
      <c r="E132"/>
      <c r="F132"/>
      <c r="G132"/>
      <c r="H132"/>
      <c r="I132"/>
      <c r="J132"/>
    </row>
    <row r="133" spans="1:10" s="34" customFormat="1" x14ac:dyDescent="0.25">
      <c r="A133"/>
      <c r="B133"/>
      <c r="C133"/>
      <c r="D133"/>
      <c r="E133"/>
      <c r="F133"/>
      <c r="G133"/>
      <c r="H133"/>
      <c r="I133"/>
      <c r="J133"/>
    </row>
    <row r="134" spans="1:10" s="34" customFormat="1" x14ac:dyDescent="0.25">
      <c r="A134"/>
      <c r="B134"/>
      <c r="C134"/>
      <c r="D134"/>
      <c r="E134"/>
      <c r="F134"/>
      <c r="G134"/>
      <c r="H134"/>
      <c r="I134"/>
      <c r="J134"/>
    </row>
    <row r="135" spans="1:10" s="34" customFormat="1" x14ac:dyDescent="0.25">
      <c r="A135"/>
      <c r="B135"/>
      <c r="C135"/>
      <c r="D135"/>
      <c r="E135"/>
      <c r="F135"/>
      <c r="G135"/>
      <c r="H135"/>
      <c r="I135"/>
      <c r="J135"/>
    </row>
    <row r="136" spans="1:10" s="34" customFormat="1" x14ac:dyDescent="0.25">
      <c r="A136"/>
      <c r="B136"/>
      <c r="C136"/>
      <c r="D136"/>
      <c r="E136"/>
      <c r="F136"/>
      <c r="G136"/>
      <c r="H136"/>
      <c r="I136"/>
      <c r="J136"/>
    </row>
    <row r="137" spans="1:10" s="34" customFormat="1" x14ac:dyDescent="0.25">
      <c r="A137"/>
      <c r="B137"/>
      <c r="C137"/>
      <c r="D137"/>
      <c r="E137"/>
      <c r="F137"/>
      <c r="G137"/>
      <c r="H137"/>
      <c r="I137"/>
      <c r="J137"/>
    </row>
    <row r="138" spans="1:10" s="34" customFormat="1" x14ac:dyDescent="0.25">
      <c r="A138"/>
      <c r="B138"/>
      <c r="C138"/>
      <c r="D138"/>
      <c r="E138"/>
      <c r="F138"/>
      <c r="G138"/>
      <c r="H138"/>
      <c r="I138"/>
      <c r="J138"/>
    </row>
    <row r="139" spans="1:10" s="34" customFormat="1" x14ac:dyDescent="0.25">
      <c r="A139"/>
      <c r="B139"/>
      <c r="C139"/>
      <c r="D139"/>
      <c r="E139"/>
      <c r="F139"/>
      <c r="G139"/>
      <c r="H139"/>
      <c r="I139"/>
      <c r="J139"/>
    </row>
    <row r="140" spans="1:10" s="34" customFormat="1" x14ac:dyDescent="0.25">
      <c r="A140"/>
      <c r="B140"/>
      <c r="C140"/>
      <c r="D140"/>
      <c r="E140"/>
      <c r="F140"/>
      <c r="G140"/>
      <c r="H140"/>
      <c r="I140"/>
      <c r="J140"/>
    </row>
    <row r="141" spans="1:10" s="34" customFormat="1" x14ac:dyDescent="0.25">
      <c r="A141"/>
      <c r="B141"/>
      <c r="C141"/>
      <c r="D141"/>
      <c r="E141"/>
      <c r="F141"/>
      <c r="G141"/>
      <c r="H141"/>
      <c r="I141"/>
      <c r="J141"/>
    </row>
    <row r="142" spans="1:10" s="34" customFormat="1" x14ac:dyDescent="0.25">
      <c r="A142"/>
      <c r="B142"/>
      <c r="C142"/>
      <c r="D142"/>
      <c r="E142"/>
      <c r="F142"/>
      <c r="G142"/>
      <c r="H142"/>
      <c r="I142"/>
      <c r="J142"/>
    </row>
    <row r="143" spans="1:10" s="50" customFormat="1" x14ac:dyDescent="0.25">
      <c r="A143"/>
      <c r="B143"/>
      <c r="C143"/>
      <c r="D143"/>
      <c r="E143"/>
      <c r="F143"/>
      <c r="G143"/>
      <c r="H143"/>
      <c r="I143"/>
      <c r="J143"/>
    </row>
    <row r="144" spans="1:10" s="50" customFormat="1" x14ac:dyDescent="0.25">
      <c r="A144"/>
      <c r="B144"/>
      <c r="C144"/>
      <c r="D144"/>
      <c r="E144"/>
      <c r="F144"/>
      <c r="G144"/>
      <c r="H144"/>
      <c r="I144"/>
      <c r="J144"/>
    </row>
    <row r="145" spans="1:10" s="61" customFormat="1" x14ac:dyDescent="0.25">
      <c r="A145"/>
      <c r="B145"/>
      <c r="C145"/>
      <c r="D145"/>
      <c r="E145"/>
      <c r="F145"/>
      <c r="G145"/>
      <c r="H145"/>
      <c r="I145"/>
      <c r="J145"/>
    </row>
    <row r="146" spans="1:10" s="14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10" s="14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10" s="14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10" s="14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10" s="14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10" s="14" customFormat="1" x14ac:dyDescent="0.25">
      <c r="A151"/>
      <c r="B151"/>
      <c r="C151"/>
      <c r="D151"/>
      <c r="E151"/>
      <c r="F151"/>
      <c r="G151"/>
      <c r="H151"/>
      <c r="I151"/>
      <c r="J151"/>
    </row>
    <row r="152" spans="1:10" s="14" customFormat="1" x14ac:dyDescent="0.25">
      <c r="A152"/>
      <c r="B152"/>
      <c r="C152"/>
      <c r="D152"/>
      <c r="E152"/>
      <c r="F152"/>
      <c r="G152"/>
      <c r="H152"/>
      <c r="I152"/>
      <c r="J152"/>
    </row>
    <row r="153" spans="1:10" s="14" customFormat="1" x14ac:dyDescent="0.25">
      <c r="A153"/>
      <c r="B153"/>
      <c r="C153"/>
      <c r="D153"/>
      <c r="E153"/>
      <c r="F153"/>
      <c r="G153"/>
      <c r="H153"/>
      <c r="I153"/>
      <c r="J153"/>
    </row>
    <row r="154" spans="1:10" s="14" customFormat="1" x14ac:dyDescent="0.25">
      <c r="A154"/>
      <c r="B154"/>
      <c r="C154"/>
      <c r="D154"/>
      <c r="E154"/>
      <c r="F154"/>
      <c r="G154"/>
      <c r="H154"/>
      <c r="I154"/>
      <c r="J154"/>
    </row>
    <row r="155" spans="1:10" s="14" customFormat="1" x14ac:dyDescent="0.25">
      <c r="A155"/>
      <c r="B155"/>
      <c r="C155"/>
      <c r="D155"/>
      <c r="E155"/>
      <c r="F155"/>
      <c r="G155"/>
      <c r="H155"/>
      <c r="I155"/>
      <c r="J155"/>
    </row>
    <row r="156" spans="1:10" s="51" customFormat="1" x14ac:dyDescent="0.25">
      <c r="A156"/>
      <c r="B156"/>
      <c r="C156"/>
      <c r="D156"/>
      <c r="E156"/>
      <c r="F156"/>
      <c r="G156"/>
      <c r="H156"/>
      <c r="I156"/>
      <c r="J156"/>
    </row>
  </sheetData>
  <sheetProtection algorithmName="SHA-512" hashValue="RgrEHDSPGzJyvNkeip4p1truM8KhN066O4+q3QEpy+nankKzNnSCEkrFdweIpHSwolkmA3es3A1jdlOeWwBYRw==" saltValue="0FfeRU0U8Rvl1OPsiFewCw==" spinCount="100000" sheet="1" objects="1" scenarios="1"/>
  <mergeCells count="11">
    <mergeCell ref="A40:J40"/>
    <mergeCell ref="A41:J41"/>
    <mergeCell ref="A1:D1"/>
    <mergeCell ref="A3:J3"/>
    <mergeCell ref="A31:J31"/>
    <mergeCell ref="A34:J34"/>
    <mergeCell ref="A35:J35"/>
    <mergeCell ref="A32:J32"/>
    <mergeCell ref="A33:J33"/>
    <mergeCell ref="A38:J38"/>
    <mergeCell ref="A39:J39"/>
  </mergeCells>
  <dataValidations count="1">
    <dataValidation type="whole" operator="equal" allowBlank="1" showInputMessage="1" showErrorMessage="1" prompt="V celico vnesete vrednost &quot;1&quot; za živila, ki so uvrščena v shemo kakovosti." sqref="J7:J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90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J19" sqref="J19:J22"/>
    </sheetView>
  </sheetViews>
  <sheetFormatPr defaultColWidth="9.28515625" defaultRowHeight="15" x14ac:dyDescent="0.25"/>
  <cols>
    <col min="1" max="1" width="3.42578125" customWidth="1"/>
    <col min="2" max="2" width="32.7109375" style="243" customWidth="1"/>
    <col min="3" max="3" width="7.7109375" customWidth="1"/>
    <col min="4" max="4" width="5.42578125" customWidth="1"/>
    <col min="5" max="5" width="21.85546875" customWidth="1"/>
    <col min="6" max="9" width="11.42578125" customWidth="1"/>
    <col min="10" max="10" width="8.5703125" customWidth="1"/>
  </cols>
  <sheetData>
    <row r="1" spans="1:10" s="20" customFormat="1" x14ac:dyDescent="0.25">
      <c r="A1" s="277" t="s">
        <v>20</v>
      </c>
      <c r="B1" s="277"/>
      <c r="C1" s="277"/>
      <c r="D1" s="277"/>
      <c r="E1" s="18"/>
      <c r="F1" s="277" t="s">
        <v>108</v>
      </c>
      <c r="G1" s="277"/>
      <c r="H1" s="277"/>
      <c r="I1" s="277"/>
      <c r="J1" s="277"/>
    </row>
    <row r="2" spans="1:10" s="21" customFormat="1" ht="18" customHeight="1" x14ac:dyDescent="0.15">
      <c r="B2" s="244"/>
    </row>
    <row r="3" spans="1:10" ht="18" customHeight="1" x14ac:dyDescent="0.25">
      <c r="A3" s="283" t="s">
        <v>780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8" customHeight="1" x14ac:dyDescent="0.15">
      <c r="B4" s="244"/>
    </row>
    <row r="5" spans="1:10" s="22" customFormat="1" ht="49.5" customHeight="1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  <c r="J5" s="118" t="s">
        <v>9</v>
      </c>
    </row>
    <row r="6" spans="1:10" s="22" customFormat="1" ht="12.75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21" customHeight="1" x14ac:dyDescent="0.2">
      <c r="A7" s="133">
        <v>1</v>
      </c>
      <c r="B7" s="134" t="s">
        <v>632</v>
      </c>
      <c r="C7" s="226">
        <v>1200</v>
      </c>
      <c r="D7" s="121" t="s">
        <v>14</v>
      </c>
      <c r="E7" s="223"/>
      <c r="F7" s="137"/>
      <c r="G7" s="126">
        <f>C7*ROUND(F7, 4)</f>
        <v>0</v>
      </c>
      <c r="H7" s="126">
        <f t="shared" ref="H7:H29" si="0">G7*0.095</f>
        <v>0</v>
      </c>
      <c r="I7" s="126">
        <f t="shared" ref="I7:I29" si="1">G7+H7</f>
        <v>0</v>
      </c>
      <c r="J7" s="228"/>
    </row>
    <row r="8" spans="1:10" s="34" customFormat="1" ht="21" customHeight="1" x14ac:dyDescent="0.2">
      <c r="A8" s="133">
        <v>2</v>
      </c>
      <c r="B8" s="134" t="s">
        <v>633</v>
      </c>
      <c r="C8" s="226">
        <v>150</v>
      </c>
      <c r="D8" s="121" t="s">
        <v>14</v>
      </c>
      <c r="E8" s="223"/>
      <c r="F8" s="137"/>
      <c r="G8" s="126">
        <f t="shared" ref="G8:G29" si="2">C8*ROUND(F8, 4)</f>
        <v>0</v>
      </c>
      <c r="H8" s="126">
        <f t="shared" si="0"/>
        <v>0</v>
      </c>
      <c r="I8" s="126">
        <f t="shared" si="1"/>
        <v>0</v>
      </c>
      <c r="J8" s="228"/>
    </row>
    <row r="9" spans="1:10" s="34" customFormat="1" ht="21" customHeight="1" x14ac:dyDescent="0.2">
      <c r="A9" s="133">
        <v>3</v>
      </c>
      <c r="B9" s="134" t="s">
        <v>634</v>
      </c>
      <c r="C9" s="226">
        <v>60</v>
      </c>
      <c r="D9" s="121" t="s">
        <v>14</v>
      </c>
      <c r="E9" s="223"/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  <c r="J9" s="228"/>
    </row>
    <row r="10" spans="1:10" s="34" customFormat="1" ht="28.5" customHeight="1" x14ac:dyDescent="0.2">
      <c r="A10" s="133">
        <v>4</v>
      </c>
      <c r="B10" s="134" t="s">
        <v>635</v>
      </c>
      <c r="C10" s="226">
        <v>50</v>
      </c>
      <c r="D10" s="121" t="s">
        <v>14</v>
      </c>
      <c r="E10" s="223"/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  <c r="J10" s="228"/>
    </row>
    <row r="11" spans="1:10" s="34" customFormat="1" ht="21" customHeight="1" x14ac:dyDescent="0.2">
      <c r="A11" s="133">
        <v>5</v>
      </c>
      <c r="B11" s="134" t="s">
        <v>636</v>
      </c>
      <c r="C11" s="226">
        <v>200</v>
      </c>
      <c r="D11" s="121" t="s">
        <v>14</v>
      </c>
      <c r="E11" s="223"/>
      <c r="F11" s="137"/>
      <c r="G11" s="126">
        <f t="shared" si="2"/>
        <v>0</v>
      </c>
      <c r="H11" s="126">
        <f t="shared" si="0"/>
        <v>0</v>
      </c>
      <c r="I11" s="126">
        <f t="shared" si="1"/>
        <v>0</v>
      </c>
      <c r="J11" s="228"/>
    </row>
    <row r="12" spans="1:10" s="34" customFormat="1" ht="21" customHeight="1" x14ac:dyDescent="0.2">
      <c r="A12" s="133">
        <v>6</v>
      </c>
      <c r="B12" s="134" t="s">
        <v>637</v>
      </c>
      <c r="C12" s="226">
        <v>250</v>
      </c>
      <c r="D12" s="121" t="s">
        <v>14</v>
      </c>
      <c r="E12" s="223"/>
      <c r="F12" s="137"/>
      <c r="G12" s="126">
        <f t="shared" si="2"/>
        <v>0</v>
      </c>
      <c r="H12" s="126">
        <f t="shared" si="0"/>
        <v>0</v>
      </c>
      <c r="I12" s="126">
        <f t="shared" si="1"/>
        <v>0</v>
      </c>
      <c r="J12" s="228"/>
    </row>
    <row r="13" spans="1:10" s="34" customFormat="1" ht="21" customHeight="1" x14ac:dyDescent="0.2">
      <c r="A13" s="133">
        <v>7</v>
      </c>
      <c r="B13" s="134" t="s">
        <v>638</v>
      </c>
      <c r="C13" s="226">
        <v>1700</v>
      </c>
      <c r="D13" s="121" t="s">
        <v>14</v>
      </c>
      <c r="E13" s="223"/>
      <c r="F13" s="137"/>
      <c r="G13" s="126">
        <f t="shared" si="2"/>
        <v>0</v>
      </c>
      <c r="H13" s="126">
        <f t="shared" si="0"/>
        <v>0</v>
      </c>
      <c r="I13" s="126">
        <f t="shared" si="1"/>
        <v>0</v>
      </c>
      <c r="J13" s="228"/>
    </row>
    <row r="14" spans="1:10" s="34" customFormat="1" ht="21" customHeight="1" x14ac:dyDescent="0.2">
      <c r="A14" s="133">
        <v>8</v>
      </c>
      <c r="B14" s="134" t="s">
        <v>639</v>
      </c>
      <c r="C14" s="226">
        <v>1500</v>
      </c>
      <c r="D14" s="121" t="s">
        <v>14</v>
      </c>
      <c r="E14" s="223"/>
      <c r="F14" s="137"/>
      <c r="G14" s="126">
        <f t="shared" si="2"/>
        <v>0</v>
      </c>
      <c r="H14" s="126">
        <f t="shared" si="0"/>
        <v>0</v>
      </c>
      <c r="I14" s="126">
        <f t="shared" si="1"/>
        <v>0</v>
      </c>
      <c r="J14" s="228"/>
    </row>
    <row r="15" spans="1:10" s="34" customFormat="1" ht="21" customHeight="1" x14ac:dyDescent="0.2">
      <c r="A15" s="133">
        <v>9</v>
      </c>
      <c r="B15" s="134" t="s">
        <v>640</v>
      </c>
      <c r="C15" s="226">
        <v>2900</v>
      </c>
      <c r="D15" s="121" t="s">
        <v>14</v>
      </c>
      <c r="E15" s="223"/>
      <c r="F15" s="137"/>
      <c r="G15" s="126">
        <f t="shared" si="2"/>
        <v>0</v>
      </c>
      <c r="H15" s="126">
        <f t="shared" si="0"/>
        <v>0</v>
      </c>
      <c r="I15" s="126">
        <f t="shared" si="1"/>
        <v>0</v>
      </c>
      <c r="J15" s="228"/>
    </row>
    <row r="16" spans="1:10" s="34" customFormat="1" ht="21" customHeight="1" x14ac:dyDescent="0.2">
      <c r="A16" s="133">
        <v>10</v>
      </c>
      <c r="B16" s="134" t="s">
        <v>641</v>
      </c>
      <c r="C16" s="226">
        <v>400</v>
      </c>
      <c r="D16" s="121" t="s">
        <v>14</v>
      </c>
      <c r="E16" s="223"/>
      <c r="F16" s="137"/>
      <c r="G16" s="126">
        <f t="shared" si="2"/>
        <v>0</v>
      </c>
      <c r="H16" s="126">
        <f t="shared" si="0"/>
        <v>0</v>
      </c>
      <c r="I16" s="126">
        <f t="shared" si="1"/>
        <v>0</v>
      </c>
      <c r="J16" s="228"/>
    </row>
    <row r="17" spans="1:10" s="34" customFormat="1" ht="21" customHeight="1" x14ac:dyDescent="0.2">
      <c r="A17" s="133">
        <v>11</v>
      </c>
      <c r="B17" s="134" t="s">
        <v>642</v>
      </c>
      <c r="C17" s="226">
        <v>30</v>
      </c>
      <c r="D17" s="121" t="s">
        <v>14</v>
      </c>
      <c r="E17" s="223"/>
      <c r="F17" s="137"/>
      <c r="G17" s="126">
        <f t="shared" si="2"/>
        <v>0</v>
      </c>
      <c r="H17" s="126">
        <f t="shared" si="0"/>
        <v>0</v>
      </c>
      <c r="I17" s="126">
        <f t="shared" si="1"/>
        <v>0</v>
      </c>
      <c r="J17" s="228"/>
    </row>
    <row r="18" spans="1:10" s="34" customFormat="1" ht="28.5" customHeight="1" x14ac:dyDescent="0.2">
      <c r="A18" s="133">
        <v>12</v>
      </c>
      <c r="B18" s="134" t="s">
        <v>643</v>
      </c>
      <c r="C18" s="226">
        <v>50</v>
      </c>
      <c r="D18" s="121" t="s">
        <v>14</v>
      </c>
      <c r="E18" s="223"/>
      <c r="F18" s="137"/>
      <c r="G18" s="126">
        <f t="shared" si="2"/>
        <v>0</v>
      </c>
      <c r="H18" s="126">
        <f t="shared" si="0"/>
        <v>0</v>
      </c>
      <c r="I18" s="126">
        <f t="shared" si="1"/>
        <v>0</v>
      </c>
      <c r="J18" s="228"/>
    </row>
    <row r="19" spans="1:10" s="34" customFormat="1" ht="28.5" customHeight="1" x14ac:dyDescent="0.2">
      <c r="A19" s="133">
        <v>13</v>
      </c>
      <c r="B19" s="134" t="s">
        <v>644</v>
      </c>
      <c r="C19" s="226">
        <v>60</v>
      </c>
      <c r="D19" s="121" t="s">
        <v>14</v>
      </c>
      <c r="E19" s="223"/>
      <c r="F19" s="137"/>
      <c r="G19" s="126">
        <f t="shared" si="2"/>
        <v>0</v>
      </c>
      <c r="H19" s="126">
        <f t="shared" si="0"/>
        <v>0</v>
      </c>
      <c r="I19" s="126">
        <f t="shared" si="1"/>
        <v>0</v>
      </c>
      <c r="J19" s="228"/>
    </row>
    <row r="20" spans="1:10" s="34" customFormat="1" ht="21" customHeight="1" x14ac:dyDescent="0.2">
      <c r="A20" s="133">
        <v>14</v>
      </c>
      <c r="B20" s="134" t="s">
        <v>645</v>
      </c>
      <c r="C20" s="226">
        <v>120</v>
      </c>
      <c r="D20" s="121" t="s">
        <v>14</v>
      </c>
      <c r="E20" s="223"/>
      <c r="F20" s="137"/>
      <c r="G20" s="126">
        <f t="shared" si="2"/>
        <v>0</v>
      </c>
      <c r="H20" s="126">
        <f t="shared" si="0"/>
        <v>0</v>
      </c>
      <c r="I20" s="126">
        <f t="shared" si="1"/>
        <v>0</v>
      </c>
      <c r="J20" s="228"/>
    </row>
    <row r="21" spans="1:10" s="34" customFormat="1" ht="21" customHeight="1" x14ac:dyDescent="0.2">
      <c r="A21" s="133">
        <v>15</v>
      </c>
      <c r="B21" s="134" t="s">
        <v>646</v>
      </c>
      <c r="C21" s="226">
        <v>100</v>
      </c>
      <c r="D21" s="121" t="s">
        <v>14</v>
      </c>
      <c r="E21" s="223"/>
      <c r="F21" s="137"/>
      <c r="G21" s="126">
        <f t="shared" si="2"/>
        <v>0</v>
      </c>
      <c r="H21" s="126">
        <f t="shared" si="0"/>
        <v>0</v>
      </c>
      <c r="I21" s="126">
        <f t="shared" si="1"/>
        <v>0</v>
      </c>
      <c r="J21" s="228"/>
    </row>
    <row r="22" spans="1:10" s="34" customFormat="1" ht="28.5" customHeight="1" x14ac:dyDescent="0.2">
      <c r="A22" s="133">
        <v>16</v>
      </c>
      <c r="B22" s="134" t="s">
        <v>647</v>
      </c>
      <c r="C22" s="226">
        <v>150</v>
      </c>
      <c r="D22" s="121" t="s">
        <v>14</v>
      </c>
      <c r="E22" s="223"/>
      <c r="F22" s="137"/>
      <c r="G22" s="126">
        <f t="shared" si="2"/>
        <v>0</v>
      </c>
      <c r="H22" s="126">
        <f t="shared" si="0"/>
        <v>0</v>
      </c>
      <c r="I22" s="126">
        <f t="shared" si="1"/>
        <v>0</v>
      </c>
      <c r="J22" s="228"/>
    </row>
    <row r="23" spans="1:10" s="34" customFormat="1" ht="28.5" customHeight="1" x14ac:dyDescent="0.2">
      <c r="A23" s="133">
        <v>17</v>
      </c>
      <c r="B23" s="134" t="s">
        <v>648</v>
      </c>
      <c r="C23" s="226">
        <v>120</v>
      </c>
      <c r="D23" s="121" t="s">
        <v>14</v>
      </c>
      <c r="E23" s="223"/>
      <c r="F23" s="137"/>
      <c r="G23" s="126">
        <f t="shared" si="2"/>
        <v>0</v>
      </c>
      <c r="H23" s="126">
        <f t="shared" si="0"/>
        <v>0</v>
      </c>
      <c r="I23" s="126">
        <f t="shared" si="1"/>
        <v>0</v>
      </c>
      <c r="J23" s="228"/>
    </row>
    <row r="24" spans="1:10" s="34" customFormat="1" ht="60" customHeight="1" x14ac:dyDescent="0.2">
      <c r="A24" s="133">
        <v>18</v>
      </c>
      <c r="B24" s="134" t="s">
        <v>649</v>
      </c>
      <c r="C24" s="226">
        <v>600</v>
      </c>
      <c r="D24" s="121" t="s">
        <v>14</v>
      </c>
      <c r="E24" s="223"/>
      <c r="F24" s="137"/>
      <c r="G24" s="126">
        <f t="shared" si="2"/>
        <v>0</v>
      </c>
      <c r="H24" s="126">
        <f t="shared" si="0"/>
        <v>0</v>
      </c>
      <c r="I24" s="126">
        <f t="shared" si="1"/>
        <v>0</v>
      </c>
      <c r="J24" s="228"/>
    </row>
    <row r="25" spans="1:10" s="34" customFormat="1" ht="21" customHeight="1" x14ac:dyDescent="0.2">
      <c r="A25" s="133">
        <v>19</v>
      </c>
      <c r="B25" s="134" t="s">
        <v>650</v>
      </c>
      <c r="C25" s="226">
        <v>150</v>
      </c>
      <c r="D25" s="121" t="s">
        <v>14</v>
      </c>
      <c r="E25" s="223"/>
      <c r="F25" s="137"/>
      <c r="G25" s="126">
        <f t="shared" si="2"/>
        <v>0</v>
      </c>
      <c r="H25" s="126">
        <f t="shared" si="0"/>
        <v>0</v>
      </c>
      <c r="I25" s="126">
        <f t="shared" si="1"/>
        <v>0</v>
      </c>
      <c r="J25" s="228"/>
    </row>
    <row r="26" spans="1:10" s="34" customFormat="1" ht="28.5" customHeight="1" x14ac:dyDescent="0.2">
      <c r="A26" s="133">
        <v>20</v>
      </c>
      <c r="B26" s="134" t="s">
        <v>651</v>
      </c>
      <c r="C26" s="226">
        <v>200</v>
      </c>
      <c r="D26" s="121" t="s">
        <v>14</v>
      </c>
      <c r="E26" s="223"/>
      <c r="F26" s="137"/>
      <c r="G26" s="126">
        <f t="shared" si="2"/>
        <v>0</v>
      </c>
      <c r="H26" s="126">
        <f t="shared" si="0"/>
        <v>0</v>
      </c>
      <c r="I26" s="126">
        <f t="shared" si="1"/>
        <v>0</v>
      </c>
      <c r="J26" s="228"/>
    </row>
    <row r="27" spans="1:10" s="34" customFormat="1" ht="21" customHeight="1" x14ac:dyDescent="0.2">
      <c r="A27" s="133">
        <v>21</v>
      </c>
      <c r="B27" s="134" t="s">
        <v>652</v>
      </c>
      <c r="C27" s="226">
        <v>200</v>
      </c>
      <c r="D27" s="121" t="s">
        <v>14</v>
      </c>
      <c r="E27" s="223"/>
      <c r="F27" s="137"/>
      <c r="G27" s="126">
        <f t="shared" si="2"/>
        <v>0</v>
      </c>
      <c r="H27" s="126">
        <f t="shared" si="0"/>
        <v>0</v>
      </c>
      <c r="I27" s="126">
        <f t="shared" si="1"/>
        <v>0</v>
      </c>
      <c r="J27" s="228"/>
    </row>
    <row r="28" spans="1:10" s="34" customFormat="1" ht="21" customHeight="1" x14ac:dyDescent="0.2">
      <c r="A28" s="133">
        <v>22</v>
      </c>
      <c r="B28" s="134" t="s">
        <v>653</v>
      </c>
      <c r="C28" s="226">
        <v>150</v>
      </c>
      <c r="D28" s="121" t="s">
        <v>14</v>
      </c>
      <c r="E28" s="223"/>
      <c r="F28" s="137"/>
      <c r="G28" s="126">
        <f t="shared" si="2"/>
        <v>0</v>
      </c>
      <c r="H28" s="126">
        <f t="shared" si="0"/>
        <v>0</v>
      </c>
      <c r="I28" s="126">
        <f t="shared" si="1"/>
        <v>0</v>
      </c>
      <c r="J28" s="228"/>
    </row>
    <row r="29" spans="1:10" s="34" customFormat="1" ht="21" customHeight="1" x14ac:dyDescent="0.2">
      <c r="A29" s="133">
        <v>23</v>
      </c>
      <c r="B29" s="134" t="s">
        <v>654</v>
      </c>
      <c r="C29" s="226">
        <v>120</v>
      </c>
      <c r="D29" s="121" t="s">
        <v>14</v>
      </c>
      <c r="E29" s="223"/>
      <c r="F29" s="137"/>
      <c r="G29" s="126">
        <f t="shared" si="2"/>
        <v>0</v>
      </c>
      <c r="H29" s="126">
        <f t="shared" si="0"/>
        <v>0</v>
      </c>
      <c r="I29" s="126">
        <f t="shared" si="1"/>
        <v>0</v>
      </c>
      <c r="J29" s="228"/>
    </row>
    <row r="30" spans="1:10" s="34" customFormat="1" ht="15" customHeight="1" x14ac:dyDescent="0.2">
      <c r="A30" s="122"/>
      <c r="B30" s="127" t="s">
        <v>781</v>
      </c>
      <c r="C30" s="124" t="s">
        <v>15</v>
      </c>
      <c r="D30" s="124" t="s">
        <v>15</v>
      </c>
      <c r="E30" s="124" t="s">
        <v>15</v>
      </c>
      <c r="F30" s="139" t="s">
        <v>15</v>
      </c>
      <c r="G30" s="128">
        <f>SUM(G7:G29)</f>
        <v>0</v>
      </c>
      <c r="H30" s="128">
        <f t="shared" ref="H30:I30" si="3">SUM(H7:H29)</f>
        <v>0</v>
      </c>
      <c r="I30" s="128">
        <f t="shared" si="3"/>
        <v>0</v>
      </c>
      <c r="J30" s="227">
        <f>SUM(J7:J29)</f>
        <v>0</v>
      </c>
    </row>
    <row r="31" spans="1:10" s="34" customFormat="1" ht="18" customHeight="1" x14ac:dyDescent="0.2">
      <c r="A31" s="46"/>
      <c r="B31" s="252"/>
      <c r="C31" s="48"/>
      <c r="D31" s="49"/>
      <c r="E31" s="47"/>
      <c r="F31" s="47"/>
      <c r="G31" s="47"/>
      <c r="H31" s="47"/>
      <c r="I31" s="47"/>
      <c r="J31" s="47"/>
    </row>
    <row r="32" spans="1:10" s="14" customFormat="1" ht="20.100000000000001" customHeight="1" x14ac:dyDescent="0.2">
      <c r="A32" s="279" t="s">
        <v>16</v>
      </c>
      <c r="B32" s="279"/>
      <c r="C32" s="279"/>
      <c r="D32" s="279"/>
      <c r="E32" s="279"/>
      <c r="F32" s="279"/>
      <c r="G32" s="279"/>
      <c r="H32" s="279"/>
      <c r="I32" s="279"/>
      <c r="J32" s="279"/>
    </row>
    <row r="33" spans="1:10" s="14" customFormat="1" ht="12.75" x14ac:dyDescent="0.2">
      <c r="A33" s="274" t="s">
        <v>17</v>
      </c>
      <c r="B33" s="274"/>
      <c r="C33" s="274"/>
      <c r="D33" s="274"/>
      <c r="E33" s="274"/>
      <c r="F33" s="274"/>
      <c r="G33" s="274"/>
      <c r="H33" s="274"/>
      <c r="I33" s="274"/>
      <c r="J33" s="274"/>
    </row>
    <row r="34" spans="1:10" s="14" customFormat="1" ht="15" customHeight="1" x14ac:dyDescent="0.2">
      <c r="A34" s="274" t="s">
        <v>813</v>
      </c>
      <c r="B34" s="274"/>
      <c r="C34" s="274"/>
      <c r="D34" s="274"/>
      <c r="E34" s="274"/>
      <c r="F34" s="274"/>
      <c r="G34" s="274"/>
      <c r="H34" s="274"/>
      <c r="I34" s="274"/>
      <c r="J34" s="274"/>
    </row>
    <row r="35" spans="1:10" s="14" customFormat="1" ht="12.75" x14ac:dyDescent="0.2">
      <c r="A35" s="275" t="s">
        <v>814</v>
      </c>
      <c r="B35" s="275"/>
      <c r="C35" s="275"/>
      <c r="D35" s="275"/>
      <c r="E35" s="275"/>
      <c r="F35" s="275"/>
      <c r="G35" s="275"/>
      <c r="H35" s="275"/>
      <c r="I35" s="275"/>
      <c r="J35" s="275"/>
    </row>
    <row r="36" spans="1:10" s="265" customFormat="1" ht="25.5" customHeight="1" x14ac:dyDescent="0.25">
      <c r="A36" s="276" t="s">
        <v>815</v>
      </c>
      <c r="B36" s="276"/>
      <c r="C36" s="276"/>
      <c r="D36" s="276"/>
      <c r="E36" s="276"/>
      <c r="F36" s="276"/>
      <c r="G36" s="276"/>
      <c r="H36" s="276"/>
      <c r="I36" s="276"/>
      <c r="J36" s="276"/>
    </row>
    <row r="37" spans="1:10" s="266" customFormat="1" ht="12.75" customHeight="1" x14ac:dyDescent="0.25">
      <c r="A37" s="255" t="s">
        <v>816</v>
      </c>
      <c r="B37" s="255"/>
      <c r="C37" s="255"/>
      <c r="D37" s="255"/>
      <c r="E37" s="255"/>
      <c r="F37" s="255"/>
      <c r="G37" s="255"/>
      <c r="H37" s="255"/>
      <c r="I37" s="255"/>
      <c r="J37" s="255"/>
    </row>
    <row r="38" spans="1:10" s="266" customFormat="1" ht="15" customHeight="1" x14ac:dyDescent="0.25">
      <c r="A38" s="255" t="s">
        <v>817</v>
      </c>
      <c r="B38" s="255"/>
      <c r="C38" s="255"/>
      <c r="D38" s="255"/>
      <c r="E38" s="255"/>
      <c r="F38" s="255"/>
      <c r="G38" s="255"/>
      <c r="H38" s="255"/>
      <c r="I38" s="255"/>
      <c r="J38" s="255"/>
    </row>
    <row r="39" spans="1:10" s="255" customFormat="1" ht="27" customHeight="1" x14ac:dyDescent="0.25">
      <c r="A39" s="276" t="s">
        <v>818</v>
      </c>
      <c r="B39" s="276"/>
      <c r="C39" s="276"/>
      <c r="D39" s="276"/>
      <c r="E39" s="276"/>
      <c r="F39" s="276"/>
      <c r="G39" s="276"/>
      <c r="H39" s="276"/>
      <c r="I39" s="276"/>
      <c r="J39" s="276"/>
    </row>
    <row r="40" spans="1:10" s="255" customFormat="1" ht="51.75" customHeight="1" x14ac:dyDescent="0.25">
      <c r="A40" s="276" t="s">
        <v>819</v>
      </c>
      <c r="B40" s="276"/>
      <c r="C40" s="276"/>
      <c r="D40" s="276"/>
      <c r="E40" s="276"/>
      <c r="F40" s="276"/>
      <c r="G40" s="276"/>
      <c r="H40" s="276"/>
      <c r="I40" s="276"/>
      <c r="J40" s="276"/>
    </row>
    <row r="41" spans="1:10" x14ac:dyDescent="0.25">
      <c r="A41" s="152"/>
      <c r="B41" s="58"/>
      <c r="C41" s="15"/>
      <c r="D41" s="15"/>
      <c r="E41" s="15"/>
      <c r="F41" s="15"/>
      <c r="G41" s="15"/>
      <c r="H41" s="15"/>
      <c r="I41" s="15"/>
      <c r="J41" s="15"/>
    </row>
    <row r="42" spans="1:10" ht="29.25" customHeight="1" x14ac:dyDescent="0.25">
      <c r="A42" s="276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 ht="36" customHeight="1" x14ac:dyDescent="0.25">
      <c r="A43" s="280"/>
      <c r="B43" s="280"/>
      <c r="C43" s="280"/>
      <c r="D43" s="280"/>
      <c r="E43" s="280"/>
      <c r="F43" s="280"/>
      <c r="G43" s="280"/>
      <c r="H43" s="280"/>
      <c r="I43" s="280"/>
      <c r="J43" s="280"/>
    </row>
    <row r="52" spans="1:10" s="34" customFormat="1" ht="11.65" customHeight="1" x14ac:dyDescent="0.25">
      <c r="A52"/>
      <c r="B52" s="243"/>
      <c r="C52"/>
      <c r="D52"/>
      <c r="E52"/>
      <c r="F52"/>
      <c r="G52"/>
      <c r="H52"/>
      <c r="I52"/>
      <c r="J52"/>
    </row>
    <row r="53" spans="1:10" s="34" customFormat="1" ht="33" customHeight="1" x14ac:dyDescent="0.25">
      <c r="A53"/>
      <c r="B53" s="243"/>
      <c r="C53"/>
      <c r="D53"/>
      <c r="E53"/>
      <c r="F53"/>
      <c r="G53"/>
      <c r="H53"/>
      <c r="I53"/>
      <c r="J53"/>
    </row>
    <row r="54" spans="1:10" s="34" customFormat="1" ht="37.5" customHeight="1" x14ac:dyDescent="0.25">
      <c r="A54"/>
      <c r="B54" s="243"/>
      <c r="C54"/>
      <c r="D54"/>
      <c r="E54"/>
      <c r="F54"/>
      <c r="G54"/>
      <c r="H54"/>
      <c r="I54"/>
      <c r="J54"/>
    </row>
    <row r="55" spans="1:10" s="34" customFormat="1" ht="36.75" customHeight="1" x14ac:dyDescent="0.25">
      <c r="A55"/>
      <c r="B55" s="243"/>
      <c r="C55"/>
      <c r="D55"/>
      <c r="E55"/>
      <c r="F55"/>
      <c r="G55"/>
      <c r="H55"/>
      <c r="I55"/>
      <c r="J55"/>
    </row>
    <row r="56" spans="1:10" s="34" customFormat="1" ht="36.75" customHeight="1" x14ac:dyDescent="0.25">
      <c r="A56"/>
      <c r="B56" s="243"/>
      <c r="C56"/>
      <c r="D56"/>
      <c r="E56"/>
      <c r="F56"/>
      <c r="G56"/>
      <c r="H56"/>
      <c r="I56"/>
      <c r="J56"/>
    </row>
    <row r="57" spans="1:10" s="34" customFormat="1" ht="45" customHeight="1" x14ac:dyDescent="0.25">
      <c r="A57"/>
      <c r="B57" s="243"/>
      <c r="C57"/>
      <c r="D57"/>
      <c r="E57"/>
      <c r="F57"/>
      <c r="G57"/>
      <c r="H57"/>
      <c r="I57"/>
      <c r="J57"/>
    </row>
    <row r="58" spans="1:10" s="34" customFormat="1" ht="41.25" customHeight="1" x14ac:dyDescent="0.25">
      <c r="A58"/>
      <c r="B58" s="243"/>
      <c r="C58"/>
      <c r="D58"/>
      <c r="E58"/>
      <c r="F58"/>
      <c r="G58"/>
      <c r="H58"/>
      <c r="I58"/>
      <c r="J58"/>
    </row>
    <row r="59" spans="1:10" s="34" customFormat="1" ht="44.25" customHeight="1" x14ac:dyDescent="0.25">
      <c r="A59"/>
      <c r="B59" s="243"/>
      <c r="C59"/>
      <c r="D59"/>
      <c r="E59"/>
      <c r="F59"/>
      <c r="G59"/>
      <c r="H59"/>
      <c r="I59"/>
      <c r="J59"/>
    </row>
    <row r="60" spans="1:10" s="34" customFormat="1" ht="39.75" customHeight="1" x14ac:dyDescent="0.25">
      <c r="A60"/>
      <c r="B60" s="243"/>
      <c r="C60"/>
      <c r="D60"/>
      <c r="E60"/>
      <c r="F60"/>
      <c r="G60"/>
      <c r="H60"/>
      <c r="I60"/>
      <c r="J60"/>
    </row>
    <row r="61" spans="1:10" s="34" customFormat="1" ht="42.75" customHeight="1" x14ac:dyDescent="0.25">
      <c r="A61"/>
      <c r="B61" s="243"/>
      <c r="C61"/>
      <c r="D61"/>
      <c r="E61"/>
      <c r="F61"/>
      <c r="G61"/>
      <c r="H61"/>
      <c r="I61"/>
      <c r="J61"/>
    </row>
    <row r="62" spans="1:10" s="34" customFormat="1" ht="39.75" customHeight="1" x14ac:dyDescent="0.25">
      <c r="A62"/>
      <c r="B62" s="243"/>
      <c r="C62"/>
      <c r="D62"/>
      <c r="E62"/>
      <c r="F62"/>
      <c r="G62"/>
      <c r="H62"/>
      <c r="I62"/>
      <c r="J62"/>
    </row>
    <row r="63" spans="1:10" s="34" customFormat="1" ht="39.75" customHeight="1" x14ac:dyDescent="0.25">
      <c r="A63"/>
      <c r="B63" s="243"/>
      <c r="C63"/>
      <c r="D63"/>
      <c r="E63"/>
      <c r="F63"/>
      <c r="G63"/>
      <c r="H63"/>
      <c r="I63"/>
      <c r="J63"/>
    </row>
    <row r="64" spans="1:10" s="34" customFormat="1" ht="39.75" customHeight="1" x14ac:dyDescent="0.25">
      <c r="A64"/>
      <c r="B64" s="243"/>
      <c r="C64"/>
      <c r="D64"/>
      <c r="E64"/>
      <c r="F64"/>
      <c r="G64"/>
      <c r="H64"/>
      <c r="I64"/>
      <c r="J64"/>
    </row>
    <row r="65" spans="1:10" s="34" customFormat="1" ht="39.75" customHeight="1" x14ac:dyDescent="0.25">
      <c r="A65"/>
      <c r="B65" s="243"/>
      <c r="C65"/>
      <c r="D65"/>
      <c r="E65"/>
      <c r="F65"/>
      <c r="G65"/>
      <c r="H65"/>
      <c r="I65"/>
      <c r="J65"/>
    </row>
    <row r="66" spans="1:10" s="34" customFormat="1" ht="39.75" customHeight="1" x14ac:dyDescent="0.25">
      <c r="A66"/>
      <c r="B66" s="243"/>
      <c r="C66"/>
      <c r="D66"/>
      <c r="E66"/>
      <c r="F66"/>
      <c r="G66"/>
      <c r="H66"/>
      <c r="I66"/>
      <c r="J66"/>
    </row>
    <row r="67" spans="1:10" s="34" customFormat="1" ht="30" customHeight="1" x14ac:dyDescent="0.25">
      <c r="A67"/>
      <c r="B67" s="243"/>
      <c r="C67"/>
      <c r="D67"/>
      <c r="E67"/>
      <c r="F67"/>
      <c r="G67"/>
      <c r="H67"/>
      <c r="I67"/>
      <c r="J67"/>
    </row>
    <row r="68" spans="1:10" s="34" customFormat="1" ht="39.75" customHeight="1" x14ac:dyDescent="0.25">
      <c r="A68"/>
      <c r="B68" s="243"/>
      <c r="C68"/>
      <c r="D68"/>
      <c r="E68"/>
      <c r="F68"/>
      <c r="G68"/>
      <c r="H68"/>
      <c r="I68"/>
      <c r="J68"/>
    </row>
    <row r="69" spans="1:10" s="34" customFormat="1" ht="30" customHeight="1" x14ac:dyDescent="0.25">
      <c r="A69"/>
      <c r="B69" s="243"/>
      <c r="C69"/>
      <c r="D69"/>
      <c r="E69"/>
      <c r="F69"/>
      <c r="G69"/>
      <c r="H69"/>
      <c r="I69"/>
      <c r="J69"/>
    </row>
    <row r="70" spans="1:10" s="34" customFormat="1" ht="39.75" customHeight="1" x14ac:dyDescent="0.25">
      <c r="A70"/>
      <c r="B70" s="243"/>
      <c r="C70"/>
      <c r="D70"/>
      <c r="E70"/>
      <c r="F70"/>
      <c r="G70"/>
      <c r="H70"/>
      <c r="I70"/>
      <c r="J70"/>
    </row>
    <row r="71" spans="1:10" s="34" customFormat="1" ht="30" customHeight="1" x14ac:dyDescent="0.25">
      <c r="A71"/>
      <c r="B71" s="243"/>
      <c r="C71"/>
      <c r="D71"/>
      <c r="E71"/>
      <c r="F71"/>
      <c r="G71"/>
      <c r="H71"/>
      <c r="I71"/>
      <c r="J71"/>
    </row>
    <row r="72" spans="1:10" s="34" customFormat="1" ht="39.75" customHeight="1" x14ac:dyDescent="0.25">
      <c r="A72"/>
      <c r="B72" s="243"/>
      <c r="C72"/>
      <c r="D72"/>
      <c r="E72"/>
      <c r="F72"/>
      <c r="G72"/>
      <c r="H72"/>
      <c r="I72"/>
      <c r="J72"/>
    </row>
    <row r="73" spans="1:10" s="34" customFormat="1" ht="15" customHeight="1" x14ac:dyDescent="0.25">
      <c r="A73"/>
      <c r="B73" s="243"/>
      <c r="C73"/>
      <c r="D73"/>
      <c r="E73"/>
      <c r="F73"/>
      <c r="G73"/>
      <c r="H73"/>
      <c r="I73"/>
      <c r="J73"/>
    </row>
    <row r="74" spans="1:10" s="22" customFormat="1" ht="15" customHeight="1" x14ac:dyDescent="0.25">
      <c r="A74"/>
      <c r="B74" s="243"/>
      <c r="C74"/>
      <c r="D74"/>
      <c r="E74"/>
      <c r="F74"/>
      <c r="G74"/>
      <c r="H74"/>
      <c r="I74"/>
      <c r="J74"/>
    </row>
    <row r="75" spans="1:10" s="50" customFormat="1" ht="12.95" customHeight="1" x14ac:dyDescent="0.25">
      <c r="A75"/>
      <c r="B75" s="243"/>
      <c r="C75"/>
      <c r="D75"/>
      <c r="E75"/>
      <c r="F75"/>
      <c r="G75"/>
      <c r="H75"/>
      <c r="I75"/>
      <c r="J75"/>
    </row>
    <row r="76" spans="1:10" s="50" customFormat="1" ht="12.95" customHeight="1" x14ac:dyDescent="0.25">
      <c r="A76"/>
      <c r="B76" s="243"/>
      <c r="C76"/>
      <c r="D76"/>
      <c r="E76"/>
      <c r="F76"/>
      <c r="G76"/>
      <c r="H76"/>
      <c r="I76"/>
      <c r="J76"/>
    </row>
    <row r="77" spans="1:10" s="50" customFormat="1" ht="12.95" customHeight="1" x14ac:dyDescent="0.25">
      <c r="A77"/>
      <c r="B77" s="243"/>
      <c r="C77"/>
      <c r="D77"/>
      <c r="E77"/>
      <c r="F77"/>
      <c r="G77"/>
      <c r="H77"/>
      <c r="I77"/>
      <c r="J77"/>
    </row>
    <row r="78" spans="1:10" s="50" customFormat="1" ht="12.95" customHeight="1" x14ac:dyDescent="0.25">
      <c r="A78"/>
      <c r="B78" s="243"/>
      <c r="C78"/>
      <c r="D78"/>
      <c r="E78"/>
      <c r="F78"/>
      <c r="G78"/>
      <c r="H78"/>
      <c r="I78"/>
      <c r="J78"/>
    </row>
    <row r="79" spans="1:10" s="34" customFormat="1" x14ac:dyDescent="0.25">
      <c r="A79"/>
      <c r="B79" s="243"/>
      <c r="C79"/>
      <c r="D79"/>
      <c r="E79"/>
      <c r="F79"/>
      <c r="G79"/>
      <c r="H79"/>
      <c r="I79"/>
      <c r="J79"/>
    </row>
    <row r="80" spans="1:10" s="14" customFormat="1" ht="15" customHeight="1" x14ac:dyDescent="0.25">
      <c r="A80"/>
      <c r="B80" s="243"/>
      <c r="C80"/>
      <c r="D80"/>
      <c r="E80"/>
      <c r="F80"/>
      <c r="G80"/>
      <c r="H80"/>
      <c r="I80"/>
      <c r="J80"/>
    </row>
    <row r="81" spans="1:10" s="14" customFormat="1" ht="27" customHeight="1" x14ac:dyDescent="0.25">
      <c r="A81"/>
      <c r="B81" s="243"/>
      <c r="C81"/>
      <c r="D81"/>
      <c r="E81"/>
      <c r="F81"/>
      <c r="G81"/>
      <c r="H81"/>
      <c r="I81"/>
      <c r="J81"/>
    </row>
    <row r="82" spans="1:10" s="14" customFormat="1" x14ac:dyDescent="0.25">
      <c r="A82"/>
      <c r="B82" s="243"/>
      <c r="C82"/>
      <c r="D82"/>
      <c r="E82"/>
      <c r="F82"/>
      <c r="G82"/>
      <c r="H82"/>
      <c r="I82"/>
      <c r="J82"/>
    </row>
    <row r="83" spans="1:10" s="14" customFormat="1" x14ac:dyDescent="0.25">
      <c r="A83"/>
      <c r="B83" s="243"/>
      <c r="C83"/>
      <c r="D83"/>
      <c r="E83"/>
      <c r="F83"/>
      <c r="G83"/>
      <c r="H83"/>
      <c r="I83"/>
      <c r="J83"/>
    </row>
    <row r="84" spans="1:10" s="14" customFormat="1" x14ac:dyDescent="0.25">
      <c r="A84"/>
      <c r="B84" s="243"/>
      <c r="C84"/>
      <c r="D84"/>
      <c r="E84"/>
      <c r="F84"/>
      <c r="G84"/>
      <c r="H84"/>
      <c r="I84"/>
      <c r="J84"/>
    </row>
    <row r="85" spans="1:10" s="14" customFormat="1" x14ac:dyDescent="0.25">
      <c r="A85"/>
      <c r="B85" s="243"/>
      <c r="C85"/>
      <c r="D85"/>
      <c r="E85"/>
      <c r="F85"/>
      <c r="G85"/>
      <c r="H85"/>
      <c r="I85"/>
      <c r="J85"/>
    </row>
    <row r="86" spans="1:10" s="14" customFormat="1" x14ac:dyDescent="0.25">
      <c r="A86"/>
      <c r="B86" s="243"/>
      <c r="C86"/>
      <c r="D86"/>
      <c r="E86"/>
      <c r="F86"/>
      <c r="G86"/>
      <c r="H86"/>
      <c r="I86"/>
      <c r="J86"/>
    </row>
    <row r="87" spans="1:10" s="14" customFormat="1" ht="25.5" customHeight="1" x14ac:dyDescent="0.25">
      <c r="A87"/>
      <c r="B87" s="243"/>
      <c r="C87"/>
      <c r="D87"/>
      <c r="E87"/>
      <c r="F87"/>
      <c r="G87"/>
      <c r="H87"/>
      <c r="I87"/>
      <c r="J87"/>
    </row>
    <row r="88" spans="1:10" s="14" customFormat="1" ht="24.75" customHeight="1" x14ac:dyDescent="0.25">
      <c r="A88"/>
      <c r="B88" s="243"/>
      <c r="C88"/>
      <c r="D88"/>
      <c r="E88"/>
      <c r="F88"/>
      <c r="G88"/>
      <c r="H88"/>
      <c r="I88"/>
      <c r="J88"/>
    </row>
    <row r="89" spans="1:10" s="14" customFormat="1" ht="19.5" customHeight="1" x14ac:dyDescent="0.25">
      <c r="A89"/>
      <c r="B89" s="243"/>
      <c r="C89"/>
      <c r="D89"/>
      <c r="E89"/>
      <c r="F89"/>
      <c r="G89"/>
      <c r="H89"/>
      <c r="I89"/>
      <c r="J89"/>
    </row>
    <row r="90" spans="1:10" s="51" customFormat="1" x14ac:dyDescent="0.25">
      <c r="A90"/>
      <c r="B90" s="243"/>
      <c r="C90"/>
      <c r="D90"/>
      <c r="E90"/>
      <c r="F90"/>
      <c r="G90"/>
      <c r="H90"/>
      <c r="I90"/>
      <c r="J90"/>
    </row>
  </sheetData>
  <sheetProtection algorithmName="SHA-512" hashValue="mzaj1PiK6J7TXRLl973eWxPHZYXGEM5PzVOYGi7u2PkNsOlJsaOgjV9BBZJRFViQIFF/SRdDwfDVLbhuPRqQOA==" saltValue="t3xjpNq88io30LjcTqoGfQ==" spinCount="100000" sheet="1" objects="1" scenarios="1"/>
  <mergeCells count="12">
    <mergeCell ref="A43:J43"/>
    <mergeCell ref="A1:D1"/>
    <mergeCell ref="F1:J1"/>
    <mergeCell ref="A3:J3"/>
    <mergeCell ref="A32:J32"/>
    <mergeCell ref="A33:J33"/>
    <mergeCell ref="A36:J36"/>
    <mergeCell ref="A39:J39"/>
    <mergeCell ref="A42:J42"/>
    <mergeCell ref="A34:J34"/>
    <mergeCell ref="A35:J35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9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9"/>
  <sheetViews>
    <sheetView zoomScale="120" zoomScaleNormal="120" workbookViewId="0">
      <selection activeCell="J11" sqref="J11:J13"/>
    </sheetView>
  </sheetViews>
  <sheetFormatPr defaultColWidth="9.28515625" defaultRowHeight="15" x14ac:dyDescent="0.25"/>
  <cols>
    <col min="1" max="1" width="3.42578125" customWidth="1"/>
    <col min="2" max="2" width="31.5703125" style="243" customWidth="1"/>
    <col min="3" max="3" width="7.7109375" customWidth="1"/>
    <col min="4" max="4" width="5.42578125" customWidth="1"/>
    <col min="5" max="5" width="21.85546875" customWidth="1"/>
    <col min="6" max="9" width="11.42578125" customWidth="1"/>
    <col min="10" max="10" width="8.5703125" customWidth="1"/>
  </cols>
  <sheetData>
    <row r="1" spans="1:10" s="20" customFormat="1" x14ac:dyDescent="0.25">
      <c r="A1" s="18" t="s">
        <v>20</v>
      </c>
      <c r="B1" s="253"/>
      <c r="C1" s="18"/>
      <c r="D1" s="18"/>
      <c r="E1" s="18"/>
      <c r="F1" s="18" t="s">
        <v>19</v>
      </c>
      <c r="G1" s="18"/>
      <c r="H1" s="18"/>
    </row>
    <row r="2" spans="1:10" s="21" customFormat="1" ht="18" customHeight="1" x14ac:dyDescent="0.15">
      <c r="B2" s="244"/>
    </row>
    <row r="3" spans="1:10" ht="18" customHeight="1" x14ac:dyDescent="0.25">
      <c r="A3" s="283" t="s">
        <v>782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8" customHeight="1" x14ac:dyDescent="0.15">
      <c r="B4" s="244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32.25" customHeight="1" x14ac:dyDescent="0.2">
      <c r="A7" s="25">
        <v>1</v>
      </c>
      <c r="B7" s="32" t="s">
        <v>307</v>
      </c>
      <c r="C7" s="11">
        <v>80</v>
      </c>
      <c r="D7" s="25" t="s">
        <v>14</v>
      </c>
      <c r="E7" s="26"/>
      <c r="F7" s="27"/>
      <c r="G7" s="28">
        <f>C7*ROUND(F7, 4)</f>
        <v>0</v>
      </c>
      <c r="H7" s="28">
        <f t="shared" ref="H7:H28" si="0">G7*0.095</f>
        <v>0</v>
      </c>
      <c r="I7" s="28">
        <f t="shared" ref="I7:I28" si="1">G7+H7</f>
        <v>0</v>
      </c>
      <c r="J7" s="33"/>
    </row>
    <row r="8" spans="1:10" s="34" customFormat="1" ht="32.25" customHeight="1" x14ac:dyDescent="0.2">
      <c r="A8" s="25">
        <v>2</v>
      </c>
      <c r="B8" s="32" t="s">
        <v>308</v>
      </c>
      <c r="C8" s="11">
        <v>400</v>
      </c>
      <c r="D8" s="25" t="s">
        <v>14</v>
      </c>
      <c r="E8" s="26"/>
      <c r="F8" s="27"/>
      <c r="G8" s="28">
        <f t="shared" ref="G8:G28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32.25" customHeight="1" x14ac:dyDescent="0.2">
      <c r="A9" s="25">
        <v>3</v>
      </c>
      <c r="B9" s="32" t="s">
        <v>309</v>
      </c>
      <c r="C9" s="11">
        <v>50</v>
      </c>
      <c r="D9" s="25" t="s">
        <v>14</v>
      </c>
      <c r="E9" s="2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32.25" customHeight="1" x14ac:dyDescent="0.2">
      <c r="A10" s="25">
        <v>4</v>
      </c>
      <c r="B10" s="32" t="s">
        <v>310</v>
      </c>
      <c r="C10" s="11">
        <v>500</v>
      </c>
      <c r="D10" s="25" t="s">
        <v>14</v>
      </c>
      <c r="E10" s="2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32.25" customHeight="1" x14ac:dyDescent="0.2">
      <c r="A11" s="25">
        <v>5</v>
      </c>
      <c r="B11" s="32" t="s">
        <v>311</v>
      </c>
      <c r="C11" s="11">
        <v>150</v>
      </c>
      <c r="D11" s="25" t="s">
        <v>14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32.25" customHeight="1" x14ac:dyDescent="0.2">
      <c r="A12" s="25">
        <v>6</v>
      </c>
      <c r="B12" s="32" t="s">
        <v>312</v>
      </c>
      <c r="C12" s="11">
        <v>300</v>
      </c>
      <c r="D12" s="25" t="s">
        <v>14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32.25" customHeight="1" x14ac:dyDescent="0.2">
      <c r="A13" s="25">
        <v>7</v>
      </c>
      <c r="B13" s="32" t="s">
        <v>313</v>
      </c>
      <c r="C13" s="11">
        <v>100</v>
      </c>
      <c r="D13" s="25" t="s">
        <v>14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32.25" customHeight="1" x14ac:dyDescent="0.2">
      <c r="A14" s="25">
        <v>8</v>
      </c>
      <c r="B14" s="32" t="s">
        <v>314</v>
      </c>
      <c r="C14" s="11">
        <v>700</v>
      </c>
      <c r="D14" s="25" t="s">
        <v>14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32.25" customHeight="1" x14ac:dyDescent="0.2">
      <c r="A15" s="25">
        <v>9</v>
      </c>
      <c r="B15" s="41" t="s">
        <v>315</v>
      </c>
      <c r="C15" s="11">
        <v>150</v>
      </c>
      <c r="D15" s="25" t="s">
        <v>14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32.25" customHeight="1" x14ac:dyDescent="0.2">
      <c r="A16" s="25">
        <v>10</v>
      </c>
      <c r="B16" s="32" t="s">
        <v>316</v>
      </c>
      <c r="C16" s="11">
        <v>50</v>
      </c>
      <c r="D16" s="25" t="s">
        <v>14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32.25" customHeight="1" x14ac:dyDescent="0.2">
      <c r="A17" s="25">
        <v>11</v>
      </c>
      <c r="B17" s="32" t="s">
        <v>317</v>
      </c>
      <c r="C17" s="11">
        <v>30</v>
      </c>
      <c r="D17" s="25" t="s">
        <v>14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41.25" customHeight="1" x14ac:dyDescent="0.2">
      <c r="A18" s="25">
        <v>12</v>
      </c>
      <c r="B18" s="32" t="s">
        <v>318</v>
      </c>
      <c r="C18" s="11">
        <v>550</v>
      </c>
      <c r="D18" s="25" t="s">
        <v>14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2.25" customHeight="1" x14ac:dyDescent="0.2">
      <c r="A19" s="25">
        <v>13</v>
      </c>
      <c r="B19" s="32" t="s">
        <v>319</v>
      </c>
      <c r="C19" s="11">
        <v>1500</v>
      </c>
      <c r="D19" s="25" t="s">
        <v>14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32.25" customHeight="1" x14ac:dyDescent="0.2">
      <c r="A20" s="25">
        <v>14</v>
      </c>
      <c r="B20" s="32" t="s">
        <v>320</v>
      </c>
      <c r="C20" s="11">
        <v>350</v>
      </c>
      <c r="D20" s="25" t="s">
        <v>14</v>
      </c>
      <c r="E20" s="2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32.25" customHeight="1" x14ac:dyDescent="0.2">
      <c r="A21" s="25">
        <v>15</v>
      </c>
      <c r="B21" s="32" t="s">
        <v>321</v>
      </c>
      <c r="C21" s="11">
        <v>100</v>
      </c>
      <c r="D21" s="25" t="s">
        <v>14</v>
      </c>
      <c r="E21" s="2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32.25" customHeight="1" x14ac:dyDescent="0.2">
      <c r="A22" s="25">
        <v>16</v>
      </c>
      <c r="B22" s="32" t="s">
        <v>322</v>
      </c>
      <c r="C22" s="11">
        <v>3300</v>
      </c>
      <c r="D22" s="25" t="s">
        <v>14</v>
      </c>
      <c r="E22" s="2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32.25" customHeight="1" x14ac:dyDescent="0.2">
      <c r="A23" s="25">
        <v>17</v>
      </c>
      <c r="B23" s="32" t="s">
        <v>323</v>
      </c>
      <c r="C23" s="11">
        <v>250</v>
      </c>
      <c r="D23" s="25" t="s">
        <v>14</v>
      </c>
      <c r="E23" s="2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32.25" customHeight="1" x14ac:dyDescent="0.2">
      <c r="A24" s="25">
        <v>18</v>
      </c>
      <c r="B24" s="32" t="s">
        <v>324</v>
      </c>
      <c r="C24" s="11">
        <v>430</v>
      </c>
      <c r="D24" s="25" t="s">
        <v>14</v>
      </c>
      <c r="E24" s="2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32.25" customHeight="1" x14ac:dyDescent="0.2">
      <c r="A25" s="25">
        <v>19</v>
      </c>
      <c r="B25" s="32" t="s">
        <v>325</v>
      </c>
      <c r="C25" s="11">
        <v>650</v>
      </c>
      <c r="D25" s="25" t="s">
        <v>14</v>
      </c>
      <c r="E25" s="2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32.25" customHeight="1" x14ac:dyDescent="0.2">
      <c r="A26" s="25">
        <v>20</v>
      </c>
      <c r="B26" s="32" t="s">
        <v>326</v>
      </c>
      <c r="C26" s="11">
        <v>1100</v>
      </c>
      <c r="D26" s="25" t="s">
        <v>14</v>
      </c>
      <c r="E26" s="26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45.75" customHeight="1" x14ac:dyDescent="0.2">
      <c r="A27" s="25">
        <v>21</v>
      </c>
      <c r="B27" s="32" t="s">
        <v>327</v>
      </c>
      <c r="C27" s="11">
        <v>200</v>
      </c>
      <c r="D27" s="25"/>
      <c r="E27" s="26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32.25" customHeight="1" x14ac:dyDescent="0.2">
      <c r="A28" s="25">
        <v>22</v>
      </c>
      <c r="B28" s="32" t="s">
        <v>328</v>
      </c>
      <c r="C28" s="11">
        <v>200</v>
      </c>
      <c r="D28" s="25" t="s">
        <v>14</v>
      </c>
      <c r="E28" s="26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3.5" x14ac:dyDescent="0.2">
      <c r="A29" s="32"/>
      <c r="B29" s="43" t="s">
        <v>783</v>
      </c>
      <c r="C29" s="12" t="s">
        <v>15</v>
      </c>
      <c r="D29" s="12" t="s">
        <v>15</v>
      </c>
      <c r="E29" s="12" t="s">
        <v>15</v>
      </c>
      <c r="F29" s="13" t="s">
        <v>15</v>
      </c>
      <c r="G29" s="44">
        <f>SUM(G7:G28)</f>
        <v>0</v>
      </c>
      <c r="H29" s="44">
        <f t="shared" ref="H29:I29" si="3">SUM(H7:H28)</f>
        <v>0</v>
      </c>
      <c r="I29" s="44">
        <f t="shared" si="3"/>
        <v>0</v>
      </c>
      <c r="J29" s="209">
        <f>SUM(J7:J28)</f>
        <v>0</v>
      </c>
    </row>
    <row r="30" spans="1:10" s="34" customFormat="1" ht="12.75" x14ac:dyDescent="0.2">
      <c r="A30" s="46"/>
      <c r="B30" s="252"/>
      <c r="C30" s="48"/>
      <c r="D30" s="49"/>
      <c r="E30" s="47"/>
      <c r="F30" s="47"/>
      <c r="G30" s="47"/>
      <c r="H30" s="47"/>
      <c r="I30" s="47"/>
      <c r="J30" s="47"/>
    </row>
    <row r="31" spans="1:10" s="14" customFormat="1" ht="20.100000000000001" customHeight="1" x14ac:dyDescent="0.2">
      <c r="A31" s="279" t="s">
        <v>16</v>
      </c>
      <c r="B31" s="279"/>
      <c r="C31" s="279"/>
      <c r="D31" s="279"/>
      <c r="E31" s="279"/>
      <c r="F31" s="279"/>
      <c r="G31" s="279"/>
      <c r="H31" s="279"/>
      <c r="I31" s="279"/>
      <c r="J31" s="279"/>
    </row>
    <row r="32" spans="1:10" s="14" customFormat="1" ht="12.75" x14ac:dyDescent="0.2">
      <c r="A32" s="274" t="s">
        <v>17</v>
      </c>
      <c r="B32" s="274"/>
      <c r="C32" s="274"/>
      <c r="D32" s="274"/>
      <c r="E32" s="274"/>
      <c r="F32" s="274"/>
      <c r="G32" s="274"/>
      <c r="H32" s="274"/>
      <c r="I32" s="274"/>
      <c r="J32" s="274"/>
    </row>
    <row r="33" spans="1:10" s="14" customFormat="1" ht="15" customHeight="1" x14ac:dyDescent="0.2">
      <c r="A33" s="274" t="s">
        <v>813</v>
      </c>
      <c r="B33" s="274"/>
      <c r="C33" s="274"/>
      <c r="D33" s="274"/>
      <c r="E33" s="274"/>
      <c r="F33" s="274"/>
      <c r="G33" s="274"/>
      <c r="H33" s="274"/>
      <c r="I33" s="274"/>
      <c r="J33" s="274"/>
    </row>
    <row r="34" spans="1:10" s="14" customFormat="1" ht="12.75" x14ac:dyDescent="0.2">
      <c r="A34" s="275" t="s">
        <v>814</v>
      </c>
      <c r="B34" s="275"/>
      <c r="C34" s="275"/>
      <c r="D34" s="275"/>
      <c r="E34" s="275"/>
      <c r="F34" s="275"/>
      <c r="G34" s="275"/>
      <c r="H34" s="275"/>
      <c r="I34" s="275"/>
      <c r="J34" s="275"/>
    </row>
    <row r="35" spans="1:10" s="265" customFormat="1" ht="25.5" customHeight="1" x14ac:dyDescent="0.25">
      <c r="A35" s="276" t="s">
        <v>815</v>
      </c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s="266" customFormat="1" ht="12.75" customHeight="1" x14ac:dyDescent="0.25">
      <c r="A36" s="255" t="s">
        <v>816</v>
      </c>
      <c r="B36" s="255"/>
      <c r="C36" s="255"/>
      <c r="D36" s="255"/>
      <c r="E36" s="255"/>
      <c r="F36" s="255"/>
      <c r="G36" s="255"/>
      <c r="H36" s="255"/>
      <c r="I36" s="255"/>
      <c r="J36" s="255"/>
    </row>
    <row r="37" spans="1:10" s="266" customFormat="1" ht="15" customHeight="1" x14ac:dyDescent="0.25">
      <c r="A37" s="255" t="s">
        <v>817</v>
      </c>
      <c r="B37" s="255"/>
      <c r="C37" s="255"/>
      <c r="D37" s="255"/>
      <c r="E37" s="255"/>
      <c r="F37" s="255"/>
      <c r="G37" s="255"/>
      <c r="H37" s="255"/>
      <c r="I37" s="255"/>
      <c r="J37" s="255"/>
    </row>
    <row r="38" spans="1:10" s="255" customFormat="1" ht="27" customHeight="1" x14ac:dyDescent="0.25">
      <c r="A38" s="276" t="s">
        <v>818</v>
      </c>
      <c r="B38" s="276"/>
      <c r="C38" s="276"/>
      <c r="D38" s="276"/>
      <c r="E38" s="276"/>
      <c r="F38" s="276"/>
      <c r="G38" s="276"/>
      <c r="H38" s="276"/>
      <c r="I38" s="276"/>
      <c r="J38" s="276"/>
    </row>
    <row r="39" spans="1:10" s="255" customFormat="1" ht="51.75" customHeight="1" x14ac:dyDescent="0.25">
      <c r="A39" s="276" t="s">
        <v>819</v>
      </c>
      <c r="B39" s="276"/>
      <c r="C39" s="276"/>
      <c r="D39" s="276"/>
      <c r="E39" s="276"/>
      <c r="F39" s="276"/>
      <c r="G39" s="276"/>
      <c r="H39" s="276"/>
      <c r="I39" s="276"/>
      <c r="J39" s="276"/>
    </row>
    <row r="40" spans="1:10" x14ac:dyDescent="0.25">
      <c r="A40" s="17"/>
      <c r="B40" s="58"/>
      <c r="C40" s="15"/>
      <c r="D40" s="15"/>
      <c r="E40" s="15"/>
      <c r="F40" s="15"/>
      <c r="G40" s="15"/>
      <c r="H40" s="15"/>
      <c r="I40" s="15"/>
      <c r="J40" s="15"/>
    </row>
    <row r="41" spans="1:10" x14ac:dyDescent="0.25">
      <c r="A41" s="276"/>
      <c r="B41" s="281"/>
      <c r="C41" s="281"/>
      <c r="D41" s="281"/>
      <c r="E41" s="281"/>
      <c r="F41" s="281"/>
      <c r="G41" s="281"/>
      <c r="H41" s="281"/>
      <c r="I41" s="281"/>
      <c r="J41" s="281"/>
    </row>
    <row r="42" spans="1:10" x14ac:dyDescent="0.25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s="34" customFormat="1" x14ac:dyDescent="0.25">
      <c r="A43"/>
      <c r="B43" s="243"/>
      <c r="C43"/>
      <c r="D43"/>
      <c r="E43"/>
      <c r="F43"/>
      <c r="G43"/>
      <c r="H43"/>
      <c r="I43"/>
      <c r="J43"/>
    </row>
    <row r="44" spans="1:10" s="34" customFormat="1" x14ac:dyDescent="0.25">
      <c r="A44"/>
      <c r="B44" s="243"/>
      <c r="C44"/>
      <c r="D44"/>
      <c r="E44"/>
      <c r="F44"/>
      <c r="G44"/>
      <c r="H44"/>
      <c r="I44"/>
      <c r="J44"/>
    </row>
    <row r="45" spans="1:10" s="34" customFormat="1" x14ac:dyDescent="0.25">
      <c r="A45"/>
      <c r="B45" s="243"/>
      <c r="C45"/>
      <c r="D45"/>
      <c r="E45"/>
      <c r="F45"/>
      <c r="G45"/>
      <c r="H45"/>
      <c r="I45"/>
      <c r="J45"/>
    </row>
    <row r="46" spans="1:10" s="34" customFormat="1" x14ac:dyDescent="0.25">
      <c r="A46"/>
      <c r="B46" s="243"/>
      <c r="C46"/>
      <c r="D46"/>
      <c r="E46"/>
      <c r="F46"/>
      <c r="G46"/>
      <c r="H46"/>
      <c r="I46"/>
      <c r="J46"/>
    </row>
    <row r="47" spans="1:10" s="34" customFormat="1" x14ac:dyDescent="0.25">
      <c r="A47"/>
      <c r="B47" s="243"/>
      <c r="C47"/>
      <c r="D47"/>
      <c r="E47"/>
      <c r="F47"/>
      <c r="G47"/>
      <c r="H47"/>
      <c r="I47"/>
      <c r="J47"/>
    </row>
    <row r="48" spans="1:10" s="34" customFormat="1" x14ac:dyDescent="0.25">
      <c r="A48"/>
      <c r="B48" s="243"/>
      <c r="C48"/>
      <c r="D48"/>
      <c r="E48"/>
      <c r="F48"/>
      <c r="G48"/>
      <c r="H48"/>
      <c r="I48"/>
      <c r="J48"/>
    </row>
    <row r="49" spans="1:10" s="34" customFormat="1" x14ac:dyDescent="0.25">
      <c r="A49"/>
      <c r="B49" s="243"/>
      <c r="C49"/>
      <c r="D49"/>
      <c r="E49"/>
      <c r="F49"/>
      <c r="G49"/>
      <c r="H49"/>
      <c r="I49"/>
      <c r="J49"/>
    </row>
    <row r="50" spans="1:10" s="34" customFormat="1" x14ac:dyDescent="0.25">
      <c r="A50"/>
      <c r="B50" s="243"/>
      <c r="C50"/>
      <c r="D50"/>
      <c r="E50"/>
      <c r="F50"/>
      <c r="G50"/>
      <c r="H50"/>
      <c r="I50"/>
      <c r="J50"/>
    </row>
    <row r="65" spans="1:10" s="34" customFormat="1" x14ac:dyDescent="0.25">
      <c r="A65"/>
      <c r="B65" s="243"/>
      <c r="C65"/>
      <c r="D65"/>
      <c r="E65"/>
      <c r="F65"/>
      <c r="G65"/>
      <c r="H65"/>
      <c r="I65"/>
      <c r="J65"/>
    </row>
    <row r="66" spans="1:10" s="34" customFormat="1" x14ac:dyDescent="0.25">
      <c r="A66"/>
      <c r="B66" s="243"/>
      <c r="C66"/>
      <c r="D66"/>
      <c r="E66"/>
      <c r="F66"/>
      <c r="G66"/>
      <c r="H66"/>
      <c r="I66"/>
      <c r="J66"/>
    </row>
    <row r="67" spans="1:10" s="34" customFormat="1" x14ac:dyDescent="0.25">
      <c r="A67"/>
      <c r="B67" s="243"/>
      <c r="C67"/>
      <c r="D67"/>
      <c r="E67"/>
      <c r="F67"/>
      <c r="G67"/>
      <c r="H67"/>
      <c r="I67"/>
      <c r="J67"/>
    </row>
    <row r="68" spans="1:10" s="34" customFormat="1" x14ac:dyDescent="0.25">
      <c r="A68"/>
      <c r="B68" s="243"/>
      <c r="C68"/>
      <c r="D68"/>
      <c r="E68"/>
      <c r="F68"/>
      <c r="G68"/>
      <c r="H68"/>
      <c r="I68"/>
      <c r="J68"/>
    </row>
    <row r="69" spans="1:10" s="34" customFormat="1" x14ac:dyDescent="0.25">
      <c r="A69"/>
      <c r="B69" s="243"/>
      <c r="C69"/>
      <c r="D69"/>
      <c r="E69"/>
      <c r="F69"/>
      <c r="G69"/>
      <c r="H69"/>
      <c r="I69"/>
      <c r="J69"/>
    </row>
    <row r="70" spans="1:10" s="34" customFormat="1" x14ac:dyDescent="0.25">
      <c r="A70"/>
      <c r="B70" s="243"/>
      <c r="C70"/>
      <c r="D70"/>
      <c r="E70"/>
      <c r="F70"/>
      <c r="G70"/>
      <c r="H70"/>
      <c r="I70"/>
      <c r="J70"/>
    </row>
    <row r="71" spans="1:10" s="34" customFormat="1" x14ac:dyDescent="0.25">
      <c r="A71"/>
      <c r="B71" s="243"/>
      <c r="C71"/>
      <c r="D71"/>
      <c r="E71"/>
      <c r="F71"/>
      <c r="G71"/>
      <c r="H71"/>
      <c r="I71"/>
      <c r="J71"/>
    </row>
    <row r="72" spans="1:10" s="34" customFormat="1" x14ac:dyDescent="0.25">
      <c r="A72"/>
      <c r="B72" s="243"/>
      <c r="C72"/>
      <c r="D72"/>
      <c r="E72"/>
      <c r="F72"/>
      <c r="G72"/>
      <c r="H72"/>
      <c r="I72"/>
      <c r="J72"/>
    </row>
    <row r="73" spans="1:10" s="34" customFormat="1" x14ac:dyDescent="0.25">
      <c r="A73"/>
      <c r="B73" s="24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 s="243"/>
      <c r="C74"/>
      <c r="D74"/>
      <c r="E74"/>
      <c r="F74"/>
      <c r="G74"/>
      <c r="H74"/>
      <c r="I74"/>
      <c r="J74"/>
    </row>
    <row r="75" spans="1:10" s="34" customFormat="1" x14ac:dyDescent="0.25">
      <c r="A75"/>
      <c r="B75" s="243"/>
      <c r="C75"/>
      <c r="D75"/>
      <c r="E75"/>
      <c r="F75"/>
      <c r="G75"/>
      <c r="H75"/>
      <c r="I75"/>
      <c r="J75"/>
    </row>
    <row r="76" spans="1:10" s="34" customFormat="1" x14ac:dyDescent="0.25">
      <c r="A76"/>
      <c r="B76" s="243"/>
      <c r="C76"/>
      <c r="D76"/>
      <c r="E76"/>
      <c r="F76"/>
      <c r="G76"/>
      <c r="H76"/>
      <c r="I76"/>
      <c r="J76"/>
    </row>
    <row r="77" spans="1:10" s="34" customFormat="1" x14ac:dyDescent="0.25">
      <c r="A77"/>
      <c r="B77" s="243"/>
      <c r="C77"/>
      <c r="D77"/>
      <c r="E77"/>
      <c r="F77"/>
      <c r="G77"/>
      <c r="H77"/>
      <c r="I77"/>
      <c r="J77"/>
    </row>
    <row r="78" spans="1:10" s="34" customFormat="1" x14ac:dyDescent="0.25">
      <c r="A78"/>
      <c r="B78" s="243"/>
      <c r="C78"/>
      <c r="D78"/>
      <c r="E78"/>
      <c r="F78"/>
      <c r="G78"/>
      <c r="H78"/>
      <c r="I78"/>
      <c r="J78"/>
    </row>
    <row r="79" spans="1:10" s="34" customFormat="1" x14ac:dyDescent="0.25">
      <c r="A79"/>
      <c r="B79" s="243"/>
      <c r="C79"/>
      <c r="D79"/>
      <c r="E79"/>
      <c r="F79"/>
      <c r="G79"/>
      <c r="H79"/>
      <c r="I79"/>
      <c r="J79"/>
    </row>
    <row r="80" spans="1:10" s="34" customFormat="1" x14ac:dyDescent="0.25">
      <c r="A80"/>
      <c r="B80" s="243"/>
      <c r="C80"/>
      <c r="D80"/>
      <c r="E80"/>
      <c r="F80"/>
      <c r="G80"/>
      <c r="H80"/>
      <c r="I80"/>
      <c r="J80"/>
    </row>
    <row r="81" spans="1:10" s="34" customFormat="1" x14ac:dyDescent="0.25">
      <c r="A81"/>
      <c r="B81" s="243"/>
      <c r="C81"/>
      <c r="D81"/>
      <c r="E81"/>
      <c r="F81"/>
      <c r="G81"/>
      <c r="H81"/>
      <c r="I81"/>
      <c r="J81"/>
    </row>
    <row r="82" spans="1:10" s="34" customFormat="1" x14ac:dyDescent="0.25">
      <c r="A82"/>
      <c r="B82" s="243"/>
      <c r="C82"/>
      <c r="D82"/>
      <c r="E82"/>
      <c r="F82"/>
      <c r="G82"/>
      <c r="H82"/>
      <c r="I82"/>
      <c r="J82"/>
    </row>
    <row r="83" spans="1:10" s="22" customFormat="1" x14ac:dyDescent="0.25">
      <c r="A83"/>
      <c r="B83" s="243"/>
      <c r="C83"/>
      <c r="D83"/>
      <c r="E83"/>
      <c r="F83"/>
      <c r="G83"/>
      <c r="H83"/>
      <c r="I83"/>
      <c r="J83"/>
    </row>
    <row r="84" spans="1:10" s="50" customFormat="1" x14ac:dyDescent="0.25">
      <c r="A84"/>
      <c r="B84" s="243"/>
      <c r="C84"/>
      <c r="D84"/>
      <c r="E84"/>
      <c r="F84"/>
      <c r="G84"/>
      <c r="H84"/>
      <c r="I84"/>
      <c r="J84"/>
    </row>
    <row r="85" spans="1:10" s="50" customFormat="1" x14ac:dyDescent="0.25">
      <c r="A85"/>
      <c r="B85" s="243"/>
      <c r="C85"/>
      <c r="D85"/>
      <c r="E85"/>
      <c r="F85"/>
      <c r="G85"/>
      <c r="H85"/>
      <c r="I85"/>
      <c r="J85"/>
    </row>
    <row r="86" spans="1:10" s="50" customFormat="1" x14ac:dyDescent="0.25">
      <c r="A86"/>
      <c r="B86" s="243"/>
      <c r="C86"/>
      <c r="D86"/>
      <c r="E86"/>
      <c r="F86"/>
      <c r="G86"/>
      <c r="H86"/>
      <c r="I86"/>
      <c r="J86"/>
    </row>
    <row r="87" spans="1:10" s="50" customFormat="1" x14ac:dyDescent="0.25">
      <c r="A87"/>
      <c r="B87" s="243"/>
      <c r="C87"/>
      <c r="D87"/>
      <c r="E87"/>
      <c r="F87"/>
      <c r="G87"/>
      <c r="H87"/>
      <c r="I87"/>
      <c r="J87"/>
    </row>
    <row r="88" spans="1:10" s="34" customFormat="1" x14ac:dyDescent="0.25">
      <c r="A88"/>
      <c r="B88" s="243"/>
      <c r="C88"/>
      <c r="D88"/>
      <c r="E88"/>
      <c r="F88"/>
      <c r="G88"/>
      <c r="H88"/>
      <c r="I88"/>
      <c r="J88"/>
    </row>
    <row r="89" spans="1:10" s="14" customFormat="1" x14ac:dyDescent="0.25">
      <c r="A89"/>
      <c r="B89" s="243"/>
      <c r="C89"/>
      <c r="D89"/>
      <c r="E89"/>
      <c r="F89"/>
      <c r="G89"/>
      <c r="H89"/>
      <c r="I89"/>
      <c r="J89"/>
    </row>
    <row r="90" spans="1:10" s="14" customFormat="1" x14ac:dyDescent="0.25">
      <c r="A90"/>
      <c r="B90" s="243"/>
      <c r="C90"/>
      <c r="D90"/>
      <c r="E90"/>
      <c r="F90"/>
      <c r="G90"/>
      <c r="H90"/>
      <c r="I90"/>
      <c r="J90"/>
    </row>
    <row r="91" spans="1:10" s="14" customFormat="1" x14ac:dyDescent="0.25">
      <c r="A91"/>
      <c r="B91" s="243"/>
      <c r="C91"/>
      <c r="D91"/>
      <c r="E91"/>
      <c r="F91"/>
      <c r="G91"/>
      <c r="H91"/>
      <c r="I91"/>
      <c r="J91"/>
    </row>
    <row r="92" spans="1:10" s="14" customFormat="1" x14ac:dyDescent="0.25">
      <c r="A92"/>
      <c r="B92" s="243"/>
      <c r="C92"/>
      <c r="D92"/>
      <c r="E92"/>
      <c r="F92"/>
      <c r="G92"/>
      <c r="H92"/>
      <c r="I92"/>
      <c r="J92"/>
    </row>
    <row r="93" spans="1:10" s="14" customFormat="1" x14ac:dyDescent="0.25">
      <c r="A93"/>
      <c r="B93" s="243"/>
      <c r="C93"/>
      <c r="D93"/>
      <c r="E93"/>
      <c r="F93"/>
      <c r="G93"/>
      <c r="H93"/>
      <c r="I93"/>
      <c r="J93"/>
    </row>
    <row r="94" spans="1:10" s="14" customFormat="1" x14ac:dyDescent="0.25">
      <c r="A94"/>
      <c r="B94" s="243"/>
      <c r="C94"/>
      <c r="D94"/>
      <c r="E94"/>
      <c r="F94"/>
      <c r="G94"/>
      <c r="H94"/>
      <c r="I94"/>
      <c r="J94"/>
    </row>
    <row r="95" spans="1:10" s="14" customFormat="1" x14ac:dyDescent="0.25">
      <c r="A95"/>
      <c r="B95" s="243"/>
      <c r="C95"/>
      <c r="D95"/>
      <c r="E95"/>
      <c r="F95"/>
      <c r="G95"/>
      <c r="H95"/>
      <c r="I95"/>
      <c r="J95"/>
    </row>
    <row r="96" spans="1:10" s="14" customFormat="1" x14ac:dyDescent="0.25">
      <c r="A96"/>
      <c r="B96" s="243"/>
      <c r="C96"/>
      <c r="D96"/>
      <c r="E96"/>
      <c r="F96"/>
      <c r="G96"/>
      <c r="H96"/>
      <c r="I96"/>
      <c r="J96"/>
    </row>
    <row r="97" spans="1:10" s="14" customFormat="1" x14ac:dyDescent="0.25">
      <c r="A97"/>
      <c r="B97" s="243"/>
      <c r="C97"/>
      <c r="D97"/>
      <c r="E97"/>
      <c r="F97"/>
      <c r="G97"/>
      <c r="H97"/>
      <c r="I97"/>
      <c r="J97"/>
    </row>
    <row r="98" spans="1:10" s="14" customFormat="1" x14ac:dyDescent="0.25">
      <c r="A98"/>
      <c r="B98" s="243"/>
      <c r="C98"/>
      <c r="D98"/>
      <c r="E98"/>
      <c r="F98"/>
      <c r="G98"/>
      <c r="H98"/>
      <c r="I98"/>
      <c r="J98"/>
    </row>
    <row r="99" spans="1:10" s="51" customFormat="1" x14ac:dyDescent="0.25">
      <c r="A99"/>
      <c r="B99" s="243"/>
      <c r="C99"/>
      <c r="D99"/>
      <c r="E99"/>
      <c r="F99"/>
      <c r="G99"/>
      <c r="H99"/>
      <c r="I99"/>
      <c r="J99"/>
    </row>
  </sheetData>
  <sheetProtection algorithmName="SHA-512" hashValue="aWWH0ldynkRcQJL9iid+OeBFASNLjxKiw8QrU4orrxrSAmUqvcZZrJ6isWv/5KOdgU1wUKHWIsDm+F5c+ML+Eg==" saltValue="pbBhk1ARoGMqiJ4wFlO8+A==" spinCount="100000" sheet="1" objects="1" scenarios="1"/>
  <mergeCells count="10">
    <mergeCell ref="A38:J38"/>
    <mergeCell ref="A41:J41"/>
    <mergeCell ref="A42:J42"/>
    <mergeCell ref="A3:J3"/>
    <mergeCell ref="A31:J31"/>
    <mergeCell ref="A32:J32"/>
    <mergeCell ref="A35:J35"/>
    <mergeCell ref="A33:J33"/>
    <mergeCell ref="A34:J34"/>
    <mergeCell ref="A39:J3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4"/>
  <sheetViews>
    <sheetView zoomScale="120" zoomScaleNormal="120" workbookViewId="0">
      <selection activeCell="K11" sqref="K11"/>
    </sheetView>
  </sheetViews>
  <sheetFormatPr defaultColWidth="9.28515625" defaultRowHeight="15" x14ac:dyDescent="0.25"/>
  <cols>
    <col min="1" max="1" width="3.42578125" customWidth="1"/>
    <col min="2" max="2" width="33.28515625" style="243" customWidth="1"/>
    <col min="3" max="3" width="6.7109375" customWidth="1"/>
    <col min="4" max="4" width="4.42578125" customWidth="1"/>
    <col min="5" max="5" width="20.7109375" customWidth="1"/>
    <col min="6" max="9" width="11" customWidth="1"/>
    <col min="10" max="10" width="8.140625" customWidth="1"/>
    <col min="11" max="11" width="46.140625" customWidth="1"/>
  </cols>
  <sheetData>
    <row r="1" spans="1:11" s="20" customFormat="1" x14ac:dyDescent="0.25">
      <c r="A1" s="18" t="s">
        <v>20</v>
      </c>
      <c r="B1" s="253"/>
      <c r="C1" s="18"/>
      <c r="D1" s="18"/>
      <c r="E1" s="18"/>
      <c r="F1" s="277" t="s">
        <v>19</v>
      </c>
      <c r="G1" s="277"/>
      <c r="H1" s="277"/>
      <c r="I1" s="277"/>
      <c r="J1" s="277"/>
    </row>
    <row r="2" spans="1:11" s="21" customFormat="1" ht="17.25" customHeight="1" x14ac:dyDescent="0.15">
      <c r="B2" s="244"/>
    </row>
    <row r="3" spans="1:11" s="62" customFormat="1" ht="17.25" customHeight="1" x14ac:dyDescent="0.3">
      <c r="A3" s="283" t="s">
        <v>784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1" s="21" customFormat="1" ht="17.25" customHeight="1" x14ac:dyDescent="0.15">
      <c r="B4" s="254"/>
      <c r="C4" s="63"/>
    </row>
    <row r="5" spans="1:11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1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1" s="34" customFormat="1" ht="45" customHeight="1" x14ac:dyDescent="0.2">
      <c r="A7" s="25">
        <v>1</v>
      </c>
      <c r="B7" s="32" t="s">
        <v>376</v>
      </c>
      <c r="C7" s="36">
        <v>500</v>
      </c>
      <c r="D7" s="25" t="s">
        <v>13</v>
      </c>
      <c r="E7" s="26"/>
      <c r="F7" s="27"/>
      <c r="G7" s="28">
        <f>C7*ROUND(F7, 4)</f>
        <v>0</v>
      </c>
      <c r="H7" s="28">
        <f t="shared" ref="H7:H19" si="0">G7*0.095</f>
        <v>0</v>
      </c>
      <c r="I7" s="28">
        <f t="shared" ref="I7:I19" si="1">G7+H7</f>
        <v>0</v>
      </c>
      <c r="J7" s="33"/>
    </row>
    <row r="8" spans="1:11" s="34" customFormat="1" ht="45" customHeight="1" x14ac:dyDescent="0.2">
      <c r="A8" s="25">
        <v>2</v>
      </c>
      <c r="B8" s="32" t="s">
        <v>377</v>
      </c>
      <c r="C8" s="36">
        <v>800</v>
      </c>
      <c r="D8" s="25" t="s">
        <v>13</v>
      </c>
      <c r="E8" s="26"/>
      <c r="F8" s="27"/>
      <c r="G8" s="28">
        <f t="shared" ref="G8:G19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1" s="34" customFormat="1" ht="45" customHeight="1" x14ac:dyDescent="0.2">
      <c r="A9" s="25">
        <v>3</v>
      </c>
      <c r="B9" s="32" t="s">
        <v>378</v>
      </c>
      <c r="C9" s="36">
        <v>500</v>
      </c>
      <c r="D9" s="25" t="s">
        <v>13</v>
      </c>
      <c r="E9" s="2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1" s="34" customFormat="1" ht="45" customHeight="1" x14ac:dyDescent="0.2">
      <c r="A10" s="25">
        <v>4</v>
      </c>
      <c r="B10" s="32" t="s">
        <v>379</v>
      </c>
      <c r="C10" s="36">
        <v>400</v>
      </c>
      <c r="D10" s="25" t="s">
        <v>13</v>
      </c>
      <c r="E10" s="2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1" s="34" customFormat="1" ht="45" customHeight="1" x14ac:dyDescent="0.2">
      <c r="A11" s="25">
        <v>5</v>
      </c>
      <c r="B11" s="32" t="s">
        <v>380</v>
      </c>
      <c r="C11" s="36">
        <v>500</v>
      </c>
      <c r="D11" s="25" t="s">
        <v>13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1" s="34" customFormat="1" ht="45" customHeight="1" x14ac:dyDescent="0.2">
      <c r="A12" s="25">
        <v>6</v>
      </c>
      <c r="B12" s="32" t="s">
        <v>381</v>
      </c>
      <c r="C12" s="36">
        <v>800</v>
      </c>
      <c r="D12" s="25" t="s">
        <v>13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1" s="34" customFormat="1" ht="45" customHeight="1" x14ac:dyDescent="0.2">
      <c r="A13" s="25">
        <v>7</v>
      </c>
      <c r="B13" s="32" t="s">
        <v>382</v>
      </c>
      <c r="C13" s="36">
        <v>500</v>
      </c>
      <c r="D13" s="25" t="s">
        <v>13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1" s="34" customFormat="1" ht="45" customHeight="1" x14ac:dyDescent="0.2">
      <c r="A14" s="25">
        <v>8</v>
      </c>
      <c r="B14" s="213" t="s">
        <v>383</v>
      </c>
      <c r="C14" s="36">
        <v>700</v>
      </c>
      <c r="D14" s="25" t="s">
        <v>13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1" s="34" customFormat="1" ht="33" customHeight="1" x14ac:dyDescent="0.2">
      <c r="A15" s="25">
        <v>9</v>
      </c>
      <c r="B15" s="32" t="s">
        <v>384</v>
      </c>
      <c r="C15" s="36">
        <v>700</v>
      </c>
      <c r="D15" s="25" t="s">
        <v>13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1" s="34" customFormat="1" ht="33" customHeight="1" x14ac:dyDescent="0.2">
      <c r="A16" s="25">
        <v>10</v>
      </c>
      <c r="B16" s="41" t="s">
        <v>385</v>
      </c>
      <c r="C16" s="36">
        <v>500</v>
      </c>
      <c r="D16" s="25" t="s">
        <v>13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  <c r="K16" s="211"/>
    </row>
    <row r="17" spans="1:11" s="34" customFormat="1" ht="45" customHeight="1" x14ac:dyDescent="0.2">
      <c r="A17" s="25">
        <v>11</v>
      </c>
      <c r="B17" s="41" t="s">
        <v>386</v>
      </c>
      <c r="C17" s="36">
        <v>120</v>
      </c>
      <c r="D17" s="25" t="s">
        <v>13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  <c r="K17" s="214"/>
    </row>
    <row r="18" spans="1:11" s="34" customFormat="1" ht="33" customHeight="1" x14ac:dyDescent="0.2">
      <c r="A18" s="25">
        <v>12</v>
      </c>
      <c r="B18" s="41" t="s">
        <v>387</v>
      </c>
      <c r="C18" s="36">
        <v>150</v>
      </c>
      <c r="D18" s="25" t="s">
        <v>13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  <c r="K18" s="214"/>
    </row>
    <row r="19" spans="1:11" s="34" customFormat="1" ht="33" customHeight="1" x14ac:dyDescent="0.2">
      <c r="A19" s="25">
        <v>13</v>
      </c>
      <c r="B19" s="41" t="s">
        <v>388</v>
      </c>
      <c r="C19" s="36">
        <v>100</v>
      </c>
      <c r="D19" s="25" t="s">
        <v>13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  <c r="K19" s="214"/>
    </row>
    <row r="20" spans="1:11" s="34" customFormat="1" ht="13.5" x14ac:dyDescent="0.2">
      <c r="A20" s="32"/>
      <c r="B20" s="43" t="s">
        <v>785</v>
      </c>
      <c r="C20" s="12" t="s">
        <v>15</v>
      </c>
      <c r="D20" s="12" t="s">
        <v>15</v>
      </c>
      <c r="E20" s="12" t="s">
        <v>15</v>
      </c>
      <c r="F20" s="13" t="s">
        <v>15</v>
      </c>
      <c r="G20" s="44">
        <f>SUM(G7:G19)</f>
        <v>0</v>
      </c>
      <c r="H20" s="44">
        <f t="shared" ref="H20:I20" si="3">SUM(H7:H19)</f>
        <v>0</v>
      </c>
      <c r="I20" s="44">
        <f t="shared" si="3"/>
        <v>0</v>
      </c>
      <c r="J20" s="45">
        <f>SUM(J7:J19)</f>
        <v>0</v>
      </c>
    </row>
    <row r="21" spans="1:11" s="50" customFormat="1" ht="12.75" x14ac:dyDescent="0.2">
      <c r="A21" s="46"/>
      <c r="B21" s="252"/>
      <c r="C21" s="48"/>
      <c r="D21" s="49"/>
      <c r="E21" s="47"/>
      <c r="F21" s="47"/>
      <c r="G21" s="47"/>
      <c r="H21" s="47"/>
      <c r="I21" s="47"/>
      <c r="J21" s="47"/>
    </row>
    <row r="22" spans="1:11" s="14" customFormat="1" ht="20.100000000000001" customHeight="1" x14ac:dyDescent="0.2">
      <c r="A22" s="279" t="s">
        <v>16</v>
      </c>
      <c r="B22" s="279"/>
      <c r="C22" s="279"/>
      <c r="D22" s="279"/>
      <c r="E22" s="279"/>
      <c r="F22" s="279"/>
      <c r="G22" s="279"/>
      <c r="H22" s="279"/>
      <c r="I22" s="279"/>
      <c r="J22" s="279"/>
    </row>
    <row r="23" spans="1:11" s="14" customFormat="1" ht="12.75" x14ac:dyDescent="0.2">
      <c r="A23" s="274" t="s">
        <v>17</v>
      </c>
      <c r="B23" s="274"/>
      <c r="C23" s="274"/>
      <c r="D23" s="274"/>
      <c r="E23" s="274"/>
      <c r="F23" s="274"/>
      <c r="G23" s="274"/>
      <c r="H23" s="274"/>
      <c r="I23" s="274"/>
      <c r="J23" s="274"/>
    </row>
    <row r="24" spans="1:11" s="14" customFormat="1" ht="15" customHeight="1" x14ac:dyDescent="0.2">
      <c r="A24" s="274" t="s">
        <v>813</v>
      </c>
      <c r="B24" s="274"/>
      <c r="C24" s="274"/>
      <c r="D24" s="274"/>
      <c r="E24" s="274"/>
      <c r="F24" s="274"/>
      <c r="G24" s="274"/>
      <c r="H24" s="274"/>
      <c r="I24" s="274"/>
      <c r="J24" s="274"/>
    </row>
    <row r="25" spans="1:11" s="14" customFormat="1" ht="12.75" x14ac:dyDescent="0.2">
      <c r="A25" s="275" t="s">
        <v>814</v>
      </c>
      <c r="B25" s="275"/>
      <c r="C25" s="275"/>
      <c r="D25" s="275"/>
      <c r="E25" s="275"/>
      <c r="F25" s="275"/>
      <c r="G25" s="275"/>
      <c r="H25" s="275"/>
      <c r="I25" s="275"/>
      <c r="J25" s="275"/>
    </row>
    <row r="26" spans="1:11" s="265" customFormat="1" ht="25.5" customHeight="1" x14ac:dyDescent="0.25">
      <c r="A26" s="276" t="s">
        <v>815</v>
      </c>
      <c r="B26" s="276"/>
      <c r="C26" s="276"/>
      <c r="D26" s="276"/>
      <c r="E26" s="276"/>
      <c r="F26" s="276"/>
      <c r="G26" s="276"/>
      <c r="H26" s="276"/>
      <c r="I26" s="276"/>
      <c r="J26" s="276"/>
    </row>
    <row r="27" spans="1:11" s="266" customFormat="1" ht="12.75" customHeight="1" x14ac:dyDescent="0.25">
      <c r="A27" s="255" t="s">
        <v>816</v>
      </c>
      <c r="B27" s="255"/>
      <c r="C27" s="255"/>
      <c r="D27" s="255"/>
      <c r="E27" s="255"/>
      <c r="F27" s="255"/>
      <c r="G27" s="255"/>
      <c r="H27" s="255"/>
      <c r="I27" s="255"/>
      <c r="J27" s="255"/>
    </row>
    <row r="28" spans="1:11" s="266" customFormat="1" ht="15" customHeight="1" x14ac:dyDescent="0.25">
      <c r="A28" s="255" t="s">
        <v>817</v>
      </c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11" s="255" customFormat="1" ht="27" customHeight="1" x14ac:dyDescent="0.25">
      <c r="A29" s="276" t="s">
        <v>818</v>
      </c>
      <c r="B29" s="276"/>
      <c r="C29" s="276"/>
      <c r="D29" s="276"/>
      <c r="E29" s="276"/>
      <c r="F29" s="276"/>
      <c r="G29" s="276"/>
      <c r="H29" s="276"/>
      <c r="I29" s="276"/>
      <c r="J29" s="276"/>
    </row>
    <row r="30" spans="1:11" s="255" customFormat="1" ht="51.75" customHeight="1" x14ac:dyDescent="0.25">
      <c r="A30" s="276" t="s">
        <v>819</v>
      </c>
      <c r="B30" s="276"/>
      <c r="C30" s="276"/>
      <c r="D30" s="276"/>
      <c r="E30" s="276"/>
      <c r="F30" s="276"/>
      <c r="G30" s="276"/>
      <c r="H30" s="276"/>
      <c r="I30" s="276"/>
      <c r="J30" s="276"/>
    </row>
    <row r="31" spans="1:11" s="51" customFormat="1" x14ac:dyDescent="0.2">
      <c r="A31" s="152"/>
      <c r="B31" s="58"/>
      <c r="C31" s="15"/>
      <c r="D31" s="15"/>
      <c r="E31" s="15"/>
      <c r="F31" s="15"/>
      <c r="G31" s="15"/>
      <c r="H31" s="15"/>
      <c r="I31" s="15"/>
      <c r="J31" s="15"/>
    </row>
    <row r="32" spans="1:11" x14ac:dyDescent="0.25">
      <c r="A32" s="152"/>
      <c r="B32" s="58"/>
      <c r="C32" s="15"/>
      <c r="D32" s="15"/>
      <c r="E32" s="15"/>
      <c r="F32" s="15"/>
      <c r="G32" s="15"/>
      <c r="H32" s="15"/>
      <c r="I32" s="15"/>
      <c r="J32" s="15"/>
    </row>
    <row r="33" spans="1:10" x14ac:dyDescent="0.25">
      <c r="A33" s="276"/>
      <c r="B33" s="281"/>
      <c r="C33" s="281"/>
      <c r="D33" s="281"/>
      <c r="E33" s="281"/>
      <c r="F33" s="281"/>
      <c r="G33" s="281"/>
      <c r="H33" s="281"/>
      <c r="I33" s="281"/>
      <c r="J33" s="281"/>
    </row>
    <row r="34" spans="1:10" x14ac:dyDescent="0.25">
      <c r="A34" s="280"/>
      <c r="B34" s="280"/>
      <c r="C34" s="280"/>
      <c r="D34" s="280"/>
      <c r="E34" s="280"/>
      <c r="F34" s="280"/>
      <c r="G34" s="280"/>
      <c r="H34" s="280"/>
      <c r="I34" s="280"/>
      <c r="J34" s="280"/>
    </row>
  </sheetData>
  <sheetProtection algorithmName="SHA-512" hashValue="VVAsP2rkkzdWjuKuXvMRissvO8ElZtA1SI3ze0K/auyFX1Ajfsvef0DWypNAJ4Pnw8ngPNj45NnmEhY81kXykQ==" saltValue="Z1J4FXGkg3Q1yFtUvrZduw==" spinCount="100000" sheet="1" objects="1" scenarios="1"/>
  <mergeCells count="11">
    <mergeCell ref="A34:J34"/>
    <mergeCell ref="F1:J1"/>
    <mergeCell ref="A3:J3"/>
    <mergeCell ref="A22:J22"/>
    <mergeCell ref="A23:J23"/>
    <mergeCell ref="A24:J24"/>
    <mergeCell ref="A29:J29"/>
    <mergeCell ref="A30:J30"/>
    <mergeCell ref="A33:J33"/>
    <mergeCell ref="A25:J25"/>
    <mergeCell ref="A26:J2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zoomScale="120" zoomScaleNormal="120" workbookViewId="0">
      <selection activeCell="M13" sqref="M13"/>
    </sheetView>
  </sheetViews>
  <sheetFormatPr defaultColWidth="9.28515625" defaultRowHeight="15" x14ac:dyDescent="0.25"/>
  <cols>
    <col min="1" max="1" width="3.42578125" customWidth="1"/>
    <col min="2" max="2" width="39.28515625" customWidth="1"/>
    <col min="3" max="3" width="7.85546875" customWidth="1"/>
    <col min="4" max="4" width="4.5703125" customWidth="1"/>
    <col min="5" max="5" width="19.28515625" customWidth="1"/>
    <col min="6" max="6" width="12.85546875" customWidth="1"/>
    <col min="7" max="9" width="11" customWidth="1"/>
  </cols>
  <sheetData>
    <row r="1" spans="1:10" s="20" customFormat="1" x14ac:dyDescent="0.25">
      <c r="A1" s="18" t="s">
        <v>18</v>
      </c>
      <c r="B1" s="18"/>
      <c r="C1" s="18"/>
      <c r="D1" s="18"/>
      <c r="E1" s="18"/>
      <c r="F1" s="18" t="s">
        <v>19</v>
      </c>
      <c r="H1" s="18"/>
    </row>
    <row r="2" spans="1:10" s="21" customFormat="1" ht="17.25" customHeight="1" x14ac:dyDescent="0.15"/>
    <row r="3" spans="1:10" s="62" customFormat="1" ht="17.25" customHeight="1" x14ac:dyDescent="0.3">
      <c r="A3" s="283" t="s">
        <v>786</v>
      </c>
      <c r="B3" s="283"/>
      <c r="C3" s="283"/>
      <c r="D3" s="283"/>
      <c r="E3" s="283"/>
      <c r="F3" s="283"/>
      <c r="G3" s="283"/>
      <c r="H3" s="283"/>
      <c r="I3" s="283"/>
    </row>
    <row r="4" spans="1:10" s="21" customFormat="1" ht="17.25" customHeight="1" x14ac:dyDescent="0.15">
      <c r="B4" s="63"/>
      <c r="C4" s="63"/>
    </row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10" s="34" customFormat="1" ht="24" customHeight="1" x14ac:dyDescent="0.2">
      <c r="A7" s="133">
        <v>1</v>
      </c>
      <c r="B7" s="134" t="s">
        <v>184</v>
      </c>
      <c r="C7" s="135">
        <v>500</v>
      </c>
      <c r="D7" s="121" t="s">
        <v>13</v>
      </c>
      <c r="E7" s="136"/>
      <c r="F7" s="137"/>
      <c r="G7" s="126">
        <f>C7*ROUND(F7, 4)</f>
        <v>0</v>
      </c>
      <c r="H7" s="126">
        <f>G7*0.095</f>
        <v>0</v>
      </c>
      <c r="I7" s="126">
        <f>G7+H7</f>
        <v>0</v>
      </c>
    </row>
    <row r="8" spans="1:10" s="34" customFormat="1" ht="24" customHeight="1" x14ac:dyDescent="0.25">
      <c r="A8" s="133">
        <v>2</v>
      </c>
      <c r="B8" s="134" t="s">
        <v>185</v>
      </c>
      <c r="C8" s="135">
        <v>800</v>
      </c>
      <c r="D8" s="138" t="s">
        <v>13</v>
      </c>
      <c r="E8" s="136"/>
      <c r="F8" s="137"/>
      <c r="G8" s="126">
        <f t="shared" ref="G8:G9" si="0">C8*ROUND(F8, 4)</f>
        <v>0</v>
      </c>
      <c r="H8" s="126">
        <f t="shared" ref="H8:H9" si="1">G8*0.095</f>
        <v>0</v>
      </c>
      <c r="I8" s="126">
        <f t="shared" ref="I8:I9" si="2">G8+H8</f>
        <v>0</v>
      </c>
    </row>
    <row r="9" spans="1:10" s="34" customFormat="1" ht="27" x14ac:dyDescent="0.2">
      <c r="A9" s="133">
        <v>3</v>
      </c>
      <c r="B9" s="134" t="s">
        <v>186</v>
      </c>
      <c r="C9" s="135">
        <v>500</v>
      </c>
      <c r="D9" s="121" t="s">
        <v>13</v>
      </c>
      <c r="E9" s="136"/>
      <c r="F9" s="137"/>
      <c r="G9" s="126">
        <f t="shared" si="0"/>
        <v>0</v>
      </c>
      <c r="H9" s="126">
        <f t="shared" si="1"/>
        <v>0</v>
      </c>
      <c r="I9" s="126">
        <f t="shared" si="2"/>
        <v>0</v>
      </c>
    </row>
    <row r="10" spans="1:10" s="34" customFormat="1" ht="13.5" x14ac:dyDescent="0.2">
      <c r="A10" s="122"/>
      <c r="B10" s="127" t="s">
        <v>787</v>
      </c>
      <c r="C10" s="124" t="s">
        <v>15</v>
      </c>
      <c r="D10" s="124" t="s">
        <v>15</v>
      </c>
      <c r="E10" s="124" t="s">
        <v>15</v>
      </c>
      <c r="F10" s="139" t="s">
        <v>15</v>
      </c>
      <c r="G10" s="128">
        <f>SUM(G7:G9)</f>
        <v>0</v>
      </c>
      <c r="H10" s="128">
        <f t="shared" ref="H10:I10" si="3">SUM(H7:H9)</f>
        <v>0</v>
      </c>
      <c r="I10" s="128">
        <f t="shared" si="3"/>
        <v>0</v>
      </c>
    </row>
    <row r="11" spans="1:10" s="50" customFormat="1" ht="12.75" x14ac:dyDescent="0.2">
      <c r="A11" s="46"/>
      <c r="B11" s="47"/>
      <c r="C11" s="48"/>
      <c r="D11" s="49"/>
      <c r="E11" s="47"/>
      <c r="F11" s="47"/>
      <c r="G11" s="47"/>
      <c r="H11" s="47"/>
      <c r="I11" s="47"/>
    </row>
    <row r="12" spans="1:10" s="14" customFormat="1" ht="20.100000000000001" customHeight="1" x14ac:dyDescent="0.2">
      <c r="A12" s="279" t="s">
        <v>16</v>
      </c>
      <c r="B12" s="279"/>
      <c r="C12" s="279"/>
      <c r="D12" s="279"/>
      <c r="E12" s="279"/>
      <c r="F12" s="279"/>
      <c r="G12" s="279"/>
      <c r="H12" s="279"/>
      <c r="I12" s="279"/>
      <c r="J12" s="279"/>
    </row>
    <row r="13" spans="1:10" s="14" customFormat="1" ht="27.75" customHeight="1" x14ac:dyDescent="0.2">
      <c r="A13" s="274" t="s">
        <v>17</v>
      </c>
      <c r="B13" s="274"/>
      <c r="C13" s="274"/>
      <c r="D13" s="274"/>
      <c r="E13" s="274"/>
      <c r="F13" s="274"/>
      <c r="G13" s="274"/>
      <c r="H13" s="274"/>
      <c r="I13" s="274"/>
      <c r="J13" s="267"/>
    </row>
    <row r="14" spans="1:10" s="14" customFormat="1" ht="15" customHeight="1" x14ac:dyDescent="0.2">
      <c r="A14" s="274" t="s">
        <v>813</v>
      </c>
      <c r="B14" s="274"/>
      <c r="C14" s="274"/>
      <c r="D14" s="274"/>
      <c r="E14" s="274"/>
      <c r="F14" s="274"/>
      <c r="G14" s="274"/>
      <c r="H14" s="274"/>
      <c r="I14" s="274"/>
      <c r="J14" s="274"/>
    </row>
    <row r="15" spans="1:10" s="14" customFormat="1" ht="12.75" x14ac:dyDescent="0.2">
      <c r="A15" s="275" t="s">
        <v>814</v>
      </c>
      <c r="B15" s="275"/>
      <c r="C15" s="275"/>
      <c r="D15" s="275"/>
      <c r="E15" s="275"/>
      <c r="F15" s="275"/>
      <c r="G15" s="275"/>
      <c r="H15" s="275"/>
      <c r="I15" s="275"/>
      <c r="J15" s="275"/>
    </row>
    <row r="16" spans="1:10" s="265" customFormat="1" ht="25.5" customHeight="1" x14ac:dyDescent="0.25">
      <c r="A16" s="276" t="s">
        <v>815</v>
      </c>
      <c r="B16" s="276"/>
      <c r="C16" s="276"/>
      <c r="D16" s="276"/>
      <c r="E16" s="276"/>
      <c r="F16" s="276"/>
      <c r="G16" s="276"/>
      <c r="H16" s="276"/>
      <c r="I16" s="276"/>
      <c r="J16" s="59"/>
    </row>
    <row r="17" spans="1:10" s="266" customFormat="1" ht="12.75" customHeight="1" x14ac:dyDescent="0.25">
      <c r="A17" s="255" t="s">
        <v>816</v>
      </c>
      <c r="B17" s="255"/>
      <c r="C17" s="255"/>
      <c r="D17" s="255"/>
      <c r="E17" s="255"/>
      <c r="F17" s="255"/>
      <c r="G17" s="255"/>
      <c r="H17" s="255"/>
      <c r="I17" s="255"/>
      <c r="J17" s="255"/>
    </row>
    <row r="18" spans="1:10" s="266" customFormat="1" ht="15" customHeight="1" x14ac:dyDescent="0.25">
      <c r="A18" s="255" t="s">
        <v>817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55" customFormat="1" ht="27" customHeight="1" x14ac:dyDescent="0.25">
      <c r="A19" s="276" t="s">
        <v>818</v>
      </c>
      <c r="B19" s="276"/>
      <c r="C19" s="276"/>
      <c r="D19" s="276"/>
      <c r="E19" s="276"/>
      <c r="F19" s="276"/>
      <c r="G19" s="276"/>
      <c r="H19" s="276"/>
      <c r="I19" s="276"/>
      <c r="J19" s="59"/>
    </row>
    <row r="20" spans="1:10" s="14" customFormat="1" ht="12.75" x14ac:dyDescent="0.2">
      <c r="A20" s="275"/>
      <c r="B20" s="275"/>
      <c r="C20" s="275"/>
      <c r="D20" s="275"/>
      <c r="E20" s="275"/>
      <c r="F20" s="275"/>
      <c r="G20" s="275"/>
      <c r="H20" s="275"/>
      <c r="I20" s="275"/>
      <c r="J20" s="275"/>
    </row>
    <row r="21" spans="1:10" s="51" customForma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276"/>
      <c r="B23" s="276"/>
      <c r="C23" s="276"/>
      <c r="D23" s="276"/>
      <c r="E23" s="276"/>
      <c r="F23" s="276"/>
      <c r="G23" s="276"/>
      <c r="H23" s="276"/>
      <c r="I23" s="276"/>
      <c r="J23" s="58"/>
    </row>
  </sheetData>
  <sheetProtection algorithmName="SHA-512" hashValue="MfobybuJmMEE85ze/N5GVzOgqJmBNt4m2nykCNhMe0EAjR+gyxtSDnAMhOkdp+z5yr8/2hv+UAt1v2A303mWPg==" saltValue="axs1dxrqyLXwv4OvL3t1vg==" spinCount="100000" sheet="1" objects="1" scenarios="1"/>
  <mergeCells count="9">
    <mergeCell ref="A20:J20"/>
    <mergeCell ref="A23:I23"/>
    <mergeCell ref="A3:I3"/>
    <mergeCell ref="A13:I13"/>
    <mergeCell ref="A14:J14"/>
    <mergeCell ref="A12:J12"/>
    <mergeCell ref="A15:J15"/>
    <mergeCell ref="A16:I16"/>
    <mergeCell ref="A19:I19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9"/>
  <sheetViews>
    <sheetView view="pageBreakPreview" zoomScale="120" zoomScaleNormal="120" zoomScaleSheetLayoutView="120" workbookViewId="0">
      <pane ySplit="1" topLeftCell="A2" activePane="bottomLeft" state="frozen"/>
      <selection pane="bottomLeft" activeCell="B18" sqref="B18"/>
    </sheetView>
  </sheetViews>
  <sheetFormatPr defaultColWidth="9.28515625" defaultRowHeight="15" x14ac:dyDescent="0.25"/>
  <cols>
    <col min="1" max="1" width="3.42578125" customWidth="1"/>
    <col min="2" max="2" width="32.7109375" customWidth="1"/>
    <col min="3" max="3" width="6.85546875" customWidth="1"/>
    <col min="4" max="4" width="4.85546875" customWidth="1"/>
    <col min="5" max="5" width="18.5703125" style="221" customWidth="1"/>
    <col min="6" max="6" width="11.5703125" customWidth="1"/>
    <col min="7" max="7" width="12.7109375" customWidth="1"/>
    <col min="8" max="9" width="11.5703125" customWidth="1"/>
    <col min="10" max="10" width="8.28515625" customWidth="1"/>
  </cols>
  <sheetData>
    <row r="1" spans="1:10" s="20" customFormat="1" x14ac:dyDescent="0.25">
      <c r="A1" s="277" t="s">
        <v>20</v>
      </c>
      <c r="B1" s="277"/>
      <c r="C1" s="277"/>
      <c r="D1" s="277"/>
      <c r="E1" s="219"/>
      <c r="F1" s="18" t="s">
        <v>108</v>
      </c>
      <c r="G1" s="18"/>
      <c r="H1" s="18"/>
      <c r="I1" s="18"/>
    </row>
    <row r="2" spans="1:10" s="21" customFormat="1" ht="17.25" customHeight="1" x14ac:dyDescent="0.15">
      <c r="E2" s="220"/>
    </row>
    <row r="3" spans="1:10" ht="17.25" customHeight="1" x14ac:dyDescent="0.25">
      <c r="A3" s="278" t="s">
        <v>788</v>
      </c>
      <c r="B3" s="278"/>
      <c r="C3" s="278"/>
      <c r="D3" s="278"/>
      <c r="E3" s="278"/>
      <c r="F3" s="278"/>
      <c r="G3" s="278"/>
      <c r="H3" s="278"/>
      <c r="I3" s="278"/>
      <c r="J3" s="278"/>
    </row>
    <row r="4" spans="1:10" s="21" customFormat="1" ht="17.25" customHeight="1" x14ac:dyDescent="0.15">
      <c r="B4" s="63"/>
      <c r="C4" s="63"/>
      <c r="E4" s="220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8.75" customHeight="1" x14ac:dyDescent="0.2">
      <c r="A7" s="25">
        <v>1</v>
      </c>
      <c r="B7" s="32" t="s">
        <v>587</v>
      </c>
      <c r="C7" s="11">
        <v>1200</v>
      </c>
      <c r="D7" s="25" t="s">
        <v>14</v>
      </c>
      <c r="E7" s="29"/>
      <c r="F7" s="27"/>
      <c r="G7" s="28">
        <f>C7*ROUND(F7, 4)</f>
        <v>0</v>
      </c>
      <c r="H7" s="28">
        <f t="shared" ref="H7:H24" si="0">G7*0.095</f>
        <v>0</v>
      </c>
      <c r="I7" s="28">
        <f t="shared" ref="I7:I24" si="1">G7+H7</f>
        <v>0</v>
      </c>
      <c r="J7" s="33"/>
    </row>
    <row r="8" spans="1:10" s="34" customFormat="1" ht="28.5" customHeight="1" x14ac:dyDescent="0.2">
      <c r="A8" s="25">
        <v>2</v>
      </c>
      <c r="B8" s="32" t="s">
        <v>588</v>
      </c>
      <c r="C8" s="11">
        <v>500</v>
      </c>
      <c r="D8" s="25" t="s">
        <v>14</v>
      </c>
      <c r="E8" s="29"/>
      <c r="F8" s="27"/>
      <c r="G8" s="28">
        <f t="shared" ref="G8:G24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28.5" customHeight="1" x14ac:dyDescent="0.2">
      <c r="A9" s="25">
        <v>3</v>
      </c>
      <c r="B9" s="32" t="s">
        <v>589</v>
      </c>
      <c r="C9" s="11">
        <v>1200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28.5" customHeight="1" x14ac:dyDescent="0.2">
      <c r="A10" s="25">
        <v>4</v>
      </c>
      <c r="B10" s="32" t="s">
        <v>590</v>
      </c>
      <c r="C10" s="11">
        <v>220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8.75" customHeight="1" x14ac:dyDescent="0.2">
      <c r="A11" s="25">
        <v>5</v>
      </c>
      <c r="B11" s="32" t="s">
        <v>591</v>
      </c>
      <c r="C11" s="11">
        <v>250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8.75" customHeight="1" x14ac:dyDescent="0.2">
      <c r="A12" s="25">
        <v>6</v>
      </c>
      <c r="B12" s="32" t="s">
        <v>592</v>
      </c>
      <c r="C12" s="11">
        <v>100</v>
      </c>
      <c r="D12" s="25" t="s">
        <v>14</v>
      </c>
      <c r="E12" s="29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28.5" customHeight="1" x14ac:dyDescent="0.2">
      <c r="A13" s="25">
        <v>7</v>
      </c>
      <c r="B13" s="32" t="s">
        <v>593</v>
      </c>
      <c r="C13" s="11">
        <v>500</v>
      </c>
      <c r="D13" s="25" t="s">
        <v>14</v>
      </c>
      <c r="E13" s="29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28.5" customHeight="1" x14ac:dyDescent="0.2">
      <c r="A14" s="25">
        <v>8</v>
      </c>
      <c r="B14" s="32" t="s">
        <v>594</v>
      </c>
      <c r="C14" s="11">
        <v>1000</v>
      </c>
      <c r="D14" s="25" t="s">
        <v>14</v>
      </c>
      <c r="E14" s="29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28.5" customHeight="1" x14ac:dyDescent="0.2">
      <c r="A15" s="25">
        <v>9</v>
      </c>
      <c r="B15" s="32" t="s">
        <v>595</v>
      </c>
      <c r="C15" s="11">
        <v>250</v>
      </c>
      <c r="D15" s="25" t="s">
        <v>14</v>
      </c>
      <c r="E15" s="29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28.5" customHeight="1" x14ac:dyDescent="0.2">
      <c r="A16" s="25">
        <v>10</v>
      </c>
      <c r="B16" s="32" t="s">
        <v>596</v>
      </c>
      <c r="C16" s="11">
        <v>200</v>
      </c>
      <c r="D16" s="25" t="s">
        <v>14</v>
      </c>
      <c r="E16" s="29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28.5" customHeight="1" x14ac:dyDescent="0.2">
      <c r="A17" s="25">
        <v>11</v>
      </c>
      <c r="B17" s="32" t="s">
        <v>597</v>
      </c>
      <c r="C17" s="11">
        <v>1200</v>
      </c>
      <c r="D17" s="25" t="s">
        <v>14</v>
      </c>
      <c r="E17" s="29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28.5" customHeight="1" x14ac:dyDescent="0.2">
      <c r="A18" s="25">
        <v>12</v>
      </c>
      <c r="B18" s="32" t="s">
        <v>598</v>
      </c>
      <c r="C18" s="11">
        <v>700</v>
      </c>
      <c r="D18" s="25" t="s">
        <v>14</v>
      </c>
      <c r="E18" s="29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9.75" customHeight="1" x14ac:dyDescent="0.2">
      <c r="A19" s="25">
        <v>13</v>
      </c>
      <c r="B19" s="32" t="s">
        <v>599</v>
      </c>
      <c r="C19" s="11">
        <v>600</v>
      </c>
      <c r="D19" s="25" t="s">
        <v>14</v>
      </c>
      <c r="E19" s="29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28.5" customHeight="1" x14ac:dyDescent="0.2">
      <c r="A20" s="25">
        <v>14</v>
      </c>
      <c r="B20" s="32" t="s">
        <v>600</v>
      </c>
      <c r="C20" s="11">
        <v>300</v>
      </c>
      <c r="D20" s="25" t="s">
        <v>14</v>
      </c>
      <c r="E20" s="29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28.5" customHeight="1" x14ac:dyDescent="0.2">
      <c r="A21" s="25">
        <v>15</v>
      </c>
      <c r="B21" s="32" t="s">
        <v>601</v>
      </c>
      <c r="C21" s="11">
        <v>800</v>
      </c>
      <c r="D21" s="25" t="s">
        <v>14</v>
      </c>
      <c r="E21" s="29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28.5" customHeight="1" x14ac:dyDescent="0.2">
      <c r="A22" s="25">
        <v>16</v>
      </c>
      <c r="B22" s="32" t="s">
        <v>602</v>
      </c>
      <c r="C22" s="11">
        <v>200</v>
      </c>
      <c r="D22" s="25" t="s">
        <v>14</v>
      </c>
      <c r="E22" s="29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18.75" customHeight="1" x14ac:dyDescent="0.2">
      <c r="A23" s="25">
        <v>17</v>
      </c>
      <c r="B23" s="32" t="s">
        <v>603</v>
      </c>
      <c r="C23" s="11">
        <v>500</v>
      </c>
      <c r="D23" s="25" t="s">
        <v>14</v>
      </c>
      <c r="E23" s="29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8.75" customHeight="1" x14ac:dyDescent="0.2">
      <c r="A24" s="25">
        <v>18</v>
      </c>
      <c r="B24" s="32" t="s">
        <v>604</v>
      </c>
      <c r="C24" s="11">
        <v>50</v>
      </c>
      <c r="D24" s="25" t="s">
        <v>14</v>
      </c>
      <c r="E24" s="29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3.5" x14ac:dyDescent="0.2">
      <c r="A25" s="32"/>
      <c r="B25" s="43" t="s">
        <v>274</v>
      </c>
      <c r="C25" s="43"/>
      <c r="D25" s="12" t="s">
        <v>15</v>
      </c>
      <c r="E25" s="12" t="s">
        <v>15</v>
      </c>
      <c r="F25" s="13" t="s">
        <v>15</v>
      </c>
      <c r="G25" s="44">
        <f>SUM(G7:G24)</f>
        <v>0</v>
      </c>
      <c r="H25" s="44">
        <f t="shared" ref="H25:I25" si="3">SUM(H7:H24)</f>
        <v>0</v>
      </c>
      <c r="I25" s="44">
        <f t="shared" si="3"/>
        <v>0</v>
      </c>
      <c r="J25" s="45">
        <f>SUM(J7:J24)</f>
        <v>0</v>
      </c>
    </row>
    <row r="26" spans="1:10" s="50" customFormat="1" ht="12.75" x14ac:dyDescent="0.2">
      <c r="A26" s="46"/>
      <c r="B26" s="47"/>
      <c r="C26" s="48"/>
      <c r="D26" s="49"/>
      <c r="E26" s="47"/>
      <c r="F26" s="47"/>
      <c r="G26" s="47"/>
      <c r="H26" s="47"/>
      <c r="I26" s="47"/>
      <c r="J26" s="47"/>
    </row>
    <row r="27" spans="1:10" s="14" customFormat="1" ht="20.100000000000001" customHeight="1" x14ac:dyDescent="0.2">
      <c r="A27" s="279" t="s">
        <v>16</v>
      </c>
      <c r="B27" s="279"/>
      <c r="C27" s="279"/>
      <c r="D27" s="279"/>
      <c r="E27" s="279"/>
      <c r="F27" s="279"/>
      <c r="G27" s="279"/>
      <c r="H27" s="279"/>
      <c r="I27" s="279"/>
      <c r="J27" s="279"/>
    </row>
    <row r="28" spans="1:10" s="14" customFormat="1" ht="12.75" x14ac:dyDescent="0.2">
      <c r="A28" s="274" t="s">
        <v>17</v>
      </c>
      <c r="B28" s="274"/>
      <c r="C28" s="274"/>
      <c r="D28" s="274"/>
      <c r="E28" s="274"/>
      <c r="F28" s="274"/>
      <c r="G28" s="274"/>
      <c r="H28" s="274"/>
      <c r="I28" s="274"/>
      <c r="J28" s="274"/>
    </row>
    <row r="29" spans="1:10" s="14" customFormat="1" ht="15" customHeight="1" x14ac:dyDescent="0.2">
      <c r="A29" s="274" t="s">
        <v>813</v>
      </c>
      <c r="B29" s="274"/>
      <c r="C29" s="274"/>
      <c r="D29" s="274"/>
      <c r="E29" s="274"/>
      <c r="F29" s="274"/>
      <c r="G29" s="274"/>
      <c r="H29" s="274"/>
      <c r="I29" s="274"/>
      <c r="J29" s="274"/>
    </row>
    <row r="30" spans="1:10" s="14" customFormat="1" ht="12.75" x14ac:dyDescent="0.2">
      <c r="A30" s="275" t="s">
        <v>814</v>
      </c>
      <c r="B30" s="275"/>
      <c r="C30" s="275"/>
      <c r="D30" s="275"/>
      <c r="E30" s="275"/>
      <c r="F30" s="275"/>
      <c r="G30" s="275"/>
      <c r="H30" s="275"/>
      <c r="I30" s="275"/>
      <c r="J30" s="275"/>
    </row>
    <row r="31" spans="1:10" s="265" customFormat="1" ht="25.5" customHeight="1" x14ac:dyDescent="0.25">
      <c r="A31" s="276" t="s">
        <v>815</v>
      </c>
      <c r="B31" s="276"/>
      <c r="C31" s="276"/>
      <c r="D31" s="276"/>
      <c r="E31" s="276"/>
      <c r="F31" s="276"/>
      <c r="G31" s="276"/>
      <c r="H31" s="276"/>
      <c r="I31" s="276"/>
      <c r="J31" s="276"/>
    </row>
    <row r="32" spans="1:10" s="266" customFormat="1" ht="12.75" customHeight="1" x14ac:dyDescent="0.25">
      <c r="A32" s="255" t="s">
        <v>816</v>
      </c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s="266" customFormat="1" ht="15" customHeight="1" x14ac:dyDescent="0.25">
      <c r="A33" s="255" t="s">
        <v>817</v>
      </c>
      <c r="B33" s="255"/>
      <c r="C33" s="255"/>
      <c r="D33" s="255"/>
      <c r="E33" s="255"/>
      <c r="F33" s="255"/>
      <c r="G33" s="255"/>
      <c r="H33" s="255"/>
      <c r="I33" s="255"/>
      <c r="J33" s="255"/>
    </row>
    <row r="34" spans="1:10" s="255" customFormat="1" ht="27" customHeight="1" x14ac:dyDescent="0.25">
      <c r="A34" s="276" t="s">
        <v>818</v>
      </c>
      <c r="B34" s="276"/>
      <c r="C34" s="276"/>
      <c r="D34" s="276"/>
      <c r="E34" s="276"/>
      <c r="F34" s="276"/>
      <c r="G34" s="276"/>
      <c r="H34" s="276"/>
      <c r="I34" s="276"/>
      <c r="J34" s="276"/>
    </row>
    <row r="35" spans="1:10" s="255" customFormat="1" ht="51.75" customHeight="1" x14ac:dyDescent="0.25">
      <c r="A35" s="276" t="s">
        <v>819</v>
      </c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s="51" customFormat="1" x14ac:dyDescent="0.2">
      <c r="A36" s="152"/>
      <c r="B36" s="15"/>
      <c r="C36" s="15"/>
      <c r="D36" s="15"/>
      <c r="E36" s="15"/>
      <c r="F36" s="15"/>
      <c r="G36" s="15"/>
      <c r="H36" s="15"/>
      <c r="I36" s="15"/>
      <c r="J36" s="15"/>
    </row>
    <row r="37" spans="1:10" x14ac:dyDescent="0.25">
      <c r="A37" s="152"/>
      <c r="B37" s="15"/>
      <c r="C37" s="15"/>
      <c r="D37" s="15"/>
      <c r="E37" s="15"/>
      <c r="F37" s="15"/>
      <c r="G37" s="15"/>
      <c r="H37" s="15"/>
      <c r="I37" s="15"/>
      <c r="J37" s="15"/>
    </row>
    <row r="38" spans="1:10" x14ac:dyDescent="0.25">
      <c r="A38" s="276"/>
      <c r="B38" s="281"/>
      <c r="C38" s="281"/>
      <c r="D38" s="281"/>
      <c r="E38" s="281"/>
      <c r="F38" s="281"/>
      <c r="G38" s="281"/>
      <c r="H38" s="281"/>
      <c r="I38" s="281"/>
      <c r="J38" s="281"/>
    </row>
    <row r="39" spans="1:10" x14ac:dyDescent="0.25">
      <c r="A39" s="280"/>
      <c r="B39" s="280"/>
      <c r="C39" s="280"/>
      <c r="D39" s="280"/>
      <c r="E39" s="280"/>
      <c r="F39" s="280"/>
      <c r="G39" s="280"/>
      <c r="H39" s="280"/>
      <c r="I39" s="280"/>
      <c r="J39" s="280"/>
    </row>
  </sheetData>
  <sheetProtection algorithmName="SHA-512" hashValue="wDKWPpZlsBpVBIGQfwLCJhTzF+HDYtrCM1xO/zHbds1Fi/ghPfv+wMNHE/nZnDxs5I/u2VKkk8C4WeQcE9hnsQ==" saltValue="DukbzYed8XwWTDG/yyKHbg==" spinCount="100000" sheet="1" objects="1" scenarios="1"/>
  <mergeCells count="11">
    <mergeCell ref="A39:J39"/>
    <mergeCell ref="A1:D1"/>
    <mergeCell ref="A3:J3"/>
    <mergeCell ref="A27:J27"/>
    <mergeCell ref="A28:J28"/>
    <mergeCell ref="A29:J29"/>
    <mergeCell ref="A34:J34"/>
    <mergeCell ref="A35:J35"/>
    <mergeCell ref="A38:J38"/>
    <mergeCell ref="A30:J30"/>
    <mergeCell ref="A31:J3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4">
      <formula1>1</formula1>
    </dataValidation>
  </dataValidations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15"/>
  <sheetViews>
    <sheetView tabSelected="1" view="pageBreakPreview" zoomScale="120" zoomScaleNormal="120" zoomScaleSheetLayoutView="120" workbookViewId="0">
      <pane ySplit="6" topLeftCell="A11" activePane="bottomLeft" state="frozen"/>
      <selection activeCell="B30" sqref="B30"/>
      <selection pane="bottomLeft" activeCell="E14" sqref="E14:E16"/>
    </sheetView>
  </sheetViews>
  <sheetFormatPr defaultColWidth="9.28515625" defaultRowHeight="15" x14ac:dyDescent="0.25"/>
  <cols>
    <col min="1" max="1" width="3.42578125" customWidth="1"/>
    <col min="2" max="2" width="3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10.57031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108</v>
      </c>
      <c r="G1" s="18"/>
      <c r="H1" s="18"/>
    </row>
    <row r="2" spans="1:10" s="21" customFormat="1" ht="15" customHeight="1" x14ac:dyDescent="0.15"/>
    <row r="3" spans="1:10" s="65" customFormat="1" ht="15" customHeight="1" x14ac:dyDescent="0.3">
      <c r="A3" s="283" t="s">
        <v>789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5" customHeight="1" x14ac:dyDescent="0.15">
      <c r="B4" s="63"/>
      <c r="C4" s="63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3.5" x14ac:dyDescent="0.2">
      <c r="A7" s="70">
        <v>1</v>
      </c>
      <c r="B7" s="38" t="s">
        <v>605</v>
      </c>
      <c r="C7" s="11">
        <v>300</v>
      </c>
      <c r="D7" s="25" t="s">
        <v>14</v>
      </c>
      <c r="E7" s="29"/>
      <c r="F7" s="27"/>
      <c r="G7" s="28">
        <f>C7*ROUND(F7, 4)</f>
        <v>0</v>
      </c>
      <c r="H7" s="28">
        <f t="shared" ref="H7:H33" si="0">G7*0.095</f>
        <v>0</v>
      </c>
      <c r="I7" s="28">
        <f t="shared" ref="I7:I33" si="1">G7+H7</f>
        <v>0</v>
      </c>
      <c r="J7" s="33"/>
    </row>
    <row r="8" spans="1:10" s="34" customFormat="1" ht="31.5" customHeight="1" x14ac:dyDescent="0.2">
      <c r="A8" s="70">
        <v>2</v>
      </c>
      <c r="B8" s="38" t="s">
        <v>606</v>
      </c>
      <c r="C8" s="11">
        <v>100</v>
      </c>
      <c r="D8" s="25" t="s">
        <v>14</v>
      </c>
      <c r="E8" s="29"/>
      <c r="F8" s="27"/>
      <c r="G8" s="28">
        <f t="shared" ref="G8:G33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27" x14ac:dyDescent="0.2">
      <c r="A9" s="70">
        <v>3</v>
      </c>
      <c r="B9" s="38" t="s">
        <v>607</v>
      </c>
      <c r="C9" s="11">
        <v>100</v>
      </c>
      <c r="D9" s="25" t="s">
        <v>14</v>
      </c>
      <c r="E9" s="2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13.5" x14ac:dyDescent="0.2">
      <c r="A10" s="70">
        <v>4</v>
      </c>
      <c r="B10" s="38" t="s">
        <v>608</v>
      </c>
      <c r="C10" s="11">
        <v>100</v>
      </c>
      <c r="D10" s="25" t="s">
        <v>14</v>
      </c>
      <c r="E10" s="2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4.25" customHeight="1" x14ac:dyDescent="0.2">
      <c r="A11" s="70">
        <v>5</v>
      </c>
      <c r="B11" s="38" t="s">
        <v>609</v>
      </c>
      <c r="C11" s="11">
        <v>50</v>
      </c>
      <c r="D11" s="25" t="s">
        <v>14</v>
      </c>
      <c r="E11" s="2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3.5" x14ac:dyDescent="0.2">
      <c r="A12" s="70">
        <v>6</v>
      </c>
      <c r="B12" s="38" t="s">
        <v>610</v>
      </c>
      <c r="C12" s="11">
        <v>400</v>
      </c>
      <c r="D12" s="25" t="s">
        <v>14</v>
      </c>
      <c r="E12" s="29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13.5" x14ac:dyDescent="0.2">
      <c r="A13" s="70">
        <v>7</v>
      </c>
      <c r="B13" s="38" t="s">
        <v>611</v>
      </c>
      <c r="C13" s="11">
        <v>60</v>
      </c>
      <c r="D13" s="25" t="s">
        <v>14</v>
      </c>
      <c r="E13" s="29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13.5" x14ac:dyDescent="0.2">
      <c r="A14" s="70">
        <v>8</v>
      </c>
      <c r="B14" s="38" t="s">
        <v>612</v>
      </c>
      <c r="C14" s="11">
        <v>50</v>
      </c>
      <c r="D14" s="25" t="s">
        <v>14</v>
      </c>
      <c r="E14" s="29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13.5" x14ac:dyDescent="0.2">
      <c r="A15" s="70">
        <v>9</v>
      </c>
      <c r="B15" s="38" t="s">
        <v>613</v>
      </c>
      <c r="C15" s="11">
        <v>50</v>
      </c>
      <c r="D15" s="25" t="s">
        <v>14</v>
      </c>
      <c r="E15" s="29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3.5" x14ac:dyDescent="0.2">
      <c r="A16" s="70">
        <v>10</v>
      </c>
      <c r="B16" s="38" t="s">
        <v>614</v>
      </c>
      <c r="C16" s="11">
        <v>80</v>
      </c>
      <c r="D16" s="25" t="s">
        <v>14</v>
      </c>
      <c r="E16" s="29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5" s="34" customFormat="1" ht="13.5" x14ac:dyDescent="0.2">
      <c r="A17" s="70">
        <v>11</v>
      </c>
      <c r="B17" s="38" t="s">
        <v>615</v>
      </c>
      <c r="C17" s="11">
        <v>50</v>
      </c>
      <c r="D17" s="25" t="s">
        <v>14</v>
      </c>
      <c r="E17" s="29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5" s="34" customFormat="1" ht="13.5" x14ac:dyDescent="0.2">
      <c r="A18" s="70">
        <v>12</v>
      </c>
      <c r="B18" s="38" t="s">
        <v>616</v>
      </c>
      <c r="C18" s="11">
        <v>400</v>
      </c>
      <c r="D18" s="25" t="s">
        <v>14</v>
      </c>
      <c r="E18" s="29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5" s="34" customFormat="1" ht="17.25" customHeight="1" x14ac:dyDescent="0.2">
      <c r="A19" s="70">
        <v>13</v>
      </c>
      <c r="B19" s="38" t="s">
        <v>617</v>
      </c>
      <c r="C19" s="222">
        <v>150</v>
      </c>
      <c r="D19" s="121" t="s">
        <v>14</v>
      </c>
      <c r="E19" s="223"/>
      <c r="F19" s="137"/>
      <c r="G19" s="28">
        <f t="shared" si="2"/>
        <v>0</v>
      </c>
      <c r="H19" s="28">
        <f t="shared" si="0"/>
        <v>0</v>
      </c>
      <c r="I19" s="28">
        <f t="shared" si="1"/>
        <v>0</v>
      </c>
      <c r="J19" s="228"/>
    </row>
    <row r="20" spans="1:15" s="34" customFormat="1" ht="13.5" x14ac:dyDescent="0.2">
      <c r="A20" s="70">
        <v>14</v>
      </c>
      <c r="B20" s="224" t="s">
        <v>618</v>
      </c>
      <c r="C20" s="222">
        <v>700</v>
      </c>
      <c r="D20" s="121" t="s">
        <v>14</v>
      </c>
      <c r="E20" s="223"/>
      <c r="F20" s="137"/>
      <c r="G20" s="28">
        <f t="shared" si="2"/>
        <v>0</v>
      </c>
      <c r="H20" s="28">
        <f t="shared" si="0"/>
        <v>0</v>
      </c>
      <c r="I20" s="28">
        <f t="shared" si="1"/>
        <v>0</v>
      </c>
      <c r="J20" s="228"/>
    </row>
    <row r="21" spans="1:15" x14ac:dyDescent="0.25">
      <c r="A21" s="70">
        <v>15</v>
      </c>
      <c r="B21" s="224" t="s">
        <v>619</v>
      </c>
      <c r="C21" s="225">
        <v>100</v>
      </c>
      <c r="D21" s="121" t="s">
        <v>14</v>
      </c>
      <c r="E21" s="223"/>
      <c r="F21" s="137"/>
      <c r="G21" s="28">
        <f t="shared" si="2"/>
        <v>0</v>
      </c>
      <c r="H21" s="28">
        <f t="shared" si="0"/>
        <v>0</v>
      </c>
      <c r="I21" s="28">
        <f t="shared" si="1"/>
        <v>0</v>
      </c>
      <c r="J21" s="272"/>
    </row>
    <row r="22" spans="1:15" s="34" customFormat="1" ht="13.5" x14ac:dyDescent="0.2">
      <c r="A22" s="70">
        <v>16</v>
      </c>
      <c r="B22" s="224" t="s">
        <v>620</v>
      </c>
      <c r="C22" s="226">
        <v>100</v>
      </c>
      <c r="D22" s="121" t="s">
        <v>14</v>
      </c>
      <c r="E22" s="223"/>
      <c r="F22" s="137"/>
      <c r="G22" s="28">
        <f t="shared" si="2"/>
        <v>0</v>
      </c>
      <c r="H22" s="28">
        <f t="shared" si="0"/>
        <v>0</v>
      </c>
      <c r="I22" s="28">
        <f t="shared" si="1"/>
        <v>0</v>
      </c>
      <c r="J22" s="228"/>
    </row>
    <row r="23" spans="1:15" s="34" customFormat="1" ht="13.5" x14ac:dyDescent="0.2">
      <c r="A23" s="70">
        <v>17</v>
      </c>
      <c r="B23" s="224" t="s">
        <v>621</v>
      </c>
      <c r="C23" s="226">
        <v>1200</v>
      </c>
      <c r="D23" s="121" t="s">
        <v>14</v>
      </c>
      <c r="E23" s="223"/>
      <c r="F23" s="137"/>
      <c r="G23" s="28">
        <f t="shared" si="2"/>
        <v>0</v>
      </c>
      <c r="H23" s="28">
        <f t="shared" si="0"/>
        <v>0</v>
      </c>
      <c r="I23" s="28">
        <f t="shared" si="1"/>
        <v>0</v>
      </c>
      <c r="J23" s="228"/>
    </row>
    <row r="24" spans="1:15" s="34" customFormat="1" ht="13.5" x14ac:dyDescent="0.2">
      <c r="A24" s="70">
        <v>18</v>
      </c>
      <c r="B24" s="224" t="s">
        <v>622</v>
      </c>
      <c r="C24" s="226">
        <v>30</v>
      </c>
      <c r="D24" s="121" t="s">
        <v>14</v>
      </c>
      <c r="E24" s="223"/>
      <c r="F24" s="137"/>
      <c r="G24" s="28">
        <f t="shared" si="2"/>
        <v>0</v>
      </c>
      <c r="H24" s="28">
        <f t="shared" si="0"/>
        <v>0</v>
      </c>
      <c r="I24" s="28">
        <f t="shared" si="1"/>
        <v>0</v>
      </c>
      <c r="J24" s="228"/>
    </row>
    <row r="25" spans="1:15" s="34" customFormat="1" ht="13.5" x14ac:dyDescent="0.2">
      <c r="A25" s="70">
        <v>19</v>
      </c>
      <c r="B25" s="224" t="s">
        <v>623</v>
      </c>
      <c r="C25" s="226">
        <v>800</v>
      </c>
      <c r="D25" s="121" t="s">
        <v>14</v>
      </c>
      <c r="E25" s="223"/>
      <c r="F25" s="137"/>
      <c r="G25" s="28">
        <f t="shared" si="2"/>
        <v>0</v>
      </c>
      <c r="H25" s="28">
        <f t="shared" si="0"/>
        <v>0</v>
      </c>
      <c r="I25" s="28">
        <f t="shared" si="1"/>
        <v>0</v>
      </c>
      <c r="J25" s="228"/>
    </row>
    <row r="26" spans="1:15" s="34" customFormat="1" ht="13.5" x14ac:dyDescent="0.2">
      <c r="A26" s="70">
        <v>20</v>
      </c>
      <c r="B26" s="224" t="s">
        <v>624</v>
      </c>
      <c r="C26" s="226">
        <v>150</v>
      </c>
      <c r="D26" s="121" t="s">
        <v>14</v>
      </c>
      <c r="E26" s="223"/>
      <c r="F26" s="137"/>
      <c r="G26" s="28">
        <f t="shared" si="2"/>
        <v>0</v>
      </c>
      <c r="H26" s="28">
        <f t="shared" si="0"/>
        <v>0</v>
      </c>
      <c r="I26" s="28">
        <f t="shared" si="1"/>
        <v>0</v>
      </c>
      <c r="J26" s="228"/>
    </row>
    <row r="27" spans="1:15" s="34" customFormat="1" ht="13.5" x14ac:dyDescent="0.2">
      <c r="A27" s="70">
        <v>21</v>
      </c>
      <c r="B27" s="224" t="s">
        <v>625</v>
      </c>
      <c r="C27" s="226">
        <v>500</v>
      </c>
      <c r="D27" s="121" t="s">
        <v>14</v>
      </c>
      <c r="E27" s="223"/>
      <c r="F27" s="137"/>
      <c r="G27" s="28">
        <f t="shared" si="2"/>
        <v>0</v>
      </c>
      <c r="H27" s="28">
        <f t="shared" si="0"/>
        <v>0</v>
      </c>
      <c r="I27" s="28">
        <f t="shared" si="1"/>
        <v>0</v>
      </c>
      <c r="J27" s="228"/>
    </row>
    <row r="28" spans="1:15" s="34" customFormat="1" ht="13.5" x14ac:dyDescent="0.2">
      <c r="A28" s="70">
        <v>22</v>
      </c>
      <c r="B28" s="224" t="s">
        <v>626</v>
      </c>
      <c r="C28" s="226">
        <v>70</v>
      </c>
      <c r="D28" s="121" t="s">
        <v>14</v>
      </c>
      <c r="E28" s="223"/>
      <c r="F28" s="137"/>
      <c r="G28" s="28">
        <f t="shared" si="2"/>
        <v>0</v>
      </c>
      <c r="H28" s="28">
        <f t="shared" si="0"/>
        <v>0</v>
      </c>
      <c r="I28" s="28">
        <f t="shared" si="1"/>
        <v>0</v>
      </c>
      <c r="J28" s="228"/>
    </row>
    <row r="29" spans="1:15" s="34" customFormat="1" ht="13.5" x14ac:dyDescent="0.2">
      <c r="A29" s="70">
        <v>23</v>
      </c>
      <c r="B29" s="224" t="s">
        <v>627</v>
      </c>
      <c r="C29" s="226">
        <v>80</v>
      </c>
      <c r="D29" s="121" t="s">
        <v>14</v>
      </c>
      <c r="E29" s="223"/>
      <c r="F29" s="137"/>
      <c r="G29" s="28">
        <f t="shared" si="2"/>
        <v>0</v>
      </c>
      <c r="H29" s="28">
        <f t="shared" si="0"/>
        <v>0</v>
      </c>
      <c r="I29" s="28">
        <f t="shared" si="1"/>
        <v>0</v>
      </c>
      <c r="J29" s="228"/>
    </row>
    <row r="30" spans="1:15" s="34" customFormat="1" ht="13.5" x14ac:dyDescent="0.25">
      <c r="A30" s="70">
        <v>24</v>
      </c>
      <c r="B30" s="224" t="s">
        <v>628</v>
      </c>
      <c r="C30" s="226">
        <v>70</v>
      </c>
      <c r="D30" s="121" t="s">
        <v>14</v>
      </c>
      <c r="E30" s="223"/>
      <c r="F30" s="137"/>
      <c r="G30" s="28">
        <f t="shared" si="2"/>
        <v>0</v>
      </c>
      <c r="H30" s="28">
        <f t="shared" si="0"/>
        <v>0</v>
      </c>
      <c r="I30" s="28">
        <f t="shared" si="1"/>
        <v>0</v>
      </c>
      <c r="J30" s="228"/>
      <c r="O30" s="261"/>
    </row>
    <row r="31" spans="1:15" s="34" customFormat="1" ht="40.5" x14ac:dyDescent="0.2">
      <c r="A31" s="70">
        <v>25</v>
      </c>
      <c r="B31" s="224" t="s">
        <v>629</v>
      </c>
      <c r="C31" s="226">
        <v>1500</v>
      </c>
      <c r="D31" s="121" t="s">
        <v>14</v>
      </c>
      <c r="E31" s="223"/>
      <c r="F31" s="137"/>
      <c r="G31" s="28">
        <f t="shared" si="2"/>
        <v>0</v>
      </c>
      <c r="H31" s="28">
        <f t="shared" si="0"/>
        <v>0</v>
      </c>
      <c r="I31" s="28">
        <f t="shared" si="1"/>
        <v>0</v>
      </c>
      <c r="J31" s="228"/>
    </row>
    <row r="32" spans="1:15" s="34" customFormat="1" ht="13.5" x14ac:dyDescent="0.2">
      <c r="A32" s="70">
        <v>26</v>
      </c>
      <c r="B32" s="224" t="s">
        <v>630</v>
      </c>
      <c r="C32" s="226">
        <v>500</v>
      </c>
      <c r="D32" s="121" t="s">
        <v>14</v>
      </c>
      <c r="E32" s="223"/>
      <c r="F32" s="137"/>
      <c r="G32" s="28">
        <f t="shared" si="2"/>
        <v>0</v>
      </c>
      <c r="H32" s="28">
        <f t="shared" si="0"/>
        <v>0</v>
      </c>
      <c r="I32" s="28">
        <f t="shared" si="1"/>
        <v>0</v>
      </c>
      <c r="J32" s="228"/>
    </row>
    <row r="33" spans="1:10" s="34" customFormat="1" ht="40.5" x14ac:dyDescent="0.2">
      <c r="A33" s="70">
        <v>27</v>
      </c>
      <c r="B33" s="224" t="s">
        <v>631</v>
      </c>
      <c r="C33" s="226">
        <v>2000</v>
      </c>
      <c r="D33" s="121" t="s">
        <v>14</v>
      </c>
      <c r="E33" s="223"/>
      <c r="F33" s="137"/>
      <c r="G33" s="28">
        <f t="shared" si="2"/>
        <v>0</v>
      </c>
      <c r="H33" s="28">
        <f t="shared" si="0"/>
        <v>0</v>
      </c>
      <c r="I33" s="28">
        <f t="shared" si="1"/>
        <v>0</v>
      </c>
      <c r="J33" s="228"/>
    </row>
    <row r="34" spans="1:10" s="34" customFormat="1" ht="13.5" x14ac:dyDescent="0.2">
      <c r="A34" s="122"/>
      <c r="B34" s="127" t="s">
        <v>790</v>
      </c>
      <c r="C34" s="124" t="s">
        <v>15</v>
      </c>
      <c r="D34" s="124" t="s">
        <v>15</v>
      </c>
      <c r="E34" s="124" t="s">
        <v>15</v>
      </c>
      <c r="F34" s="124" t="s">
        <v>15</v>
      </c>
      <c r="G34" s="128">
        <f>SUM(G7:G33)</f>
        <v>0</v>
      </c>
      <c r="H34" s="128">
        <f t="shared" ref="H34:I34" si="3">SUM(H7:H33)</f>
        <v>0</v>
      </c>
      <c r="I34" s="128">
        <f t="shared" si="3"/>
        <v>0</v>
      </c>
      <c r="J34" s="227">
        <f>SUM(J7:J33)</f>
        <v>0</v>
      </c>
    </row>
    <row r="35" spans="1:10" s="34" customFormat="1" ht="12.75" x14ac:dyDescent="0.2">
      <c r="A35" s="147"/>
      <c r="B35" s="47"/>
      <c r="C35" s="48"/>
      <c r="D35" s="49"/>
      <c r="E35" s="47"/>
      <c r="F35" s="47"/>
      <c r="G35" s="47"/>
      <c r="H35" s="47"/>
      <c r="I35" s="47"/>
      <c r="J35" s="47"/>
    </row>
    <row r="36" spans="1:10" s="14" customFormat="1" ht="20.100000000000001" customHeight="1" x14ac:dyDescent="0.2">
      <c r="A36" s="279" t="s">
        <v>16</v>
      </c>
      <c r="B36" s="279"/>
      <c r="C36" s="279"/>
      <c r="D36" s="279"/>
      <c r="E36" s="279"/>
      <c r="F36" s="279"/>
      <c r="G36" s="279"/>
      <c r="H36" s="279"/>
      <c r="I36" s="279"/>
      <c r="J36" s="279"/>
    </row>
    <row r="37" spans="1:10" s="14" customFormat="1" ht="12.75" x14ac:dyDescent="0.2">
      <c r="A37" s="274" t="s">
        <v>17</v>
      </c>
      <c r="B37" s="274"/>
      <c r="C37" s="274"/>
      <c r="D37" s="274"/>
      <c r="E37" s="274"/>
      <c r="F37" s="274"/>
      <c r="G37" s="274"/>
      <c r="H37" s="274"/>
      <c r="I37" s="274"/>
      <c r="J37" s="274"/>
    </row>
    <row r="38" spans="1:10" s="14" customFormat="1" ht="15" customHeight="1" x14ac:dyDescent="0.2">
      <c r="A38" s="274" t="s">
        <v>813</v>
      </c>
      <c r="B38" s="274"/>
      <c r="C38" s="274"/>
      <c r="D38" s="274"/>
      <c r="E38" s="274"/>
      <c r="F38" s="274"/>
      <c r="G38" s="274"/>
      <c r="H38" s="274"/>
      <c r="I38" s="274"/>
      <c r="J38" s="274"/>
    </row>
    <row r="39" spans="1:10" s="14" customFormat="1" ht="12.75" x14ac:dyDescent="0.2">
      <c r="A39" s="275" t="s">
        <v>814</v>
      </c>
      <c r="B39" s="275"/>
      <c r="C39" s="275"/>
      <c r="D39" s="275"/>
      <c r="E39" s="275"/>
      <c r="F39" s="275"/>
      <c r="G39" s="275"/>
      <c r="H39" s="275"/>
      <c r="I39" s="275"/>
      <c r="J39" s="275"/>
    </row>
    <row r="40" spans="1:10" s="265" customFormat="1" ht="25.5" customHeight="1" x14ac:dyDescent="0.25">
      <c r="A40" s="276" t="s">
        <v>815</v>
      </c>
      <c r="B40" s="276"/>
      <c r="C40" s="276"/>
      <c r="D40" s="276"/>
      <c r="E40" s="276"/>
      <c r="F40" s="276"/>
      <c r="G40" s="276"/>
      <c r="H40" s="276"/>
      <c r="I40" s="276"/>
      <c r="J40" s="276"/>
    </row>
    <row r="41" spans="1:10" s="266" customFormat="1" ht="12.75" customHeight="1" x14ac:dyDescent="0.25">
      <c r="A41" s="255" t="s">
        <v>816</v>
      </c>
      <c r="B41" s="255"/>
      <c r="C41" s="255"/>
      <c r="D41" s="255"/>
      <c r="E41" s="255"/>
      <c r="F41" s="255"/>
      <c r="G41" s="255"/>
      <c r="H41" s="255"/>
      <c r="I41" s="255"/>
      <c r="J41" s="255"/>
    </row>
    <row r="42" spans="1:10" s="266" customFormat="1" ht="15" customHeight="1" x14ac:dyDescent="0.25">
      <c r="A42" s="255" t="s">
        <v>817</v>
      </c>
      <c r="B42" s="255"/>
      <c r="C42" s="255"/>
      <c r="D42" s="255"/>
      <c r="E42" s="255"/>
      <c r="F42" s="255"/>
      <c r="G42" s="255"/>
      <c r="H42" s="255"/>
      <c r="I42" s="255"/>
      <c r="J42" s="255"/>
    </row>
    <row r="43" spans="1:10" s="255" customFormat="1" ht="27" customHeight="1" x14ac:dyDescent="0.25">
      <c r="A43" s="276" t="s">
        <v>818</v>
      </c>
      <c r="B43" s="276"/>
      <c r="C43" s="276"/>
      <c r="D43" s="276"/>
      <c r="E43" s="276"/>
      <c r="F43" s="276"/>
      <c r="G43" s="276"/>
      <c r="H43" s="276"/>
      <c r="I43" s="276"/>
      <c r="J43" s="276"/>
    </row>
    <row r="44" spans="1:10" s="255" customFormat="1" ht="51.75" customHeight="1" x14ac:dyDescent="0.25">
      <c r="A44" s="276" t="s">
        <v>819</v>
      </c>
      <c r="B44" s="276"/>
      <c r="C44" s="276"/>
      <c r="D44" s="276"/>
      <c r="E44" s="276"/>
      <c r="F44" s="276"/>
      <c r="G44" s="276"/>
      <c r="H44" s="276"/>
      <c r="I44" s="276"/>
      <c r="J44" s="276"/>
    </row>
    <row r="45" spans="1:10" x14ac:dyDescent="0.25">
      <c r="A45" s="276"/>
      <c r="B45" s="281"/>
      <c r="C45" s="281"/>
      <c r="D45" s="281"/>
      <c r="E45" s="281"/>
      <c r="F45" s="281"/>
      <c r="G45" s="281"/>
      <c r="H45" s="281"/>
      <c r="I45" s="281"/>
      <c r="J45" s="281"/>
    </row>
    <row r="46" spans="1:10" x14ac:dyDescent="0.25">
      <c r="A46" s="280"/>
      <c r="B46" s="280"/>
      <c r="C46" s="280"/>
      <c r="D46" s="280"/>
      <c r="E46" s="280"/>
      <c r="F46" s="280"/>
      <c r="G46" s="280"/>
      <c r="H46" s="280"/>
      <c r="I46" s="280"/>
      <c r="J46" s="280"/>
    </row>
    <row r="47" spans="1:10" s="34" customFormat="1" x14ac:dyDescent="0.25">
      <c r="A47"/>
      <c r="B47"/>
      <c r="C47"/>
      <c r="D47"/>
      <c r="E47"/>
      <c r="F47"/>
      <c r="G47"/>
      <c r="H47"/>
      <c r="I47"/>
      <c r="J47"/>
    </row>
    <row r="48" spans="1:10" s="34" customFormat="1" x14ac:dyDescent="0.25">
      <c r="A48"/>
      <c r="B48"/>
      <c r="C48"/>
      <c r="D48"/>
      <c r="E48"/>
      <c r="F48"/>
      <c r="G48"/>
      <c r="H48"/>
      <c r="I48"/>
      <c r="J48"/>
    </row>
    <row r="49" spans="1:10" s="34" customFormat="1" x14ac:dyDescent="0.25">
      <c r="A49"/>
      <c r="B49"/>
      <c r="C49"/>
      <c r="D49"/>
      <c r="E49"/>
      <c r="F49"/>
      <c r="G49"/>
      <c r="H49"/>
      <c r="I49"/>
      <c r="J49"/>
    </row>
    <row r="50" spans="1:10" s="34" customFormat="1" x14ac:dyDescent="0.25">
      <c r="A50"/>
      <c r="B50"/>
      <c r="C50"/>
      <c r="D50"/>
      <c r="E50"/>
      <c r="F50"/>
      <c r="G50"/>
      <c r="H50"/>
      <c r="I50"/>
      <c r="J50"/>
    </row>
    <row r="51" spans="1:10" s="34" customFormat="1" x14ac:dyDescent="0.25">
      <c r="A51"/>
      <c r="B51"/>
      <c r="C51"/>
      <c r="D51"/>
      <c r="E51"/>
      <c r="F51"/>
      <c r="G51"/>
      <c r="H51"/>
      <c r="I51"/>
      <c r="J51"/>
    </row>
    <row r="52" spans="1:10" s="34" customFormat="1" x14ac:dyDescent="0.25">
      <c r="A52"/>
      <c r="B52"/>
      <c r="C52"/>
      <c r="D52"/>
      <c r="E52"/>
      <c r="F52"/>
      <c r="G52"/>
      <c r="H52"/>
      <c r="I52"/>
      <c r="J52"/>
    </row>
    <row r="53" spans="1:10" s="34" customFormat="1" x14ac:dyDescent="0.25">
      <c r="A53"/>
      <c r="B53"/>
      <c r="C53"/>
      <c r="D53"/>
      <c r="E53"/>
      <c r="F53"/>
      <c r="G53"/>
      <c r="H53"/>
      <c r="I53"/>
      <c r="J53"/>
    </row>
    <row r="54" spans="1:10" s="34" customFormat="1" x14ac:dyDescent="0.25">
      <c r="A54"/>
      <c r="B54"/>
      <c r="C54"/>
      <c r="D54"/>
      <c r="E54"/>
      <c r="F54"/>
      <c r="G54"/>
      <c r="H54"/>
      <c r="I54"/>
      <c r="J54"/>
    </row>
    <row r="55" spans="1:10" s="34" customFormat="1" x14ac:dyDescent="0.25">
      <c r="A55"/>
      <c r="B55"/>
      <c r="C55"/>
      <c r="D55"/>
      <c r="E55"/>
      <c r="F55"/>
      <c r="G55"/>
      <c r="H55"/>
      <c r="I55"/>
      <c r="J55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50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50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1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1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1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1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51" customFormat="1" x14ac:dyDescent="0.25">
      <c r="A115"/>
      <c r="B115"/>
      <c r="C115"/>
      <c r="D115"/>
      <c r="E115"/>
      <c r="F115"/>
      <c r="G115"/>
      <c r="H115"/>
      <c r="I115"/>
      <c r="J115"/>
    </row>
  </sheetData>
  <sheetProtection algorithmName="SHA-512" hashValue="VebZdYRPti/hj8ENobRKt43+ZRPgytvev7MIEnagDOkGDlbdXH2fD76Yy3oZZeLDFGNxPH+0tW6gglJDjmKvUg==" saltValue="oQvke9JrSGpcBTKhNlDzvw==" spinCount="100000" sheet="1" objects="1" scenarios="1"/>
  <mergeCells count="11">
    <mergeCell ref="A45:J45"/>
    <mergeCell ref="A46:J46"/>
    <mergeCell ref="A1:D1"/>
    <mergeCell ref="A3:J3"/>
    <mergeCell ref="A36:J36"/>
    <mergeCell ref="A39:J39"/>
    <mergeCell ref="A40:J40"/>
    <mergeCell ref="A37:J37"/>
    <mergeCell ref="A38:J38"/>
    <mergeCell ref="A43:J43"/>
    <mergeCell ref="A44:J4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0 J22:J33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fitToHeight="0" orientation="landscape" r:id="rId1"/>
  <rowBreaks count="2" manualBreakCount="2">
    <brk id="32" max="9" man="1"/>
    <brk id="4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zoomScale="120" zoomScaleNormal="120" workbookViewId="0">
      <selection activeCell="K12" sqref="K12"/>
    </sheetView>
  </sheetViews>
  <sheetFormatPr defaultColWidth="9.140625" defaultRowHeight="15" x14ac:dyDescent="0.25"/>
  <cols>
    <col min="1" max="1" width="3.5703125" customWidth="1"/>
    <col min="2" max="2" width="36.28515625" style="243" customWidth="1"/>
    <col min="3" max="3" width="8" customWidth="1"/>
    <col min="4" max="4" width="4.85546875" customWidth="1"/>
    <col min="5" max="5" width="18.140625" customWidth="1"/>
    <col min="6" max="7" width="10.7109375" customWidth="1"/>
    <col min="8" max="8" width="13.5703125" customWidth="1"/>
    <col min="9" max="9" width="10.7109375" customWidth="1"/>
  </cols>
  <sheetData>
    <row r="1" spans="1:10" s="20" customFormat="1" x14ac:dyDescent="0.25">
      <c r="A1" s="277" t="s">
        <v>20</v>
      </c>
      <c r="B1" s="277"/>
      <c r="C1" s="277"/>
      <c r="D1" s="277"/>
      <c r="E1" s="263"/>
      <c r="F1" s="284" t="s">
        <v>108</v>
      </c>
      <c r="G1" s="284"/>
      <c r="H1" s="284"/>
      <c r="I1" s="284"/>
      <c r="J1" s="284"/>
    </row>
    <row r="2" spans="1:10" s="21" customFormat="1" ht="16.5" customHeight="1" x14ac:dyDescent="0.15">
      <c r="B2" s="244"/>
    </row>
    <row r="3" spans="1:10" s="65" customFormat="1" ht="16.5" customHeight="1" x14ac:dyDescent="0.3">
      <c r="A3" s="283" t="s">
        <v>736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6.5" customHeight="1" x14ac:dyDescent="0.15">
      <c r="B4" s="244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87">
        <v>10</v>
      </c>
    </row>
    <row r="7" spans="1:10" s="34" customFormat="1" ht="30.75" customHeight="1" x14ac:dyDescent="0.2">
      <c r="A7" s="144">
        <v>1</v>
      </c>
      <c r="B7" s="161" t="s">
        <v>232</v>
      </c>
      <c r="C7" s="25">
        <v>800</v>
      </c>
      <c r="D7" s="25" t="s">
        <v>13</v>
      </c>
      <c r="E7" s="66"/>
      <c r="F7" s="27"/>
      <c r="G7" s="28">
        <f>C7*ROUND(F7, 4)</f>
        <v>0</v>
      </c>
      <c r="H7" s="28">
        <f>G7*0.095</f>
        <v>0</v>
      </c>
      <c r="I7" s="28">
        <f>G7+H7</f>
        <v>0</v>
      </c>
      <c r="J7" s="270"/>
    </row>
    <row r="8" spans="1:10" s="34" customFormat="1" ht="30.75" customHeight="1" x14ac:dyDescent="0.2">
      <c r="A8" s="144">
        <v>2</v>
      </c>
      <c r="B8" s="161" t="s">
        <v>233</v>
      </c>
      <c r="C8" s="25">
        <v>500</v>
      </c>
      <c r="D8" s="25" t="s">
        <v>13</v>
      </c>
      <c r="E8" s="66"/>
      <c r="F8" s="27"/>
      <c r="G8" s="28">
        <f t="shared" ref="G8:G10" si="0">C8*ROUND(F8, 4)</f>
        <v>0</v>
      </c>
      <c r="H8" s="28">
        <f t="shared" ref="H8:H10" si="1">G8*0.095</f>
        <v>0</v>
      </c>
      <c r="I8" s="28">
        <f t="shared" ref="I8:I10" si="2">G8+H8</f>
        <v>0</v>
      </c>
      <c r="J8" s="270"/>
    </row>
    <row r="9" spans="1:10" s="34" customFormat="1" ht="30.75" customHeight="1" x14ac:dyDescent="0.2">
      <c r="A9" s="144">
        <v>3</v>
      </c>
      <c r="B9" s="161" t="s">
        <v>234</v>
      </c>
      <c r="C9" s="25">
        <v>40</v>
      </c>
      <c r="D9" s="25" t="s">
        <v>14</v>
      </c>
      <c r="E9" s="66"/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270"/>
    </row>
    <row r="10" spans="1:10" s="34" customFormat="1" ht="30.75" customHeight="1" x14ac:dyDescent="0.2">
      <c r="A10" s="144">
        <v>4</v>
      </c>
      <c r="B10" s="163" t="s">
        <v>235</v>
      </c>
      <c r="C10" s="25">
        <v>100</v>
      </c>
      <c r="D10" s="25" t="s">
        <v>13</v>
      </c>
      <c r="E10" s="66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270"/>
    </row>
    <row r="11" spans="1:10" s="34" customFormat="1" ht="13.5" x14ac:dyDescent="0.25">
      <c r="A11" s="32"/>
      <c r="B11" s="43" t="s">
        <v>749</v>
      </c>
      <c r="C11" s="12" t="s">
        <v>15</v>
      </c>
      <c r="D11" s="12" t="s">
        <v>15</v>
      </c>
      <c r="E11" s="12" t="s">
        <v>15</v>
      </c>
      <c r="F11" s="12" t="s">
        <v>15</v>
      </c>
      <c r="G11" s="44">
        <f>SUM(G7:G10)</f>
        <v>0</v>
      </c>
      <c r="H11" s="44">
        <f t="shared" ref="H11:I11" si="3">SUM(H7:H10)</f>
        <v>0</v>
      </c>
      <c r="I11" s="44">
        <f t="shared" si="3"/>
        <v>0</v>
      </c>
      <c r="J11" s="256">
        <f>SUM(J7:J10)</f>
        <v>0</v>
      </c>
    </row>
    <row r="12" spans="1:10" s="34" customFormat="1" ht="13.5" x14ac:dyDescent="0.2">
      <c r="A12" s="245"/>
      <c r="B12" s="246"/>
      <c r="C12" s="247"/>
      <c r="D12" s="247"/>
      <c r="E12" s="247"/>
      <c r="F12" s="247"/>
      <c r="G12" s="248"/>
      <c r="H12" s="248"/>
      <c r="I12" s="248"/>
      <c r="J12" s="73"/>
    </row>
    <row r="13" spans="1:10" s="14" customFormat="1" ht="20.100000000000001" customHeight="1" x14ac:dyDescent="0.2">
      <c r="A13" s="279" t="s">
        <v>16</v>
      </c>
      <c r="B13" s="279"/>
      <c r="C13" s="279"/>
      <c r="D13" s="279"/>
      <c r="E13" s="279"/>
      <c r="F13" s="279"/>
      <c r="G13" s="279"/>
      <c r="H13" s="279"/>
      <c r="I13" s="279"/>
      <c r="J13" s="279"/>
    </row>
    <row r="14" spans="1:10" s="14" customFormat="1" ht="12.75" x14ac:dyDescent="0.2">
      <c r="A14" s="274" t="s">
        <v>17</v>
      </c>
      <c r="B14" s="274"/>
      <c r="C14" s="274"/>
      <c r="D14" s="274"/>
      <c r="E14" s="274"/>
      <c r="F14" s="274"/>
      <c r="G14" s="274"/>
      <c r="H14" s="274"/>
      <c r="I14" s="274"/>
      <c r="J14" s="274"/>
    </row>
    <row r="15" spans="1:10" s="14" customFormat="1" ht="15" customHeight="1" x14ac:dyDescent="0.2">
      <c r="A15" s="274" t="s">
        <v>813</v>
      </c>
      <c r="B15" s="274"/>
      <c r="C15" s="274"/>
      <c r="D15" s="274"/>
      <c r="E15" s="274"/>
      <c r="F15" s="274"/>
      <c r="G15" s="274"/>
      <c r="H15" s="274"/>
      <c r="I15" s="274"/>
      <c r="J15" s="274"/>
    </row>
    <row r="16" spans="1:10" s="14" customFormat="1" ht="12.75" x14ac:dyDescent="0.2">
      <c r="A16" s="275" t="s">
        <v>814</v>
      </c>
      <c r="B16" s="275"/>
      <c r="C16" s="275"/>
      <c r="D16" s="275"/>
      <c r="E16" s="275"/>
      <c r="F16" s="275"/>
      <c r="G16" s="275"/>
      <c r="H16" s="275"/>
      <c r="I16" s="275"/>
      <c r="J16" s="275"/>
    </row>
    <row r="17" spans="1:10" s="265" customFormat="1" ht="25.5" customHeight="1" x14ac:dyDescent="0.25">
      <c r="A17" s="276" t="s">
        <v>815</v>
      </c>
      <c r="B17" s="276"/>
      <c r="C17" s="276"/>
      <c r="D17" s="276"/>
      <c r="E17" s="276"/>
      <c r="F17" s="276"/>
      <c r="G17" s="276"/>
      <c r="H17" s="276"/>
      <c r="I17" s="276"/>
      <c r="J17" s="276"/>
    </row>
    <row r="18" spans="1:10" s="266" customFormat="1" ht="12.75" customHeight="1" x14ac:dyDescent="0.25">
      <c r="A18" s="255" t="s">
        <v>816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66" customFormat="1" ht="15" customHeight="1" x14ac:dyDescent="0.25">
      <c r="A19" s="255" t="s">
        <v>817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5" customFormat="1" ht="27" customHeight="1" x14ac:dyDescent="0.25">
      <c r="A20" s="276" t="s">
        <v>818</v>
      </c>
      <c r="B20" s="276"/>
      <c r="C20" s="276"/>
      <c r="D20" s="276"/>
      <c r="E20" s="276"/>
      <c r="F20" s="276"/>
      <c r="G20" s="276"/>
      <c r="H20" s="276"/>
      <c r="I20" s="276"/>
      <c r="J20" s="276"/>
    </row>
    <row r="21" spans="1:10" s="255" customFormat="1" ht="41.25" customHeight="1" x14ac:dyDescent="0.25">
      <c r="A21" s="276" t="s">
        <v>819</v>
      </c>
      <c r="B21" s="276"/>
      <c r="C21" s="276"/>
      <c r="D21" s="276"/>
      <c r="E21" s="276"/>
      <c r="F21" s="276"/>
      <c r="G21" s="276"/>
      <c r="H21" s="276"/>
      <c r="I21" s="276"/>
      <c r="J21" s="276"/>
    </row>
    <row r="22" spans="1:10" s="15" customFormat="1" ht="26.25" customHeight="1" x14ac:dyDescent="0.25">
      <c r="A22" s="276"/>
      <c r="B22" s="276"/>
      <c r="C22" s="276"/>
      <c r="D22" s="276"/>
      <c r="E22" s="276"/>
      <c r="F22" s="276"/>
      <c r="G22" s="276"/>
      <c r="H22" s="276"/>
      <c r="I22" s="276"/>
      <c r="J22" s="59"/>
    </row>
    <row r="23" spans="1:10" s="14" customFormat="1" ht="12.75" x14ac:dyDescent="0.2">
      <c r="A23" s="275"/>
      <c r="B23" s="275"/>
      <c r="C23" s="275"/>
      <c r="D23" s="275"/>
      <c r="E23" s="275"/>
      <c r="F23" s="275"/>
      <c r="G23" s="275"/>
      <c r="H23" s="275"/>
      <c r="I23" s="275"/>
      <c r="J23" s="275"/>
    </row>
    <row r="24" spans="1:10" s="51" customFormat="1" x14ac:dyDescent="0.2">
      <c r="A24" s="239"/>
      <c r="B24" s="58"/>
      <c r="C24" s="15"/>
      <c r="D24" s="15"/>
      <c r="E24" s="15"/>
      <c r="F24" s="15"/>
      <c r="G24" s="15"/>
      <c r="H24" s="15"/>
      <c r="I24" s="15"/>
      <c r="J24" s="15"/>
    </row>
    <row r="25" spans="1:10" x14ac:dyDescent="0.25">
      <c r="A25" s="239"/>
      <c r="B25" s="58"/>
      <c r="C25" s="15"/>
      <c r="D25" s="15"/>
      <c r="E25" s="15"/>
      <c r="F25" s="15"/>
      <c r="G25" s="15"/>
      <c r="H25" s="15"/>
      <c r="I25" s="15"/>
      <c r="J25" s="15"/>
    </row>
    <row r="26" spans="1:10" ht="29.25" customHeight="1" x14ac:dyDescent="0.25">
      <c r="A26" s="276"/>
      <c r="B26" s="276"/>
      <c r="C26" s="276"/>
      <c r="D26" s="276"/>
      <c r="E26" s="276"/>
      <c r="F26" s="276"/>
      <c r="G26" s="276"/>
      <c r="H26" s="276"/>
      <c r="I26" s="276"/>
      <c r="J26" s="58"/>
    </row>
  </sheetData>
  <sheetProtection algorithmName="SHA-512" hashValue="HCpnRfMgDgHp71A5l4q2dVkv96m/qWjCUibt8rc2WMgHo/yt0UKAwiWGviU4sC6Uu/9zY7Bhcd91btSBCkvzVg==" saltValue="v46WClGf8gWRZZjtE3axLA==" spinCount="100000" sheet="1" objects="1" scenarios="1"/>
  <mergeCells count="13">
    <mergeCell ref="A1:D1"/>
    <mergeCell ref="A3:J3"/>
    <mergeCell ref="F1:J1"/>
    <mergeCell ref="A13:J13"/>
    <mergeCell ref="A14:J14"/>
    <mergeCell ref="A15:J15"/>
    <mergeCell ref="A16:J16"/>
    <mergeCell ref="A26:I26"/>
    <mergeCell ref="A21:J21"/>
    <mergeCell ref="A22:I22"/>
    <mergeCell ref="A23:J23"/>
    <mergeCell ref="A17:J17"/>
    <mergeCell ref="A20:J20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1"/>
  <sheetViews>
    <sheetView view="pageBreakPreview" zoomScale="120" zoomScaleNormal="120" zoomScaleSheetLayoutView="120" workbookViewId="0">
      <pane ySplit="6" topLeftCell="A25" activePane="bottomLeft" state="frozen"/>
      <selection activeCell="F1" sqref="F1:J1"/>
      <selection pane="bottomLeft" activeCellId="1" sqref="E7:F29 A1:XFD1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20" customFormat="1" x14ac:dyDescent="0.25">
      <c r="A1" s="277" t="s">
        <v>18</v>
      </c>
      <c r="B1" s="277"/>
      <c r="C1" s="277"/>
      <c r="D1" s="277"/>
      <c r="E1" s="18"/>
      <c r="F1" s="18" t="s">
        <v>108</v>
      </c>
      <c r="H1" s="18"/>
    </row>
    <row r="2" spans="1:9" s="21" customFormat="1" ht="18" customHeight="1" x14ac:dyDescent="0.15"/>
    <row r="3" spans="1:9" s="65" customFormat="1" ht="18" customHeight="1" x14ac:dyDescent="0.3">
      <c r="A3" s="283" t="s">
        <v>791</v>
      </c>
      <c r="B3" s="283"/>
      <c r="C3" s="283"/>
      <c r="D3" s="283"/>
      <c r="E3" s="283"/>
      <c r="F3" s="283"/>
      <c r="G3" s="283"/>
      <c r="H3" s="283"/>
      <c r="I3" s="283"/>
    </row>
    <row r="4" spans="1:9" s="21" customFormat="1" ht="18" customHeight="1" x14ac:dyDescent="0.15">
      <c r="B4" s="63"/>
      <c r="C4" s="63"/>
    </row>
    <row r="5" spans="1:9" s="22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2.75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22" customFormat="1" ht="16.5" customHeight="1" x14ac:dyDescent="0.15">
      <c r="A7" s="144">
        <v>1</v>
      </c>
      <c r="B7" s="24" t="s">
        <v>251</v>
      </c>
      <c r="C7" s="179">
        <v>400</v>
      </c>
      <c r="D7" s="155" t="s">
        <v>14</v>
      </c>
      <c r="E7" s="187"/>
      <c r="F7" s="27"/>
      <c r="G7" s="28">
        <f>C7*ROUND(F7, 4)</f>
        <v>0</v>
      </c>
      <c r="H7" s="28">
        <f t="shared" ref="H7:H29" si="0">G7*0.095</f>
        <v>0</v>
      </c>
      <c r="I7" s="28">
        <f t="shared" ref="I7:I29" si="1">G7+H7</f>
        <v>0</v>
      </c>
    </row>
    <row r="8" spans="1:9" s="22" customFormat="1" ht="16.5" customHeight="1" x14ac:dyDescent="0.15">
      <c r="A8" s="144">
        <v>2</v>
      </c>
      <c r="B8" s="24" t="s">
        <v>252</v>
      </c>
      <c r="C8" s="179">
        <v>800</v>
      </c>
      <c r="D8" s="155" t="s">
        <v>14</v>
      </c>
      <c r="E8" s="187"/>
      <c r="F8" s="27"/>
      <c r="G8" s="28">
        <f t="shared" ref="G8:G29" si="2">C8*ROUND(F8, 4)</f>
        <v>0</v>
      </c>
      <c r="H8" s="28">
        <f t="shared" si="0"/>
        <v>0</v>
      </c>
      <c r="I8" s="28">
        <f t="shared" si="1"/>
        <v>0</v>
      </c>
    </row>
    <row r="9" spans="1:9" s="22" customFormat="1" ht="16.5" customHeight="1" x14ac:dyDescent="0.15">
      <c r="A9" s="144">
        <v>3</v>
      </c>
      <c r="B9" s="24" t="s">
        <v>253</v>
      </c>
      <c r="C9" s="179">
        <v>200</v>
      </c>
      <c r="D9" s="155" t="s">
        <v>14</v>
      </c>
      <c r="E9" s="187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</row>
    <row r="10" spans="1:9" s="22" customFormat="1" ht="16.5" customHeight="1" x14ac:dyDescent="0.15">
      <c r="A10" s="144">
        <v>4</v>
      </c>
      <c r="B10" s="188" t="s">
        <v>254</v>
      </c>
      <c r="C10" s="179">
        <v>20</v>
      </c>
      <c r="D10" s="155" t="s">
        <v>14</v>
      </c>
      <c r="E10" s="187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</row>
    <row r="11" spans="1:9" s="22" customFormat="1" ht="16.5" customHeight="1" x14ac:dyDescent="0.15">
      <c r="A11" s="144">
        <v>5</v>
      </c>
      <c r="B11" s="24" t="s">
        <v>255</v>
      </c>
      <c r="C11" s="179">
        <v>30</v>
      </c>
      <c r="D11" s="155" t="s">
        <v>14</v>
      </c>
      <c r="E11" s="187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</row>
    <row r="12" spans="1:9" s="22" customFormat="1" ht="16.5" customHeight="1" x14ac:dyDescent="0.15">
      <c r="A12" s="144">
        <v>6</v>
      </c>
      <c r="B12" s="24" t="s">
        <v>256</v>
      </c>
      <c r="C12" s="179">
        <v>600</v>
      </c>
      <c r="D12" s="155" t="s">
        <v>14</v>
      </c>
      <c r="E12" s="187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</row>
    <row r="13" spans="1:9" s="22" customFormat="1" ht="16.5" customHeight="1" x14ac:dyDescent="0.15">
      <c r="A13" s="144">
        <v>7</v>
      </c>
      <c r="B13" s="24" t="s">
        <v>257</v>
      </c>
      <c r="C13" s="179">
        <v>100</v>
      </c>
      <c r="D13" s="155" t="s">
        <v>14</v>
      </c>
      <c r="E13" s="187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</row>
    <row r="14" spans="1:9" s="22" customFormat="1" ht="16.5" customHeight="1" x14ac:dyDescent="0.15">
      <c r="A14" s="144">
        <v>8</v>
      </c>
      <c r="B14" s="24" t="s">
        <v>258</v>
      </c>
      <c r="C14" s="179">
        <v>100</v>
      </c>
      <c r="D14" s="155" t="s">
        <v>14</v>
      </c>
      <c r="E14" s="187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</row>
    <row r="15" spans="1:9" s="22" customFormat="1" ht="16.5" customHeight="1" x14ac:dyDescent="0.15">
      <c r="A15" s="144">
        <v>9</v>
      </c>
      <c r="B15" s="24" t="s">
        <v>259</v>
      </c>
      <c r="C15" s="179">
        <v>100</v>
      </c>
      <c r="D15" s="155" t="s">
        <v>14</v>
      </c>
      <c r="E15" s="187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</row>
    <row r="16" spans="1:9" s="22" customFormat="1" ht="16.5" customHeight="1" x14ac:dyDescent="0.15">
      <c r="A16" s="144">
        <v>10</v>
      </c>
      <c r="B16" s="24" t="s">
        <v>260</v>
      </c>
      <c r="C16" s="179">
        <v>200</v>
      </c>
      <c r="D16" s="155" t="s">
        <v>14</v>
      </c>
      <c r="E16" s="187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</row>
    <row r="17" spans="1:10" s="22" customFormat="1" ht="16.5" customHeight="1" x14ac:dyDescent="0.15">
      <c r="A17" s="144">
        <v>11</v>
      </c>
      <c r="B17" s="24" t="s">
        <v>261</v>
      </c>
      <c r="C17" s="179">
        <v>500</v>
      </c>
      <c r="D17" s="155" t="s">
        <v>14</v>
      </c>
      <c r="E17" s="187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</row>
    <row r="18" spans="1:10" s="22" customFormat="1" ht="16.5" customHeight="1" x14ac:dyDescent="0.15">
      <c r="A18" s="144">
        <v>12</v>
      </c>
      <c r="B18" s="24" t="s">
        <v>262</v>
      </c>
      <c r="C18" s="179">
        <v>100</v>
      </c>
      <c r="D18" s="155" t="s">
        <v>14</v>
      </c>
      <c r="E18" s="187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</row>
    <row r="19" spans="1:10" s="22" customFormat="1" ht="16.5" customHeight="1" x14ac:dyDescent="0.15">
      <c r="A19" s="144">
        <v>13</v>
      </c>
      <c r="B19" s="35" t="s">
        <v>263</v>
      </c>
      <c r="C19" s="179">
        <v>10</v>
      </c>
      <c r="D19" s="155" t="s">
        <v>14</v>
      </c>
      <c r="E19" s="187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</row>
    <row r="20" spans="1:10" s="22" customFormat="1" ht="16.5" customHeight="1" x14ac:dyDescent="0.15">
      <c r="A20" s="144">
        <v>14</v>
      </c>
      <c r="B20" s="24" t="s">
        <v>264</v>
      </c>
      <c r="C20" s="179">
        <v>300</v>
      </c>
      <c r="D20" s="155" t="s">
        <v>14</v>
      </c>
      <c r="E20" s="187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</row>
    <row r="21" spans="1:10" s="22" customFormat="1" ht="16.5" customHeight="1" x14ac:dyDescent="0.15">
      <c r="A21" s="144">
        <v>15</v>
      </c>
      <c r="B21" s="24" t="s">
        <v>265</v>
      </c>
      <c r="C21" s="179">
        <v>400</v>
      </c>
      <c r="D21" s="155" t="s">
        <v>14</v>
      </c>
      <c r="E21" s="187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</row>
    <row r="22" spans="1:10" s="22" customFormat="1" ht="16.5" customHeight="1" x14ac:dyDescent="0.25">
      <c r="A22" s="144">
        <v>16</v>
      </c>
      <c r="B22" s="189" t="s">
        <v>266</v>
      </c>
      <c r="C22" s="190">
        <v>70</v>
      </c>
      <c r="D22" s="155" t="s">
        <v>14</v>
      </c>
      <c r="E22" s="187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</row>
    <row r="23" spans="1:10" s="22" customFormat="1" ht="16.5" customHeight="1" x14ac:dyDescent="0.25">
      <c r="A23" s="144">
        <v>17</v>
      </c>
      <c r="B23" s="189" t="s">
        <v>267</v>
      </c>
      <c r="C23" s="190">
        <v>50</v>
      </c>
      <c r="D23" s="155" t="s">
        <v>14</v>
      </c>
      <c r="E23" s="187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</row>
    <row r="24" spans="1:10" s="22" customFormat="1" ht="16.5" customHeight="1" x14ac:dyDescent="0.25">
      <c r="A24" s="144">
        <v>18</v>
      </c>
      <c r="B24" s="189" t="s">
        <v>268</v>
      </c>
      <c r="C24" s="190">
        <v>70</v>
      </c>
      <c r="D24" s="155" t="s">
        <v>14</v>
      </c>
      <c r="E24" s="187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</row>
    <row r="25" spans="1:10" s="22" customFormat="1" ht="16.5" customHeight="1" x14ac:dyDescent="0.25">
      <c r="A25" s="144">
        <v>19</v>
      </c>
      <c r="B25" s="191" t="s">
        <v>269</v>
      </c>
      <c r="C25" s="190">
        <v>100</v>
      </c>
      <c r="D25" s="155" t="s">
        <v>14</v>
      </c>
      <c r="E25" s="187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</row>
    <row r="26" spans="1:10" s="22" customFormat="1" ht="16.5" customHeight="1" x14ac:dyDescent="0.15">
      <c r="A26" s="144">
        <v>20</v>
      </c>
      <c r="B26" s="24" t="s">
        <v>270</v>
      </c>
      <c r="C26" s="179">
        <v>50</v>
      </c>
      <c r="D26" s="155" t="s">
        <v>14</v>
      </c>
      <c r="E26" s="187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</row>
    <row r="27" spans="1:10" s="22" customFormat="1" ht="16.5" customHeight="1" x14ac:dyDescent="0.15">
      <c r="A27" s="144">
        <v>21</v>
      </c>
      <c r="B27" s="24" t="s">
        <v>271</v>
      </c>
      <c r="C27" s="179">
        <v>60</v>
      </c>
      <c r="D27" s="155" t="s">
        <v>14</v>
      </c>
      <c r="E27" s="187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</row>
    <row r="28" spans="1:10" s="22" customFormat="1" ht="16.5" customHeight="1" x14ac:dyDescent="0.15">
      <c r="A28" s="144">
        <v>22</v>
      </c>
      <c r="B28" s="24" t="s">
        <v>272</v>
      </c>
      <c r="C28" s="179">
        <v>100</v>
      </c>
      <c r="D28" s="155" t="s">
        <v>14</v>
      </c>
      <c r="E28" s="187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</row>
    <row r="29" spans="1:10" s="22" customFormat="1" ht="16.5" customHeight="1" x14ac:dyDescent="0.15">
      <c r="A29" s="144">
        <v>23</v>
      </c>
      <c r="B29" s="24" t="s">
        <v>273</v>
      </c>
      <c r="C29" s="179">
        <v>100</v>
      </c>
      <c r="D29" s="155" t="s">
        <v>14</v>
      </c>
      <c r="E29" s="187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</row>
    <row r="30" spans="1:10" s="34" customFormat="1" ht="15" customHeight="1" x14ac:dyDescent="0.2">
      <c r="A30" s="32"/>
      <c r="B30" s="43" t="s">
        <v>792</v>
      </c>
      <c r="C30" s="12" t="s">
        <v>15</v>
      </c>
      <c r="D30" s="12" t="s">
        <v>15</v>
      </c>
      <c r="E30" s="12" t="s">
        <v>15</v>
      </c>
      <c r="F30" s="13" t="s">
        <v>15</v>
      </c>
      <c r="G30" s="44">
        <f>SUM(G7:G29)</f>
        <v>0</v>
      </c>
      <c r="H30" s="44">
        <f t="shared" ref="H30:I30" si="3">SUM(H7:H29)</f>
        <v>0</v>
      </c>
      <c r="I30" s="44">
        <f t="shared" si="3"/>
        <v>0</v>
      </c>
    </row>
    <row r="31" spans="1:10" s="50" customFormat="1" ht="12.95" customHeight="1" x14ac:dyDescent="0.2">
      <c r="A31" s="147"/>
      <c r="B31" s="47"/>
      <c r="C31" s="48"/>
      <c r="D31" s="49"/>
      <c r="E31" s="47"/>
      <c r="F31" s="47"/>
      <c r="G31" s="47"/>
      <c r="H31" s="47"/>
      <c r="I31" s="47"/>
    </row>
    <row r="32" spans="1:10" s="14" customFormat="1" ht="20.100000000000001" customHeight="1" x14ac:dyDescent="0.2">
      <c r="A32" s="279" t="s">
        <v>16</v>
      </c>
      <c r="B32" s="279"/>
      <c r="C32" s="279"/>
      <c r="D32" s="279"/>
      <c r="E32" s="279"/>
      <c r="F32" s="279"/>
      <c r="G32" s="279"/>
      <c r="H32" s="279"/>
      <c r="I32" s="279"/>
      <c r="J32" s="279"/>
    </row>
    <row r="33" spans="1:10" s="14" customFormat="1" ht="27.75" customHeight="1" x14ac:dyDescent="0.2">
      <c r="A33" s="274" t="s">
        <v>17</v>
      </c>
      <c r="B33" s="274"/>
      <c r="C33" s="274"/>
      <c r="D33" s="274"/>
      <c r="E33" s="274"/>
      <c r="F33" s="274"/>
      <c r="G33" s="274"/>
      <c r="H33" s="274"/>
      <c r="I33" s="274"/>
      <c r="J33" s="267"/>
    </row>
    <row r="34" spans="1:10" s="14" customFormat="1" ht="15" customHeight="1" x14ac:dyDescent="0.2">
      <c r="A34" s="274" t="s">
        <v>813</v>
      </c>
      <c r="B34" s="274"/>
      <c r="C34" s="274"/>
      <c r="D34" s="274"/>
      <c r="E34" s="274"/>
      <c r="F34" s="274"/>
      <c r="G34" s="274"/>
      <c r="H34" s="274"/>
      <c r="I34" s="274"/>
      <c r="J34" s="274"/>
    </row>
    <row r="35" spans="1:10" s="14" customFormat="1" ht="12.75" x14ac:dyDescent="0.2">
      <c r="A35" s="275" t="s">
        <v>814</v>
      </c>
      <c r="B35" s="275"/>
      <c r="C35" s="275"/>
      <c r="D35" s="275"/>
      <c r="E35" s="275"/>
      <c r="F35" s="275"/>
      <c r="G35" s="275"/>
      <c r="H35" s="275"/>
      <c r="I35" s="275"/>
      <c r="J35" s="275"/>
    </row>
    <row r="36" spans="1:10" s="265" customFormat="1" ht="25.5" customHeight="1" x14ac:dyDescent="0.25">
      <c r="A36" s="276" t="s">
        <v>815</v>
      </c>
      <c r="B36" s="276"/>
      <c r="C36" s="276"/>
      <c r="D36" s="276"/>
      <c r="E36" s="276"/>
      <c r="F36" s="276"/>
      <c r="G36" s="276"/>
      <c r="H36" s="276"/>
      <c r="I36" s="276"/>
      <c r="J36" s="59"/>
    </row>
    <row r="37" spans="1:10" s="266" customFormat="1" ht="12.75" customHeight="1" x14ac:dyDescent="0.25">
      <c r="A37" s="255" t="s">
        <v>816</v>
      </c>
      <c r="B37" s="255"/>
      <c r="C37" s="255"/>
      <c r="D37" s="255"/>
      <c r="E37" s="255"/>
      <c r="F37" s="255"/>
      <c r="G37" s="255"/>
      <c r="H37" s="255"/>
      <c r="I37" s="255"/>
      <c r="J37" s="255"/>
    </row>
    <row r="38" spans="1:10" s="266" customFormat="1" ht="15" customHeight="1" x14ac:dyDescent="0.25">
      <c r="A38" s="255" t="s">
        <v>817</v>
      </c>
      <c r="B38" s="255"/>
      <c r="C38" s="255"/>
      <c r="D38" s="255"/>
      <c r="E38" s="255"/>
      <c r="F38" s="255"/>
      <c r="G38" s="255"/>
      <c r="H38" s="255"/>
      <c r="I38" s="255"/>
      <c r="J38" s="255"/>
    </row>
    <row r="39" spans="1:10" s="255" customFormat="1" ht="27" customHeight="1" x14ac:dyDescent="0.25">
      <c r="A39" s="276" t="s">
        <v>818</v>
      </c>
      <c r="B39" s="276"/>
      <c r="C39" s="276"/>
      <c r="D39" s="276"/>
      <c r="E39" s="276"/>
      <c r="F39" s="276"/>
      <c r="G39" s="276"/>
      <c r="H39" s="276"/>
      <c r="I39" s="276"/>
      <c r="J39" s="59"/>
    </row>
    <row r="40" spans="1:10" x14ac:dyDescent="0.25">
      <c r="A40" s="17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29.25" customHeight="1" x14ac:dyDescent="0.25">
      <c r="A41" s="276"/>
      <c r="B41" s="276"/>
      <c r="C41" s="276"/>
      <c r="D41" s="276"/>
      <c r="E41" s="276"/>
      <c r="F41" s="276"/>
      <c r="G41" s="276"/>
      <c r="H41" s="276"/>
      <c r="I41" s="276"/>
      <c r="J41" s="58"/>
    </row>
  </sheetData>
  <sheetProtection algorithmName="SHA-512" hashValue="o5980QbcwaGXcP3NtBgPYbdJBRQUf9RsKQnUVKONFsGLgyBVMnUX57YzF6l0U4fT0OiSCtnFw6RMk1o367mJ+A==" saltValue="Ee8arg3Alq/DZKjIdoS09w==" spinCount="100000" sheet="1" objects="1" scenarios="1"/>
  <mergeCells count="9">
    <mergeCell ref="A41:I41"/>
    <mergeCell ref="A1:D1"/>
    <mergeCell ref="A3:I3"/>
    <mergeCell ref="A32:J32"/>
    <mergeCell ref="A33:I33"/>
    <mergeCell ref="A34:J34"/>
    <mergeCell ref="A35:J35"/>
    <mergeCell ref="A36:I36"/>
    <mergeCell ref="A39:I39"/>
  </mergeCells>
  <pageMargins left="0.62992125984251968" right="0.23622047244094491" top="0.35433070866141736" bottom="0.35433070866141736" header="0.31496062992125984" footer="0.31496062992125984"/>
  <pageSetup paperSize="9" scale="97" fitToHeight="2" orientation="landscape" r:id="rId1"/>
  <rowBreaks count="1" manualBreakCount="1">
    <brk id="31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view="pageBreakPreview" zoomScale="120" zoomScaleNormal="120" zoomScaleSheetLayoutView="120" workbookViewId="0">
      <pane ySplit="6" topLeftCell="A7" activePane="bottomLeft" state="frozen"/>
      <selection activeCell="F5" sqref="F5:F6"/>
      <selection pane="bottomLeft" activeCell="J7" activeCellId="2" sqref="A1:XFD1 E7:F23 J7:J23"/>
    </sheetView>
  </sheetViews>
  <sheetFormatPr defaultColWidth="9.28515625" defaultRowHeight="15" x14ac:dyDescent="0.25"/>
  <cols>
    <col min="1" max="1" width="5.5703125" customWidth="1"/>
    <col min="2" max="2" width="29.570312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8.425781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277" t="s">
        <v>108</v>
      </c>
      <c r="G1" s="277"/>
      <c r="H1" s="277"/>
      <c r="I1" s="277"/>
      <c r="J1" s="277"/>
    </row>
    <row r="2" spans="1:10" s="21" customFormat="1" ht="18" customHeight="1" x14ac:dyDescent="0.15"/>
    <row r="3" spans="1:10" s="65" customFormat="1" ht="18" customHeight="1" x14ac:dyDescent="0.3">
      <c r="A3" s="283" t="s">
        <v>793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8" customHeight="1" x14ac:dyDescent="0.15">
      <c r="B4" s="63"/>
      <c r="C4" s="63"/>
    </row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  <c r="J5" s="118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3.5" x14ac:dyDescent="0.2">
      <c r="A7" s="133">
        <v>1</v>
      </c>
      <c r="B7" s="224" t="s">
        <v>655</v>
      </c>
      <c r="C7" s="226">
        <v>700</v>
      </c>
      <c r="D7" s="229" t="s">
        <v>14</v>
      </c>
      <c r="E7" s="223"/>
      <c r="F7" s="137"/>
      <c r="G7" s="126">
        <f>C7*ROUND(F7, 4)</f>
        <v>0</v>
      </c>
      <c r="H7" s="126">
        <f t="shared" ref="H7:H23" si="0">G7*0.095</f>
        <v>0</v>
      </c>
      <c r="I7" s="126">
        <f t="shared" ref="I7:I23" si="1">G7+H7</f>
        <v>0</v>
      </c>
      <c r="J7" s="228"/>
    </row>
    <row r="8" spans="1:10" s="34" customFormat="1" ht="29.25" customHeight="1" x14ac:dyDescent="0.2">
      <c r="A8" s="133">
        <v>2</v>
      </c>
      <c r="B8" s="224" t="s">
        <v>656</v>
      </c>
      <c r="C8" s="226">
        <v>700</v>
      </c>
      <c r="D8" s="229" t="s">
        <v>14</v>
      </c>
      <c r="E8" s="223"/>
      <c r="F8" s="137"/>
      <c r="G8" s="126">
        <f t="shared" ref="G8:G23" si="2">C8*ROUND(F8, 4)</f>
        <v>0</v>
      </c>
      <c r="H8" s="126">
        <f t="shared" si="0"/>
        <v>0</v>
      </c>
      <c r="I8" s="126">
        <f t="shared" si="1"/>
        <v>0</v>
      </c>
      <c r="J8" s="228"/>
    </row>
    <row r="9" spans="1:10" s="34" customFormat="1" ht="18" customHeight="1" x14ac:dyDescent="0.2">
      <c r="A9" s="133">
        <v>3</v>
      </c>
      <c r="B9" s="224" t="s">
        <v>657</v>
      </c>
      <c r="C9" s="226">
        <v>300</v>
      </c>
      <c r="D9" s="229" t="s">
        <v>14</v>
      </c>
      <c r="E9" s="223"/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  <c r="J9" s="228"/>
    </row>
    <row r="10" spans="1:10" s="34" customFormat="1" ht="29.25" customHeight="1" x14ac:dyDescent="0.2">
      <c r="A10" s="133">
        <v>4</v>
      </c>
      <c r="B10" s="224" t="s">
        <v>658</v>
      </c>
      <c r="C10" s="226">
        <v>500</v>
      </c>
      <c r="D10" s="229" t="s">
        <v>14</v>
      </c>
      <c r="E10" s="223"/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  <c r="J10" s="228"/>
    </row>
    <row r="11" spans="1:10" s="34" customFormat="1" ht="29.25" customHeight="1" x14ac:dyDescent="0.2">
      <c r="A11" s="133">
        <v>5</v>
      </c>
      <c r="B11" s="224" t="s">
        <v>659</v>
      </c>
      <c r="C11" s="226">
        <v>100</v>
      </c>
      <c r="D11" s="229" t="s">
        <v>14</v>
      </c>
      <c r="E11" s="223"/>
      <c r="F11" s="137"/>
      <c r="G11" s="126">
        <f t="shared" si="2"/>
        <v>0</v>
      </c>
      <c r="H11" s="126">
        <f t="shared" si="0"/>
        <v>0</v>
      </c>
      <c r="I11" s="126">
        <f t="shared" si="1"/>
        <v>0</v>
      </c>
      <c r="J11" s="228"/>
    </row>
    <row r="12" spans="1:10" s="34" customFormat="1" ht="29.25" customHeight="1" x14ac:dyDescent="0.2">
      <c r="A12" s="133">
        <v>6</v>
      </c>
      <c r="B12" s="224" t="s">
        <v>794</v>
      </c>
      <c r="C12" s="226">
        <v>500</v>
      </c>
      <c r="D12" s="229" t="s">
        <v>14</v>
      </c>
      <c r="E12" s="223"/>
      <c r="F12" s="137"/>
      <c r="G12" s="126">
        <f t="shared" si="2"/>
        <v>0</v>
      </c>
      <c r="H12" s="126">
        <f t="shared" si="0"/>
        <v>0</v>
      </c>
      <c r="I12" s="126">
        <f t="shared" si="1"/>
        <v>0</v>
      </c>
      <c r="J12" s="228"/>
    </row>
    <row r="13" spans="1:10" s="34" customFormat="1" ht="15.75" customHeight="1" x14ac:dyDescent="0.2">
      <c r="A13" s="133">
        <v>7</v>
      </c>
      <c r="B13" s="224" t="s">
        <v>660</v>
      </c>
      <c r="C13" s="226">
        <v>100</v>
      </c>
      <c r="D13" s="229" t="s">
        <v>14</v>
      </c>
      <c r="E13" s="223"/>
      <c r="F13" s="137"/>
      <c r="G13" s="126">
        <f t="shared" si="2"/>
        <v>0</v>
      </c>
      <c r="H13" s="126">
        <f t="shared" si="0"/>
        <v>0</v>
      </c>
      <c r="I13" s="126">
        <f t="shared" si="1"/>
        <v>0</v>
      </c>
      <c r="J13" s="228"/>
    </row>
    <row r="14" spans="1:10" s="34" customFormat="1" ht="29.25" customHeight="1" x14ac:dyDescent="0.2">
      <c r="A14" s="133">
        <v>8</v>
      </c>
      <c r="B14" s="224" t="s">
        <v>661</v>
      </c>
      <c r="C14" s="226">
        <v>400</v>
      </c>
      <c r="D14" s="229" t="s">
        <v>14</v>
      </c>
      <c r="E14" s="223"/>
      <c r="F14" s="137"/>
      <c r="G14" s="126">
        <f t="shared" si="2"/>
        <v>0</v>
      </c>
      <c r="H14" s="126">
        <f t="shared" si="0"/>
        <v>0</v>
      </c>
      <c r="I14" s="126">
        <f t="shared" si="1"/>
        <v>0</v>
      </c>
      <c r="J14" s="228"/>
    </row>
    <row r="15" spans="1:10" s="34" customFormat="1" ht="27" x14ac:dyDescent="0.2">
      <c r="A15" s="133">
        <v>9</v>
      </c>
      <c r="B15" s="224" t="s">
        <v>662</v>
      </c>
      <c r="C15" s="226">
        <v>400</v>
      </c>
      <c r="D15" s="229" t="s">
        <v>14</v>
      </c>
      <c r="E15" s="223"/>
      <c r="F15" s="137"/>
      <c r="G15" s="126">
        <f t="shared" si="2"/>
        <v>0</v>
      </c>
      <c r="H15" s="126">
        <f t="shared" si="0"/>
        <v>0</v>
      </c>
      <c r="I15" s="126">
        <f t="shared" si="1"/>
        <v>0</v>
      </c>
      <c r="J15" s="228"/>
    </row>
    <row r="16" spans="1:10" s="34" customFormat="1" ht="13.5" x14ac:dyDescent="0.2">
      <c r="A16" s="133">
        <v>10</v>
      </c>
      <c r="B16" s="224" t="s">
        <v>663</v>
      </c>
      <c r="C16" s="226">
        <v>120</v>
      </c>
      <c r="D16" s="229" t="s">
        <v>14</v>
      </c>
      <c r="E16" s="223"/>
      <c r="F16" s="137"/>
      <c r="G16" s="126">
        <f t="shared" si="2"/>
        <v>0</v>
      </c>
      <c r="H16" s="126">
        <f t="shared" si="0"/>
        <v>0</v>
      </c>
      <c r="I16" s="126">
        <f t="shared" si="1"/>
        <v>0</v>
      </c>
      <c r="J16" s="228"/>
    </row>
    <row r="17" spans="1:10" s="34" customFormat="1" ht="27" x14ac:dyDescent="0.2">
      <c r="A17" s="133">
        <v>11</v>
      </c>
      <c r="B17" s="224" t="s">
        <v>664</v>
      </c>
      <c r="C17" s="226">
        <v>300</v>
      </c>
      <c r="D17" s="229" t="s">
        <v>14</v>
      </c>
      <c r="E17" s="223"/>
      <c r="F17" s="137"/>
      <c r="G17" s="126">
        <f t="shared" si="2"/>
        <v>0</v>
      </c>
      <c r="H17" s="126">
        <f t="shared" si="0"/>
        <v>0</v>
      </c>
      <c r="I17" s="126">
        <f t="shared" si="1"/>
        <v>0</v>
      </c>
      <c r="J17" s="228"/>
    </row>
    <row r="18" spans="1:10" s="34" customFormat="1" ht="13.5" x14ac:dyDescent="0.2">
      <c r="A18" s="133">
        <v>12</v>
      </c>
      <c r="B18" s="224" t="s">
        <v>665</v>
      </c>
      <c r="C18" s="226">
        <v>300</v>
      </c>
      <c r="D18" s="229" t="s">
        <v>14</v>
      </c>
      <c r="E18" s="223"/>
      <c r="F18" s="137"/>
      <c r="G18" s="126">
        <f t="shared" si="2"/>
        <v>0</v>
      </c>
      <c r="H18" s="126">
        <f t="shared" si="0"/>
        <v>0</v>
      </c>
      <c r="I18" s="126">
        <f t="shared" si="1"/>
        <v>0</v>
      </c>
      <c r="J18" s="228"/>
    </row>
    <row r="19" spans="1:10" s="34" customFormat="1" ht="27" x14ac:dyDescent="0.2">
      <c r="A19" s="133">
        <v>13</v>
      </c>
      <c r="B19" s="224" t="s">
        <v>666</v>
      </c>
      <c r="C19" s="226">
        <v>400</v>
      </c>
      <c r="D19" s="229" t="s">
        <v>14</v>
      </c>
      <c r="E19" s="223"/>
      <c r="F19" s="137"/>
      <c r="G19" s="126">
        <f t="shared" si="2"/>
        <v>0</v>
      </c>
      <c r="H19" s="126">
        <f t="shared" si="0"/>
        <v>0</v>
      </c>
      <c r="I19" s="126">
        <f t="shared" si="1"/>
        <v>0</v>
      </c>
      <c r="J19" s="228"/>
    </row>
    <row r="20" spans="1:10" s="34" customFormat="1" ht="13.5" x14ac:dyDescent="0.2">
      <c r="A20" s="133">
        <v>14</v>
      </c>
      <c r="B20" s="224" t="s">
        <v>667</v>
      </c>
      <c r="C20" s="226">
        <v>100</v>
      </c>
      <c r="D20" s="229" t="s">
        <v>14</v>
      </c>
      <c r="E20" s="223"/>
      <c r="F20" s="137"/>
      <c r="G20" s="126">
        <f t="shared" si="2"/>
        <v>0</v>
      </c>
      <c r="H20" s="126">
        <f t="shared" si="0"/>
        <v>0</v>
      </c>
      <c r="I20" s="126">
        <f t="shared" si="1"/>
        <v>0</v>
      </c>
      <c r="J20" s="228"/>
    </row>
    <row r="21" spans="1:10" s="34" customFormat="1" ht="31.5" customHeight="1" x14ac:dyDescent="0.2">
      <c r="A21" s="133">
        <v>15</v>
      </c>
      <c r="B21" s="224" t="s">
        <v>668</v>
      </c>
      <c r="C21" s="226">
        <v>80</v>
      </c>
      <c r="D21" s="229" t="s">
        <v>14</v>
      </c>
      <c r="E21" s="223"/>
      <c r="F21" s="137"/>
      <c r="G21" s="126">
        <f t="shared" si="2"/>
        <v>0</v>
      </c>
      <c r="H21" s="126">
        <f t="shared" si="0"/>
        <v>0</v>
      </c>
      <c r="I21" s="126">
        <f t="shared" si="1"/>
        <v>0</v>
      </c>
      <c r="J21" s="228"/>
    </row>
    <row r="22" spans="1:10" s="34" customFormat="1" ht="31.5" customHeight="1" x14ac:dyDescent="0.2">
      <c r="A22" s="133">
        <v>16</v>
      </c>
      <c r="B22" s="224" t="s">
        <v>669</v>
      </c>
      <c r="C22" s="226">
        <v>70</v>
      </c>
      <c r="D22" s="229" t="s">
        <v>14</v>
      </c>
      <c r="E22" s="223"/>
      <c r="F22" s="137"/>
      <c r="G22" s="126">
        <f t="shared" si="2"/>
        <v>0</v>
      </c>
      <c r="H22" s="126">
        <f t="shared" si="0"/>
        <v>0</v>
      </c>
      <c r="I22" s="126">
        <f t="shared" si="1"/>
        <v>0</v>
      </c>
      <c r="J22" s="228"/>
    </row>
    <row r="23" spans="1:10" s="34" customFormat="1" ht="31.5" customHeight="1" x14ac:dyDescent="0.2">
      <c r="A23" s="133">
        <v>17</v>
      </c>
      <c r="B23" s="224" t="s">
        <v>670</v>
      </c>
      <c r="C23" s="226">
        <v>180</v>
      </c>
      <c r="D23" s="229" t="s">
        <v>14</v>
      </c>
      <c r="E23" s="223"/>
      <c r="F23" s="137"/>
      <c r="G23" s="126">
        <f t="shared" si="2"/>
        <v>0</v>
      </c>
      <c r="H23" s="126">
        <f t="shared" si="0"/>
        <v>0</v>
      </c>
      <c r="I23" s="126">
        <f t="shared" si="1"/>
        <v>0</v>
      </c>
      <c r="J23" s="228"/>
    </row>
    <row r="24" spans="1:10" s="34" customFormat="1" ht="13.5" x14ac:dyDescent="0.2">
      <c r="A24" s="122"/>
      <c r="B24" s="127" t="s">
        <v>795</v>
      </c>
      <c r="C24" s="124" t="s">
        <v>15</v>
      </c>
      <c r="D24" s="124" t="s">
        <v>15</v>
      </c>
      <c r="E24" s="124" t="s">
        <v>15</v>
      </c>
      <c r="F24" s="139" t="s">
        <v>15</v>
      </c>
      <c r="G24" s="128">
        <f>SUM(G7:G23)</f>
        <v>0</v>
      </c>
      <c r="H24" s="128">
        <f t="shared" ref="H24:I24" si="3">SUM(H7:H23)</f>
        <v>0</v>
      </c>
      <c r="I24" s="128">
        <f t="shared" si="3"/>
        <v>0</v>
      </c>
      <c r="J24" s="227">
        <f>SUM(J7:J23)</f>
        <v>0</v>
      </c>
    </row>
    <row r="25" spans="1:10" s="50" customFormat="1" ht="12.75" x14ac:dyDescent="0.2">
      <c r="A25" s="147"/>
      <c r="B25" s="47"/>
      <c r="C25" s="48"/>
      <c r="D25" s="49"/>
      <c r="E25" s="47"/>
      <c r="F25" s="47"/>
      <c r="G25" s="47"/>
      <c r="H25" s="47"/>
      <c r="I25" s="47"/>
      <c r="J25" s="47"/>
    </row>
    <row r="26" spans="1:10" s="14" customFormat="1" ht="20.100000000000001" customHeight="1" x14ac:dyDescent="0.2">
      <c r="A26" s="279" t="s">
        <v>16</v>
      </c>
      <c r="B26" s="279"/>
      <c r="C26" s="279"/>
      <c r="D26" s="279"/>
      <c r="E26" s="279"/>
      <c r="F26" s="279"/>
      <c r="G26" s="279"/>
      <c r="H26" s="279"/>
      <c r="I26" s="279"/>
      <c r="J26" s="279"/>
    </row>
    <row r="27" spans="1:10" s="14" customFormat="1" ht="12.75" x14ac:dyDescent="0.2">
      <c r="A27" s="274" t="s">
        <v>17</v>
      </c>
      <c r="B27" s="274"/>
      <c r="C27" s="274"/>
      <c r="D27" s="274"/>
      <c r="E27" s="274"/>
      <c r="F27" s="274"/>
      <c r="G27" s="274"/>
      <c r="H27" s="274"/>
      <c r="I27" s="274"/>
      <c r="J27" s="274"/>
    </row>
    <row r="28" spans="1:10" s="14" customFormat="1" ht="15" customHeight="1" x14ac:dyDescent="0.2">
      <c r="A28" s="274" t="s">
        <v>813</v>
      </c>
      <c r="B28" s="274"/>
      <c r="C28" s="274"/>
      <c r="D28" s="274"/>
      <c r="E28" s="274"/>
      <c r="F28" s="274"/>
      <c r="G28" s="274"/>
      <c r="H28" s="274"/>
      <c r="I28" s="274"/>
      <c r="J28" s="274"/>
    </row>
    <row r="29" spans="1:10" s="14" customFormat="1" ht="12.75" x14ac:dyDescent="0.2">
      <c r="A29" s="275" t="s">
        <v>814</v>
      </c>
      <c r="B29" s="275"/>
      <c r="C29" s="275"/>
      <c r="D29" s="275"/>
      <c r="E29" s="275"/>
      <c r="F29" s="275"/>
      <c r="G29" s="275"/>
      <c r="H29" s="275"/>
      <c r="I29" s="275"/>
      <c r="J29" s="275"/>
    </row>
    <row r="30" spans="1:10" s="265" customFormat="1" ht="25.5" customHeight="1" x14ac:dyDescent="0.25">
      <c r="A30" s="276" t="s">
        <v>815</v>
      </c>
      <c r="B30" s="276"/>
      <c r="C30" s="276"/>
      <c r="D30" s="276"/>
      <c r="E30" s="276"/>
      <c r="F30" s="276"/>
      <c r="G30" s="276"/>
      <c r="H30" s="276"/>
      <c r="I30" s="276"/>
      <c r="J30" s="276"/>
    </row>
    <row r="31" spans="1:10" s="266" customFormat="1" ht="12.75" customHeight="1" x14ac:dyDescent="0.25">
      <c r="A31" s="255" t="s">
        <v>816</v>
      </c>
      <c r="B31" s="255"/>
      <c r="C31" s="255"/>
      <c r="D31" s="255"/>
      <c r="E31" s="255"/>
      <c r="F31" s="255"/>
      <c r="G31" s="255"/>
      <c r="H31" s="255"/>
      <c r="I31" s="255"/>
      <c r="J31" s="255"/>
    </row>
    <row r="32" spans="1:10" s="266" customFormat="1" ht="15" customHeight="1" x14ac:dyDescent="0.25">
      <c r="A32" s="255" t="s">
        <v>817</v>
      </c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s="255" customFormat="1" ht="27" customHeight="1" x14ac:dyDescent="0.25">
      <c r="A33" s="276" t="s">
        <v>818</v>
      </c>
      <c r="B33" s="276"/>
      <c r="C33" s="276"/>
      <c r="D33" s="276"/>
      <c r="E33" s="276"/>
      <c r="F33" s="276"/>
      <c r="G33" s="276"/>
      <c r="H33" s="276"/>
      <c r="I33" s="276"/>
      <c r="J33" s="276"/>
    </row>
    <row r="34" spans="1:10" s="255" customFormat="1" ht="51.75" customHeight="1" x14ac:dyDescent="0.25">
      <c r="A34" s="276" t="s">
        <v>819</v>
      </c>
      <c r="B34" s="276"/>
      <c r="C34" s="276"/>
      <c r="D34" s="276"/>
      <c r="E34" s="276"/>
      <c r="F34" s="276"/>
      <c r="G34" s="276"/>
      <c r="H34" s="276"/>
      <c r="I34" s="276"/>
      <c r="J34" s="276"/>
    </row>
    <row r="35" spans="1:10" x14ac:dyDescent="0.25">
      <c r="A35" s="276"/>
      <c r="B35" s="281"/>
      <c r="C35" s="281"/>
      <c r="D35" s="281"/>
      <c r="E35" s="281"/>
      <c r="F35" s="281"/>
      <c r="G35" s="281"/>
      <c r="H35" s="281"/>
      <c r="I35" s="281"/>
      <c r="J35" s="281"/>
    </row>
    <row r="36" spans="1:10" x14ac:dyDescent="0.25">
      <c r="A36" s="280"/>
      <c r="B36" s="280"/>
      <c r="C36" s="280"/>
      <c r="D36" s="280"/>
      <c r="E36" s="280"/>
      <c r="F36" s="280"/>
      <c r="G36" s="280"/>
      <c r="H36" s="280"/>
      <c r="I36" s="280"/>
      <c r="J36" s="280"/>
    </row>
  </sheetData>
  <sheetProtection algorithmName="SHA-512" hashValue="PR1f+97vt57ZOA55EilU4hCfGqW0OElNbg+4F0MvM21zw/RaTmrAE2PMmbQZbiXHnBzfEd2wt0KmO2sFariTDw==" saltValue="vua+AwDjQ9M4dhnphhlIdg==" spinCount="100000" sheet="1" objects="1" scenarios="1"/>
  <mergeCells count="12">
    <mergeCell ref="A30:J30"/>
    <mergeCell ref="A35:J35"/>
    <mergeCell ref="A36:J36"/>
    <mergeCell ref="A33:J33"/>
    <mergeCell ref="A34:J34"/>
    <mergeCell ref="A29:J29"/>
    <mergeCell ref="A1:D1"/>
    <mergeCell ref="F1:J1"/>
    <mergeCell ref="A3:J3"/>
    <mergeCell ref="A26:J26"/>
    <mergeCell ref="A27:J27"/>
    <mergeCell ref="A28:J2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3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0"/>
  <sheetViews>
    <sheetView view="pageBreakPreview" zoomScale="110" zoomScaleNormal="120" zoomScaleSheetLayoutView="110" workbookViewId="0">
      <pane ySplit="6" topLeftCell="A7" activePane="bottomLeft" state="frozen"/>
      <selection activeCell="B30" sqref="B30"/>
      <selection pane="bottomLeft" activeCellId="1" sqref="E7:F15 A1:XFD1"/>
    </sheetView>
  </sheetViews>
  <sheetFormatPr defaultColWidth="9.28515625" defaultRowHeight="15" x14ac:dyDescent="0.25"/>
  <cols>
    <col min="1" max="1" width="3.42578125" customWidth="1"/>
    <col min="2" max="2" width="40.2851562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20" customFormat="1" x14ac:dyDescent="0.25">
      <c r="A1" s="277" t="s">
        <v>18</v>
      </c>
      <c r="B1" s="277"/>
      <c r="C1" s="277"/>
      <c r="D1" s="277"/>
      <c r="E1" s="18"/>
      <c r="F1" s="18" t="s">
        <v>19</v>
      </c>
      <c r="H1" s="18"/>
    </row>
    <row r="2" spans="1:9" s="21" customFormat="1" ht="17.25" customHeight="1" x14ac:dyDescent="0.15"/>
    <row r="3" spans="1:9" s="65" customFormat="1" ht="17.25" customHeight="1" x14ac:dyDescent="0.3">
      <c r="A3" s="283" t="s">
        <v>796</v>
      </c>
      <c r="B3" s="283"/>
      <c r="C3" s="283"/>
      <c r="D3" s="283"/>
      <c r="E3" s="283"/>
      <c r="F3" s="283"/>
      <c r="G3" s="283"/>
      <c r="H3" s="283"/>
      <c r="I3" s="283"/>
    </row>
    <row r="4" spans="1:9" s="21" customFormat="1" ht="17.25" customHeight="1" x14ac:dyDescent="0.15">
      <c r="B4" s="63"/>
      <c r="C4" s="63"/>
    </row>
    <row r="5" spans="1:9" s="22" customFormat="1" ht="51" customHeight="1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</row>
    <row r="6" spans="1:9" s="22" customFormat="1" ht="12.75" customHeight="1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34" customFormat="1" ht="26.25" customHeight="1" x14ac:dyDescent="0.2">
      <c r="A7" s="140">
        <v>1</v>
      </c>
      <c r="B7" s="141" t="s">
        <v>187</v>
      </c>
      <c r="C7" s="142">
        <v>200</v>
      </c>
      <c r="D7" s="121" t="s">
        <v>14</v>
      </c>
      <c r="E7" s="143"/>
      <c r="F7" s="137"/>
      <c r="G7" s="126">
        <f>C7*ROUND(F7, 4)</f>
        <v>0</v>
      </c>
      <c r="H7" s="126">
        <f t="shared" ref="H7:H15" si="0">G7*0.095</f>
        <v>0</v>
      </c>
      <c r="I7" s="126">
        <f t="shared" ref="I7:I15" si="1">G7+H7</f>
        <v>0</v>
      </c>
    </row>
    <row r="8" spans="1:9" s="34" customFormat="1" ht="26.25" customHeight="1" x14ac:dyDescent="0.2">
      <c r="A8" s="140">
        <v>2</v>
      </c>
      <c r="B8" s="141" t="s">
        <v>188</v>
      </c>
      <c r="C8" s="142">
        <v>350</v>
      </c>
      <c r="D8" s="121" t="s">
        <v>14</v>
      </c>
      <c r="E8" s="143"/>
      <c r="F8" s="137"/>
      <c r="G8" s="126">
        <f t="shared" ref="G8:G15" si="2">C8*ROUND(F8, 4)</f>
        <v>0</v>
      </c>
      <c r="H8" s="126">
        <f t="shared" si="0"/>
        <v>0</v>
      </c>
      <c r="I8" s="126">
        <f t="shared" si="1"/>
        <v>0</v>
      </c>
    </row>
    <row r="9" spans="1:9" s="34" customFormat="1" ht="29.25" customHeight="1" x14ac:dyDescent="0.2">
      <c r="A9" s="140">
        <v>3</v>
      </c>
      <c r="B9" s="141" t="s">
        <v>189</v>
      </c>
      <c r="C9" s="142">
        <v>50</v>
      </c>
      <c r="D9" s="121" t="s">
        <v>14</v>
      </c>
      <c r="E9" s="143"/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</row>
    <row r="10" spans="1:9" s="34" customFormat="1" ht="40.5" customHeight="1" x14ac:dyDescent="0.2">
      <c r="A10" s="140">
        <v>4</v>
      </c>
      <c r="B10" s="141" t="s">
        <v>190</v>
      </c>
      <c r="C10" s="142">
        <v>100</v>
      </c>
      <c r="D10" s="121" t="s">
        <v>14</v>
      </c>
      <c r="E10" s="143"/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</row>
    <row r="11" spans="1:9" s="34" customFormat="1" ht="27" customHeight="1" x14ac:dyDescent="0.2">
      <c r="A11" s="140">
        <v>5</v>
      </c>
      <c r="B11" s="141" t="s">
        <v>191</v>
      </c>
      <c r="C11" s="142">
        <v>100</v>
      </c>
      <c r="D11" s="121" t="s">
        <v>14</v>
      </c>
      <c r="E11" s="143"/>
      <c r="F11" s="137"/>
      <c r="G11" s="126">
        <f t="shared" si="2"/>
        <v>0</v>
      </c>
      <c r="H11" s="126">
        <f t="shared" si="0"/>
        <v>0</v>
      </c>
      <c r="I11" s="126">
        <f t="shared" si="1"/>
        <v>0</v>
      </c>
    </row>
    <row r="12" spans="1:9" s="34" customFormat="1" ht="27" x14ac:dyDescent="0.2">
      <c r="A12" s="140">
        <v>6</v>
      </c>
      <c r="B12" s="141" t="s">
        <v>192</v>
      </c>
      <c r="C12" s="142">
        <v>60</v>
      </c>
      <c r="D12" s="121" t="s">
        <v>14</v>
      </c>
      <c r="E12" s="143"/>
      <c r="F12" s="137"/>
      <c r="G12" s="126">
        <f t="shared" si="2"/>
        <v>0</v>
      </c>
      <c r="H12" s="126">
        <f t="shared" si="0"/>
        <v>0</v>
      </c>
      <c r="I12" s="126">
        <f t="shared" si="1"/>
        <v>0</v>
      </c>
    </row>
    <row r="13" spans="1:9" s="34" customFormat="1" ht="27" x14ac:dyDescent="0.2">
      <c r="A13" s="140">
        <v>7</v>
      </c>
      <c r="B13" s="141" t="s">
        <v>193</v>
      </c>
      <c r="C13" s="142">
        <v>50</v>
      </c>
      <c r="D13" s="121" t="s">
        <v>14</v>
      </c>
      <c r="E13" s="143"/>
      <c r="F13" s="137"/>
      <c r="G13" s="126">
        <f t="shared" si="2"/>
        <v>0</v>
      </c>
      <c r="H13" s="126">
        <f t="shared" si="0"/>
        <v>0</v>
      </c>
      <c r="I13" s="126">
        <f t="shared" si="1"/>
        <v>0</v>
      </c>
    </row>
    <row r="14" spans="1:9" s="34" customFormat="1" ht="15.75" customHeight="1" x14ac:dyDescent="0.2">
      <c r="A14" s="140">
        <v>8</v>
      </c>
      <c r="B14" s="145" t="s">
        <v>194</v>
      </c>
      <c r="C14" s="142">
        <v>50</v>
      </c>
      <c r="D14" s="121" t="s">
        <v>14</v>
      </c>
      <c r="E14" s="143"/>
      <c r="F14" s="137"/>
      <c r="G14" s="126">
        <f t="shared" si="2"/>
        <v>0</v>
      </c>
      <c r="H14" s="126">
        <f t="shared" si="0"/>
        <v>0</v>
      </c>
      <c r="I14" s="126">
        <f t="shared" si="1"/>
        <v>0</v>
      </c>
    </row>
    <row r="15" spans="1:9" s="34" customFormat="1" ht="15.75" customHeight="1" x14ac:dyDescent="0.2">
      <c r="A15" s="140">
        <v>9</v>
      </c>
      <c r="B15" s="145" t="s">
        <v>195</v>
      </c>
      <c r="C15" s="142">
        <v>50</v>
      </c>
      <c r="D15" s="121" t="s">
        <v>14</v>
      </c>
      <c r="E15" s="143"/>
      <c r="F15" s="137"/>
      <c r="G15" s="126">
        <f t="shared" si="2"/>
        <v>0</v>
      </c>
      <c r="H15" s="126">
        <f t="shared" si="0"/>
        <v>0</v>
      </c>
      <c r="I15" s="126">
        <f t="shared" si="1"/>
        <v>0</v>
      </c>
    </row>
    <row r="16" spans="1:9" s="34" customFormat="1" ht="15" customHeight="1" x14ac:dyDescent="0.2">
      <c r="A16" s="122"/>
      <c r="B16" s="127" t="s">
        <v>797</v>
      </c>
      <c r="C16" s="124" t="s">
        <v>15</v>
      </c>
      <c r="D16" s="124" t="s">
        <v>15</v>
      </c>
      <c r="E16" s="146" t="s">
        <v>15</v>
      </c>
      <c r="F16" s="125" t="s">
        <v>15</v>
      </c>
      <c r="G16" s="128">
        <f>SUM(G7:G15)</f>
        <v>0</v>
      </c>
      <c r="H16" s="128">
        <f t="shared" ref="H16:I16" si="3">SUM(H7:H15)</f>
        <v>0</v>
      </c>
      <c r="I16" s="128">
        <f t="shared" si="3"/>
        <v>0</v>
      </c>
    </row>
    <row r="17" spans="1:10" s="50" customFormat="1" ht="12.95" customHeight="1" x14ac:dyDescent="0.2">
      <c r="A17" s="147"/>
      <c r="B17" s="47"/>
      <c r="C17" s="48"/>
      <c r="D17" s="49"/>
      <c r="E17" s="47"/>
      <c r="F17" s="47"/>
      <c r="G17" s="47"/>
      <c r="H17" s="47"/>
      <c r="I17" s="47"/>
    </row>
    <row r="18" spans="1:10" s="14" customFormat="1" ht="20.100000000000001" customHeight="1" x14ac:dyDescent="0.2">
      <c r="A18" s="279" t="s">
        <v>16</v>
      </c>
      <c r="B18" s="279"/>
      <c r="C18" s="279"/>
      <c r="D18" s="279"/>
      <c r="E18" s="279"/>
      <c r="F18" s="279"/>
      <c r="G18" s="279"/>
      <c r="H18" s="279"/>
      <c r="I18" s="279"/>
      <c r="J18" s="279"/>
    </row>
    <row r="19" spans="1:10" s="14" customFormat="1" ht="27.75" customHeight="1" x14ac:dyDescent="0.2">
      <c r="A19" s="274" t="s">
        <v>17</v>
      </c>
      <c r="B19" s="274"/>
      <c r="C19" s="274"/>
      <c r="D19" s="274"/>
      <c r="E19" s="274"/>
      <c r="F19" s="274"/>
      <c r="G19" s="274"/>
      <c r="H19" s="274"/>
      <c r="I19" s="274"/>
      <c r="J19" s="267"/>
    </row>
    <row r="20" spans="1:10" s="14" customFormat="1" ht="15" customHeight="1" x14ac:dyDescent="0.2">
      <c r="A20" s="274" t="s">
        <v>813</v>
      </c>
      <c r="B20" s="274"/>
      <c r="C20" s="274"/>
      <c r="D20" s="274"/>
      <c r="E20" s="274"/>
      <c r="F20" s="274"/>
      <c r="G20" s="274"/>
      <c r="H20" s="274"/>
      <c r="I20" s="274"/>
      <c r="J20" s="274"/>
    </row>
    <row r="21" spans="1:10" s="14" customFormat="1" ht="12.75" x14ac:dyDescent="0.2">
      <c r="A21" s="275" t="s">
        <v>814</v>
      </c>
      <c r="B21" s="275"/>
      <c r="C21" s="275"/>
      <c r="D21" s="275"/>
      <c r="E21" s="275"/>
      <c r="F21" s="275"/>
      <c r="G21" s="275"/>
      <c r="H21" s="275"/>
      <c r="I21" s="275"/>
      <c r="J21" s="275"/>
    </row>
    <row r="22" spans="1:10" s="265" customFormat="1" ht="25.5" customHeight="1" x14ac:dyDescent="0.25">
      <c r="A22" s="276" t="s">
        <v>815</v>
      </c>
      <c r="B22" s="276"/>
      <c r="C22" s="276"/>
      <c r="D22" s="276"/>
      <c r="E22" s="276"/>
      <c r="F22" s="276"/>
      <c r="G22" s="276"/>
      <c r="H22" s="276"/>
      <c r="I22" s="276"/>
      <c r="J22" s="59"/>
    </row>
    <row r="23" spans="1:10" s="266" customFormat="1" ht="12.75" customHeight="1" x14ac:dyDescent="0.25">
      <c r="A23" s="255" t="s">
        <v>816</v>
      </c>
      <c r="B23" s="255"/>
      <c r="C23" s="255"/>
      <c r="D23" s="255"/>
      <c r="E23" s="255"/>
      <c r="F23" s="255"/>
      <c r="G23" s="255"/>
      <c r="H23" s="255"/>
      <c r="I23" s="255"/>
      <c r="J23" s="255"/>
    </row>
    <row r="24" spans="1:10" s="266" customFormat="1" ht="15" customHeight="1" x14ac:dyDescent="0.25">
      <c r="A24" s="255" t="s">
        <v>817</v>
      </c>
      <c r="B24" s="255"/>
      <c r="C24" s="255"/>
      <c r="D24" s="255"/>
      <c r="E24" s="255"/>
      <c r="F24" s="255"/>
      <c r="G24" s="255"/>
      <c r="H24" s="255"/>
      <c r="I24" s="255"/>
      <c r="J24" s="255"/>
    </row>
    <row r="25" spans="1:10" s="255" customFormat="1" ht="27" customHeight="1" x14ac:dyDescent="0.25">
      <c r="A25" s="276" t="s">
        <v>818</v>
      </c>
      <c r="B25" s="276"/>
      <c r="C25" s="276"/>
      <c r="D25" s="276"/>
      <c r="E25" s="276"/>
      <c r="F25" s="276"/>
      <c r="G25" s="276"/>
      <c r="H25" s="276"/>
      <c r="I25" s="276"/>
      <c r="J25" s="59"/>
    </row>
    <row r="26" spans="1:10" s="51" customFormat="1" x14ac:dyDescent="0.2">
      <c r="A26" s="16"/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25">
      <c r="A27" s="16"/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29.25" customHeight="1" x14ac:dyDescent="0.25">
      <c r="A28" s="276"/>
      <c r="B28" s="276"/>
      <c r="C28" s="276"/>
      <c r="D28" s="276"/>
      <c r="E28" s="276"/>
      <c r="F28" s="276"/>
      <c r="G28" s="276"/>
      <c r="H28" s="276"/>
      <c r="I28" s="276"/>
      <c r="J28" s="58"/>
    </row>
    <row r="29" spans="1:10" s="14" customFormat="1" x14ac:dyDescent="0.25">
      <c r="A29"/>
      <c r="B29"/>
      <c r="C29"/>
      <c r="D29"/>
      <c r="E29"/>
      <c r="F29"/>
      <c r="G29"/>
      <c r="H29"/>
      <c r="I29"/>
    </row>
    <row r="30" spans="1:10" s="51" customFormat="1" x14ac:dyDescent="0.25">
      <c r="A30"/>
      <c r="B30"/>
      <c r="C30"/>
      <c r="D30"/>
      <c r="E30"/>
      <c r="F30"/>
      <c r="G30"/>
      <c r="H30"/>
      <c r="I30"/>
    </row>
  </sheetData>
  <sheetProtection algorithmName="SHA-512" hashValue="A8Zh8AZlalpMuvaIQ0mu+/3EhqBXkCYHyYdL5Q7MfFQBQueK3ik45NubQj+/0ZWeXLmcz7FRXTtkKhNk1pALWg==" saltValue="9kBFlvgztgcVUgczr0fzWg==" spinCount="100000" sheet="1" objects="1" scenarios="1"/>
  <mergeCells count="9">
    <mergeCell ref="A28:I28"/>
    <mergeCell ref="A1:D1"/>
    <mergeCell ref="A3:I3"/>
    <mergeCell ref="A19:I19"/>
    <mergeCell ref="A22:I22"/>
    <mergeCell ref="A18:J18"/>
    <mergeCell ref="A20:J20"/>
    <mergeCell ref="A21:J21"/>
    <mergeCell ref="A25:I25"/>
  </mergeCell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8"/>
  <sheetViews>
    <sheetView zoomScale="120" zoomScaleNormal="120" workbookViewId="0">
      <selection activeCell="J7" activeCellId="2" sqref="A1:XFD1 E7:F34 J7:J34"/>
    </sheetView>
  </sheetViews>
  <sheetFormatPr defaultColWidth="9.28515625" defaultRowHeight="15" x14ac:dyDescent="0.25"/>
  <cols>
    <col min="1" max="1" width="3.5703125" customWidth="1"/>
    <col min="2" max="2" width="28.7109375" customWidth="1"/>
    <col min="3" max="3" width="7.5703125" customWidth="1"/>
    <col min="4" max="4" width="4.5703125" customWidth="1"/>
    <col min="5" max="5" width="17.5703125" customWidth="1"/>
    <col min="6" max="9" width="11.140625" customWidth="1"/>
    <col min="10" max="10" width="11.28515625" customWidth="1"/>
  </cols>
  <sheetData>
    <row r="1" spans="1:10" s="20" customFormat="1" x14ac:dyDescent="0.25">
      <c r="A1" s="277" t="s">
        <v>20</v>
      </c>
      <c r="B1" s="277"/>
      <c r="C1" s="277"/>
      <c r="D1" s="277"/>
      <c r="E1" s="18"/>
      <c r="F1" s="20" t="s">
        <v>19</v>
      </c>
      <c r="G1" s="18"/>
      <c r="H1" s="18"/>
      <c r="I1" s="18"/>
    </row>
    <row r="2" spans="1:10" s="21" customFormat="1" ht="14.25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62" customFormat="1" ht="14.25" customHeight="1" x14ac:dyDescent="0.3">
      <c r="A3" s="283" t="s">
        <v>798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4.25" customHeight="1" x14ac:dyDescent="0.15">
      <c r="B4" s="63"/>
      <c r="C4" s="63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30" customHeight="1" x14ac:dyDescent="0.2">
      <c r="A7" s="25">
        <v>1</v>
      </c>
      <c r="B7" s="32" t="s">
        <v>329</v>
      </c>
      <c r="C7" s="11">
        <v>400</v>
      </c>
      <c r="D7" s="25" t="s">
        <v>14</v>
      </c>
      <c r="E7" s="69"/>
      <c r="F7" s="262"/>
      <c r="G7" s="28">
        <f>C7*ROUND(F7, 4)</f>
        <v>0</v>
      </c>
      <c r="H7" s="28">
        <f t="shared" ref="H7:H34" si="0">G7*0.095</f>
        <v>0</v>
      </c>
      <c r="I7" s="28">
        <f t="shared" ref="I7:I34" si="1">G7+H7</f>
        <v>0</v>
      </c>
      <c r="J7" s="33"/>
    </row>
    <row r="8" spans="1:10" s="34" customFormat="1" ht="30" customHeight="1" x14ac:dyDescent="0.2">
      <c r="A8" s="25">
        <v>2</v>
      </c>
      <c r="B8" s="32" t="s">
        <v>330</v>
      </c>
      <c r="C8" s="11">
        <v>200</v>
      </c>
      <c r="D8" s="25" t="s">
        <v>14</v>
      </c>
      <c r="E8" s="69"/>
      <c r="F8" s="262"/>
      <c r="G8" s="28">
        <f t="shared" ref="G8:G34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43.5" customHeight="1" x14ac:dyDescent="0.2">
      <c r="A9" s="25">
        <v>3</v>
      </c>
      <c r="B9" s="32" t="s">
        <v>331</v>
      </c>
      <c r="C9" s="11">
        <v>400</v>
      </c>
      <c r="D9" s="25" t="s">
        <v>14</v>
      </c>
      <c r="E9" s="69"/>
      <c r="F9" s="262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30" customHeight="1" x14ac:dyDescent="0.2">
      <c r="A10" s="25">
        <v>4</v>
      </c>
      <c r="B10" s="32" t="s">
        <v>332</v>
      </c>
      <c r="C10" s="11">
        <v>500</v>
      </c>
      <c r="D10" s="25" t="s">
        <v>14</v>
      </c>
      <c r="E10" s="69"/>
      <c r="F10" s="262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30" customHeight="1" x14ac:dyDescent="0.2">
      <c r="A11" s="25">
        <v>5</v>
      </c>
      <c r="B11" s="32" t="s">
        <v>333</v>
      </c>
      <c r="C11" s="11">
        <v>500</v>
      </c>
      <c r="D11" s="25" t="s">
        <v>14</v>
      </c>
      <c r="E11" s="69"/>
      <c r="F11" s="262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30" customHeight="1" x14ac:dyDescent="0.2">
      <c r="A12" s="25">
        <v>6</v>
      </c>
      <c r="B12" s="10" t="s">
        <v>334</v>
      </c>
      <c r="C12" s="11">
        <v>800</v>
      </c>
      <c r="D12" s="25" t="s">
        <v>14</v>
      </c>
      <c r="E12" s="69"/>
      <c r="F12" s="262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30" customHeight="1" x14ac:dyDescent="0.2">
      <c r="A13" s="25">
        <v>7</v>
      </c>
      <c r="B13" s="32" t="s">
        <v>335</v>
      </c>
      <c r="C13" s="11">
        <v>100</v>
      </c>
      <c r="D13" s="25" t="s">
        <v>14</v>
      </c>
      <c r="E13" s="69"/>
      <c r="F13" s="262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30" customHeight="1" x14ac:dyDescent="0.2">
      <c r="A14" s="25">
        <v>8</v>
      </c>
      <c r="B14" s="32" t="s">
        <v>336</v>
      </c>
      <c r="C14" s="11">
        <v>1100</v>
      </c>
      <c r="D14" s="25" t="s">
        <v>14</v>
      </c>
      <c r="E14" s="69"/>
      <c r="F14" s="262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30" customHeight="1" x14ac:dyDescent="0.2">
      <c r="A15" s="25">
        <v>9</v>
      </c>
      <c r="B15" s="32" t="s">
        <v>337</v>
      </c>
      <c r="C15" s="11">
        <v>600</v>
      </c>
      <c r="D15" s="25" t="s">
        <v>14</v>
      </c>
      <c r="E15" s="69"/>
      <c r="F15" s="262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30" customHeight="1" x14ac:dyDescent="0.2">
      <c r="A16" s="25">
        <v>10</v>
      </c>
      <c r="B16" s="32" t="s">
        <v>338</v>
      </c>
      <c r="C16" s="11">
        <v>2500</v>
      </c>
      <c r="D16" s="25" t="s">
        <v>14</v>
      </c>
      <c r="E16" s="69"/>
      <c r="F16" s="262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30" customHeight="1" x14ac:dyDescent="0.2">
      <c r="A17" s="25">
        <v>11</v>
      </c>
      <c r="B17" s="32" t="s">
        <v>339</v>
      </c>
      <c r="C17" s="11">
        <v>700</v>
      </c>
      <c r="D17" s="25" t="s">
        <v>14</v>
      </c>
      <c r="E17" s="69"/>
      <c r="F17" s="262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30" customHeight="1" x14ac:dyDescent="0.2">
      <c r="A18" s="25">
        <v>12</v>
      </c>
      <c r="B18" s="32" t="s">
        <v>340</v>
      </c>
      <c r="C18" s="11">
        <v>800</v>
      </c>
      <c r="D18" s="25" t="s">
        <v>14</v>
      </c>
      <c r="E18" s="69"/>
      <c r="F18" s="262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30" customHeight="1" x14ac:dyDescent="0.2">
      <c r="A19" s="25">
        <v>13</v>
      </c>
      <c r="B19" s="32" t="s">
        <v>341</v>
      </c>
      <c r="C19" s="11">
        <v>1500</v>
      </c>
      <c r="D19" s="25" t="s">
        <v>14</v>
      </c>
      <c r="E19" s="69"/>
      <c r="F19" s="262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43.5" customHeight="1" x14ac:dyDescent="0.2">
      <c r="A20" s="25">
        <v>14</v>
      </c>
      <c r="B20" s="32" t="s">
        <v>342</v>
      </c>
      <c r="C20" s="11">
        <v>200</v>
      </c>
      <c r="D20" s="25" t="s">
        <v>14</v>
      </c>
      <c r="E20" s="69"/>
      <c r="F20" s="262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43.5" customHeight="1" x14ac:dyDescent="0.2">
      <c r="A21" s="25">
        <v>15</v>
      </c>
      <c r="B21" s="32" t="s">
        <v>343</v>
      </c>
      <c r="C21" s="11">
        <v>350</v>
      </c>
      <c r="D21" s="25" t="s">
        <v>14</v>
      </c>
      <c r="E21" s="69"/>
      <c r="F21" s="262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43.5" customHeight="1" x14ac:dyDescent="0.2">
      <c r="A22" s="25">
        <v>16</v>
      </c>
      <c r="B22" s="32" t="s">
        <v>344</v>
      </c>
      <c r="C22" s="11">
        <v>400</v>
      </c>
      <c r="D22" s="25" t="s">
        <v>14</v>
      </c>
      <c r="E22" s="69"/>
      <c r="F22" s="262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56.25" customHeight="1" x14ac:dyDescent="0.2">
      <c r="A23" s="25">
        <v>17</v>
      </c>
      <c r="B23" s="32" t="s">
        <v>345</v>
      </c>
      <c r="C23" s="11">
        <v>900</v>
      </c>
      <c r="D23" s="25" t="s">
        <v>14</v>
      </c>
      <c r="E23" s="69"/>
      <c r="F23" s="262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43.5" customHeight="1" x14ac:dyDescent="0.2">
      <c r="A24" s="25">
        <v>18</v>
      </c>
      <c r="B24" s="32" t="s">
        <v>346</v>
      </c>
      <c r="C24" s="11">
        <v>100</v>
      </c>
      <c r="D24" s="25" t="s">
        <v>14</v>
      </c>
      <c r="E24" s="69"/>
      <c r="F24" s="262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43.5" customHeight="1" x14ac:dyDescent="0.2">
      <c r="A25" s="25">
        <v>19</v>
      </c>
      <c r="B25" s="32" t="s">
        <v>347</v>
      </c>
      <c r="C25" s="11">
        <v>600</v>
      </c>
      <c r="D25" s="25" t="s">
        <v>14</v>
      </c>
      <c r="E25" s="69"/>
      <c r="F25" s="262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43.5" customHeight="1" x14ac:dyDescent="0.2">
      <c r="A26" s="25">
        <v>20</v>
      </c>
      <c r="B26" s="32" t="s">
        <v>348</v>
      </c>
      <c r="C26" s="11">
        <v>200</v>
      </c>
      <c r="D26" s="25" t="s">
        <v>14</v>
      </c>
      <c r="E26" s="69"/>
      <c r="F26" s="262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43.5" customHeight="1" x14ac:dyDescent="0.2">
      <c r="A27" s="25">
        <v>21</v>
      </c>
      <c r="B27" s="32" t="s">
        <v>349</v>
      </c>
      <c r="C27" s="11">
        <v>200</v>
      </c>
      <c r="D27" s="25" t="s">
        <v>14</v>
      </c>
      <c r="E27" s="69"/>
      <c r="F27" s="262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43.5" customHeight="1" x14ac:dyDescent="0.2">
      <c r="A28" s="25">
        <v>22</v>
      </c>
      <c r="B28" s="32" t="s">
        <v>350</v>
      </c>
      <c r="C28" s="11">
        <v>900</v>
      </c>
      <c r="D28" s="25" t="s">
        <v>14</v>
      </c>
      <c r="E28" s="69"/>
      <c r="F28" s="262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30" customHeight="1" x14ac:dyDescent="0.2">
      <c r="A29" s="25">
        <v>23</v>
      </c>
      <c r="B29" s="32" t="s">
        <v>351</v>
      </c>
      <c r="C29" s="11">
        <v>240</v>
      </c>
      <c r="D29" s="25" t="s">
        <v>14</v>
      </c>
      <c r="E29" s="69"/>
      <c r="F29" s="262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30" customHeight="1" x14ac:dyDescent="0.2">
      <c r="A30" s="25">
        <v>24</v>
      </c>
      <c r="B30" s="32" t="s">
        <v>352</v>
      </c>
      <c r="C30" s="11">
        <v>300</v>
      </c>
      <c r="D30" s="25" t="s">
        <v>14</v>
      </c>
      <c r="E30" s="69"/>
      <c r="F30" s="262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17.25" customHeight="1" x14ac:dyDescent="0.2">
      <c r="A31" s="25">
        <v>25</v>
      </c>
      <c r="B31" s="32" t="s">
        <v>353</v>
      </c>
      <c r="C31" s="11">
        <v>800</v>
      </c>
      <c r="D31" s="25" t="s">
        <v>14</v>
      </c>
      <c r="E31" s="69"/>
      <c r="F31" s="262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30" customHeight="1" x14ac:dyDescent="0.2">
      <c r="A32" s="25">
        <v>26</v>
      </c>
      <c r="B32" s="32" t="s">
        <v>354</v>
      </c>
      <c r="C32" s="11">
        <v>400</v>
      </c>
      <c r="D32" s="25" t="s">
        <v>14</v>
      </c>
      <c r="E32" s="69"/>
      <c r="F32" s="262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43.5" customHeight="1" x14ac:dyDescent="0.2">
      <c r="A33" s="25">
        <v>27</v>
      </c>
      <c r="B33" s="32" t="s">
        <v>355</v>
      </c>
      <c r="C33" s="11">
        <v>700</v>
      </c>
      <c r="D33" s="25" t="s">
        <v>14</v>
      </c>
      <c r="E33" s="69"/>
      <c r="F33" s="262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43.5" customHeight="1" x14ac:dyDescent="0.2">
      <c r="A34" s="25">
        <v>28</v>
      </c>
      <c r="B34" s="32" t="s">
        <v>356</v>
      </c>
      <c r="C34" s="11">
        <v>200</v>
      </c>
      <c r="D34" s="25" t="s">
        <v>14</v>
      </c>
      <c r="E34" s="69"/>
      <c r="F34" s="262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13.5" x14ac:dyDescent="0.2">
      <c r="A35" s="32"/>
      <c r="B35" s="43" t="s">
        <v>799</v>
      </c>
      <c r="C35" s="12" t="s">
        <v>15</v>
      </c>
      <c r="D35" s="12" t="s">
        <v>15</v>
      </c>
      <c r="E35" s="12" t="s">
        <v>15</v>
      </c>
      <c r="F35" s="13" t="s">
        <v>15</v>
      </c>
      <c r="G35" s="44">
        <f>SUM(G7:G34)</f>
        <v>0</v>
      </c>
      <c r="H35" s="44">
        <f t="shared" ref="H35:I35" si="3">SUM(H7:H34)</f>
        <v>0</v>
      </c>
      <c r="I35" s="44">
        <f t="shared" si="3"/>
        <v>0</v>
      </c>
      <c r="J35" s="45">
        <f>SUM(J7:J34)</f>
        <v>0</v>
      </c>
    </row>
    <row r="36" spans="1:10" s="34" customFormat="1" ht="12" x14ac:dyDescent="0.2">
      <c r="C36" s="210"/>
    </row>
    <row r="37" spans="1:10" s="14" customFormat="1" ht="20.100000000000001" customHeight="1" x14ac:dyDescent="0.2">
      <c r="A37" s="279" t="s">
        <v>16</v>
      </c>
      <c r="B37" s="279"/>
      <c r="C37" s="279"/>
      <c r="D37" s="279"/>
      <c r="E37" s="279"/>
      <c r="F37" s="279"/>
      <c r="G37" s="279"/>
      <c r="H37" s="279"/>
      <c r="I37" s="279"/>
      <c r="J37" s="279"/>
    </row>
    <row r="38" spans="1:10" s="14" customFormat="1" ht="12.75" x14ac:dyDescent="0.2">
      <c r="A38" s="274" t="s">
        <v>17</v>
      </c>
      <c r="B38" s="274"/>
      <c r="C38" s="274"/>
      <c r="D38" s="274"/>
      <c r="E38" s="274"/>
      <c r="F38" s="274"/>
      <c r="G38" s="274"/>
      <c r="H38" s="274"/>
      <c r="I38" s="274"/>
      <c r="J38" s="274"/>
    </row>
    <row r="39" spans="1:10" s="14" customFormat="1" ht="15" customHeight="1" x14ac:dyDescent="0.2">
      <c r="A39" s="274" t="s">
        <v>813</v>
      </c>
      <c r="B39" s="274"/>
      <c r="C39" s="274"/>
      <c r="D39" s="274"/>
      <c r="E39" s="274"/>
      <c r="F39" s="274"/>
      <c r="G39" s="274"/>
      <c r="H39" s="274"/>
      <c r="I39" s="274"/>
      <c r="J39" s="274"/>
    </row>
    <row r="40" spans="1:10" s="14" customFormat="1" ht="12.75" x14ac:dyDescent="0.2">
      <c r="A40" s="275" t="s">
        <v>814</v>
      </c>
      <c r="B40" s="275"/>
      <c r="C40" s="275"/>
      <c r="D40" s="275"/>
      <c r="E40" s="275"/>
      <c r="F40" s="275"/>
      <c r="G40" s="275"/>
      <c r="H40" s="275"/>
      <c r="I40" s="275"/>
      <c r="J40" s="275"/>
    </row>
    <row r="41" spans="1:10" s="265" customFormat="1" ht="25.5" customHeight="1" x14ac:dyDescent="0.25">
      <c r="A41" s="276" t="s">
        <v>815</v>
      </c>
      <c r="B41" s="276"/>
      <c r="C41" s="276"/>
      <c r="D41" s="276"/>
      <c r="E41" s="276"/>
      <c r="F41" s="276"/>
      <c r="G41" s="276"/>
      <c r="H41" s="276"/>
      <c r="I41" s="276"/>
      <c r="J41" s="276"/>
    </row>
    <row r="42" spans="1:10" s="266" customFormat="1" ht="12.75" customHeight="1" x14ac:dyDescent="0.25">
      <c r="A42" s="255" t="s">
        <v>816</v>
      </c>
      <c r="B42" s="255"/>
      <c r="C42" s="255"/>
      <c r="D42" s="255"/>
      <c r="E42" s="255"/>
      <c r="F42" s="255"/>
      <c r="G42" s="255"/>
      <c r="H42" s="255"/>
      <c r="I42" s="255"/>
      <c r="J42" s="255"/>
    </row>
    <row r="43" spans="1:10" s="266" customFormat="1" ht="15" customHeight="1" x14ac:dyDescent="0.25">
      <c r="A43" s="255" t="s">
        <v>817</v>
      </c>
      <c r="B43" s="255"/>
      <c r="C43" s="255"/>
      <c r="D43" s="255"/>
      <c r="E43" s="255"/>
      <c r="F43" s="255"/>
      <c r="G43" s="255"/>
      <c r="H43" s="255"/>
      <c r="I43" s="255"/>
      <c r="J43" s="255"/>
    </row>
    <row r="44" spans="1:10" s="255" customFormat="1" ht="27" customHeight="1" x14ac:dyDescent="0.25">
      <c r="A44" s="276" t="s">
        <v>818</v>
      </c>
      <c r="B44" s="276"/>
      <c r="C44" s="276"/>
      <c r="D44" s="276"/>
      <c r="E44" s="276"/>
      <c r="F44" s="276"/>
      <c r="G44" s="276"/>
      <c r="H44" s="276"/>
      <c r="I44" s="276"/>
      <c r="J44" s="276"/>
    </row>
    <row r="45" spans="1:10" s="255" customFormat="1" ht="51.75" customHeight="1" x14ac:dyDescent="0.25">
      <c r="A45" s="276" t="s">
        <v>819</v>
      </c>
      <c r="B45" s="276"/>
      <c r="C45" s="276"/>
      <c r="D45" s="276"/>
      <c r="E45" s="276"/>
      <c r="F45" s="276"/>
      <c r="G45" s="276"/>
      <c r="H45" s="276"/>
      <c r="I45" s="276"/>
      <c r="J45" s="276"/>
    </row>
    <row r="46" spans="1:10" s="14" customFormat="1" ht="12.75" x14ac:dyDescent="0.2">
      <c r="A46" s="275"/>
      <c r="B46" s="275"/>
      <c r="C46" s="275"/>
      <c r="D46" s="275"/>
      <c r="E46" s="275"/>
      <c r="F46" s="275"/>
      <c r="G46" s="275"/>
      <c r="H46" s="275"/>
      <c r="I46" s="275"/>
      <c r="J46" s="275"/>
    </row>
    <row r="47" spans="1:10" s="51" customFormat="1" x14ac:dyDescent="0.2">
      <c r="A47" s="17"/>
      <c r="B47" s="15"/>
      <c r="C47" s="15"/>
      <c r="D47" s="15"/>
      <c r="E47" s="15"/>
      <c r="F47" s="15"/>
      <c r="G47" s="15"/>
      <c r="H47" s="15"/>
      <c r="I47" s="15"/>
      <c r="J47" s="15"/>
    </row>
    <row r="48" spans="1:10" x14ac:dyDescent="0.25">
      <c r="A48" s="17"/>
      <c r="B48" s="15"/>
      <c r="C48" s="15"/>
      <c r="D48" s="15"/>
      <c r="E48" s="15"/>
      <c r="F48" s="15"/>
      <c r="G48" s="15"/>
      <c r="H48" s="15"/>
      <c r="I48" s="15"/>
      <c r="J48" s="15"/>
    </row>
    <row r="49" spans="1:10" x14ac:dyDescent="0.25">
      <c r="A49" s="276"/>
      <c r="B49" s="281"/>
      <c r="C49" s="281"/>
      <c r="D49" s="281"/>
      <c r="E49" s="281"/>
      <c r="F49" s="281"/>
      <c r="G49" s="281"/>
      <c r="H49" s="281"/>
      <c r="I49" s="281"/>
      <c r="J49" s="281"/>
    </row>
    <row r="50" spans="1:10" x14ac:dyDescent="0.25">
      <c r="A50" s="280"/>
      <c r="B50" s="280"/>
      <c r="C50" s="280"/>
      <c r="D50" s="280"/>
      <c r="E50" s="280"/>
      <c r="F50" s="280"/>
      <c r="G50" s="280"/>
      <c r="H50" s="280"/>
      <c r="I50" s="280"/>
      <c r="J50" s="280"/>
    </row>
    <row r="51" spans="1:10" s="34" customFormat="1" x14ac:dyDescent="0.25">
      <c r="A51"/>
      <c r="B51"/>
      <c r="C51"/>
      <c r="D51"/>
      <c r="E51"/>
      <c r="F51"/>
      <c r="G51"/>
      <c r="H51"/>
      <c r="I51"/>
      <c r="J51"/>
    </row>
    <row r="52" spans="1:10" s="34" customFormat="1" x14ac:dyDescent="0.25">
      <c r="A52"/>
      <c r="B52"/>
      <c r="C52"/>
      <c r="D52"/>
      <c r="E52"/>
      <c r="F52"/>
      <c r="G52"/>
      <c r="H52"/>
      <c r="I52"/>
      <c r="J52"/>
    </row>
    <row r="53" spans="1:10" s="34" customFormat="1" x14ac:dyDescent="0.25">
      <c r="A53"/>
      <c r="B53"/>
      <c r="C53"/>
      <c r="D53"/>
      <c r="E53"/>
      <c r="F53"/>
      <c r="G53"/>
      <c r="H53"/>
      <c r="I53"/>
      <c r="J53"/>
    </row>
    <row r="54" spans="1:10" s="34" customFormat="1" x14ac:dyDescent="0.25">
      <c r="A54"/>
      <c r="B54"/>
      <c r="C54"/>
      <c r="D54"/>
      <c r="E54"/>
      <c r="F54"/>
      <c r="G54"/>
      <c r="H54"/>
      <c r="I54"/>
      <c r="J54"/>
    </row>
    <row r="55" spans="1:10" s="34" customFormat="1" x14ac:dyDescent="0.25">
      <c r="A55"/>
      <c r="B55"/>
      <c r="C55"/>
      <c r="D55"/>
      <c r="E55"/>
      <c r="F55"/>
      <c r="G55"/>
      <c r="H55"/>
      <c r="I55"/>
      <c r="J55"/>
    </row>
    <row r="56" spans="1:10" s="34" customFormat="1" x14ac:dyDescent="0.25">
      <c r="A56"/>
      <c r="B56"/>
      <c r="C56"/>
      <c r="D56"/>
      <c r="E56"/>
      <c r="F56"/>
      <c r="G56"/>
      <c r="H56"/>
      <c r="I56"/>
      <c r="J56"/>
    </row>
    <row r="57" spans="1:10" s="34" customFormat="1" x14ac:dyDescent="0.25">
      <c r="A57"/>
      <c r="B57"/>
      <c r="C57"/>
      <c r="D57"/>
      <c r="E57"/>
      <c r="F57"/>
      <c r="G57"/>
      <c r="H57"/>
      <c r="I57"/>
      <c r="J57"/>
    </row>
    <row r="58" spans="1:10" s="34" customFormat="1" x14ac:dyDescent="0.25">
      <c r="A58"/>
      <c r="B58"/>
      <c r="C58"/>
      <c r="D58"/>
      <c r="E58"/>
      <c r="F58"/>
      <c r="G58"/>
      <c r="H58"/>
      <c r="I58"/>
      <c r="J58"/>
    </row>
    <row r="59" spans="1:10" s="34" customFormat="1" x14ac:dyDescent="0.25">
      <c r="A59"/>
      <c r="B59"/>
      <c r="C59"/>
      <c r="D59"/>
      <c r="E59"/>
      <c r="F59"/>
      <c r="G59"/>
      <c r="H59"/>
      <c r="I59"/>
      <c r="J59"/>
    </row>
    <row r="60" spans="1:10" s="34" customFormat="1" x14ac:dyDescent="0.25">
      <c r="A60"/>
      <c r="B60"/>
      <c r="C60"/>
      <c r="D60"/>
      <c r="E60"/>
      <c r="F60"/>
      <c r="G60"/>
      <c r="H60"/>
      <c r="I60"/>
      <c r="J60"/>
    </row>
    <row r="61" spans="1:10" s="34" customFormat="1" x14ac:dyDescent="0.25">
      <c r="A61"/>
      <c r="B61"/>
      <c r="C61"/>
      <c r="D61"/>
      <c r="E61"/>
      <c r="F61"/>
      <c r="G61"/>
      <c r="H61"/>
      <c r="I61"/>
      <c r="J61"/>
    </row>
    <row r="62" spans="1:10" s="34" customFormat="1" x14ac:dyDescent="0.25">
      <c r="A62"/>
      <c r="B62"/>
      <c r="C62"/>
      <c r="D62"/>
      <c r="E62"/>
      <c r="F62"/>
      <c r="G62"/>
      <c r="H62"/>
      <c r="I62"/>
      <c r="J62"/>
    </row>
    <row r="63" spans="1:10" s="34" customFormat="1" x14ac:dyDescent="0.25">
      <c r="A63"/>
      <c r="B63"/>
      <c r="C63"/>
      <c r="D63"/>
      <c r="E63"/>
      <c r="F63"/>
      <c r="G63"/>
      <c r="H63"/>
      <c r="I63"/>
      <c r="J63"/>
    </row>
    <row r="64" spans="1:10" s="34" customFormat="1" x14ac:dyDescent="0.25">
      <c r="A64"/>
      <c r="B64"/>
      <c r="C64"/>
      <c r="D64"/>
      <c r="E64"/>
      <c r="F64"/>
      <c r="G64"/>
      <c r="H64"/>
      <c r="I64"/>
      <c r="J64"/>
    </row>
    <row r="65" spans="1:10" s="34" customFormat="1" x14ac:dyDescent="0.25">
      <c r="A65"/>
      <c r="B65"/>
      <c r="C65"/>
      <c r="D65"/>
      <c r="E65"/>
      <c r="F65"/>
      <c r="G65"/>
      <c r="H65"/>
      <c r="I65"/>
      <c r="J65"/>
    </row>
    <row r="66" spans="1:10" s="34" customFormat="1" x14ac:dyDescent="0.25">
      <c r="A66"/>
      <c r="B66"/>
      <c r="C66"/>
      <c r="D66"/>
      <c r="E66"/>
      <c r="F66"/>
      <c r="G66"/>
      <c r="H66"/>
      <c r="I66"/>
      <c r="J66"/>
    </row>
    <row r="67" spans="1:10" s="34" customFormat="1" x14ac:dyDescent="0.25">
      <c r="A67"/>
      <c r="B67"/>
      <c r="C67"/>
      <c r="D67"/>
      <c r="E67"/>
      <c r="F67"/>
      <c r="G67"/>
      <c r="H67"/>
      <c r="I67"/>
      <c r="J67"/>
    </row>
    <row r="68" spans="1:10" s="34" customFormat="1" x14ac:dyDescent="0.25">
      <c r="A68"/>
      <c r="B68"/>
      <c r="C68"/>
      <c r="D68"/>
      <c r="E68"/>
      <c r="F68"/>
      <c r="G68"/>
      <c r="H68"/>
      <c r="I68"/>
      <c r="J68"/>
    </row>
    <row r="69" spans="1:10" s="34" customFormat="1" x14ac:dyDescent="0.25">
      <c r="A69"/>
      <c r="B69"/>
      <c r="C69"/>
      <c r="D69"/>
      <c r="E69"/>
      <c r="F69"/>
      <c r="G69"/>
      <c r="H69"/>
      <c r="I69"/>
      <c r="J69"/>
    </row>
    <row r="70" spans="1:10" s="34" customFormat="1" x14ac:dyDescent="0.25">
      <c r="A70"/>
      <c r="B70"/>
      <c r="C70"/>
      <c r="D70"/>
      <c r="E70"/>
      <c r="F70"/>
      <c r="G70"/>
      <c r="H70"/>
      <c r="I70"/>
      <c r="J70"/>
    </row>
    <row r="71" spans="1:10" s="34" customFormat="1" x14ac:dyDescent="0.25">
      <c r="A71"/>
      <c r="B71"/>
      <c r="C71"/>
      <c r="D71"/>
      <c r="E71"/>
      <c r="F71"/>
      <c r="G71"/>
      <c r="H71"/>
      <c r="I71"/>
      <c r="J71"/>
    </row>
    <row r="72" spans="1:10" s="34" customFormat="1" x14ac:dyDescent="0.25">
      <c r="A72"/>
      <c r="B72"/>
      <c r="C72"/>
      <c r="D72"/>
      <c r="E72"/>
      <c r="F72"/>
      <c r="G72"/>
      <c r="H72"/>
      <c r="I72"/>
      <c r="J72"/>
    </row>
    <row r="73" spans="1:10" s="34" customFormat="1" x14ac:dyDescent="0.25">
      <c r="A73"/>
      <c r="B73"/>
      <c r="C73"/>
      <c r="D73"/>
      <c r="E73"/>
      <c r="F73"/>
      <c r="G73"/>
      <c r="H73"/>
      <c r="I73"/>
      <c r="J73"/>
    </row>
    <row r="74" spans="1:10" s="34" customFormat="1" x14ac:dyDescent="0.25">
      <c r="A74"/>
      <c r="B74"/>
      <c r="C74"/>
      <c r="D74"/>
      <c r="E74"/>
      <c r="F74"/>
      <c r="G74"/>
      <c r="H74"/>
      <c r="I74"/>
      <c r="J74"/>
    </row>
    <row r="75" spans="1:10" s="34" customFormat="1" x14ac:dyDescent="0.25">
      <c r="A75"/>
      <c r="B75"/>
      <c r="C75"/>
      <c r="D75"/>
      <c r="E75"/>
      <c r="F75"/>
      <c r="G75"/>
      <c r="H75"/>
      <c r="I75"/>
      <c r="J75"/>
    </row>
    <row r="76" spans="1:10" s="34" customFormat="1" x14ac:dyDescent="0.25">
      <c r="A76"/>
      <c r="B76"/>
      <c r="C76"/>
      <c r="D76"/>
      <c r="E76"/>
      <c r="F76"/>
      <c r="G76"/>
      <c r="H76"/>
      <c r="I76"/>
      <c r="J76"/>
    </row>
    <row r="77" spans="1:10" s="34" customFormat="1" x14ac:dyDescent="0.25">
      <c r="A77"/>
      <c r="B77"/>
      <c r="C77"/>
      <c r="D77"/>
      <c r="E77"/>
      <c r="F77"/>
      <c r="G77"/>
      <c r="H77"/>
      <c r="I77"/>
      <c r="J77"/>
    </row>
    <row r="78" spans="1:10" s="34" customFormat="1" x14ac:dyDescent="0.25">
      <c r="A78"/>
      <c r="B78"/>
      <c r="C78"/>
      <c r="D78"/>
      <c r="E78"/>
      <c r="F78"/>
      <c r="G78"/>
      <c r="H78"/>
      <c r="I78"/>
      <c r="J78"/>
    </row>
    <row r="79" spans="1:10" s="34" customFormat="1" x14ac:dyDescent="0.25">
      <c r="A79"/>
      <c r="B79"/>
      <c r="C79"/>
      <c r="D79"/>
      <c r="E79"/>
      <c r="F79"/>
      <c r="G79"/>
      <c r="H79"/>
      <c r="I79"/>
      <c r="J79"/>
    </row>
    <row r="80" spans="1:10" s="34" customFormat="1" x14ac:dyDescent="0.25">
      <c r="A80"/>
      <c r="B80"/>
      <c r="C80"/>
      <c r="D80"/>
      <c r="E80"/>
      <c r="F80"/>
      <c r="G80"/>
      <c r="H80"/>
      <c r="I80"/>
      <c r="J80"/>
    </row>
    <row r="81" spans="1:10" s="34" customFormat="1" x14ac:dyDescent="0.25">
      <c r="A81"/>
      <c r="B81"/>
      <c r="C81"/>
      <c r="D81"/>
      <c r="E81"/>
      <c r="F81"/>
      <c r="G81"/>
      <c r="H81"/>
      <c r="I81"/>
      <c r="J81"/>
    </row>
    <row r="82" spans="1:10" s="34" customFormat="1" x14ac:dyDescent="0.25">
      <c r="A82"/>
      <c r="B82"/>
      <c r="C82"/>
      <c r="D82"/>
      <c r="E82"/>
      <c r="F82"/>
      <c r="G82"/>
      <c r="H82"/>
      <c r="I82"/>
      <c r="J82"/>
    </row>
    <row r="83" spans="1:10" s="34" customFormat="1" x14ac:dyDescent="0.25">
      <c r="A83"/>
      <c r="B83"/>
      <c r="C83"/>
      <c r="D83"/>
      <c r="E83"/>
      <c r="F83"/>
      <c r="G83"/>
      <c r="H83"/>
      <c r="I83"/>
      <c r="J83"/>
    </row>
    <row r="84" spans="1:10" s="34" customFormat="1" x14ac:dyDescent="0.25">
      <c r="A84"/>
      <c r="B84"/>
      <c r="C84"/>
      <c r="D84"/>
      <c r="E84"/>
      <c r="F84"/>
      <c r="G84"/>
      <c r="H84"/>
      <c r="I84"/>
      <c r="J84"/>
    </row>
    <row r="85" spans="1:10" s="34" customFormat="1" x14ac:dyDescent="0.25">
      <c r="A85"/>
      <c r="B85"/>
      <c r="C85"/>
      <c r="D85"/>
      <c r="E85"/>
      <c r="F85"/>
      <c r="G85"/>
      <c r="H85"/>
      <c r="I85"/>
      <c r="J85"/>
    </row>
    <row r="86" spans="1:10" s="34" customFormat="1" x14ac:dyDescent="0.25">
      <c r="A86"/>
      <c r="B86"/>
      <c r="C86"/>
      <c r="D86"/>
      <c r="E86"/>
      <c r="F86"/>
      <c r="G86"/>
      <c r="H86"/>
      <c r="I86"/>
      <c r="J86"/>
    </row>
    <row r="87" spans="1:10" s="34" customFormat="1" x14ac:dyDescent="0.25">
      <c r="A87"/>
      <c r="B87"/>
      <c r="C87"/>
      <c r="D87"/>
      <c r="E87"/>
      <c r="F87"/>
      <c r="G87"/>
      <c r="H87"/>
      <c r="I87"/>
      <c r="J87"/>
    </row>
    <row r="88" spans="1:10" s="34" customFormat="1" x14ac:dyDescent="0.25">
      <c r="A88"/>
      <c r="B88"/>
      <c r="C88"/>
      <c r="D88"/>
      <c r="E88"/>
      <c r="F88"/>
      <c r="G88"/>
      <c r="H88"/>
      <c r="I88"/>
      <c r="J88"/>
    </row>
    <row r="89" spans="1:10" s="34" customFormat="1" x14ac:dyDescent="0.25">
      <c r="A89"/>
      <c r="B89"/>
      <c r="C89"/>
      <c r="D89"/>
      <c r="E89"/>
      <c r="F89"/>
      <c r="G89"/>
      <c r="H89"/>
      <c r="I89"/>
      <c r="J89"/>
    </row>
    <row r="90" spans="1:10" s="34" customFormat="1" x14ac:dyDescent="0.25">
      <c r="A90"/>
      <c r="B90"/>
      <c r="C90"/>
      <c r="D90"/>
      <c r="E90"/>
      <c r="F90"/>
      <c r="G90"/>
      <c r="H90"/>
      <c r="I90"/>
      <c r="J90"/>
    </row>
    <row r="91" spans="1:10" s="34" customFormat="1" x14ac:dyDescent="0.25">
      <c r="A91"/>
      <c r="B91"/>
      <c r="C91"/>
      <c r="D91"/>
      <c r="E91"/>
      <c r="F91"/>
      <c r="G91"/>
      <c r="H91"/>
      <c r="I91"/>
      <c r="J91"/>
    </row>
    <row r="92" spans="1:10" s="34" customFormat="1" x14ac:dyDescent="0.25">
      <c r="A92"/>
      <c r="B92"/>
      <c r="C92"/>
      <c r="D92"/>
      <c r="E92"/>
      <c r="F92"/>
      <c r="G92"/>
      <c r="H92"/>
      <c r="I92"/>
      <c r="J92"/>
    </row>
    <row r="93" spans="1:10" s="34" customFormat="1" x14ac:dyDescent="0.25">
      <c r="A93"/>
      <c r="B93"/>
      <c r="C93"/>
      <c r="D93"/>
      <c r="E93"/>
      <c r="F93"/>
      <c r="G93"/>
      <c r="H93"/>
      <c r="I93"/>
      <c r="J93"/>
    </row>
    <row r="94" spans="1:10" s="34" customFormat="1" x14ac:dyDescent="0.25">
      <c r="A94"/>
      <c r="B94"/>
      <c r="C94"/>
      <c r="D94"/>
      <c r="E94"/>
      <c r="F94"/>
      <c r="G94"/>
      <c r="H94"/>
      <c r="I94"/>
      <c r="J94"/>
    </row>
    <row r="95" spans="1:10" s="34" customFormat="1" x14ac:dyDescent="0.25">
      <c r="A95"/>
      <c r="B95"/>
      <c r="C95"/>
      <c r="D95"/>
      <c r="E95"/>
      <c r="F95"/>
      <c r="G95"/>
      <c r="H95"/>
      <c r="I95"/>
      <c r="J95"/>
    </row>
    <row r="96" spans="1:10" s="34" customFormat="1" x14ac:dyDescent="0.25">
      <c r="A96"/>
      <c r="B96"/>
      <c r="C96"/>
      <c r="D96"/>
      <c r="E96"/>
      <c r="F96"/>
      <c r="G96"/>
      <c r="H96"/>
      <c r="I96"/>
      <c r="J96"/>
    </row>
    <row r="97" spans="1:10" s="34" customFormat="1" x14ac:dyDescent="0.25">
      <c r="A97"/>
      <c r="B97"/>
      <c r="C97"/>
      <c r="D97"/>
      <c r="E97"/>
      <c r="F97"/>
      <c r="G97"/>
      <c r="H97"/>
      <c r="I97"/>
      <c r="J97"/>
    </row>
    <row r="98" spans="1:10" s="34" customFormat="1" x14ac:dyDescent="0.25">
      <c r="A98"/>
      <c r="B98"/>
      <c r="C98"/>
      <c r="D98"/>
      <c r="E98"/>
      <c r="F98"/>
      <c r="G98"/>
      <c r="H98"/>
      <c r="I98"/>
      <c r="J98"/>
    </row>
    <row r="99" spans="1:10" s="34" customFormat="1" x14ac:dyDescent="0.25">
      <c r="A99"/>
      <c r="B99"/>
      <c r="C99"/>
      <c r="D99"/>
      <c r="E99"/>
      <c r="F99"/>
      <c r="G99"/>
      <c r="H99"/>
      <c r="I99"/>
      <c r="J99"/>
    </row>
    <row r="100" spans="1:10" s="3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50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50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50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1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1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14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14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51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34" customFormat="1" x14ac:dyDescent="0.25">
      <c r="A118"/>
      <c r="B118"/>
      <c r="C118"/>
      <c r="D118"/>
      <c r="E118"/>
      <c r="F118"/>
      <c r="G118"/>
      <c r="H118"/>
      <c r="I118"/>
      <c r="J118"/>
    </row>
  </sheetData>
  <sheetProtection algorithmName="SHA-512" hashValue="ux5pWlzNHdI3TZB6MZmS1u2BUeptEI6oWfTlygUYEBaDNTn49NwFAgMoGaKCgBoSu6OeNGa0AgMgmD3fFD/9xA==" saltValue="p7XeYGFI6+LOUKmGecTA6A==" spinCount="100000" sheet="1" objects="1" scenarios="1"/>
  <mergeCells count="12">
    <mergeCell ref="A50:J50"/>
    <mergeCell ref="A1:D1"/>
    <mergeCell ref="A3:J3"/>
    <mergeCell ref="A38:J38"/>
    <mergeCell ref="A39:J39"/>
    <mergeCell ref="A40:J40"/>
    <mergeCell ref="A44:J44"/>
    <mergeCell ref="A45:J45"/>
    <mergeCell ref="A46:J46"/>
    <mergeCell ref="A49:J49"/>
    <mergeCell ref="A37:J37"/>
    <mergeCell ref="A41:J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4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2"/>
  <sheetViews>
    <sheetView view="pageBreakPreview" zoomScaleNormal="120" zoomScaleSheetLayoutView="100" workbookViewId="0">
      <pane ySplit="6" topLeftCell="A25" activePane="bottomLeft" state="frozen"/>
      <selection activeCell="F1" sqref="F1:F1048576"/>
      <selection pane="bottomLeft" activeCell="E7" activeCellId="1" sqref="A1:XFD1 E7:F30"/>
    </sheetView>
  </sheetViews>
  <sheetFormatPr defaultColWidth="9.28515625" defaultRowHeight="15" x14ac:dyDescent="0.25"/>
  <cols>
    <col min="1" max="1" width="3.5703125" customWidth="1"/>
    <col min="2" max="2" width="35.5703125" customWidth="1"/>
    <col min="3" max="3" width="7.5703125" customWidth="1"/>
    <col min="4" max="4" width="4.5703125" customWidth="1"/>
    <col min="5" max="5" width="20.140625" customWidth="1"/>
    <col min="6" max="9" width="11.140625" customWidth="1"/>
  </cols>
  <sheetData>
    <row r="1" spans="1:9" s="20" customFormat="1" x14ac:dyDescent="0.25">
      <c r="A1" s="277" t="s">
        <v>20</v>
      </c>
      <c r="B1" s="277"/>
      <c r="C1" s="277"/>
      <c r="D1" s="277"/>
      <c r="E1" s="18"/>
      <c r="F1" s="18" t="s">
        <v>122</v>
      </c>
      <c r="H1" s="18"/>
      <c r="I1" s="18"/>
    </row>
    <row r="2" spans="1:9" s="21" customFormat="1" ht="16.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s="62" customFormat="1" ht="16.5" customHeight="1" x14ac:dyDescent="0.3">
      <c r="A3" s="283" t="s">
        <v>800</v>
      </c>
      <c r="B3" s="283"/>
      <c r="C3" s="283"/>
      <c r="D3" s="283"/>
      <c r="E3" s="283"/>
      <c r="F3" s="283"/>
      <c r="G3" s="283"/>
      <c r="H3" s="283"/>
      <c r="I3" s="283"/>
    </row>
    <row r="4" spans="1:9" s="21" customFormat="1" ht="16.5" customHeight="1" x14ac:dyDescent="0.15">
      <c r="B4" s="63"/>
      <c r="C4" s="63"/>
    </row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4" customFormat="1" ht="31.5" customHeight="1" x14ac:dyDescent="0.25">
      <c r="A7" s="25">
        <v>1</v>
      </c>
      <c r="B7" s="67" t="s">
        <v>123</v>
      </c>
      <c r="C7" s="11">
        <v>2500</v>
      </c>
      <c r="D7" s="64" t="s">
        <v>14</v>
      </c>
      <c r="E7" s="69"/>
      <c r="F7" s="27"/>
      <c r="G7" s="28">
        <f>C7*ROUND(F7, 4)</f>
        <v>0</v>
      </c>
      <c r="H7" s="28">
        <f t="shared" ref="H7:H30" si="0">G7*0.095</f>
        <v>0</v>
      </c>
      <c r="I7" s="28">
        <f t="shared" ref="I7:I30" si="1">G7+H7</f>
        <v>0</v>
      </c>
    </row>
    <row r="8" spans="1:9" s="34" customFormat="1" ht="31.5" customHeight="1" x14ac:dyDescent="0.25">
      <c r="A8" s="25">
        <v>2</v>
      </c>
      <c r="B8" s="67" t="s">
        <v>124</v>
      </c>
      <c r="C8" s="11">
        <v>1500</v>
      </c>
      <c r="D8" s="64" t="s">
        <v>14</v>
      </c>
      <c r="E8" s="69"/>
      <c r="F8" s="27"/>
      <c r="G8" s="28">
        <f t="shared" ref="G8:G30" si="2">C8*ROUND(F8, 4)</f>
        <v>0</v>
      </c>
      <c r="H8" s="28">
        <f t="shared" si="0"/>
        <v>0</v>
      </c>
      <c r="I8" s="28">
        <f t="shared" si="1"/>
        <v>0</v>
      </c>
    </row>
    <row r="9" spans="1:9" s="34" customFormat="1" ht="31.5" customHeight="1" x14ac:dyDescent="0.25">
      <c r="A9" s="25">
        <v>3</v>
      </c>
      <c r="B9" s="67" t="s">
        <v>125</v>
      </c>
      <c r="C9" s="11">
        <v>1000</v>
      </c>
      <c r="D9" s="64" t="s">
        <v>14</v>
      </c>
      <c r="E9" s="69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</row>
    <row r="10" spans="1:9" s="34" customFormat="1" ht="31.5" customHeight="1" x14ac:dyDescent="0.25">
      <c r="A10" s="25">
        <v>4</v>
      </c>
      <c r="B10" s="67" t="s">
        <v>126</v>
      </c>
      <c r="C10" s="11">
        <v>1000</v>
      </c>
      <c r="D10" s="64" t="s">
        <v>14</v>
      </c>
      <c r="E10" s="69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</row>
    <row r="11" spans="1:9" s="34" customFormat="1" ht="31.5" customHeight="1" x14ac:dyDescent="0.25">
      <c r="A11" s="25">
        <v>5</v>
      </c>
      <c r="B11" s="67" t="s">
        <v>127</v>
      </c>
      <c r="C11" s="11">
        <v>300</v>
      </c>
      <c r="D11" s="64" t="s">
        <v>14</v>
      </c>
      <c r="E11" s="69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</row>
    <row r="12" spans="1:9" s="34" customFormat="1" ht="44.25" customHeight="1" x14ac:dyDescent="0.25">
      <c r="A12" s="25">
        <v>6</v>
      </c>
      <c r="B12" s="67" t="s">
        <v>128</v>
      </c>
      <c r="C12" s="11">
        <v>500</v>
      </c>
      <c r="D12" s="64" t="s">
        <v>14</v>
      </c>
      <c r="E12" s="69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</row>
    <row r="13" spans="1:9" s="34" customFormat="1" ht="31.5" customHeight="1" x14ac:dyDescent="0.25">
      <c r="A13" s="25">
        <v>7</v>
      </c>
      <c r="B13" s="67" t="s">
        <v>129</v>
      </c>
      <c r="C13" s="11">
        <v>250</v>
      </c>
      <c r="D13" s="64" t="s">
        <v>14</v>
      </c>
      <c r="E13" s="69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</row>
    <row r="14" spans="1:9" s="34" customFormat="1" ht="31.5" customHeight="1" x14ac:dyDescent="0.25">
      <c r="A14" s="25">
        <v>8</v>
      </c>
      <c r="B14" s="67" t="s">
        <v>130</v>
      </c>
      <c r="C14" s="11">
        <v>1800</v>
      </c>
      <c r="D14" s="64" t="s">
        <v>14</v>
      </c>
      <c r="E14" s="69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</row>
    <row r="15" spans="1:9" s="34" customFormat="1" ht="31.5" customHeight="1" x14ac:dyDescent="0.25">
      <c r="A15" s="25">
        <v>9</v>
      </c>
      <c r="B15" s="67" t="s">
        <v>131</v>
      </c>
      <c r="C15" s="11">
        <v>1000</v>
      </c>
      <c r="D15" s="64" t="s">
        <v>14</v>
      </c>
      <c r="E15" s="69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</row>
    <row r="16" spans="1:9" s="34" customFormat="1" ht="31.5" customHeight="1" x14ac:dyDescent="0.25">
      <c r="A16" s="25">
        <v>10</v>
      </c>
      <c r="B16" s="67" t="s">
        <v>132</v>
      </c>
      <c r="C16" s="11">
        <v>700</v>
      </c>
      <c r="D16" s="64" t="s">
        <v>14</v>
      </c>
      <c r="E16" s="69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</row>
    <row r="17" spans="1:9" s="34" customFormat="1" ht="31.5" customHeight="1" x14ac:dyDescent="0.25">
      <c r="A17" s="25">
        <v>11</v>
      </c>
      <c r="B17" s="67" t="s">
        <v>133</v>
      </c>
      <c r="C17" s="11">
        <v>700</v>
      </c>
      <c r="D17" s="64" t="s">
        <v>14</v>
      </c>
      <c r="E17" s="69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</row>
    <row r="18" spans="1:9" s="34" customFormat="1" ht="31.5" customHeight="1" x14ac:dyDescent="0.25">
      <c r="A18" s="25">
        <v>12</v>
      </c>
      <c r="B18" s="67" t="s">
        <v>134</v>
      </c>
      <c r="C18" s="11">
        <v>700</v>
      </c>
      <c r="D18" s="64" t="s">
        <v>14</v>
      </c>
      <c r="E18" s="69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</row>
    <row r="19" spans="1:9" s="34" customFormat="1" ht="31.5" customHeight="1" x14ac:dyDescent="0.25">
      <c r="A19" s="25">
        <v>13</v>
      </c>
      <c r="B19" s="67" t="s">
        <v>135</v>
      </c>
      <c r="C19" s="11">
        <v>700</v>
      </c>
      <c r="D19" s="64" t="s">
        <v>14</v>
      </c>
      <c r="E19" s="69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</row>
    <row r="20" spans="1:9" s="34" customFormat="1" ht="31.5" customHeight="1" x14ac:dyDescent="0.25">
      <c r="A20" s="25">
        <v>14</v>
      </c>
      <c r="B20" s="67" t="s">
        <v>136</v>
      </c>
      <c r="C20" s="11">
        <v>400</v>
      </c>
      <c r="D20" s="64" t="s">
        <v>14</v>
      </c>
      <c r="E20" s="69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</row>
    <row r="21" spans="1:9" s="34" customFormat="1" ht="31.5" customHeight="1" x14ac:dyDescent="0.25">
      <c r="A21" s="25">
        <v>15</v>
      </c>
      <c r="B21" s="67" t="s">
        <v>137</v>
      </c>
      <c r="C21" s="11">
        <v>1200</v>
      </c>
      <c r="D21" s="64" t="s">
        <v>14</v>
      </c>
      <c r="E21" s="69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</row>
    <row r="22" spans="1:9" s="34" customFormat="1" ht="31.5" customHeight="1" x14ac:dyDescent="0.25">
      <c r="A22" s="25">
        <v>16</v>
      </c>
      <c r="B22" s="67" t="s">
        <v>138</v>
      </c>
      <c r="C22" s="11">
        <v>800</v>
      </c>
      <c r="D22" s="64" t="s">
        <v>14</v>
      </c>
      <c r="E22" s="69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</row>
    <row r="23" spans="1:9" s="34" customFormat="1" ht="31.5" customHeight="1" x14ac:dyDescent="0.25">
      <c r="A23" s="25">
        <v>17</v>
      </c>
      <c r="B23" s="67" t="s">
        <v>139</v>
      </c>
      <c r="C23" s="11">
        <v>600</v>
      </c>
      <c r="D23" s="64" t="s">
        <v>14</v>
      </c>
      <c r="E23" s="69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</row>
    <row r="24" spans="1:9" s="34" customFormat="1" ht="31.5" customHeight="1" x14ac:dyDescent="0.25">
      <c r="A24" s="25">
        <v>18</v>
      </c>
      <c r="B24" s="67" t="s">
        <v>140</v>
      </c>
      <c r="C24" s="11">
        <v>500</v>
      </c>
      <c r="D24" s="64" t="s">
        <v>14</v>
      </c>
      <c r="E24" s="69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</row>
    <row r="25" spans="1:9" s="34" customFormat="1" ht="31.5" customHeight="1" x14ac:dyDescent="0.25">
      <c r="A25" s="25">
        <v>19</v>
      </c>
      <c r="B25" s="67" t="s">
        <v>141</v>
      </c>
      <c r="C25" s="11">
        <v>300</v>
      </c>
      <c r="D25" s="64" t="s">
        <v>14</v>
      </c>
      <c r="E25" s="69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</row>
    <row r="26" spans="1:9" s="73" customFormat="1" ht="31.5" customHeight="1" x14ac:dyDescent="0.25">
      <c r="A26" s="25">
        <v>20</v>
      </c>
      <c r="B26" s="71" t="s">
        <v>142</v>
      </c>
      <c r="C26" s="72">
        <v>300</v>
      </c>
      <c r="D26" s="72" t="s">
        <v>14</v>
      </c>
      <c r="E26" s="273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</row>
    <row r="27" spans="1:9" s="73" customFormat="1" ht="31.5" customHeight="1" x14ac:dyDescent="0.25">
      <c r="A27" s="25">
        <v>21</v>
      </c>
      <c r="B27" s="71" t="s">
        <v>143</v>
      </c>
      <c r="C27" s="72">
        <v>300</v>
      </c>
      <c r="D27" s="72" t="s">
        <v>14</v>
      </c>
      <c r="E27" s="273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</row>
    <row r="28" spans="1:9" s="73" customFormat="1" ht="31.5" customHeight="1" x14ac:dyDescent="0.25">
      <c r="A28" s="25">
        <v>22</v>
      </c>
      <c r="B28" s="71" t="s">
        <v>144</v>
      </c>
      <c r="C28" s="72">
        <v>500</v>
      </c>
      <c r="D28" s="72" t="s">
        <v>14</v>
      </c>
      <c r="E28" s="273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</row>
    <row r="29" spans="1:9" s="73" customFormat="1" ht="31.5" customHeight="1" x14ac:dyDescent="0.25">
      <c r="A29" s="25">
        <v>23</v>
      </c>
      <c r="B29" s="71" t="s">
        <v>145</v>
      </c>
      <c r="C29" s="72">
        <v>200</v>
      </c>
      <c r="D29" s="72" t="s">
        <v>14</v>
      </c>
      <c r="E29" s="273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</row>
    <row r="30" spans="1:9" s="73" customFormat="1" ht="31.5" customHeight="1" x14ac:dyDescent="0.25">
      <c r="A30" s="25">
        <v>24</v>
      </c>
      <c r="B30" s="71" t="s">
        <v>146</v>
      </c>
      <c r="C30" s="72">
        <v>500</v>
      </c>
      <c r="D30" s="72" t="s">
        <v>14</v>
      </c>
      <c r="E30" s="273"/>
      <c r="F30" s="27"/>
      <c r="G30" s="28">
        <f t="shared" si="2"/>
        <v>0</v>
      </c>
      <c r="H30" s="28">
        <f t="shared" si="0"/>
        <v>0</v>
      </c>
      <c r="I30" s="28">
        <f t="shared" si="1"/>
        <v>0</v>
      </c>
    </row>
    <row r="31" spans="1:9" s="34" customFormat="1" ht="13.5" x14ac:dyDescent="0.2">
      <c r="A31" s="32"/>
      <c r="B31" s="43" t="s">
        <v>801</v>
      </c>
      <c r="C31" s="12" t="s">
        <v>15</v>
      </c>
      <c r="D31" s="12" t="s">
        <v>15</v>
      </c>
      <c r="E31" s="12" t="s">
        <v>15</v>
      </c>
      <c r="F31" s="13" t="s">
        <v>15</v>
      </c>
      <c r="G31" s="44">
        <f>SUM(G7:G30)</f>
        <v>0</v>
      </c>
      <c r="H31" s="44">
        <f t="shared" ref="H31:I31" si="3">SUM(H7:H30)</f>
        <v>0</v>
      </c>
      <c r="I31" s="44">
        <f t="shared" si="3"/>
        <v>0</v>
      </c>
    </row>
    <row r="32" spans="1:9" s="50" customFormat="1" ht="12.75" x14ac:dyDescent="0.2">
      <c r="A32" s="46"/>
      <c r="B32" s="47"/>
      <c r="C32" s="48"/>
      <c r="D32" s="49"/>
      <c r="E32" s="47"/>
      <c r="F32" s="47"/>
      <c r="G32" s="47"/>
      <c r="H32" s="47"/>
      <c r="I32" s="47"/>
    </row>
    <row r="33" spans="1:10" s="14" customFormat="1" ht="20.100000000000001" customHeight="1" x14ac:dyDescent="0.2">
      <c r="A33" s="279" t="s">
        <v>16</v>
      </c>
      <c r="B33" s="279"/>
      <c r="C33" s="279"/>
      <c r="D33" s="279"/>
      <c r="E33" s="279"/>
      <c r="F33" s="279"/>
      <c r="G33" s="279"/>
      <c r="H33" s="279"/>
      <c r="I33" s="279"/>
      <c r="J33" s="279"/>
    </row>
    <row r="34" spans="1:10" s="14" customFormat="1" ht="27.75" customHeight="1" x14ac:dyDescent="0.2">
      <c r="A34" s="274" t="s">
        <v>17</v>
      </c>
      <c r="B34" s="274"/>
      <c r="C34" s="274"/>
      <c r="D34" s="274"/>
      <c r="E34" s="274"/>
      <c r="F34" s="274"/>
      <c r="G34" s="274"/>
      <c r="H34" s="274"/>
      <c r="I34" s="274"/>
      <c r="J34" s="267"/>
    </row>
    <row r="35" spans="1:10" s="14" customFormat="1" ht="15" customHeight="1" x14ac:dyDescent="0.2">
      <c r="A35" s="274" t="s">
        <v>813</v>
      </c>
      <c r="B35" s="274"/>
      <c r="C35" s="274"/>
      <c r="D35" s="274"/>
      <c r="E35" s="274"/>
      <c r="F35" s="274"/>
      <c r="G35" s="274"/>
      <c r="H35" s="274"/>
      <c r="I35" s="274"/>
      <c r="J35" s="274"/>
    </row>
    <row r="36" spans="1:10" s="14" customFormat="1" ht="12.75" x14ac:dyDescent="0.2">
      <c r="A36" s="275" t="s">
        <v>814</v>
      </c>
      <c r="B36" s="275"/>
      <c r="C36" s="275"/>
      <c r="D36" s="275"/>
      <c r="E36" s="275"/>
      <c r="F36" s="275"/>
      <c r="G36" s="275"/>
      <c r="H36" s="275"/>
      <c r="I36" s="275"/>
      <c r="J36" s="275"/>
    </row>
    <row r="37" spans="1:10" s="265" customFormat="1" ht="25.5" customHeight="1" x14ac:dyDescent="0.25">
      <c r="A37" s="276" t="s">
        <v>815</v>
      </c>
      <c r="B37" s="276"/>
      <c r="C37" s="276"/>
      <c r="D37" s="276"/>
      <c r="E37" s="276"/>
      <c r="F37" s="276"/>
      <c r="G37" s="276"/>
      <c r="H37" s="276"/>
      <c r="I37" s="276"/>
      <c r="J37" s="59"/>
    </row>
    <row r="38" spans="1:10" s="266" customFormat="1" ht="12.75" customHeight="1" x14ac:dyDescent="0.25">
      <c r="A38" s="255" t="s">
        <v>816</v>
      </c>
      <c r="B38" s="255"/>
      <c r="C38" s="255"/>
      <c r="D38" s="255"/>
      <c r="E38" s="255"/>
      <c r="F38" s="255"/>
      <c r="G38" s="255"/>
      <c r="H38" s="255"/>
      <c r="I38" s="255"/>
      <c r="J38" s="255"/>
    </row>
    <row r="39" spans="1:10" s="266" customFormat="1" ht="15" customHeight="1" x14ac:dyDescent="0.25">
      <c r="A39" s="255" t="s">
        <v>817</v>
      </c>
      <c r="B39" s="255"/>
      <c r="C39" s="255"/>
      <c r="D39" s="255"/>
      <c r="E39" s="255"/>
      <c r="F39" s="255"/>
      <c r="G39" s="255"/>
      <c r="H39" s="255"/>
      <c r="I39" s="255"/>
      <c r="J39" s="255"/>
    </row>
    <row r="40" spans="1:10" s="255" customFormat="1" ht="27" customHeight="1" x14ac:dyDescent="0.25">
      <c r="A40" s="276" t="s">
        <v>818</v>
      </c>
      <c r="B40" s="276"/>
      <c r="C40" s="276"/>
      <c r="D40" s="276"/>
      <c r="E40" s="276"/>
      <c r="F40" s="276"/>
      <c r="G40" s="276"/>
      <c r="H40" s="276"/>
      <c r="I40" s="276"/>
      <c r="J40" s="59"/>
    </row>
    <row r="41" spans="1:10" x14ac:dyDescent="0.25">
      <c r="A41" s="16"/>
      <c r="B41" s="15"/>
      <c r="C41" s="15"/>
      <c r="D41" s="15"/>
      <c r="E41" s="15"/>
      <c r="F41" s="15"/>
      <c r="G41" s="15"/>
      <c r="H41" s="15"/>
      <c r="I41" s="15"/>
      <c r="J41" s="15"/>
    </row>
    <row r="42" spans="1:10" x14ac:dyDescent="0.25">
      <c r="A42" s="276"/>
      <c r="B42" s="276"/>
      <c r="C42" s="276"/>
      <c r="D42" s="276"/>
      <c r="E42" s="276"/>
      <c r="F42" s="276"/>
      <c r="G42" s="276"/>
      <c r="H42" s="276"/>
      <c r="I42" s="276"/>
      <c r="J42" s="58"/>
    </row>
  </sheetData>
  <sheetProtection algorithmName="SHA-512" hashValue="aaELkSZdpgJiQCgfejLFB3QAxuqavMqtxrySsd40k0FvSQtMYYoZ6y20owFOaYqRDFHYDODBJfRAVDXCPYxoow==" saltValue="YZwu71lPPDbPuWnHOdF96Q==" spinCount="100000" sheet="1" objects="1" scenarios="1"/>
  <mergeCells count="9">
    <mergeCell ref="A42:I42"/>
    <mergeCell ref="A1:D1"/>
    <mergeCell ref="A3:I3"/>
    <mergeCell ref="A33:J33"/>
    <mergeCell ref="A34:I34"/>
    <mergeCell ref="A35:J35"/>
    <mergeCell ref="A36:J36"/>
    <mergeCell ref="A37:I37"/>
    <mergeCell ref="A40:I40"/>
  </mergeCells>
  <pageMargins left="0.62992125984251968" right="0.23622047244094491" top="0.35433070866141736" bottom="0.35433070866141736" header="0.31496062992125984" footer="0.31496062992125984"/>
  <pageSetup paperSize="9" fitToHeight="3" orientation="landscape" r:id="rId1"/>
  <rowBreaks count="1" manualBreakCount="1">
    <brk id="32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8"/>
  <sheetViews>
    <sheetView zoomScale="120" zoomScaleNormal="120" workbookViewId="0">
      <selection activeCell="N11" sqref="N11"/>
    </sheetView>
  </sheetViews>
  <sheetFormatPr defaultColWidth="9.28515625" defaultRowHeight="15" x14ac:dyDescent="0.25"/>
  <cols>
    <col min="1" max="1" width="3.5703125" customWidth="1"/>
    <col min="2" max="2" width="33.42578125" customWidth="1"/>
    <col min="3" max="3" width="7.5703125" customWidth="1"/>
    <col min="4" max="4" width="4.5703125" customWidth="1"/>
    <col min="5" max="5" width="18.28515625" customWidth="1"/>
    <col min="6" max="9" width="11.140625" customWidth="1"/>
    <col min="10" max="10" width="8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19</v>
      </c>
      <c r="H1" s="18"/>
      <c r="I1" s="18"/>
    </row>
    <row r="2" spans="1:10" s="21" customFormat="1" ht="15.75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62" customFormat="1" ht="15.75" customHeight="1" x14ac:dyDescent="0.3">
      <c r="A3" s="283" t="s">
        <v>802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5.75" customHeight="1" x14ac:dyDescent="0.15">
      <c r="B4" s="63"/>
      <c r="C4" s="63"/>
    </row>
    <row r="5" spans="1:10" s="22" customFormat="1" ht="48.7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26.25" customHeight="1" x14ac:dyDescent="0.2">
      <c r="A7" s="25">
        <v>1</v>
      </c>
      <c r="B7" s="32" t="s">
        <v>275</v>
      </c>
      <c r="C7" s="11">
        <v>200</v>
      </c>
      <c r="D7" s="25" t="s">
        <v>14</v>
      </c>
      <c r="E7" s="69"/>
      <c r="F7" s="262"/>
      <c r="G7" s="28">
        <f>C7*ROUND(F7, 4)</f>
        <v>0</v>
      </c>
      <c r="H7" s="28">
        <f t="shared" ref="H7:H35" si="0">G7*0.095</f>
        <v>0</v>
      </c>
      <c r="I7" s="28">
        <f t="shared" ref="I7:I35" si="1">G7+H7</f>
        <v>0</v>
      </c>
      <c r="J7" s="33"/>
    </row>
    <row r="8" spans="1:10" s="34" customFormat="1" ht="14.25" customHeight="1" x14ac:dyDescent="0.2">
      <c r="A8" s="25">
        <v>2</v>
      </c>
      <c r="B8" s="32" t="s">
        <v>276</v>
      </c>
      <c r="C8" s="11">
        <v>200</v>
      </c>
      <c r="D8" s="25" t="s">
        <v>14</v>
      </c>
      <c r="E8" s="69"/>
      <c r="F8" s="262"/>
      <c r="G8" s="28">
        <f t="shared" ref="G8:G34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14.25" customHeight="1" x14ac:dyDescent="0.2">
      <c r="A9" s="25">
        <v>3</v>
      </c>
      <c r="B9" s="32" t="s">
        <v>277</v>
      </c>
      <c r="C9" s="11">
        <v>300</v>
      </c>
      <c r="D9" s="25" t="s">
        <v>14</v>
      </c>
      <c r="E9" s="69"/>
      <c r="F9" s="262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14.25" customHeight="1" x14ac:dyDescent="0.2">
      <c r="A10" s="25">
        <v>4</v>
      </c>
      <c r="B10" s="32" t="s">
        <v>278</v>
      </c>
      <c r="C10" s="11">
        <v>160</v>
      </c>
      <c r="D10" s="25" t="s">
        <v>14</v>
      </c>
      <c r="E10" s="69"/>
      <c r="F10" s="262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4.25" customHeight="1" x14ac:dyDescent="0.2">
      <c r="A11" s="25">
        <v>5</v>
      </c>
      <c r="B11" s="32" t="s">
        <v>279</v>
      </c>
      <c r="C11" s="11">
        <v>100</v>
      </c>
      <c r="D11" s="25" t="s">
        <v>14</v>
      </c>
      <c r="E11" s="69"/>
      <c r="F11" s="262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4.25" customHeight="1" x14ac:dyDescent="0.2">
      <c r="A12" s="25">
        <v>6</v>
      </c>
      <c r="B12" s="32" t="s">
        <v>280</v>
      </c>
      <c r="C12" s="11">
        <v>110</v>
      </c>
      <c r="D12" s="25" t="s">
        <v>14</v>
      </c>
      <c r="E12" s="69"/>
      <c r="F12" s="262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27" x14ac:dyDescent="0.2">
      <c r="A13" s="25">
        <v>7</v>
      </c>
      <c r="B13" s="32" t="s">
        <v>281</v>
      </c>
      <c r="C13" s="11">
        <v>110</v>
      </c>
      <c r="D13" s="25" t="s">
        <v>14</v>
      </c>
      <c r="E13" s="69"/>
      <c r="F13" s="262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14.25" customHeight="1" x14ac:dyDescent="0.2">
      <c r="A14" s="25">
        <v>8</v>
      </c>
      <c r="B14" s="32" t="s">
        <v>282</v>
      </c>
      <c r="C14" s="11">
        <v>15</v>
      </c>
      <c r="D14" s="25" t="s">
        <v>14</v>
      </c>
      <c r="E14" s="69"/>
      <c r="F14" s="262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14.25" customHeight="1" x14ac:dyDescent="0.2">
      <c r="A15" s="25">
        <v>9</v>
      </c>
      <c r="B15" s="32" t="s">
        <v>283</v>
      </c>
      <c r="C15" s="11">
        <v>15</v>
      </c>
      <c r="D15" s="25" t="s">
        <v>14</v>
      </c>
      <c r="E15" s="69"/>
      <c r="F15" s="262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4.25" customHeight="1" x14ac:dyDescent="0.2">
      <c r="A16" s="25">
        <v>10</v>
      </c>
      <c r="B16" s="32" t="s">
        <v>284</v>
      </c>
      <c r="C16" s="11">
        <v>80</v>
      </c>
      <c r="D16" s="25" t="s">
        <v>14</v>
      </c>
      <c r="E16" s="69"/>
      <c r="F16" s="262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14.25" customHeight="1" x14ac:dyDescent="0.2">
      <c r="A17" s="25">
        <v>11</v>
      </c>
      <c r="B17" s="32" t="s">
        <v>285</v>
      </c>
      <c r="C17" s="11">
        <v>80</v>
      </c>
      <c r="D17" s="25" t="s">
        <v>14</v>
      </c>
      <c r="E17" s="69"/>
      <c r="F17" s="262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14.25" customHeight="1" x14ac:dyDescent="0.2">
      <c r="A18" s="25">
        <v>12</v>
      </c>
      <c r="B18" s="32" t="s">
        <v>286</v>
      </c>
      <c r="C18" s="11">
        <v>300</v>
      </c>
      <c r="D18" s="25" t="s">
        <v>14</v>
      </c>
      <c r="E18" s="69"/>
      <c r="F18" s="262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14.25" customHeight="1" x14ac:dyDescent="0.2">
      <c r="A19" s="25">
        <v>13</v>
      </c>
      <c r="B19" s="32" t="s">
        <v>287</v>
      </c>
      <c r="C19" s="11">
        <v>80</v>
      </c>
      <c r="D19" s="25" t="s">
        <v>14</v>
      </c>
      <c r="E19" s="69"/>
      <c r="F19" s="262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14.25" customHeight="1" x14ac:dyDescent="0.2">
      <c r="A20" s="25">
        <v>14</v>
      </c>
      <c r="B20" s="32" t="s">
        <v>288</v>
      </c>
      <c r="C20" s="11">
        <v>50</v>
      </c>
      <c r="D20" s="25" t="s">
        <v>14</v>
      </c>
      <c r="E20" s="69"/>
      <c r="F20" s="262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14.25" customHeight="1" x14ac:dyDescent="0.2">
      <c r="A21" s="25">
        <v>15</v>
      </c>
      <c r="B21" s="32" t="s">
        <v>289</v>
      </c>
      <c r="C21" s="11">
        <v>100</v>
      </c>
      <c r="D21" s="25" t="s">
        <v>14</v>
      </c>
      <c r="E21" s="69"/>
      <c r="F21" s="262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14.25" customHeight="1" x14ac:dyDescent="0.2">
      <c r="A22" s="25">
        <v>16</v>
      </c>
      <c r="B22" s="32" t="s">
        <v>290</v>
      </c>
      <c r="C22" s="11">
        <v>600</v>
      </c>
      <c r="D22" s="25" t="s">
        <v>14</v>
      </c>
      <c r="E22" s="69"/>
      <c r="F22" s="262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14.25" customHeight="1" x14ac:dyDescent="0.2">
      <c r="A23" s="25">
        <v>17</v>
      </c>
      <c r="B23" s="32" t="s">
        <v>291</v>
      </c>
      <c r="C23" s="11">
        <v>300</v>
      </c>
      <c r="D23" s="25" t="s">
        <v>14</v>
      </c>
      <c r="E23" s="69"/>
      <c r="F23" s="262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4.25" customHeight="1" x14ac:dyDescent="0.2">
      <c r="A24" s="25">
        <v>18</v>
      </c>
      <c r="B24" s="32" t="s">
        <v>292</v>
      </c>
      <c r="C24" s="11">
        <v>20</v>
      </c>
      <c r="D24" s="25" t="s">
        <v>14</v>
      </c>
      <c r="E24" s="69"/>
      <c r="F24" s="262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4.25" customHeight="1" x14ac:dyDescent="0.2">
      <c r="A25" s="25">
        <v>19</v>
      </c>
      <c r="B25" s="32" t="s">
        <v>293</v>
      </c>
      <c r="C25" s="11">
        <v>7</v>
      </c>
      <c r="D25" s="25" t="s">
        <v>14</v>
      </c>
      <c r="E25" s="69"/>
      <c r="F25" s="262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14.25" customHeight="1" x14ac:dyDescent="0.2">
      <c r="A26" s="25">
        <v>20</v>
      </c>
      <c r="B26" s="32" t="s">
        <v>294</v>
      </c>
      <c r="C26" s="11">
        <v>7</v>
      </c>
      <c r="D26" s="25" t="s">
        <v>14</v>
      </c>
      <c r="E26" s="69"/>
      <c r="F26" s="262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14.25" customHeight="1" x14ac:dyDescent="0.2">
      <c r="A27" s="25">
        <v>21</v>
      </c>
      <c r="B27" s="32" t="s">
        <v>295</v>
      </c>
      <c r="C27" s="11">
        <v>60</v>
      </c>
      <c r="D27" s="25" t="s">
        <v>14</v>
      </c>
      <c r="E27" s="69"/>
      <c r="F27" s="262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14.25" customHeight="1" x14ac:dyDescent="0.2">
      <c r="A28" s="25">
        <v>22</v>
      </c>
      <c r="B28" s="32" t="s">
        <v>296</v>
      </c>
      <c r="C28" s="11">
        <v>20</v>
      </c>
      <c r="D28" s="25" t="s">
        <v>14</v>
      </c>
      <c r="E28" s="69"/>
      <c r="F28" s="262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4.25" customHeight="1" x14ac:dyDescent="0.2">
      <c r="A29" s="25">
        <v>23</v>
      </c>
      <c r="B29" s="32" t="s">
        <v>297</v>
      </c>
      <c r="C29" s="11">
        <v>60</v>
      </c>
      <c r="D29" s="25" t="s">
        <v>14</v>
      </c>
      <c r="E29" s="69"/>
      <c r="F29" s="262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14.25" customHeight="1" x14ac:dyDescent="0.2">
      <c r="A30" s="25">
        <v>24</v>
      </c>
      <c r="B30" s="32" t="s">
        <v>298</v>
      </c>
      <c r="C30" s="11">
        <v>20</v>
      </c>
      <c r="D30" s="25" t="s">
        <v>14</v>
      </c>
      <c r="E30" s="69"/>
      <c r="F30" s="262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14.25" customHeight="1" x14ac:dyDescent="0.2">
      <c r="A31" s="25">
        <v>25</v>
      </c>
      <c r="B31" s="32" t="s">
        <v>299</v>
      </c>
      <c r="C31" s="11">
        <v>20</v>
      </c>
      <c r="D31" s="25" t="s">
        <v>14</v>
      </c>
      <c r="E31" s="69"/>
      <c r="F31" s="262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14.25" customHeight="1" x14ac:dyDescent="0.2">
      <c r="A32" s="25">
        <v>26</v>
      </c>
      <c r="B32" s="32" t="s">
        <v>300</v>
      </c>
      <c r="C32" s="11">
        <v>150</v>
      </c>
      <c r="D32" s="25" t="s">
        <v>14</v>
      </c>
      <c r="E32" s="69"/>
      <c r="F32" s="262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14.25" customHeight="1" x14ac:dyDescent="0.2">
      <c r="A33" s="25">
        <v>27</v>
      </c>
      <c r="B33" s="32" t="s">
        <v>301</v>
      </c>
      <c r="C33" s="11">
        <v>150</v>
      </c>
      <c r="D33" s="25" t="s">
        <v>14</v>
      </c>
      <c r="E33" s="69"/>
      <c r="F33" s="262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14.25" customHeight="1" x14ac:dyDescent="0.2">
      <c r="A34" s="25">
        <v>28</v>
      </c>
      <c r="B34" s="32" t="s">
        <v>302</v>
      </c>
      <c r="C34" s="11">
        <v>200</v>
      </c>
      <c r="D34" s="25" t="s">
        <v>14</v>
      </c>
      <c r="E34" s="69"/>
      <c r="F34" s="262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14.25" customHeight="1" x14ac:dyDescent="0.2">
      <c r="A35" s="25">
        <v>29</v>
      </c>
      <c r="B35" s="32" t="s">
        <v>303</v>
      </c>
      <c r="C35" s="11">
        <v>100</v>
      </c>
      <c r="D35" s="25" t="s">
        <v>14</v>
      </c>
      <c r="E35" s="69"/>
      <c r="F35" s="262"/>
      <c r="G35" s="28">
        <f>C35*ROUND(F35, 4)</f>
        <v>0</v>
      </c>
      <c r="H35" s="28">
        <f t="shared" si="0"/>
        <v>0</v>
      </c>
      <c r="I35" s="28">
        <f t="shared" si="1"/>
        <v>0</v>
      </c>
      <c r="J35" s="33"/>
    </row>
    <row r="36" spans="1:10" s="34" customFormat="1" ht="15" customHeight="1" x14ac:dyDescent="0.2">
      <c r="A36" s="32"/>
      <c r="B36" s="43" t="s">
        <v>803</v>
      </c>
      <c r="C36" s="12" t="s">
        <v>15</v>
      </c>
      <c r="D36" s="12" t="s">
        <v>15</v>
      </c>
      <c r="E36" s="12" t="s">
        <v>15</v>
      </c>
      <c r="F36" s="13" t="s">
        <v>15</v>
      </c>
      <c r="G36" s="44">
        <f>SUM(G7:G35)</f>
        <v>0</v>
      </c>
      <c r="H36" s="44">
        <f t="shared" ref="H36:I36" si="3">SUM(H7:H35)</f>
        <v>0</v>
      </c>
      <c r="I36" s="44">
        <f t="shared" si="3"/>
        <v>0</v>
      </c>
      <c r="J36" s="45">
        <f>SUM(J7:J35)</f>
        <v>0</v>
      </c>
    </row>
    <row r="37" spans="1:10" s="50" customFormat="1" ht="17.100000000000001" customHeight="1" x14ac:dyDescent="0.2">
      <c r="A37" s="46"/>
      <c r="B37" s="47"/>
      <c r="C37" s="48"/>
      <c r="D37" s="49"/>
      <c r="E37" s="47"/>
      <c r="F37" s="47"/>
      <c r="G37" s="47"/>
      <c r="H37" s="47"/>
      <c r="I37" s="47"/>
      <c r="J37" s="47"/>
    </row>
    <row r="38" spans="1:10" s="14" customFormat="1" ht="20.100000000000001" customHeight="1" x14ac:dyDescent="0.2">
      <c r="A38" s="279" t="s">
        <v>16</v>
      </c>
      <c r="B38" s="279"/>
      <c r="C38" s="279"/>
      <c r="D38" s="279"/>
      <c r="E38" s="279"/>
      <c r="F38" s="279"/>
      <c r="G38" s="279"/>
      <c r="H38" s="279"/>
      <c r="I38" s="279"/>
      <c r="J38" s="279"/>
    </row>
    <row r="39" spans="1:10" s="14" customFormat="1" ht="12.75" x14ac:dyDescent="0.2">
      <c r="A39" s="274" t="s">
        <v>17</v>
      </c>
      <c r="B39" s="274"/>
      <c r="C39" s="274"/>
      <c r="D39" s="274"/>
      <c r="E39" s="274"/>
      <c r="F39" s="274"/>
      <c r="G39" s="274"/>
      <c r="H39" s="274"/>
      <c r="I39" s="274"/>
      <c r="J39" s="274"/>
    </row>
    <row r="40" spans="1:10" s="14" customFormat="1" ht="15" customHeight="1" x14ac:dyDescent="0.2">
      <c r="A40" s="274" t="s">
        <v>813</v>
      </c>
      <c r="B40" s="274"/>
      <c r="C40" s="274"/>
      <c r="D40" s="274"/>
      <c r="E40" s="274"/>
      <c r="F40" s="274"/>
      <c r="G40" s="274"/>
      <c r="H40" s="274"/>
      <c r="I40" s="274"/>
      <c r="J40" s="274"/>
    </row>
    <row r="41" spans="1:10" s="14" customFormat="1" ht="12.75" x14ac:dyDescent="0.2">
      <c r="A41" s="275" t="s">
        <v>814</v>
      </c>
      <c r="B41" s="275"/>
      <c r="C41" s="275"/>
      <c r="D41" s="275"/>
      <c r="E41" s="275"/>
      <c r="F41" s="275"/>
      <c r="G41" s="275"/>
      <c r="H41" s="275"/>
      <c r="I41" s="275"/>
      <c r="J41" s="275"/>
    </row>
    <row r="42" spans="1:10" s="265" customFormat="1" ht="25.5" customHeight="1" x14ac:dyDescent="0.25">
      <c r="A42" s="276" t="s">
        <v>815</v>
      </c>
      <c r="B42" s="276"/>
      <c r="C42" s="276"/>
      <c r="D42" s="276"/>
      <c r="E42" s="276"/>
      <c r="F42" s="276"/>
      <c r="G42" s="276"/>
      <c r="H42" s="276"/>
      <c r="I42" s="276"/>
      <c r="J42" s="276"/>
    </row>
    <row r="43" spans="1:10" s="266" customFormat="1" ht="12.75" customHeight="1" x14ac:dyDescent="0.25">
      <c r="A43" s="255" t="s">
        <v>816</v>
      </c>
      <c r="B43" s="255"/>
      <c r="C43" s="255"/>
      <c r="D43" s="255"/>
      <c r="E43" s="255"/>
      <c r="F43" s="255"/>
      <c r="G43" s="255"/>
      <c r="H43" s="255"/>
      <c r="I43" s="255"/>
      <c r="J43" s="255"/>
    </row>
    <row r="44" spans="1:10" s="266" customFormat="1" ht="15" customHeight="1" x14ac:dyDescent="0.25">
      <c r="A44" s="255" t="s">
        <v>817</v>
      </c>
      <c r="B44" s="255"/>
      <c r="C44" s="255"/>
      <c r="D44" s="255"/>
      <c r="E44" s="255"/>
      <c r="F44" s="255"/>
      <c r="G44" s="255"/>
      <c r="H44" s="255"/>
      <c r="I44" s="255"/>
      <c r="J44" s="255"/>
    </row>
    <row r="45" spans="1:10" s="255" customFormat="1" ht="27" customHeight="1" x14ac:dyDescent="0.25">
      <c r="A45" s="276" t="s">
        <v>818</v>
      </c>
      <c r="B45" s="276"/>
      <c r="C45" s="276"/>
      <c r="D45" s="276"/>
      <c r="E45" s="276"/>
      <c r="F45" s="276"/>
      <c r="G45" s="276"/>
      <c r="H45" s="276"/>
      <c r="I45" s="276"/>
      <c r="J45" s="276"/>
    </row>
    <row r="46" spans="1:10" s="255" customFormat="1" ht="51.75" customHeight="1" x14ac:dyDescent="0.25">
      <c r="A46" s="276" t="s">
        <v>819</v>
      </c>
      <c r="B46" s="276"/>
      <c r="C46" s="276"/>
      <c r="D46" s="276"/>
      <c r="E46" s="276"/>
      <c r="F46" s="276"/>
      <c r="G46" s="276"/>
      <c r="H46" s="276"/>
      <c r="I46" s="276"/>
      <c r="J46" s="276"/>
    </row>
    <row r="47" spans="1:10" ht="29.25" customHeight="1" x14ac:dyDescent="0.25">
      <c r="A47" s="276"/>
      <c r="B47" s="281"/>
      <c r="C47" s="281"/>
      <c r="D47" s="281"/>
      <c r="E47" s="281"/>
      <c r="F47" s="281"/>
      <c r="G47" s="281"/>
      <c r="H47" s="281"/>
      <c r="I47" s="281"/>
      <c r="J47" s="281"/>
    </row>
    <row r="48" spans="1:10" ht="33" customHeight="1" x14ac:dyDescent="0.25">
      <c r="A48" s="280"/>
      <c r="B48" s="280"/>
      <c r="C48" s="280"/>
      <c r="D48" s="280"/>
      <c r="E48" s="280"/>
      <c r="F48" s="280"/>
      <c r="G48" s="280"/>
      <c r="H48" s="280"/>
      <c r="I48" s="280"/>
      <c r="J48" s="280"/>
    </row>
  </sheetData>
  <sheetProtection algorithmName="SHA-512" hashValue="6hfxP8FPf/yzsXd4DZLO4lY0Z5bEWaLK2lAGs1xswuXeOaqaYhMAO8fSRf8oRwnURqt41J6TBCbvnmGXzqXczA==" saltValue="UajfYyiVB+vkydWk9ORSzw==" spinCount="100000" sheet="1" objects="1" scenarios="1"/>
  <mergeCells count="11">
    <mergeCell ref="A47:J47"/>
    <mergeCell ref="A48:J48"/>
    <mergeCell ref="A1:D1"/>
    <mergeCell ref="A3:J3"/>
    <mergeCell ref="A38:J38"/>
    <mergeCell ref="A41:J41"/>
    <mergeCell ref="A42:J42"/>
    <mergeCell ref="A39:J39"/>
    <mergeCell ref="A40:J40"/>
    <mergeCell ref="A45:J45"/>
    <mergeCell ref="A46:J46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33:J35 J7:J31">
      <formula1>1</formula1>
    </dataValidation>
    <dataValidation type="whole" operator="equal" allowBlank="1" showInputMessage="1" showErrorMessage="1" prompt="V celico vnesete vrednost &quot;1&quot; za živila, ki so uvrščena v shemo kakovosti." sqref="J3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"/>
  <sheetViews>
    <sheetView view="pageBreakPreview" zoomScale="120" zoomScaleNormal="120" zoomScaleSheetLayoutView="120" workbookViewId="0">
      <pane ySplit="6" topLeftCell="A7" activePane="bottomLeft" state="frozen"/>
      <selection activeCell="G9" sqref="G9"/>
      <selection pane="bottomLeft" activeCellId="1" sqref="E7:F10 A1:XFD1"/>
    </sheetView>
  </sheetViews>
  <sheetFormatPr defaultColWidth="9.28515625" defaultRowHeight="15" x14ac:dyDescent="0.25"/>
  <cols>
    <col min="1" max="1" width="3.5703125" customWidth="1"/>
    <col min="2" max="2" width="44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196</v>
      </c>
      <c r="H1" s="18"/>
      <c r="I1" s="18"/>
    </row>
    <row r="2" spans="1:10" s="21" customFormat="1" ht="1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s="62" customFormat="1" ht="15" customHeight="1" x14ac:dyDescent="0.3">
      <c r="A3" s="283" t="s">
        <v>804</v>
      </c>
      <c r="B3" s="283"/>
      <c r="C3" s="283"/>
      <c r="D3" s="283"/>
      <c r="E3" s="283"/>
      <c r="F3" s="283"/>
      <c r="G3" s="283"/>
      <c r="H3" s="283"/>
      <c r="I3" s="283"/>
    </row>
    <row r="4" spans="1:10" s="21" customFormat="1" ht="15" customHeight="1" x14ac:dyDescent="0.15">
      <c r="B4" s="63"/>
      <c r="C4" s="63"/>
    </row>
    <row r="5" spans="1:10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10" s="34" customFormat="1" ht="18.75" customHeight="1" x14ac:dyDescent="0.25">
      <c r="A7" s="148">
        <v>1</v>
      </c>
      <c r="B7" s="149" t="s">
        <v>197</v>
      </c>
      <c r="C7" s="150">
        <v>300</v>
      </c>
      <c r="D7" s="150" t="s">
        <v>14</v>
      </c>
      <c r="E7" s="151"/>
      <c r="F7" s="137"/>
      <c r="G7" s="126">
        <f>C7*ROUND(F7, 4)</f>
        <v>0</v>
      </c>
      <c r="H7" s="126">
        <f t="shared" ref="H7:H10" si="0">G7*0.095</f>
        <v>0</v>
      </c>
      <c r="I7" s="126">
        <f t="shared" ref="I7:I10" si="1">G7+H7</f>
        <v>0</v>
      </c>
    </row>
    <row r="8" spans="1:10" s="34" customFormat="1" ht="18.75" customHeight="1" x14ac:dyDescent="0.25">
      <c r="A8" s="148">
        <v>2</v>
      </c>
      <c r="B8" s="149" t="s">
        <v>198</v>
      </c>
      <c r="C8" s="150">
        <v>400</v>
      </c>
      <c r="D8" s="150" t="s">
        <v>14</v>
      </c>
      <c r="E8" s="151"/>
      <c r="F8" s="137"/>
      <c r="G8" s="126">
        <f t="shared" ref="G8:G10" si="2">C8*ROUND(F8, 4)</f>
        <v>0</v>
      </c>
      <c r="H8" s="126">
        <f t="shared" si="0"/>
        <v>0</v>
      </c>
      <c r="I8" s="126">
        <f t="shared" si="1"/>
        <v>0</v>
      </c>
    </row>
    <row r="9" spans="1:10" s="34" customFormat="1" ht="18.75" customHeight="1" x14ac:dyDescent="0.25">
      <c r="A9" s="148">
        <v>3</v>
      </c>
      <c r="B9" s="149" t="s">
        <v>199</v>
      </c>
      <c r="C9" s="150">
        <v>260</v>
      </c>
      <c r="D9" s="150" t="s">
        <v>14</v>
      </c>
      <c r="E9" s="151"/>
      <c r="F9" s="137"/>
      <c r="G9" s="126">
        <f t="shared" si="2"/>
        <v>0</v>
      </c>
      <c r="H9" s="126">
        <f t="shared" si="0"/>
        <v>0</v>
      </c>
      <c r="I9" s="126">
        <f t="shared" si="1"/>
        <v>0</v>
      </c>
    </row>
    <row r="10" spans="1:10" s="34" customFormat="1" ht="18.75" customHeight="1" x14ac:dyDescent="0.25">
      <c r="A10" s="148">
        <v>4</v>
      </c>
      <c r="B10" s="149" t="s">
        <v>200</v>
      </c>
      <c r="C10" s="150">
        <v>250</v>
      </c>
      <c r="D10" s="148" t="s">
        <v>14</v>
      </c>
      <c r="E10" s="151"/>
      <c r="F10" s="137"/>
      <c r="G10" s="126">
        <f t="shared" si="2"/>
        <v>0</v>
      </c>
      <c r="H10" s="126">
        <f t="shared" si="0"/>
        <v>0</v>
      </c>
      <c r="I10" s="126">
        <f t="shared" si="1"/>
        <v>0</v>
      </c>
    </row>
    <row r="11" spans="1:10" s="34" customFormat="1" ht="13.5" x14ac:dyDescent="0.2">
      <c r="A11" s="122"/>
      <c r="B11" s="127" t="s">
        <v>805</v>
      </c>
      <c r="C11" s="124" t="s">
        <v>15</v>
      </c>
      <c r="D11" s="124" t="s">
        <v>15</v>
      </c>
      <c r="E11" s="124" t="s">
        <v>15</v>
      </c>
      <c r="F11" s="139" t="s">
        <v>15</v>
      </c>
      <c r="G11" s="128">
        <f>SUM(G7:G10)</f>
        <v>0</v>
      </c>
      <c r="H11" s="128">
        <f t="shared" ref="H11:I11" si="3">SUM(H7:H10)</f>
        <v>0</v>
      </c>
      <c r="I11" s="128">
        <f t="shared" si="3"/>
        <v>0</v>
      </c>
    </row>
    <row r="12" spans="1:10" s="50" customFormat="1" ht="12.75" x14ac:dyDescent="0.2">
      <c r="A12" s="46"/>
      <c r="B12" s="47"/>
      <c r="C12" s="48"/>
      <c r="D12" s="49"/>
      <c r="E12" s="47"/>
      <c r="F12" s="47"/>
      <c r="G12" s="47"/>
      <c r="H12" s="47"/>
      <c r="I12" s="47"/>
    </row>
    <row r="13" spans="1:10" s="14" customFormat="1" ht="20.100000000000001" customHeight="1" x14ac:dyDescent="0.2">
      <c r="A13" s="279" t="s">
        <v>16</v>
      </c>
      <c r="B13" s="279"/>
      <c r="C13" s="279"/>
      <c r="D13" s="279"/>
      <c r="E13" s="279"/>
      <c r="F13" s="279"/>
      <c r="G13" s="279"/>
      <c r="H13" s="279"/>
      <c r="I13" s="279"/>
      <c r="J13" s="279"/>
    </row>
    <row r="14" spans="1:10" s="14" customFormat="1" ht="27.75" customHeight="1" x14ac:dyDescent="0.2">
      <c r="A14" s="274" t="s">
        <v>17</v>
      </c>
      <c r="B14" s="274"/>
      <c r="C14" s="274"/>
      <c r="D14" s="274"/>
      <c r="E14" s="274"/>
      <c r="F14" s="274"/>
      <c r="G14" s="274"/>
      <c r="H14" s="274"/>
      <c r="I14" s="274"/>
      <c r="J14" s="267"/>
    </row>
    <row r="15" spans="1:10" s="14" customFormat="1" ht="15" customHeight="1" x14ac:dyDescent="0.2">
      <c r="A15" s="274" t="s">
        <v>813</v>
      </c>
      <c r="B15" s="274"/>
      <c r="C15" s="274"/>
      <c r="D15" s="274"/>
      <c r="E15" s="274"/>
      <c r="F15" s="274"/>
      <c r="G15" s="274"/>
      <c r="H15" s="274"/>
      <c r="I15" s="274"/>
      <c r="J15" s="274"/>
    </row>
    <row r="16" spans="1:10" s="14" customFormat="1" ht="12.75" x14ac:dyDescent="0.2">
      <c r="A16" s="275" t="s">
        <v>814</v>
      </c>
      <c r="B16" s="275"/>
      <c r="C16" s="275"/>
      <c r="D16" s="275"/>
      <c r="E16" s="275"/>
      <c r="F16" s="275"/>
      <c r="G16" s="275"/>
      <c r="H16" s="275"/>
      <c r="I16" s="275"/>
      <c r="J16" s="275"/>
    </row>
    <row r="17" spans="1:10" s="265" customFormat="1" ht="25.5" customHeight="1" x14ac:dyDescent="0.25">
      <c r="A17" s="276" t="s">
        <v>815</v>
      </c>
      <c r="B17" s="276"/>
      <c r="C17" s="276"/>
      <c r="D17" s="276"/>
      <c r="E17" s="276"/>
      <c r="F17" s="276"/>
      <c r="G17" s="276"/>
      <c r="H17" s="276"/>
      <c r="I17" s="276"/>
      <c r="J17" s="59"/>
    </row>
    <row r="18" spans="1:10" s="266" customFormat="1" ht="12.75" customHeight="1" x14ac:dyDescent="0.25">
      <c r="A18" s="255" t="s">
        <v>816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66" customFormat="1" ht="15" customHeight="1" x14ac:dyDescent="0.25">
      <c r="A19" s="255" t="s">
        <v>817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5" customFormat="1" ht="27" customHeight="1" x14ac:dyDescent="0.25">
      <c r="A20" s="276" t="s">
        <v>818</v>
      </c>
      <c r="B20" s="276"/>
      <c r="C20" s="276"/>
      <c r="D20" s="276"/>
      <c r="E20" s="276"/>
      <c r="F20" s="276"/>
      <c r="G20" s="276"/>
      <c r="H20" s="276"/>
      <c r="I20" s="276"/>
      <c r="J20" s="59"/>
    </row>
    <row r="21" spans="1:10" s="51" customForma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</row>
    <row r="22" spans="1:10" x14ac:dyDescent="0.25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276"/>
      <c r="B23" s="276"/>
      <c r="C23" s="276"/>
      <c r="D23" s="276"/>
      <c r="E23" s="276"/>
      <c r="F23" s="276"/>
      <c r="G23" s="276"/>
      <c r="H23" s="276"/>
      <c r="I23" s="276"/>
      <c r="J23" s="58"/>
    </row>
  </sheetData>
  <sheetProtection algorithmName="SHA-512" hashValue="ONReoIaXrvf1x2Gjicdqmmji8rT2yTQ2kXqIr9o5kyauTsz/cvFpJz4udstD85kD6HQMs0KBu0GDTIUS55hSTw==" saltValue="rrNsaxjy4TwnMaK4sP20og==" spinCount="100000" sheet="1" objects="1" scenarios="1"/>
  <mergeCells count="9">
    <mergeCell ref="A23:I23"/>
    <mergeCell ref="A1:D1"/>
    <mergeCell ref="A3:I3"/>
    <mergeCell ref="A14:I14"/>
    <mergeCell ref="A17:I17"/>
    <mergeCell ref="A13:J13"/>
    <mergeCell ref="A15:J15"/>
    <mergeCell ref="A16:J16"/>
    <mergeCell ref="A20:I20"/>
  </mergeCell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49"/>
  <sheetViews>
    <sheetView zoomScale="120" zoomScaleNormal="120" workbookViewId="0">
      <selection activeCell="E21" sqref="E21"/>
    </sheetView>
  </sheetViews>
  <sheetFormatPr defaultColWidth="9.28515625" defaultRowHeight="15" x14ac:dyDescent="0.25"/>
  <cols>
    <col min="1" max="1" width="4.7109375" customWidth="1"/>
    <col min="2" max="2" width="37.85546875" style="243" customWidth="1"/>
    <col min="3" max="3" width="7.28515625" customWidth="1"/>
    <col min="4" max="4" width="4.5703125" customWidth="1"/>
    <col min="5" max="5" width="21.140625" customWidth="1"/>
    <col min="6" max="6" width="9.140625" customWidth="1"/>
    <col min="7" max="9" width="11.140625" customWidth="1"/>
    <col min="10" max="10" width="10.140625" customWidth="1"/>
  </cols>
  <sheetData>
    <row r="1" spans="1:10" s="20" customFormat="1" x14ac:dyDescent="0.25">
      <c r="A1" s="18" t="s">
        <v>18</v>
      </c>
      <c r="B1" s="253"/>
      <c r="C1" s="18"/>
      <c r="D1" s="18"/>
      <c r="E1" s="19"/>
      <c r="F1" s="18" t="s">
        <v>389</v>
      </c>
      <c r="G1" s="18"/>
      <c r="I1" s="18"/>
      <c r="J1" s="18"/>
    </row>
    <row r="2" spans="1:10" s="21" customFormat="1" ht="15" customHeight="1" x14ac:dyDescent="0.15">
      <c r="B2" s="244"/>
    </row>
    <row r="3" spans="1:10" ht="15" customHeight="1" x14ac:dyDescent="0.25">
      <c r="A3" s="283" t="s">
        <v>806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5" customHeight="1" x14ac:dyDescent="0.15">
      <c r="B4" s="244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3" customFormat="1" ht="11.25" x14ac:dyDescent="0.2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34" customFormat="1" ht="13.5" x14ac:dyDescent="0.2">
      <c r="A7" s="74">
        <v>1</v>
      </c>
      <c r="B7" s="41" t="s">
        <v>390</v>
      </c>
      <c r="C7" s="11">
        <v>1500</v>
      </c>
      <c r="D7" s="25" t="s">
        <v>14</v>
      </c>
      <c r="E7" s="26"/>
      <c r="F7" s="27"/>
      <c r="G7" s="28">
        <f>C7*ROUND(F7, 4)</f>
        <v>0</v>
      </c>
      <c r="H7" s="28">
        <f t="shared" ref="H7:H70" si="0">G7*0.095</f>
        <v>0</v>
      </c>
      <c r="I7" s="28">
        <f t="shared" ref="I7:I70" si="1">G7+H7</f>
        <v>0</v>
      </c>
      <c r="J7" s="33"/>
    </row>
    <row r="8" spans="1:10" s="34" customFormat="1" ht="13.5" x14ac:dyDescent="0.2">
      <c r="A8" s="74">
        <v>2</v>
      </c>
      <c r="B8" s="41" t="s">
        <v>391</v>
      </c>
      <c r="C8" s="36">
        <v>40</v>
      </c>
      <c r="D8" s="25" t="s">
        <v>14</v>
      </c>
      <c r="E8" s="26"/>
      <c r="F8" s="27"/>
      <c r="G8" s="28">
        <f t="shared" ref="G8:G71" si="2">C8*ROUND(F8, 4)</f>
        <v>0</v>
      </c>
      <c r="H8" s="28">
        <f t="shared" si="0"/>
        <v>0</v>
      </c>
      <c r="I8" s="28">
        <f t="shared" si="1"/>
        <v>0</v>
      </c>
      <c r="J8" s="33"/>
    </row>
    <row r="9" spans="1:10" s="34" customFormat="1" ht="13.5" x14ac:dyDescent="0.2">
      <c r="A9" s="74">
        <v>3</v>
      </c>
      <c r="B9" s="41" t="s">
        <v>392</v>
      </c>
      <c r="C9" s="36">
        <v>50</v>
      </c>
      <c r="D9" s="25" t="s">
        <v>14</v>
      </c>
      <c r="E9" s="26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3"/>
    </row>
    <row r="10" spans="1:10" s="34" customFormat="1" ht="13.5" x14ac:dyDescent="0.2">
      <c r="A10" s="74">
        <v>4</v>
      </c>
      <c r="B10" s="41" t="s">
        <v>393</v>
      </c>
      <c r="C10" s="36">
        <v>80</v>
      </c>
      <c r="D10" s="25" t="s">
        <v>14</v>
      </c>
      <c r="E10" s="26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3"/>
    </row>
    <row r="11" spans="1:10" s="34" customFormat="1" ht="13.5" x14ac:dyDescent="0.2">
      <c r="A11" s="74">
        <v>5</v>
      </c>
      <c r="B11" s="41" t="s">
        <v>394</v>
      </c>
      <c r="C11" s="11">
        <v>20</v>
      </c>
      <c r="D11" s="25" t="s">
        <v>14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3.5" x14ac:dyDescent="0.2">
      <c r="A12" s="74">
        <v>6</v>
      </c>
      <c r="B12" s="41" t="s">
        <v>395</v>
      </c>
      <c r="C12" s="11">
        <v>50</v>
      </c>
      <c r="D12" s="25" t="s">
        <v>14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13.5" x14ac:dyDescent="0.2">
      <c r="A13" s="74">
        <v>7</v>
      </c>
      <c r="B13" s="41" t="s">
        <v>396</v>
      </c>
      <c r="C13" s="11">
        <v>80</v>
      </c>
      <c r="D13" s="25" t="s">
        <v>14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13.5" x14ac:dyDescent="0.2">
      <c r="A14" s="74">
        <v>8</v>
      </c>
      <c r="B14" s="41" t="s">
        <v>397</v>
      </c>
      <c r="C14" s="11">
        <v>50</v>
      </c>
      <c r="D14" s="25" t="s">
        <v>14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13.5" x14ac:dyDescent="0.2">
      <c r="A15" s="74">
        <v>9</v>
      </c>
      <c r="B15" s="41" t="s">
        <v>398</v>
      </c>
      <c r="C15" s="11">
        <v>20</v>
      </c>
      <c r="D15" s="25" t="s">
        <v>14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3.5" x14ac:dyDescent="0.2">
      <c r="A16" s="74">
        <v>10</v>
      </c>
      <c r="B16" s="41" t="s">
        <v>399</v>
      </c>
      <c r="C16" s="11">
        <v>10</v>
      </c>
      <c r="D16" s="25" t="s">
        <v>14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s="34" customFormat="1" ht="13.5" x14ac:dyDescent="0.2">
      <c r="A17" s="74">
        <v>11</v>
      </c>
      <c r="B17" s="41" t="s">
        <v>400</v>
      </c>
      <c r="C17" s="11">
        <v>10</v>
      </c>
      <c r="D17" s="25" t="s">
        <v>14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13.5" x14ac:dyDescent="0.2">
      <c r="A18" s="74">
        <v>12</v>
      </c>
      <c r="B18" s="41" t="s">
        <v>401</v>
      </c>
      <c r="C18" s="11">
        <v>30</v>
      </c>
      <c r="D18" s="25" t="s">
        <v>14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13.5" x14ac:dyDescent="0.2">
      <c r="A19" s="74">
        <v>13</v>
      </c>
      <c r="B19" s="41" t="s">
        <v>402</v>
      </c>
      <c r="C19" s="215">
        <v>5</v>
      </c>
      <c r="D19" s="216" t="s">
        <v>14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13.5" x14ac:dyDescent="0.2">
      <c r="A20" s="74">
        <v>14</v>
      </c>
      <c r="B20" s="41" t="s">
        <v>403</v>
      </c>
      <c r="C20" s="215">
        <v>2</v>
      </c>
      <c r="D20" s="216" t="s">
        <v>14</v>
      </c>
      <c r="E20" s="2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13.5" x14ac:dyDescent="0.2">
      <c r="A21" s="74">
        <v>15</v>
      </c>
      <c r="B21" s="41" t="s">
        <v>404</v>
      </c>
      <c r="C21" s="215">
        <v>15</v>
      </c>
      <c r="D21" s="216" t="s">
        <v>14</v>
      </c>
      <c r="E21" s="2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27" x14ac:dyDescent="0.2">
      <c r="A22" s="74">
        <v>16</v>
      </c>
      <c r="B22" s="41" t="s">
        <v>405</v>
      </c>
      <c r="C22" s="215">
        <v>50</v>
      </c>
      <c r="D22" s="216" t="s">
        <v>14</v>
      </c>
      <c r="E22" s="2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27" x14ac:dyDescent="0.2">
      <c r="A23" s="74">
        <v>17</v>
      </c>
      <c r="B23" s="41" t="s">
        <v>406</v>
      </c>
      <c r="C23" s="36">
        <v>50</v>
      </c>
      <c r="D23" s="25" t="s">
        <v>14</v>
      </c>
      <c r="E23" s="2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3.5" x14ac:dyDescent="0.2">
      <c r="A24" s="74">
        <v>18</v>
      </c>
      <c r="B24" s="41" t="s">
        <v>407</v>
      </c>
      <c r="C24" s="36">
        <v>8</v>
      </c>
      <c r="D24" s="25" t="s">
        <v>14</v>
      </c>
      <c r="E24" s="2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3.5" x14ac:dyDescent="0.2">
      <c r="A25" s="74">
        <v>19</v>
      </c>
      <c r="B25" s="41" t="s">
        <v>408</v>
      </c>
      <c r="C25" s="36">
        <v>0.5</v>
      </c>
      <c r="D25" s="25" t="s">
        <v>14</v>
      </c>
      <c r="E25" s="2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13.5" x14ac:dyDescent="0.2">
      <c r="A26" s="74">
        <v>20</v>
      </c>
      <c r="B26" s="41" t="s">
        <v>409</v>
      </c>
      <c r="C26" s="36">
        <v>1</v>
      </c>
      <c r="D26" s="25" t="s">
        <v>14</v>
      </c>
      <c r="E26" s="26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27" x14ac:dyDescent="0.2">
      <c r="A27" s="74">
        <v>21</v>
      </c>
      <c r="B27" s="41" t="s">
        <v>410</v>
      </c>
      <c r="C27" s="36">
        <v>12</v>
      </c>
      <c r="D27" s="25" t="s">
        <v>14</v>
      </c>
      <c r="E27" s="26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27" x14ac:dyDescent="0.2">
      <c r="A28" s="74">
        <v>22</v>
      </c>
      <c r="B28" s="41" t="s">
        <v>411</v>
      </c>
      <c r="C28" s="36">
        <v>100</v>
      </c>
      <c r="D28" s="25" t="s">
        <v>14</v>
      </c>
      <c r="E28" s="26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3.5" x14ac:dyDescent="0.2">
      <c r="A29" s="74">
        <v>23</v>
      </c>
      <c r="B29" s="41" t="s">
        <v>412</v>
      </c>
      <c r="C29" s="36">
        <v>0.5</v>
      </c>
      <c r="D29" s="25" t="s">
        <v>14</v>
      </c>
      <c r="E29" s="26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13.5" x14ac:dyDescent="0.2">
      <c r="A30" s="74">
        <v>24</v>
      </c>
      <c r="B30" s="41" t="s">
        <v>413</v>
      </c>
      <c r="C30" s="36">
        <v>1</v>
      </c>
      <c r="D30" s="25" t="s">
        <v>14</v>
      </c>
      <c r="E30" s="26"/>
      <c r="F30" s="27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13.5" x14ac:dyDescent="0.2">
      <c r="A31" s="74">
        <v>25</v>
      </c>
      <c r="B31" s="41" t="s">
        <v>414</v>
      </c>
      <c r="C31" s="36">
        <v>10</v>
      </c>
      <c r="D31" s="25" t="s">
        <v>14</v>
      </c>
      <c r="E31" s="26"/>
      <c r="F31" s="27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13.5" x14ac:dyDescent="0.2">
      <c r="A32" s="74">
        <v>26</v>
      </c>
      <c r="B32" s="41" t="s">
        <v>415</v>
      </c>
      <c r="C32" s="215">
        <v>1</v>
      </c>
      <c r="D32" s="216" t="s">
        <v>14</v>
      </c>
      <c r="E32" s="26"/>
      <c r="F32" s="27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13.5" x14ac:dyDescent="0.2">
      <c r="A33" s="74">
        <v>27</v>
      </c>
      <c r="B33" s="41" t="s">
        <v>416</v>
      </c>
      <c r="C33" s="36">
        <v>1</v>
      </c>
      <c r="D33" s="25" t="s">
        <v>14</v>
      </c>
      <c r="E33" s="26"/>
      <c r="F33" s="27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27" x14ac:dyDescent="0.2">
      <c r="A34" s="74">
        <v>28</v>
      </c>
      <c r="B34" s="41" t="s">
        <v>417</v>
      </c>
      <c r="C34" s="36">
        <v>5</v>
      </c>
      <c r="D34" s="25" t="s">
        <v>14</v>
      </c>
      <c r="E34" s="26"/>
      <c r="F34" s="27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27" x14ac:dyDescent="0.2">
      <c r="A35" s="74">
        <v>29</v>
      </c>
      <c r="B35" s="41" t="s">
        <v>418</v>
      </c>
      <c r="C35" s="36">
        <v>2</v>
      </c>
      <c r="D35" s="25" t="s">
        <v>14</v>
      </c>
      <c r="E35" s="26"/>
      <c r="F35" s="27"/>
      <c r="G35" s="28">
        <f t="shared" si="2"/>
        <v>0</v>
      </c>
      <c r="H35" s="28">
        <f t="shared" si="0"/>
        <v>0</v>
      </c>
      <c r="I35" s="28">
        <f t="shared" si="1"/>
        <v>0</v>
      </c>
      <c r="J35" s="33"/>
    </row>
    <row r="36" spans="1:10" s="34" customFormat="1" ht="27" x14ac:dyDescent="0.2">
      <c r="A36" s="74">
        <v>30</v>
      </c>
      <c r="B36" s="41" t="s">
        <v>419</v>
      </c>
      <c r="C36" s="36">
        <v>10</v>
      </c>
      <c r="D36" s="25" t="s">
        <v>14</v>
      </c>
      <c r="E36" s="26"/>
      <c r="F36" s="27"/>
      <c r="G36" s="28">
        <f t="shared" si="2"/>
        <v>0</v>
      </c>
      <c r="H36" s="28">
        <f t="shared" si="0"/>
        <v>0</v>
      </c>
      <c r="I36" s="28">
        <f t="shared" si="1"/>
        <v>0</v>
      </c>
      <c r="J36" s="33"/>
    </row>
    <row r="37" spans="1:10" s="34" customFormat="1" ht="27" x14ac:dyDescent="0.2">
      <c r="A37" s="74">
        <v>31</v>
      </c>
      <c r="B37" s="41" t="s">
        <v>420</v>
      </c>
      <c r="C37" s="36">
        <v>4</v>
      </c>
      <c r="D37" s="25" t="s">
        <v>14</v>
      </c>
      <c r="E37" s="26"/>
      <c r="F37" s="27"/>
      <c r="G37" s="28">
        <f t="shared" si="2"/>
        <v>0</v>
      </c>
      <c r="H37" s="28">
        <f t="shared" si="0"/>
        <v>0</v>
      </c>
      <c r="I37" s="28">
        <f t="shared" si="1"/>
        <v>0</v>
      </c>
      <c r="J37" s="33"/>
    </row>
    <row r="38" spans="1:10" s="34" customFormat="1" ht="27" x14ac:dyDescent="0.2">
      <c r="A38" s="74">
        <v>32</v>
      </c>
      <c r="B38" s="41" t="s">
        <v>421</v>
      </c>
      <c r="C38" s="36">
        <v>3</v>
      </c>
      <c r="D38" s="25" t="s">
        <v>14</v>
      </c>
      <c r="E38" s="26"/>
      <c r="F38" s="27"/>
      <c r="G38" s="28">
        <f t="shared" si="2"/>
        <v>0</v>
      </c>
      <c r="H38" s="28">
        <f t="shared" si="0"/>
        <v>0</v>
      </c>
      <c r="I38" s="28">
        <f t="shared" si="1"/>
        <v>0</v>
      </c>
      <c r="J38" s="33"/>
    </row>
    <row r="39" spans="1:10" s="34" customFormat="1" ht="27" x14ac:dyDescent="0.2">
      <c r="A39" s="74">
        <v>33</v>
      </c>
      <c r="B39" s="41" t="s">
        <v>422</v>
      </c>
      <c r="C39" s="36">
        <v>3</v>
      </c>
      <c r="D39" s="25" t="s">
        <v>14</v>
      </c>
      <c r="E39" s="26"/>
      <c r="F39" s="27"/>
      <c r="G39" s="28">
        <f t="shared" si="2"/>
        <v>0</v>
      </c>
      <c r="H39" s="28">
        <f t="shared" si="0"/>
        <v>0</v>
      </c>
      <c r="I39" s="28">
        <f t="shared" si="1"/>
        <v>0</v>
      </c>
      <c r="J39" s="33"/>
    </row>
    <row r="40" spans="1:10" s="34" customFormat="1" ht="27" x14ac:dyDescent="0.2">
      <c r="A40" s="74">
        <v>34</v>
      </c>
      <c r="B40" s="41" t="s">
        <v>423</v>
      </c>
      <c r="C40" s="36">
        <v>4</v>
      </c>
      <c r="D40" s="25" t="s">
        <v>14</v>
      </c>
      <c r="E40" s="26"/>
      <c r="F40" s="27"/>
      <c r="G40" s="28">
        <f t="shared" si="2"/>
        <v>0</v>
      </c>
      <c r="H40" s="28">
        <f t="shared" si="0"/>
        <v>0</v>
      </c>
      <c r="I40" s="28">
        <f t="shared" si="1"/>
        <v>0</v>
      </c>
      <c r="J40" s="33"/>
    </row>
    <row r="41" spans="1:10" s="34" customFormat="1" ht="27" x14ac:dyDescent="0.2">
      <c r="A41" s="74">
        <v>35</v>
      </c>
      <c r="B41" s="41" t="s">
        <v>424</v>
      </c>
      <c r="C41" s="36">
        <v>3</v>
      </c>
      <c r="D41" s="25" t="s">
        <v>14</v>
      </c>
      <c r="E41" s="26"/>
      <c r="F41" s="27"/>
      <c r="G41" s="28">
        <f t="shared" si="2"/>
        <v>0</v>
      </c>
      <c r="H41" s="28">
        <f t="shared" si="0"/>
        <v>0</v>
      </c>
      <c r="I41" s="28">
        <f t="shared" si="1"/>
        <v>0</v>
      </c>
      <c r="J41" s="33"/>
    </row>
    <row r="42" spans="1:10" s="34" customFormat="1" ht="40.5" x14ac:dyDescent="0.2">
      <c r="A42" s="74">
        <v>36</v>
      </c>
      <c r="B42" s="41" t="s">
        <v>425</v>
      </c>
      <c r="C42" s="36">
        <v>10</v>
      </c>
      <c r="D42" s="25" t="s">
        <v>14</v>
      </c>
      <c r="E42" s="26"/>
      <c r="F42" s="27"/>
      <c r="G42" s="28">
        <f t="shared" si="2"/>
        <v>0</v>
      </c>
      <c r="H42" s="28">
        <f t="shared" si="0"/>
        <v>0</v>
      </c>
      <c r="I42" s="28">
        <f t="shared" si="1"/>
        <v>0</v>
      </c>
      <c r="J42" s="33"/>
    </row>
    <row r="43" spans="1:10" s="34" customFormat="1" ht="27" x14ac:dyDescent="0.2">
      <c r="A43" s="74">
        <v>37</v>
      </c>
      <c r="B43" s="41" t="s">
        <v>426</v>
      </c>
      <c r="C43" s="36">
        <v>2</v>
      </c>
      <c r="D43" s="25" t="s">
        <v>14</v>
      </c>
      <c r="E43" s="26"/>
      <c r="F43" s="27"/>
      <c r="G43" s="28">
        <f t="shared" si="2"/>
        <v>0</v>
      </c>
      <c r="H43" s="28">
        <f t="shared" si="0"/>
        <v>0</v>
      </c>
      <c r="I43" s="28">
        <f t="shared" si="1"/>
        <v>0</v>
      </c>
      <c r="J43" s="33"/>
    </row>
    <row r="44" spans="1:10" s="34" customFormat="1" ht="27" x14ac:dyDescent="0.2">
      <c r="A44" s="74">
        <v>38</v>
      </c>
      <c r="B44" s="41" t="s">
        <v>427</v>
      </c>
      <c r="C44" s="36">
        <v>5</v>
      </c>
      <c r="D44" s="25" t="s">
        <v>14</v>
      </c>
      <c r="E44" s="26"/>
      <c r="F44" s="27"/>
      <c r="G44" s="28">
        <f t="shared" si="2"/>
        <v>0</v>
      </c>
      <c r="H44" s="28">
        <f t="shared" si="0"/>
        <v>0</v>
      </c>
      <c r="I44" s="28">
        <f t="shared" si="1"/>
        <v>0</v>
      </c>
      <c r="J44" s="33"/>
    </row>
    <row r="45" spans="1:10" s="34" customFormat="1" ht="27" x14ac:dyDescent="0.2">
      <c r="A45" s="74">
        <v>39</v>
      </c>
      <c r="B45" s="41" t="s">
        <v>428</v>
      </c>
      <c r="C45" s="36">
        <v>5</v>
      </c>
      <c r="D45" s="25" t="s">
        <v>14</v>
      </c>
      <c r="E45" s="26"/>
      <c r="F45" s="27"/>
      <c r="G45" s="28">
        <f t="shared" si="2"/>
        <v>0</v>
      </c>
      <c r="H45" s="28">
        <f t="shared" si="0"/>
        <v>0</v>
      </c>
      <c r="I45" s="28">
        <f t="shared" si="1"/>
        <v>0</v>
      </c>
      <c r="J45" s="33"/>
    </row>
    <row r="46" spans="1:10" s="34" customFormat="1" ht="27" x14ac:dyDescent="0.2">
      <c r="A46" s="74">
        <v>40</v>
      </c>
      <c r="B46" s="41" t="s">
        <v>429</v>
      </c>
      <c r="C46" s="36">
        <v>3</v>
      </c>
      <c r="D46" s="25" t="s">
        <v>14</v>
      </c>
      <c r="E46" s="26"/>
      <c r="F46" s="27"/>
      <c r="G46" s="28">
        <f t="shared" si="2"/>
        <v>0</v>
      </c>
      <c r="H46" s="28">
        <f t="shared" si="0"/>
        <v>0</v>
      </c>
      <c r="I46" s="28">
        <f t="shared" si="1"/>
        <v>0</v>
      </c>
      <c r="J46" s="33"/>
    </row>
    <row r="47" spans="1:10" s="34" customFormat="1" ht="13.5" x14ac:dyDescent="0.2">
      <c r="A47" s="74">
        <v>41</v>
      </c>
      <c r="B47" s="41" t="s">
        <v>430</v>
      </c>
      <c r="C47" s="36">
        <v>1.5</v>
      </c>
      <c r="D47" s="25" t="s">
        <v>14</v>
      </c>
      <c r="E47" s="26"/>
      <c r="F47" s="27"/>
      <c r="G47" s="28">
        <f t="shared" si="2"/>
        <v>0</v>
      </c>
      <c r="H47" s="28">
        <f t="shared" si="0"/>
        <v>0</v>
      </c>
      <c r="I47" s="28">
        <f t="shared" si="1"/>
        <v>0</v>
      </c>
      <c r="J47" s="33"/>
    </row>
    <row r="48" spans="1:10" s="34" customFormat="1" ht="13.5" x14ac:dyDescent="0.2">
      <c r="A48" s="74">
        <v>42</v>
      </c>
      <c r="B48" s="41" t="s">
        <v>431</v>
      </c>
      <c r="C48" s="36">
        <v>400</v>
      </c>
      <c r="D48" s="25" t="s">
        <v>13</v>
      </c>
      <c r="E48" s="26"/>
      <c r="F48" s="27"/>
      <c r="G48" s="28">
        <f t="shared" si="2"/>
        <v>0</v>
      </c>
      <c r="H48" s="28">
        <f t="shared" si="0"/>
        <v>0</v>
      </c>
      <c r="I48" s="28">
        <f t="shared" si="1"/>
        <v>0</v>
      </c>
      <c r="J48" s="33"/>
    </row>
    <row r="49" spans="1:10" s="34" customFormat="1" ht="13.5" x14ac:dyDescent="0.2">
      <c r="A49" s="74">
        <v>43</v>
      </c>
      <c r="B49" s="41" t="s">
        <v>432</v>
      </c>
      <c r="C49" s="36">
        <v>550</v>
      </c>
      <c r="D49" s="25" t="s">
        <v>13</v>
      </c>
      <c r="E49" s="26"/>
      <c r="F49" s="27"/>
      <c r="G49" s="28">
        <f t="shared" si="2"/>
        <v>0</v>
      </c>
      <c r="H49" s="28">
        <f t="shared" si="0"/>
        <v>0</v>
      </c>
      <c r="I49" s="28">
        <f t="shared" si="1"/>
        <v>0</v>
      </c>
      <c r="J49" s="33"/>
    </row>
    <row r="50" spans="1:10" s="34" customFormat="1" ht="27" x14ac:dyDescent="0.2">
      <c r="A50" s="74">
        <v>44</v>
      </c>
      <c r="B50" s="41" t="s">
        <v>433</v>
      </c>
      <c r="C50" s="36">
        <v>50</v>
      </c>
      <c r="D50" s="25" t="s">
        <v>13</v>
      </c>
      <c r="E50" s="26"/>
      <c r="F50" s="27"/>
      <c r="G50" s="28">
        <f t="shared" si="2"/>
        <v>0</v>
      </c>
      <c r="H50" s="28">
        <f t="shared" si="0"/>
        <v>0</v>
      </c>
      <c r="I50" s="28">
        <f t="shared" si="1"/>
        <v>0</v>
      </c>
      <c r="J50" s="33"/>
    </row>
    <row r="51" spans="1:10" s="34" customFormat="1" ht="13.5" x14ac:dyDescent="0.2">
      <c r="A51" s="74">
        <v>45</v>
      </c>
      <c r="B51" s="41" t="s">
        <v>434</v>
      </c>
      <c r="C51" s="36">
        <v>100</v>
      </c>
      <c r="D51" s="25" t="s">
        <v>13</v>
      </c>
      <c r="E51" s="26"/>
      <c r="F51" s="27"/>
      <c r="G51" s="28">
        <f t="shared" si="2"/>
        <v>0</v>
      </c>
      <c r="H51" s="28">
        <f t="shared" si="0"/>
        <v>0</v>
      </c>
      <c r="I51" s="28">
        <f t="shared" si="1"/>
        <v>0</v>
      </c>
      <c r="J51" s="33"/>
    </row>
    <row r="52" spans="1:10" s="34" customFormat="1" ht="13.5" x14ac:dyDescent="0.2">
      <c r="A52" s="74">
        <v>46</v>
      </c>
      <c r="B52" s="41" t="s">
        <v>435</v>
      </c>
      <c r="C52" s="36">
        <v>125</v>
      </c>
      <c r="D52" s="25" t="s">
        <v>13</v>
      </c>
      <c r="E52" s="26"/>
      <c r="F52" s="27"/>
      <c r="G52" s="28">
        <f t="shared" si="2"/>
        <v>0</v>
      </c>
      <c r="H52" s="28">
        <f t="shared" si="0"/>
        <v>0</v>
      </c>
      <c r="I52" s="28">
        <f t="shared" si="1"/>
        <v>0</v>
      </c>
      <c r="J52" s="33"/>
    </row>
    <row r="53" spans="1:10" s="34" customFormat="1" ht="13.5" x14ac:dyDescent="0.2">
      <c r="A53" s="74">
        <v>47</v>
      </c>
      <c r="B53" s="41" t="s">
        <v>436</v>
      </c>
      <c r="C53" s="36">
        <v>50</v>
      </c>
      <c r="D53" s="25" t="s">
        <v>13</v>
      </c>
      <c r="E53" s="26"/>
      <c r="F53" s="27"/>
      <c r="G53" s="28">
        <f t="shared" si="2"/>
        <v>0</v>
      </c>
      <c r="H53" s="28">
        <f t="shared" si="0"/>
        <v>0</v>
      </c>
      <c r="I53" s="28">
        <f t="shared" si="1"/>
        <v>0</v>
      </c>
      <c r="J53" s="33"/>
    </row>
    <row r="54" spans="1:10" s="34" customFormat="1" ht="13.5" x14ac:dyDescent="0.2">
      <c r="A54" s="74">
        <v>48</v>
      </c>
      <c r="B54" s="41" t="s">
        <v>437</v>
      </c>
      <c r="C54" s="36">
        <v>900</v>
      </c>
      <c r="D54" s="25" t="s">
        <v>13</v>
      </c>
      <c r="E54" s="26"/>
      <c r="F54" s="27"/>
      <c r="G54" s="28">
        <f t="shared" si="2"/>
        <v>0</v>
      </c>
      <c r="H54" s="28">
        <f t="shared" si="0"/>
        <v>0</v>
      </c>
      <c r="I54" s="28">
        <f t="shared" si="1"/>
        <v>0</v>
      </c>
      <c r="J54" s="33"/>
    </row>
    <row r="55" spans="1:10" s="34" customFormat="1" ht="13.5" x14ac:dyDescent="0.2">
      <c r="A55" s="74">
        <v>49</v>
      </c>
      <c r="B55" s="41" t="s">
        <v>438</v>
      </c>
      <c r="C55" s="11">
        <v>50</v>
      </c>
      <c r="D55" s="25" t="s">
        <v>13</v>
      </c>
      <c r="E55" s="26"/>
      <c r="F55" s="27"/>
      <c r="G55" s="28">
        <f t="shared" si="2"/>
        <v>0</v>
      </c>
      <c r="H55" s="28">
        <f t="shared" si="0"/>
        <v>0</v>
      </c>
      <c r="I55" s="28">
        <f t="shared" si="1"/>
        <v>0</v>
      </c>
      <c r="J55" s="33"/>
    </row>
    <row r="56" spans="1:10" s="34" customFormat="1" ht="27" x14ac:dyDescent="0.2">
      <c r="A56" s="74">
        <v>50</v>
      </c>
      <c r="B56" s="41" t="s">
        <v>439</v>
      </c>
      <c r="C56" s="36">
        <v>1500</v>
      </c>
      <c r="D56" s="25" t="s">
        <v>14</v>
      </c>
      <c r="E56" s="26"/>
      <c r="F56" s="27"/>
      <c r="G56" s="28">
        <f t="shared" si="2"/>
        <v>0</v>
      </c>
      <c r="H56" s="28">
        <f t="shared" si="0"/>
        <v>0</v>
      </c>
      <c r="I56" s="28">
        <f t="shared" si="1"/>
        <v>0</v>
      </c>
      <c r="J56" s="33"/>
    </row>
    <row r="57" spans="1:10" s="34" customFormat="1" ht="27" x14ac:dyDescent="0.2">
      <c r="A57" s="74">
        <v>51</v>
      </c>
      <c r="B57" s="41" t="s">
        <v>440</v>
      </c>
      <c r="C57" s="36">
        <v>50</v>
      </c>
      <c r="D57" s="25" t="s">
        <v>14</v>
      </c>
      <c r="E57" s="26"/>
      <c r="F57" s="27"/>
      <c r="G57" s="28">
        <f t="shared" si="2"/>
        <v>0</v>
      </c>
      <c r="H57" s="28">
        <f t="shared" si="0"/>
        <v>0</v>
      </c>
      <c r="I57" s="28">
        <f t="shared" si="1"/>
        <v>0</v>
      </c>
      <c r="J57" s="33"/>
    </row>
    <row r="58" spans="1:10" s="34" customFormat="1" ht="27" x14ac:dyDescent="0.2">
      <c r="A58" s="74">
        <v>52</v>
      </c>
      <c r="B58" s="41" t="s">
        <v>441</v>
      </c>
      <c r="C58" s="11">
        <v>50</v>
      </c>
      <c r="D58" s="25" t="s">
        <v>14</v>
      </c>
      <c r="E58" s="26"/>
      <c r="F58" s="27"/>
      <c r="G58" s="28">
        <f t="shared" si="2"/>
        <v>0</v>
      </c>
      <c r="H58" s="28">
        <f t="shared" si="0"/>
        <v>0</v>
      </c>
      <c r="I58" s="28">
        <f t="shared" si="1"/>
        <v>0</v>
      </c>
      <c r="J58" s="33"/>
    </row>
    <row r="59" spans="1:10" s="34" customFormat="1" ht="27" x14ac:dyDescent="0.2">
      <c r="A59" s="74">
        <v>53</v>
      </c>
      <c r="B59" s="41" t="s">
        <v>442</v>
      </c>
      <c r="C59" s="36">
        <v>15</v>
      </c>
      <c r="D59" s="25" t="s">
        <v>14</v>
      </c>
      <c r="E59" s="26"/>
      <c r="F59" s="27"/>
      <c r="G59" s="28">
        <f t="shared" si="2"/>
        <v>0</v>
      </c>
      <c r="H59" s="28">
        <f t="shared" si="0"/>
        <v>0</v>
      </c>
      <c r="I59" s="28">
        <f t="shared" si="1"/>
        <v>0</v>
      </c>
      <c r="J59" s="33"/>
    </row>
    <row r="60" spans="1:10" s="34" customFormat="1" ht="27" x14ac:dyDescent="0.2">
      <c r="A60" s="74">
        <v>54</v>
      </c>
      <c r="B60" s="41" t="s">
        <v>443</v>
      </c>
      <c r="C60" s="36">
        <v>15</v>
      </c>
      <c r="D60" s="25" t="s">
        <v>14</v>
      </c>
      <c r="E60" s="26"/>
      <c r="F60" s="27"/>
      <c r="G60" s="28">
        <f t="shared" si="2"/>
        <v>0</v>
      </c>
      <c r="H60" s="28">
        <f t="shared" si="0"/>
        <v>0</v>
      </c>
      <c r="I60" s="28">
        <f t="shared" si="1"/>
        <v>0</v>
      </c>
      <c r="J60" s="33"/>
    </row>
    <row r="61" spans="1:10" s="34" customFormat="1" ht="27" x14ac:dyDescent="0.2">
      <c r="A61" s="74">
        <v>55</v>
      </c>
      <c r="B61" s="41" t="s">
        <v>444</v>
      </c>
      <c r="C61" s="36">
        <v>100</v>
      </c>
      <c r="D61" s="25" t="s">
        <v>14</v>
      </c>
      <c r="E61" s="26"/>
      <c r="F61" s="27"/>
      <c r="G61" s="28">
        <f t="shared" si="2"/>
        <v>0</v>
      </c>
      <c r="H61" s="28">
        <f t="shared" si="0"/>
        <v>0</v>
      </c>
      <c r="I61" s="28">
        <f t="shared" si="1"/>
        <v>0</v>
      </c>
      <c r="J61" s="33"/>
    </row>
    <row r="62" spans="1:10" s="34" customFormat="1" ht="27" x14ac:dyDescent="0.2">
      <c r="A62" s="74">
        <v>56</v>
      </c>
      <c r="B62" s="41" t="s">
        <v>445</v>
      </c>
      <c r="C62" s="36">
        <v>200</v>
      </c>
      <c r="D62" s="25" t="s">
        <v>14</v>
      </c>
      <c r="E62" s="26"/>
      <c r="F62" s="27"/>
      <c r="G62" s="28">
        <f t="shared" si="2"/>
        <v>0</v>
      </c>
      <c r="H62" s="28">
        <f t="shared" si="0"/>
        <v>0</v>
      </c>
      <c r="I62" s="28">
        <f t="shared" si="1"/>
        <v>0</v>
      </c>
      <c r="J62" s="33"/>
    </row>
    <row r="63" spans="1:10" s="34" customFormat="1" ht="27" x14ac:dyDescent="0.2">
      <c r="A63" s="74">
        <v>57</v>
      </c>
      <c r="B63" s="41" t="s">
        <v>446</v>
      </c>
      <c r="C63" s="36">
        <v>230</v>
      </c>
      <c r="D63" s="25" t="s">
        <v>14</v>
      </c>
      <c r="E63" s="26"/>
      <c r="F63" s="27"/>
      <c r="G63" s="28">
        <f t="shared" si="2"/>
        <v>0</v>
      </c>
      <c r="H63" s="28">
        <f t="shared" si="0"/>
        <v>0</v>
      </c>
      <c r="I63" s="28">
        <f t="shared" si="1"/>
        <v>0</v>
      </c>
      <c r="J63" s="33"/>
    </row>
    <row r="64" spans="1:10" s="34" customFormat="1" ht="40.5" x14ac:dyDescent="0.2">
      <c r="A64" s="74">
        <v>58</v>
      </c>
      <c r="B64" s="41" t="s">
        <v>447</v>
      </c>
      <c r="C64" s="36">
        <v>250</v>
      </c>
      <c r="D64" s="25" t="s">
        <v>14</v>
      </c>
      <c r="E64" s="26"/>
      <c r="F64" s="27"/>
      <c r="G64" s="28">
        <f t="shared" si="2"/>
        <v>0</v>
      </c>
      <c r="H64" s="28">
        <f t="shared" si="0"/>
        <v>0</v>
      </c>
      <c r="I64" s="28">
        <f t="shared" si="1"/>
        <v>0</v>
      </c>
      <c r="J64" s="33"/>
    </row>
    <row r="65" spans="1:10" s="34" customFormat="1" ht="27" x14ac:dyDescent="0.2">
      <c r="A65" s="74">
        <v>59</v>
      </c>
      <c r="B65" s="41" t="s">
        <v>448</v>
      </c>
      <c r="C65" s="11">
        <v>150</v>
      </c>
      <c r="D65" s="25" t="s">
        <v>14</v>
      </c>
      <c r="E65" s="26"/>
      <c r="F65" s="27"/>
      <c r="G65" s="28">
        <f t="shared" si="2"/>
        <v>0</v>
      </c>
      <c r="H65" s="28">
        <f t="shared" si="0"/>
        <v>0</v>
      </c>
      <c r="I65" s="28">
        <f t="shared" si="1"/>
        <v>0</v>
      </c>
      <c r="J65" s="33"/>
    </row>
    <row r="66" spans="1:10" s="34" customFormat="1" ht="27" x14ac:dyDescent="0.2">
      <c r="A66" s="74">
        <v>60</v>
      </c>
      <c r="B66" s="38" t="s">
        <v>449</v>
      </c>
      <c r="C66" s="11">
        <v>15</v>
      </c>
      <c r="D66" s="25" t="s">
        <v>14</v>
      </c>
      <c r="E66" s="26"/>
      <c r="F66" s="27"/>
      <c r="G66" s="28">
        <f t="shared" si="2"/>
        <v>0</v>
      </c>
      <c r="H66" s="28">
        <f t="shared" si="0"/>
        <v>0</v>
      </c>
      <c r="I66" s="28">
        <f t="shared" si="1"/>
        <v>0</v>
      </c>
      <c r="J66" s="33"/>
    </row>
    <row r="67" spans="1:10" s="34" customFormat="1" ht="27" x14ac:dyDescent="0.2">
      <c r="A67" s="74">
        <v>61</v>
      </c>
      <c r="B67" s="41" t="s">
        <v>450</v>
      </c>
      <c r="C67" s="11">
        <v>30</v>
      </c>
      <c r="D67" s="25" t="s">
        <v>14</v>
      </c>
      <c r="E67" s="26"/>
      <c r="F67" s="27"/>
      <c r="G67" s="28">
        <f t="shared" si="2"/>
        <v>0</v>
      </c>
      <c r="H67" s="28">
        <f t="shared" si="0"/>
        <v>0</v>
      </c>
      <c r="I67" s="28">
        <f t="shared" si="1"/>
        <v>0</v>
      </c>
      <c r="J67" s="33"/>
    </row>
    <row r="68" spans="1:10" s="34" customFormat="1" ht="27" x14ac:dyDescent="0.2">
      <c r="A68" s="74">
        <v>62</v>
      </c>
      <c r="B68" s="41" t="s">
        <v>451</v>
      </c>
      <c r="C68" s="36">
        <v>40</v>
      </c>
      <c r="D68" s="25" t="s">
        <v>14</v>
      </c>
      <c r="E68" s="26"/>
      <c r="F68" s="27"/>
      <c r="G68" s="28">
        <f t="shared" si="2"/>
        <v>0</v>
      </c>
      <c r="H68" s="28">
        <f t="shared" si="0"/>
        <v>0</v>
      </c>
      <c r="I68" s="28">
        <f t="shared" si="1"/>
        <v>0</v>
      </c>
      <c r="J68" s="33"/>
    </row>
    <row r="69" spans="1:10" s="34" customFormat="1" ht="27" x14ac:dyDescent="0.2">
      <c r="A69" s="74">
        <v>63</v>
      </c>
      <c r="B69" s="41" t="s">
        <v>452</v>
      </c>
      <c r="C69" s="36">
        <v>40</v>
      </c>
      <c r="D69" s="25" t="s">
        <v>14</v>
      </c>
      <c r="E69" s="26"/>
      <c r="F69" s="27"/>
      <c r="G69" s="28">
        <f t="shared" si="2"/>
        <v>0</v>
      </c>
      <c r="H69" s="28">
        <f t="shared" si="0"/>
        <v>0</v>
      </c>
      <c r="I69" s="28">
        <f t="shared" si="1"/>
        <v>0</v>
      </c>
      <c r="J69" s="33"/>
    </row>
    <row r="70" spans="1:10" s="34" customFormat="1" ht="27" x14ac:dyDescent="0.2">
      <c r="A70" s="74">
        <v>64</v>
      </c>
      <c r="B70" s="41" t="s">
        <v>453</v>
      </c>
      <c r="C70" s="36">
        <v>60</v>
      </c>
      <c r="D70" s="25" t="s">
        <v>14</v>
      </c>
      <c r="E70" s="26"/>
      <c r="F70" s="27"/>
      <c r="G70" s="28">
        <f t="shared" si="2"/>
        <v>0</v>
      </c>
      <c r="H70" s="28">
        <f t="shared" si="0"/>
        <v>0</v>
      </c>
      <c r="I70" s="28">
        <f t="shared" si="1"/>
        <v>0</v>
      </c>
      <c r="J70" s="33"/>
    </row>
    <row r="71" spans="1:10" s="34" customFormat="1" ht="13.5" x14ac:dyDescent="0.2">
      <c r="A71" s="74">
        <v>65</v>
      </c>
      <c r="B71" s="41" t="s">
        <v>454</v>
      </c>
      <c r="C71" s="11">
        <v>100</v>
      </c>
      <c r="D71" s="25" t="s">
        <v>14</v>
      </c>
      <c r="E71" s="26"/>
      <c r="F71" s="27"/>
      <c r="G71" s="28">
        <f t="shared" si="2"/>
        <v>0</v>
      </c>
      <c r="H71" s="28">
        <f t="shared" ref="H71:H130" si="3">G71*0.095</f>
        <v>0</v>
      </c>
      <c r="I71" s="28">
        <f t="shared" ref="I71:I130" si="4">G71+H71</f>
        <v>0</v>
      </c>
      <c r="J71" s="33"/>
    </row>
    <row r="72" spans="1:10" s="34" customFormat="1" ht="13.5" x14ac:dyDescent="0.2">
      <c r="A72" s="74">
        <v>66</v>
      </c>
      <c r="B72" s="41" t="s">
        <v>455</v>
      </c>
      <c r="C72" s="36">
        <v>100</v>
      </c>
      <c r="D72" s="25" t="s">
        <v>14</v>
      </c>
      <c r="E72" s="26"/>
      <c r="F72" s="27"/>
      <c r="G72" s="28">
        <f t="shared" ref="G72:G130" si="5">C72*ROUND(F72, 4)</f>
        <v>0</v>
      </c>
      <c r="H72" s="28">
        <f t="shared" si="3"/>
        <v>0</v>
      </c>
      <c r="I72" s="28">
        <f t="shared" si="4"/>
        <v>0</v>
      </c>
      <c r="J72" s="33"/>
    </row>
    <row r="73" spans="1:10" s="34" customFormat="1" ht="13.5" x14ac:dyDescent="0.2">
      <c r="A73" s="74">
        <v>67</v>
      </c>
      <c r="B73" s="41" t="s">
        <v>456</v>
      </c>
      <c r="C73" s="11">
        <v>100</v>
      </c>
      <c r="D73" s="25" t="s">
        <v>14</v>
      </c>
      <c r="E73" s="26"/>
      <c r="F73" s="27"/>
      <c r="G73" s="28">
        <f t="shared" si="5"/>
        <v>0</v>
      </c>
      <c r="H73" s="28">
        <f t="shared" si="3"/>
        <v>0</v>
      </c>
      <c r="I73" s="28">
        <f t="shared" si="4"/>
        <v>0</v>
      </c>
      <c r="J73" s="33"/>
    </row>
    <row r="74" spans="1:10" s="34" customFormat="1" ht="13.5" x14ac:dyDescent="0.2">
      <c r="A74" s="74">
        <v>68</v>
      </c>
      <c r="B74" s="41" t="s">
        <v>457</v>
      </c>
      <c r="C74" s="11">
        <v>90</v>
      </c>
      <c r="D74" s="25" t="s">
        <v>14</v>
      </c>
      <c r="E74" s="26"/>
      <c r="F74" s="27"/>
      <c r="G74" s="28">
        <f t="shared" si="5"/>
        <v>0</v>
      </c>
      <c r="H74" s="28">
        <f t="shared" si="3"/>
        <v>0</v>
      </c>
      <c r="I74" s="28">
        <f t="shared" si="4"/>
        <v>0</v>
      </c>
      <c r="J74" s="33"/>
    </row>
    <row r="75" spans="1:10" s="34" customFormat="1" ht="13.5" x14ac:dyDescent="0.2">
      <c r="A75" s="74">
        <v>69</v>
      </c>
      <c r="B75" s="41" t="s">
        <v>458</v>
      </c>
      <c r="C75" s="11">
        <v>10</v>
      </c>
      <c r="D75" s="25" t="s">
        <v>14</v>
      </c>
      <c r="E75" s="26"/>
      <c r="F75" s="27"/>
      <c r="G75" s="28">
        <f t="shared" si="5"/>
        <v>0</v>
      </c>
      <c r="H75" s="28">
        <f t="shared" si="3"/>
        <v>0</v>
      </c>
      <c r="I75" s="28">
        <f t="shared" si="4"/>
        <v>0</v>
      </c>
      <c r="J75" s="33"/>
    </row>
    <row r="76" spans="1:10" s="34" customFormat="1" ht="13.5" x14ac:dyDescent="0.2">
      <c r="A76" s="74">
        <v>70</v>
      </c>
      <c r="B76" s="41" t="s">
        <v>459</v>
      </c>
      <c r="C76" s="11">
        <v>20</v>
      </c>
      <c r="D76" s="25" t="s">
        <v>14</v>
      </c>
      <c r="E76" s="26"/>
      <c r="F76" s="27"/>
      <c r="G76" s="28">
        <f t="shared" si="5"/>
        <v>0</v>
      </c>
      <c r="H76" s="28">
        <f t="shared" si="3"/>
        <v>0</v>
      </c>
      <c r="I76" s="28">
        <f t="shared" si="4"/>
        <v>0</v>
      </c>
      <c r="J76" s="33"/>
    </row>
    <row r="77" spans="1:10" s="34" customFormat="1" ht="13.5" x14ac:dyDescent="0.2">
      <c r="A77" s="74">
        <v>71</v>
      </c>
      <c r="B77" s="217" t="s">
        <v>460</v>
      </c>
      <c r="C77" s="11">
        <v>3400</v>
      </c>
      <c r="D77" s="25" t="s">
        <v>14</v>
      </c>
      <c r="E77" s="26"/>
      <c r="F77" s="27"/>
      <c r="G77" s="28">
        <f t="shared" si="5"/>
        <v>0</v>
      </c>
      <c r="H77" s="28">
        <f t="shared" si="3"/>
        <v>0</v>
      </c>
      <c r="I77" s="28">
        <f t="shared" si="4"/>
        <v>0</v>
      </c>
      <c r="J77" s="33"/>
    </row>
    <row r="78" spans="1:10" s="34" customFormat="1" ht="13.5" x14ac:dyDescent="0.2">
      <c r="A78" s="74">
        <v>72</v>
      </c>
      <c r="B78" s="217" t="s">
        <v>461</v>
      </c>
      <c r="C78" s="11">
        <v>80</v>
      </c>
      <c r="D78" s="25" t="s">
        <v>14</v>
      </c>
      <c r="E78" s="26"/>
      <c r="F78" s="27"/>
      <c r="G78" s="28">
        <f t="shared" si="5"/>
        <v>0</v>
      </c>
      <c r="H78" s="28">
        <f t="shared" si="3"/>
        <v>0</v>
      </c>
      <c r="I78" s="28">
        <f t="shared" si="4"/>
        <v>0</v>
      </c>
      <c r="J78" s="33"/>
    </row>
    <row r="79" spans="1:10" s="34" customFormat="1" ht="13.5" x14ac:dyDescent="0.2">
      <c r="A79" s="74">
        <v>73</v>
      </c>
      <c r="B79" s="217" t="s">
        <v>462</v>
      </c>
      <c r="C79" s="11">
        <v>60</v>
      </c>
      <c r="D79" s="25" t="s">
        <v>14</v>
      </c>
      <c r="E79" s="26"/>
      <c r="F79" s="27"/>
      <c r="G79" s="28">
        <f t="shared" si="5"/>
        <v>0</v>
      </c>
      <c r="H79" s="28">
        <f t="shared" si="3"/>
        <v>0</v>
      </c>
      <c r="I79" s="28">
        <f t="shared" si="4"/>
        <v>0</v>
      </c>
      <c r="J79" s="33"/>
    </row>
    <row r="80" spans="1:10" s="34" customFormat="1" ht="13.5" x14ac:dyDescent="0.2">
      <c r="A80" s="74">
        <v>74</v>
      </c>
      <c r="B80" s="217" t="s">
        <v>463</v>
      </c>
      <c r="C80" s="11">
        <v>20</v>
      </c>
      <c r="D80" s="25" t="s">
        <v>14</v>
      </c>
      <c r="E80" s="26"/>
      <c r="F80" s="27"/>
      <c r="G80" s="28">
        <f t="shared" si="5"/>
        <v>0</v>
      </c>
      <c r="H80" s="28">
        <f t="shared" si="3"/>
        <v>0</v>
      </c>
      <c r="I80" s="28">
        <f t="shared" si="4"/>
        <v>0</v>
      </c>
      <c r="J80" s="33"/>
    </row>
    <row r="81" spans="1:10" s="34" customFormat="1" ht="13.5" x14ac:dyDescent="0.2">
      <c r="A81" s="74">
        <v>75</v>
      </c>
      <c r="B81" s="37" t="s">
        <v>464</v>
      </c>
      <c r="C81" s="11">
        <v>40</v>
      </c>
      <c r="D81" s="25" t="s">
        <v>14</v>
      </c>
      <c r="E81" s="26"/>
      <c r="F81" s="27"/>
      <c r="G81" s="28">
        <f t="shared" si="5"/>
        <v>0</v>
      </c>
      <c r="H81" s="28">
        <f t="shared" si="3"/>
        <v>0</v>
      </c>
      <c r="I81" s="28">
        <f t="shared" si="4"/>
        <v>0</v>
      </c>
      <c r="J81" s="33"/>
    </row>
    <row r="82" spans="1:10" s="34" customFormat="1" ht="13.5" x14ac:dyDescent="0.2">
      <c r="A82" s="74">
        <v>76</v>
      </c>
      <c r="B82" s="37" t="s">
        <v>465</v>
      </c>
      <c r="C82" s="11">
        <v>15</v>
      </c>
      <c r="D82" s="25" t="s">
        <v>14</v>
      </c>
      <c r="E82" s="26"/>
      <c r="F82" s="27"/>
      <c r="G82" s="28">
        <f t="shared" si="5"/>
        <v>0</v>
      </c>
      <c r="H82" s="28">
        <f t="shared" si="3"/>
        <v>0</v>
      </c>
      <c r="I82" s="28">
        <f t="shared" si="4"/>
        <v>0</v>
      </c>
      <c r="J82" s="33"/>
    </row>
    <row r="83" spans="1:10" s="34" customFormat="1" ht="13.5" x14ac:dyDescent="0.2">
      <c r="A83" s="74">
        <v>77</v>
      </c>
      <c r="B83" s="37" t="s">
        <v>466</v>
      </c>
      <c r="C83" s="11">
        <v>280</v>
      </c>
      <c r="D83" s="25" t="s">
        <v>14</v>
      </c>
      <c r="E83" s="26"/>
      <c r="F83" s="27"/>
      <c r="G83" s="28">
        <f t="shared" si="5"/>
        <v>0</v>
      </c>
      <c r="H83" s="28">
        <f t="shared" si="3"/>
        <v>0</v>
      </c>
      <c r="I83" s="28">
        <f t="shared" si="4"/>
        <v>0</v>
      </c>
      <c r="J83" s="33"/>
    </row>
    <row r="84" spans="1:10" s="34" customFormat="1" ht="13.5" x14ac:dyDescent="0.2">
      <c r="A84" s="74">
        <v>78</v>
      </c>
      <c r="B84" s="40" t="s">
        <v>467</v>
      </c>
      <c r="C84" s="11">
        <v>10</v>
      </c>
      <c r="D84" s="25" t="s">
        <v>14</v>
      </c>
      <c r="E84" s="26"/>
      <c r="F84" s="27"/>
      <c r="G84" s="28">
        <f t="shared" si="5"/>
        <v>0</v>
      </c>
      <c r="H84" s="28">
        <f t="shared" si="3"/>
        <v>0</v>
      </c>
      <c r="I84" s="28">
        <f t="shared" si="4"/>
        <v>0</v>
      </c>
      <c r="J84" s="33"/>
    </row>
    <row r="85" spans="1:10" s="34" customFormat="1" ht="13.5" x14ac:dyDescent="0.2">
      <c r="A85" s="74">
        <v>79</v>
      </c>
      <c r="B85" s="40" t="s">
        <v>468</v>
      </c>
      <c r="C85" s="11">
        <v>10</v>
      </c>
      <c r="D85" s="25" t="s">
        <v>14</v>
      </c>
      <c r="E85" s="26"/>
      <c r="F85" s="27"/>
      <c r="G85" s="28">
        <f t="shared" si="5"/>
        <v>0</v>
      </c>
      <c r="H85" s="28">
        <f t="shared" si="3"/>
        <v>0</v>
      </c>
      <c r="I85" s="28">
        <f t="shared" si="4"/>
        <v>0</v>
      </c>
      <c r="J85" s="33"/>
    </row>
    <row r="86" spans="1:10" s="34" customFormat="1" ht="13.5" x14ac:dyDescent="0.2">
      <c r="A86" s="74">
        <v>80</v>
      </c>
      <c r="B86" s="40" t="s">
        <v>469</v>
      </c>
      <c r="C86" s="11">
        <v>5</v>
      </c>
      <c r="D86" s="25" t="s">
        <v>14</v>
      </c>
      <c r="E86" s="26"/>
      <c r="F86" s="27"/>
      <c r="G86" s="28">
        <f t="shared" si="5"/>
        <v>0</v>
      </c>
      <c r="H86" s="28">
        <f t="shared" si="3"/>
        <v>0</v>
      </c>
      <c r="I86" s="28">
        <f t="shared" si="4"/>
        <v>0</v>
      </c>
      <c r="J86" s="33"/>
    </row>
    <row r="87" spans="1:10" s="34" customFormat="1" ht="40.5" customHeight="1" x14ac:dyDescent="0.2">
      <c r="A87" s="74">
        <v>81</v>
      </c>
      <c r="B87" s="40" t="s">
        <v>470</v>
      </c>
      <c r="C87" s="11">
        <v>350</v>
      </c>
      <c r="D87" s="25" t="s">
        <v>14</v>
      </c>
      <c r="E87" s="26"/>
      <c r="F87" s="27"/>
      <c r="G87" s="28">
        <f t="shared" si="5"/>
        <v>0</v>
      </c>
      <c r="H87" s="28">
        <f t="shared" si="3"/>
        <v>0</v>
      </c>
      <c r="I87" s="28">
        <f t="shared" si="4"/>
        <v>0</v>
      </c>
      <c r="J87" s="33"/>
    </row>
    <row r="88" spans="1:10" s="34" customFormat="1" ht="13.5" x14ac:dyDescent="0.2">
      <c r="A88" s="74">
        <v>82</v>
      </c>
      <c r="B88" s="40" t="s">
        <v>471</v>
      </c>
      <c r="C88" s="36">
        <v>40</v>
      </c>
      <c r="D88" s="25" t="s">
        <v>14</v>
      </c>
      <c r="E88" s="26"/>
      <c r="F88" s="27"/>
      <c r="G88" s="28">
        <f t="shared" si="5"/>
        <v>0</v>
      </c>
      <c r="H88" s="28">
        <f t="shared" si="3"/>
        <v>0</v>
      </c>
      <c r="I88" s="28">
        <f t="shared" si="4"/>
        <v>0</v>
      </c>
      <c r="J88" s="33"/>
    </row>
    <row r="89" spans="1:10" s="34" customFormat="1" ht="13.5" x14ac:dyDescent="0.2">
      <c r="A89" s="74">
        <v>83</v>
      </c>
      <c r="B89" s="40" t="s">
        <v>472</v>
      </c>
      <c r="C89" s="36">
        <v>30</v>
      </c>
      <c r="D89" s="25" t="s">
        <v>14</v>
      </c>
      <c r="E89" s="26"/>
      <c r="F89" s="27"/>
      <c r="G89" s="28">
        <f t="shared" si="5"/>
        <v>0</v>
      </c>
      <c r="H89" s="28">
        <f t="shared" si="3"/>
        <v>0</v>
      </c>
      <c r="I89" s="28">
        <f t="shared" si="4"/>
        <v>0</v>
      </c>
      <c r="J89" s="33"/>
    </row>
    <row r="90" spans="1:10" s="34" customFormat="1" ht="13.5" x14ac:dyDescent="0.2">
      <c r="A90" s="74">
        <v>84</v>
      </c>
      <c r="B90" s="40" t="s">
        <v>473</v>
      </c>
      <c r="C90" s="36">
        <v>10</v>
      </c>
      <c r="D90" s="25" t="s">
        <v>14</v>
      </c>
      <c r="E90" s="26"/>
      <c r="F90" s="27"/>
      <c r="G90" s="28">
        <f t="shared" si="5"/>
        <v>0</v>
      </c>
      <c r="H90" s="28">
        <f t="shared" si="3"/>
        <v>0</v>
      </c>
      <c r="I90" s="28">
        <f t="shared" si="4"/>
        <v>0</v>
      </c>
      <c r="J90" s="33"/>
    </row>
    <row r="91" spans="1:10" s="34" customFormat="1" ht="13.5" x14ac:dyDescent="0.2">
      <c r="A91" s="74">
        <v>85</v>
      </c>
      <c r="B91" s="40" t="s">
        <v>474</v>
      </c>
      <c r="C91" s="36">
        <v>10</v>
      </c>
      <c r="D91" s="25" t="s">
        <v>14</v>
      </c>
      <c r="E91" s="26"/>
      <c r="F91" s="27"/>
      <c r="G91" s="28">
        <f t="shared" si="5"/>
        <v>0</v>
      </c>
      <c r="H91" s="28">
        <f t="shared" si="3"/>
        <v>0</v>
      </c>
      <c r="I91" s="28">
        <f t="shared" si="4"/>
        <v>0</v>
      </c>
      <c r="J91" s="33"/>
    </row>
    <row r="92" spans="1:10" s="34" customFormat="1" ht="13.5" x14ac:dyDescent="0.2">
      <c r="A92" s="74">
        <v>86</v>
      </c>
      <c r="B92" s="40" t="s">
        <v>475</v>
      </c>
      <c r="C92" s="36">
        <v>3</v>
      </c>
      <c r="D92" s="25" t="s">
        <v>13</v>
      </c>
      <c r="E92" s="26"/>
      <c r="F92" s="27"/>
      <c r="G92" s="28">
        <f t="shared" si="5"/>
        <v>0</v>
      </c>
      <c r="H92" s="28">
        <f t="shared" si="3"/>
        <v>0</v>
      </c>
      <c r="I92" s="28">
        <f t="shared" si="4"/>
        <v>0</v>
      </c>
      <c r="J92" s="33"/>
    </row>
    <row r="93" spans="1:10" s="34" customFormat="1" ht="13.5" x14ac:dyDescent="0.2">
      <c r="A93" s="74">
        <v>87</v>
      </c>
      <c r="B93" s="40" t="s">
        <v>476</v>
      </c>
      <c r="C93" s="36">
        <v>3000</v>
      </c>
      <c r="D93" s="25" t="s">
        <v>121</v>
      </c>
      <c r="E93" s="26"/>
      <c r="F93" s="27"/>
      <c r="G93" s="28">
        <f t="shared" si="5"/>
        <v>0</v>
      </c>
      <c r="H93" s="28">
        <f t="shared" si="3"/>
        <v>0</v>
      </c>
      <c r="I93" s="28">
        <f t="shared" si="4"/>
        <v>0</v>
      </c>
      <c r="J93" s="33"/>
    </row>
    <row r="94" spans="1:10" s="34" customFormat="1" ht="13.5" x14ac:dyDescent="0.2">
      <c r="A94" s="74">
        <v>88</v>
      </c>
      <c r="B94" s="40" t="s">
        <v>477</v>
      </c>
      <c r="C94" s="36">
        <v>150</v>
      </c>
      <c r="D94" s="25" t="s">
        <v>13</v>
      </c>
      <c r="E94" s="26"/>
      <c r="F94" s="27"/>
      <c r="G94" s="28">
        <f t="shared" si="5"/>
        <v>0</v>
      </c>
      <c r="H94" s="28">
        <f t="shared" si="3"/>
        <v>0</v>
      </c>
      <c r="I94" s="28">
        <f t="shared" si="4"/>
        <v>0</v>
      </c>
      <c r="J94" s="33"/>
    </row>
    <row r="95" spans="1:10" s="34" customFormat="1" ht="25.5" x14ac:dyDescent="0.2">
      <c r="A95" s="74">
        <v>89</v>
      </c>
      <c r="B95" s="40" t="s">
        <v>478</v>
      </c>
      <c r="C95" s="36">
        <v>300</v>
      </c>
      <c r="D95" s="25" t="s">
        <v>14</v>
      </c>
      <c r="E95" s="26"/>
      <c r="F95" s="27"/>
      <c r="G95" s="28">
        <f t="shared" si="5"/>
        <v>0</v>
      </c>
      <c r="H95" s="28">
        <f t="shared" si="3"/>
        <v>0</v>
      </c>
      <c r="I95" s="28">
        <f t="shared" si="4"/>
        <v>0</v>
      </c>
      <c r="J95" s="33"/>
    </row>
    <row r="96" spans="1:10" s="34" customFormat="1" ht="27" x14ac:dyDescent="0.2">
      <c r="A96" s="74">
        <v>90</v>
      </c>
      <c r="B96" s="40" t="s">
        <v>479</v>
      </c>
      <c r="C96" s="36">
        <v>200</v>
      </c>
      <c r="D96" s="25" t="s">
        <v>14</v>
      </c>
      <c r="E96" s="26"/>
      <c r="F96" s="27"/>
      <c r="G96" s="28">
        <f t="shared" si="5"/>
        <v>0</v>
      </c>
      <c r="H96" s="28">
        <f t="shared" si="3"/>
        <v>0</v>
      </c>
      <c r="I96" s="28">
        <f t="shared" si="4"/>
        <v>0</v>
      </c>
      <c r="J96" s="33"/>
    </row>
    <row r="97" spans="1:10" s="34" customFormat="1" ht="30.75" customHeight="1" x14ac:dyDescent="0.2">
      <c r="A97" s="74">
        <v>91</v>
      </c>
      <c r="B97" s="40" t="s">
        <v>480</v>
      </c>
      <c r="C97" s="36">
        <v>200</v>
      </c>
      <c r="D97" s="25" t="s">
        <v>14</v>
      </c>
      <c r="E97" s="26"/>
      <c r="F97" s="27"/>
      <c r="G97" s="28">
        <f t="shared" si="5"/>
        <v>0</v>
      </c>
      <c r="H97" s="28">
        <f t="shared" si="3"/>
        <v>0</v>
      </c>
      <c r="I97" s="28">
        <f t="shared" si="4"/>
        <v>0</v>
      </c>
      <c r="J97" s="33"/>
    </row>
    <row r="98" spans="1:10" s="34" customFormat="1" ht="13.5" x14ac:dyDescent="0.2">
      <c r="A98" s="74">
        <v>92</v>
      </c>
      <c r="B98" s="41" t="s">
        <v>481</v>
      </c>
      <c r="C98" s="36">
        <v>500</v>
      </c>
      <c r="D98" s="25" t="s">
        <v>14</v>
      </c>
      <c r="E98" s="26"/>
      <c r="F98" s="27"/>
      <c r="G98" s="28">
        <f t="shared" si="5"/>
        <v>0</v>
      </c>
      <c r="H98" s="28">
        <f t="shared" si="3"/>
        <v>0</v>
      </c>
      <c r="I98" s="28">
        <f t="shared" si="4"/>
        <v>0</v>
      </c>
      <c r="J98" s="33"/>
    </row>
    <row r="99" spans="1:10" s="34" customFormat="1" ht="13.5" x14ac:dyDescent="0.2">
      <c r="A99" s="74">
        <v>93</v>
      </c>
      <c r="B99" s="41" t="s">
        <v>482</v>
      </c>
      <c r="C99" s="36">
        <v>700</v>
      </c>
      <c r="D99" s="25" t="s">
        <v>14</v>
      </c>
      <c r="E99" s="218"/>
      <c r="F99" s="27"/>
      <c r="G99" s="28">
        <f t="shared" si="5"/>
        <v>0</v>
      </c>
      <c r="H99" s="28">
        <f t="shared" si="3"/>
        <v>0</v>
      </c>
      <c r="I99" s="28">
        <f t="shared" si="4"/>
        <v>0</v>
      </c>
      <c r="J99" s="33"/>
    </row>
    <row r="100" spans="1:10" s="34" customFormat="1" ht="13.5" x14ac:dyDescent="0.2">
      <c r="A100" s="74">
        <v>94</v>
      </c>
      <c r="B100" s="41" t="s">
        <v>483</v>
      </c>
      <c r="C100" s="11">
        <v>500</v>
      </c>
      <c r="D100" s="25" t="s">
        <v>14</v>
      </c>
      <c r="E100" s="26"/>
      <c r="F100" s="27"/>
      <c r="G100" s="28">
        <f t="shared" si="5"/>
        <v>0</v>
      </c>
      <c r="H100" s="28">
        <f t="shared" si="3"/>
        <v>0</v>
      </c>
      <c r="I100" s="28">
        <f t="shared" si="4"/>
        <v>0</v>
      </c>
      <c r="J100" s="33"/>
    </row>
    <row r="101" spans="1:10" s="34" customFormat="1" ht="27" x14ac:dyDescent="0.2">
      <c r="A101" s="74">
        <v>95</v>
      </c>
      <c r="B101" s="41" t="s">
        <v>484</v>
      </c>
      <c r="C101" s="11">
        <v>250</v>
      </c>
      <c r="D101" s="25" t="s">
        <v>14</v>
      </c>
      <c r="E101" s="26"/>
      <c r="F101" s="27"/>
      <c r="G101" s="28">
        <f t="shared" si="5"/>
        <v>0</v>
      </c>
      <c r="H101" s="28">
        <f t="shared" si="3"/>
        <v>0</v>
      </c>
      <c r="I101" s="28">
        <f t="shared" si="4"/>
        <v>0</v>
      </c>
      <c r="J101" s="33"/>
    </row>
    <row r="102" spans="1:10" s="34" customFormat="1" ht="13.5" x14ac:dyDescent="0.2">
      <c r="A102" s="74">
        <v>96</v>
      </c>
      <c r="B102" s="41" t="s">
        <v>485</v>
      </c>
      <c r="C102" s="11">
        <v>100</v>
      </c>
      <c r="D102" s="25" t="s">
        <v>14</v>
      </c>
      <c r="E102" s="26"/>
      <c r="F102" s="27"/>
      <c r="G102" s="28">
        <f t="shared" si="5"/>
        <v>0</v>
      </c>
      <c r="H102" s="28">
        <f t="shared" si="3"/>
        <v>0</v>
      </c>
      <c r="I102" s="28">
        <f t="shared" si="4"/>
        <v>0</v>
      </c>
      <c r="J102" s="33"/>
    </row>
    <row r="103" spans="1:10" s="34" customFormat="1" ht="27" x14ac:dyDescent="0.2">
      <c r="A103" s="74">
        <v>97</v>
      </c>
      <c r="B103" s="41" t="s">
        <v>486</v>
      </c>
      <c r="C103" s="36">
        <v>190</v>
      </c>
      <c r="D103" s="25" t="s">
        <v>14</v>
      </c>
      <c r="E103" s="26"/>
      <c r="F103" s="27"/>
      <c r="G103" s="28">
        <f t="shared" si="5"/>
        <v>0</v>
      </c>
      <c r="H103" s="28">
        <f t="shared" si="3"/>
        <v>0</v>
      </c>
      <c r="I103" s="28">
        <f t="shared" si="4"/>
        <v>0</v>
      </c>
      <c r="J103" s="33"/>
    </row>
    <row r="104" spans="1:10" s="34" customFormat="1" ht="27" x14ac:dyDescent="0.2">
      <c r="A104" s="74">
        <v>98</v>
      </c>
      <c r="B104" s="41" t="s">
        <v>487</v>
      </c>
      <c r="C104" s="36">
        <v>190</v>
      </c>
      <c r="D104" s="25" t="s">
        <v>14</v>
      </c>
      <c r="E104" s="26"/>
      <c r="F104" s="27"/>
      <c r="G104" s="28">
        <f t="shared" si="5"/>
        <v>0</v>
      </c>
      <c r="H104" s="28">
        <f t="shared" si="3"/>
        <v>0</v>
      </c>
      <c r="I104" s="28">
        <f t="shared" si="4"/>
        <v>0</v>
      </c>
      <c r="J104" s="33"/>
    </row>
    <row r="105" spans="1:10" s="34" customFormat="1" ht="27" x14ac:dyDescent="0.2">
      <c r="A105" s="74">
        <v>99</v>
      </c>
      <c r="B105" s="41" t="s">
        <v>488</v>
      </c>
      <c r="C105" s="36">
        <v>20</v>
      </c>
      <c r="D105" s="25" t="s">
        <v>14</v>
      </c>
      <c r="E105" s="26"/>
      <c r="F105" s="27"/>
      <c r="G105" s="28">
        <f t="shared" si="5"/>
        <v>0</v>
      </c>
      <c r="H105" s="28">
        <f t="shared" si="3"/>
        <v>0</v>
      </c>
      <c r="I105" s="28">
        <f t="shared" si="4"/>
        <v>0</v>
      </c>
      <c r="J105" s="33"/>
    </row>
    <row r="106" spans="1:10" s="34" customFormat="1" ht="13.5" x14ac:dyDescent="0.2">
      <c r="A106" s="74">
        <v>100</v>
      </c>
      <c r="B106" s="41" t="s">
        <v>489</v>
      </c>
      <c r="C106" s="36">
        <v>150</v>
      </c>
      <c r="D106" s="25" t="s">
        <v>14</v>
      </c>
      <c r="E106" s="26"/>
      <c r="F106" s="27"/>
      <c r="G106" s="28">
        <f t="shared" si="5"/>
        <v>0</v>
      </c>
      <c r="H106" s="28">
        <f t="shared" si="3"/>
        <v>0</v>
      </c>
      <c r="I106" s="28">
        <f t="shared" si="4"/>
        <v>0</v>
      </c>
      <c r="J106" s="33"/>
    </row>
    <row r="107" spans="1:10" s="34" customFormat="1" ht="27" x14ac:dyDescent="0.2">
      <c r="A107" s="74">
        <v>101</v>
      </c>
      <c r="B107" s="41" t="s">
        <v>490</v>
      </c>
      <c r="C107" s="36">
        <v>150</v>
      </c>
      <c r="D107" s="25" t="s">
        <v>14</v>
      </c>
      <c r="E107" s="26"/>
      <c r="F107" s="27"/>
      <c r="G107" s="28">
        <f t="shared" si="5"/>
        <v>0</v>
      </c>
      <c r="H107" s="28">
        <f t="shared" si="3"/>
        <v>0</v>
      </c>
      <c r="I107" s="28">
        <f t="shared" si="4"/>
        <v>0</v>
      </c>
      <c r="J107" s="33"/>
    </row>
    <row r="108" spans="1:10" s="34" customFormat="1" ht="27" x14ac:dyDescent="0.2">
      <c r="A108" s="74">
        <v>102</v>
      </c>
      <c r="B108" s="41" t="s">
        <v>491</v>
      </c>
      <c r="C108" s="36">
        <v>200</v>
      </c>
      <c r="D108" s="25" t="s">
        <v>14</v>
      </c>
      <c r="E108" s="26"/>
      <c r="F108" s="27"/>
      <c r="G108" s="28">
        <f t="shared" si="5"/>
        <v>0</v>
      </c>
      <c r="H108" s="28">
        <f t="shared" si="3"/>
        <v>0</v>
      </c>
      <c r="I108" s="28">
        <f t="shared" si="4"/>
        <v>0</v>
      </c>
      <c r="J108" s="33"/>
    </row>
    <row r="109" spans="1:10" s="34" customFormat="1" ht="13.5" x14ac:dyDescent="0.2">
      <c r="A109" s="74">
        <v>103</v>
      </c>
      <c r="B109" s="41" t="s">
        <v>492</v>
      </c>
      <c r="C109" s="36">
        <v>300</v>
      </c>
      <c r="D109" s="25" t="s">
        <v>14</v>
      </c>
      <c r="E109" s="26"/>
      <c r="F109" s="27"/>
      <c r="G109" s="28">
        <f t="shared" si="5"/>
        <v>0</v>
      </c>
      <c r="H109" s="28">
        <f t="shared" si="3"/>
        <v>0</v>
      </c>
      <c r="I109" s="28">
        <f t="shared" si="4"/>
        <v>0</v>
      </c>
      <c r="J109" s="33"/>
    </row>
    <row r="110" spans="1:10" s="34" customFormat="1" ht="13.5" x14ac:dyDescent="0.2">
      <c r="A110" s="74">
        <v>104</v>
      </c>
      <c r="B110" s="41" t="s">
        <v>493</v>
      </c>
      <c r="C110" s="36">
        <v>300</v>
      </c>
      <c r="D110" s="25" t="s">
        <v>14</v>
      </c>
      <c r="E110" s="26"/>
      <c r="F110" s="27"/>
      <c r="G110" s="28">
        <f t="shared" si="5"/>
        <v>0</v>
      </c>
      <c r="H110" s="28">
        <f t="shared" si="3"/>
        <v>0</v>
      </c>
      <c r="I110" s="28">
        <f t="shared" si="4"/>
        <v>0</v>
      </c>
      <c r="J110" s="33"/>
    </row>
    <row r="111" spans="1:10" s="34" customFormat="1" ht="13.5" x14ac:dyDescent="0.2">
      <c r="A111" s="74">
        <v>105</v>
      </c>
      <c r="B111" s="41" t="s">
        <v>494</v>
      </c>
      <c r="C111" s="36">
        <v>250</v>
      </c>
      <c r="D111" s="25" t="s">
        <v>14</v>
      </c>
      <c r="E111" s="26"/>
      <c r="F111" s="27"/>
      <c r="G111" s="28">
        <f t="shared" si="5"/>
        <v>0</v>
      </c>
      <c r="H111" s="28">
        <f t="shared" si="3"/>
        <v>0</v>
      </c>
      <c r="I111" s="28">
        <f t="shared" si="4"/>
        <v>0</v>
      </c>
      <c r="J111" s="33"/>
    </row>
    <row r="112" spans="1:10" s="34" customFormat="1" ht="13.5" x14ac:dyDescent="0.2">
      <c r="A112" s="74">
        <v>106</v>
      </c>
      <c r="B112" s="41" t="s">
        <v>495</v>
      </c>
      <c r="C112" s="36">
        <v>90</v>
      </c>
      <c r="D112" s="25" t="s">
        <v>14</v>
      </c>
      <c r="E112" s="26"/>
      <c r="F112" s="27"/>
      <c r="G112" s="28">
        <f t="shared" si="5"/>
        <v>0</v>
      </c>
      <c r="H112" s="28">
        <f t="shared" si="3"/>
        <v>0</v>
      </c>
      <c r="I112" s="28">
        <f t="shared" si="4"/>
        <v>0</v>
      </c>
      <c r="J112" s="33"/>
    </row>
    <row r="113" spans="1:10" s="34" customFormat="1" ht="13.5" x14ac:dyDescent="0.2">
      <c r="A113" s="74">
        <v>107</v>
      </c>
      <c r="B113" s="41" t="s">
        <v>496</v>
      </c>
      <c r="C113" s="36">
        <v>10</v>
      </c>
      <c r="D113" s="25" t="s">
        <v>14</v>
      </c>
      <c r="E113" s="26"/>
      <c r="F113" s="27"/>
      <c r="G113" s="28">
        <f t="shared" si="5"/>
        <v>0</v>
      </c>
      <c r="H113" s="28">
        <f t="shared" si="3"/>
        <v>0</v>
      </c>
      <c r="I113" s="28">
        <f t="shared" si="4"/>
        <v>0</v>
      </c>
      <c r="J113" s="33"/>
    </row>
    <row r="114" spans="1:10" s="34" customFormat="1" ht="13.5" x14ac:dyDescent="0.2">
      <c r="A114" s="74">
        <v>108</v>
      </c>
      <c r="B114" s="41" t="s">
        <v>497</v>
      </c>
      <c r="C114" s="36">
        <v>200</v>
      </c>
      <c r="D114" s="25" t="s">
        <v>14</v>
      </c>
      <c r="E114" s="26"/>
      <c r="F114" s="27"/>
      <c r="G114" s="28">
        <f t="shared" si="5"/>
        <v>0</v>
      </c>
      <c r="H114" s="28">
        <f t="shared" si="3"/>
        <v>0</v>
      </c>
      <c r="I114" s="28">
        <f t="shared" si="4"/>
        <v>0</v>
      </c>
      <c r="J114" s="33"/>
    </row>
    <row r="115" spans="1:10" s="34" customFormat="1" ht="13.5" x14ac:dyDescent="0.2">
      <c r="A115" s="74">
        <v>109</v>
      </c>
      <c r="B115" s="41" t="s">
        <v>498</v>
      </c>
      <c r="C115" s="36">
        <v>200</v>
      </c>
      <c r="D115" s="25" t="s">
        <v>14</v>
      </c>
      <c r="E115" s="26"/>
      <c r="F115" s="27"/>
      <c r="G115" s="28">
        <f t="shared" si="5"/>
        <v>0</v>
      </c>
      <c r="H115" s="28">
        <f t="shared" si="3"/>
        <v>0</v>
      </c>
      <c r="I115" s="28">
        <f t="shared" si="4"/>
        <v>0</v>
      </c>
      <c r="J115" s="33"/>
    </row>
    <row r="116" spans="1:10" s="34" customFormat="1" ht="13.5" x14ac:dyDescent="0.2">
      <c r="A116" s="74">
        <v>110</v>
      </c>
      <c r="B116" s="41" t="s">
        <v>499</v>
      </c>
      <c r="C116" s="36">
        <v>200</v>
      </c>
      <c r="D116" s="25" t="s">
        <v>14</v>
      </c>
      <c r="E116" s="26"/>
      <c r="F116" s="27"/>
      <c r="G116" s="28">
        <f t="shared" si="5"/>
        <v>0</v>
      </c>
      <c r="H116" s="28">
        <f t="shared" si="3"/>
        <v>0</v>
      </c>
      <c r="I116" s="28">
        <f t="shared" si="4"/>
        <v>0</v>
      </c>
      <c r="J116" s="33"/>
    </row>
    <row r="117" spans="1:10" s="34" customFormat="1" ht="13.5" x14ac:dyDescent="0.2">
      <c r="A117" s="74">
        <v>111</v>
      </c>
      <c r="B117" s="41" t="s">
        <v>500</v>
      </c>
      <c r="C117" s="36">
        <v>50</v>
      </c>
      <c r="D117" s="25" t="s">
        <v>14</v>
      </c>
      <c r="E117" s="26"/>
      <c r="F117" s="27"/>
      <c r="G117" s="28">
        <f t="shared" si="5"/>
        <v>0</v>
      </c>
      <c r="H117" s="28">
        <f t="shared" si="3"/>
        <v>0</v>
      </c>
      <c r="I117" s="28">
        <f t="shared" si="4"/>
        <v>0</v>
      </c>
      <c r="J117" s="33"/>
    </row>
    <row r="118" spans="1:10" s="34" customFormat="1" ht="13.5" x14ac:dyDescent="0.2">
      <c r="A118" s="74">
        <v>112</v>
      </c>
      <c r="B118" s="41" t="s">
        <v>501</v>
      </c>
      <c r="C118" s="36">
        <v>200</v>
      </c>
      <c r="D118" s="25" t="s">
        <v>14</v>
      </c>
      <c r="E118" s="26"/>
      <c r="F118" s="27"/>
      <c r="G118" s="28">
        <f t="shared" si="5"/>
        <v>0</v>
      </c>
      <c r="H118" s="28">
        <f t="shared" si="3"/>
        <v>0</v>
      </c>
      <c r="I118" s="28">
        <f t="shared" si="4"/>
        <v>0</v>
      </c>
      <c r="J118" s="33"/>
    </row>
    <row r="119" spans="1:10" s="34" customFormat="1" ht="13.5" x14ac:dyDescent="0.2">
      <c r="A119" s="74">
        <v>113</v>
      </c>
      <c r="B119" s="41" t="s">
        <v>502</v>
      </c>
      <c r="C119" s="36">
        <v>500</v>
      </c>
      <c r="D119" s="25" t="s">
        <v>14</v>
      </c>
      <c r="E119" s="26"/>
      <c r="F119" s="27"/>
      <c r="G119" s="28">
        <f t="shared" si="5"/>
        <v>0</v>
      </c>
      <c r="H119" s="28">
        <f t="shared" si="3"/>
        <v>0</v>
      </c>
      <c r="I119" s="28">
        <f t="shared" si="4"/>
        <v>0</v>
      </c>
      <c r="J119" s="33"/>
    </row>
    <row r="120" spans="1:10" s="34" customFormat="1" ht="13.5" x14ac:dyDescent="0.2">
      <c r="A120" s="74">
        <v>114</v>
      </c>
      <c r="B120" s="41" t="s">
        <v>503</v>
      </c>
      <c r="C120" s="36">
        <v>150</v>
      </c>
      <c r="D120" s="25" t="s">
        <v>14</v>
      </c>
      <c r="E120" s="26"/>
      <c r="F120" s="27"/>
      <c r="G120" s="28">
        <f t="shared" si="5"/>
        <v>0</v>
      </c>
      <c r="H120" s="28">
        <f t="shared" si="3"/>
        <v>0</v>
      </c>
      <c r="I120" s="28">
        <f t="shared" si="4"/>
        <v>0</v>
      </c>
      <c r="J120" s="33"/>
    </row>
    <row r="121" spans="1:10" s="34" customFormat="1" ht="26.25" customHeight="1" x14ac:dyDescent="0.2">
      <c r="A121" s="74">
        <v>115</v>
      </c>
      <c r="B121" s="41" t="s">
        <v>504</v>
      </c>
      <c r="C121" s="36">
        <v>50</v>
      </c>
      <c r="D121" s="25" t="s">
        <v>14</v>
      </c>
      <c r="E121" s="26"/>
      <c r="F121" s="27"/>
      <c r="G121" s="28">
        <f t="shared" si="5"/>
        <v>0</v>
      </c>
      <c r="H121" s="28">
        <f t="shared" si="3"/>
        <v>0</v>
      </c>
      <c r="I121" s="28">
        <f t="shared" si="4"/>
        <v>0</v>
      </c>
      <c r="J121" s="33"/>
    </row>
    <row r="122" spans="1:10" s="34" customFormat="1" ht="26.25" customHeight="1" x14ac:dyDescent="0.2">
      <c r="A122" s="74">
        <v>116</v>
      </c>
      <c r="B122" s="41" t="s">
        <v>505</v>
      </c>
      <c r="C122" s="36">
        <v>200</v>
      </c>
      <c r="D122" s="25" t="s">
        <v>14</v>
      </c>
      <c r="E122" s="26"/>
      <c r="F122" s="27"/>
      <c r="G122" s="28">
        <f t="shared" si="5"/>
        <v>0</v>
      </c>
      <c r="H122" s="28">
        <f t="shared" si="3"/>
        <v>0</v>
      </c>
      <c r="I122" s="28">
        <f t="shared" si="4"/>
        <v>0</v>
      </c>
      <c r="J122" s="33"/>
    </row>
    <row r="123" spans="1:10" s="34" customFormat="1" ht="26.25" customHeight="1" x14ac:dyDescent="0.2">
      <c r="A123" s="74">
        <v>117</v>
      </c>
      <c r="B123" s="41" t="s">
        <v>506</v>
      </c>
      <c r="C123" s="36">
        <v>50</v>
      </c>
      <c r="D123" s="25" t="s">
        <v>14</v>
      </c>
      <c r="E123" s="26"/>
      <c r="F123" s="27"/>
      <c r="G123" s="28">
        <f t="shared" si="5"/>
        <v>0</v>
      </c>
      <c r="H123" s="28">
        <f t="shared" si="3"/>
        <v>0</v>
      </c>
      <c r="I123" s="28">
        <f t="shared" si="4"/>
        <v>0</v>
      </c>
      <c r="J123" s="33"/>
    </row>
    <row r="124" spans="1:10" s="34" customFormat="1" ht="13.5" x14ac:dyDescent="0.2">
      <c r="A124" s="74">
        <v>118</v>
      </c>
      <c r="B124" s="41" t="s">
        <v>507</v>
      </c>
      <c r="C124" s="36">
        <v>20</v>
      </c>
      <c r="D124" s="25" t="s">
        <v>14</v>
      </c>
      <c r="E124" s="26"/>
      <c r="F124" s="27"/>
      <c r="G124" s="28">
        <f t="shared" si="5"/>
        <v>0</v>
      </c>
      <c r="H124" s="28">
        <f t="shared" si="3"/>
        <v>0</v>
      </c>
      <c r="I124" s="28">
        <f t="shared" si="4"/>
        <v>0</v>
      </c>
      <c r="J124" s="33"/>
    </row>
    <row r="125" spans="1:10" s="34" customFormat="1" ht="13.5" x14ac:dyDescent="0.2">
      <c r="A125" s="74">
        <v>119</v>
      </c>
      <c r="B125" s="41" t="s">
        <v>723</v>
      </c>
      <c r="C125" s="36">
        <v>15</v>
      </c>
      <c r="D125" s="25" t="s">
        <v>14</v>
      </c>
      <c r="E125" s="26"/>
      <c r="F125" s="27"/>
      <c r="G125" s="28">
        <f t="shared" si="5"/>
        <v>0</v>
      </c>
      <c r="H125" s="28">
        <f t="shared" si="3"/>
        <v>0</v>
      </c>
      <c r="I125" s="28">
        <f t="shared" si="4"/>
        <v>0</v>
      </c>
      <c r="J125" s="33"/>
    </row>
    <row r="126" spans="1:10" s="34" customFormat="1" ht="13.5" x14ac:dyDescent="0.2">
      <c r="A126" s="74">
        <v>120</v>
      </c>
      <c r="B126" s="41" t="s">
        <v>724</v>
      </c>
      <c r="C126" s="36">
        <v>15</v>
      </c>
      <c r="D126" s="25" t="s">
        <v>14</v>
      </c>
      <c r="E126" s="26"/>
      <c r="F126" s="27"/>
      <c r="G126" s="28">
        <f t="shared" si="5"/>
        <v>0</v>
      </c>
      <c r="H126" s="28">
        <f t="shared" si="3"/>
        <v>0</v>
      </c>
      <c r="I126" s="28">
        <f t="shared" si="4"/>
        <v>0</v>
      </c>
      <c r="J126" s="33"/>
    </row>
    <row r="127" spans="1:10" s="34" customFormat="1" ht="13.5" x14ac:dyDescent="0.2">
      <c r="A127" s="74">
        <v>121</v>
      </c>
      <c r="B127" s="41" t="s">
        <v>725</v>
      </c>
      <c r="C127" s="36">
        <v>40</v>
      </c>
      <c r="D127" s="25" t="s">
        <v>14</v>
      </c>
      <c r="E127" s="26"/>
      <c r="F127" s="27"/>
      <c r="G127" s="28">
        <f t="shared" si="5"/>
        <v>0</v>
      </c>
      <c r="H127" s="28">
        <f t="shared" si="3"/>
        <v>0</v>
      </c>
      <c r="I127" s="28">
        <f t="shared" si="4"/>
        <v>0</v>
      </c>
      <c r="J127" s="33"/>
    </row>
    <row r="128" spans="1:10" s="34" customFormat="1" ht="13.5" x14ac:dyDescent="0.2">
      <c r="A128" s="74">
        <v>122</v>
      </c>
      <c r="B128" s="41" t="s">
        <v>726</v>
      </c>
      <c r="C128" s="36">
        <v>30</v>
      </c>
      <c r="D128" s="25" t="s">
        <v>14</v>
      </c>
      <c r="E128" s="26"/>
      <c r="F128" s="27"/>
      <c r="G128" s="28">
        <f t="shared" si="5"/>
        <v>0</v>
      </c>
      <c r="H128" s="28">
        <f t="shared" si="3"/>
        <v>0</v>
      </c>
      <c r="I128" s="28">
        <f t="shared" si="4"/>
        <v>0</v>
      </c>
      <c r="J128" s="33"/>
    </row>
    <row r="129" spans="1:10" s="34" customFormat="1" ht="13.5" x14ac:dyDescent="0.2">
      <c r="A129" s="74">
        <v>123</v>
      </c>
      <c r="B129" s="41" t="s">
        <v>508</v>
      </c>
      <c r="C129" s="36">
        <v>50</v>
      </c>
      <c r="D129" s="25" t="s">
        <v>14</v>
      </c>
      <c r="E129" s="26"/>
      <c r="F129" s="27"/>
      <c r="G129" s="28">
        <f t="shared" si="5"/>
        <v>0</v>
      </c>
      <c r="H129" s="28">
        <f t="shared" si="3"/>
        <v>0</v>
      </c>
      <c r="I129" s="28">
        <f t="shared" si="4"/>
        <v>0</v>
      </c>
      <c r="J129" s="33"/>
    </row>
    <row r="130" spans="1:10" s="34" customFormat="1" ht="13.5" x14ac:dyDescent="0.2">
      <c r="A130" s="74">
        <v>124</v>
      </c>
      <c r="B130" s="41" t="s">
        <v>509</v>
      </c>
      <c r="C130" s="36">
        <v>200</v>
      </c>
      <c r="D130" s="25" t="s">
        <v>14</v>
      </c>
      <c r="E130" s="26"/>
      <c r="F130" s="27"/>
      <c r="G130" s="28">
        <f t="shared" si="5"/>
        <v>0</v>
      </c>
      <c r="H130" s="28">
        <f t="shared" si="3"/>
        <v>0</v>
      </c>
      <c r="I130" s="28">
        <f t="shared" si="4"/>
        <v>0</v>
      </c>
      <c r="J130" s="33"/>
    </row>
    <row r="131" spans="1:10" s="34" customFormat="1" ht="13.5" x14ac:dyDescent="0.2">
      <c r="A131" s="32"/>
      <c r="B131" s="43" t="s">
        <v>807</v>
      </c>
      <c r="C131" s="12" t="s">
        <v>15</v>
      </c>
      <c r="D131" s="12" t="s">
        <v>15</v>
      </c>
      <c r="E131" s="12" t="s">
        <v>15</v>
      </c>
      <c r="F131" s="13" t="s">
        <v>15</v>
      </c>
      <c r="G131" s="44">
        <f>SUM(G7:G130)</f>
        <v>0</v>
      </c>
      <c r="H131" s="44">
        <f t="shared" ref="H131:I131" si="6">SUM(H7:H130)</f>
        <v>0</v>
      </c>
      <c r="I131" s="44">
        <f t="shared" si="6"/>
        <v>0</v>
      </c>
      <c r="J131" s="45">
        <f>SUM(J7:J130)</f>
        <v>0</v>
      </c>
    </row>
    <row r="132" spans="1:10" s="34" customFormat="1" ht="12.75" x14ac:dyDescent="0.2">
      <c r="A132" s="46"/>
      <c r="B132" s="252"/>
      <c r="C132" s="48"/>
      <c r="D132" s="49"/>
      <c r="E132" s="47"/>
      <c r="F132" s="47"/>
      <c r="G132" s="47"/>
      <c r="H132" s="47"/>
      <c r="I132" s="47"/>
      <c r="J132" s="47"/>
    </row>
    <row r="133" spans="1:10" s="14" customFormat="1" ht="20.100000000000001" customHeight="1" x14ac:dyDescent="0.2">
      <c r="A133" s="279" t="s">
        <v>16</v>
      </c>
      <c r="B133" s="279"/>
      <c r="C133" s="279"/>
      <c r="D133" s="279"/>
      <c r="E133" s="279"/>
      <c r="F133" s="279"/>
      <c r="G133" s="279"/>
      <c r="H133" s="279"/>
      <c r="I133" s="279"/>
      <c r="J133" s="279"/>
    </row>
    <row r="134" spans="1:10" s="14" customFormat="1" ht="12.75" x14ac:dyDescent="0.2">
      <c r="A134" s="274" t="s">
        <v>17</v>
      </c>
      <c r="B134" s="274"/>
      <c r="C134" s="274"/>
      <c r="D134" s="274"/>
      <c r="E134" s="274"/>
      <c r="F134" s="274"/>
      <c r="G134" s="274"/>
      <c r="H134" s="274"/>
      <c r="I134" s="274"/>
      <c r="J134" s="274"/>
    </row>
    <row r="135" spans="1:10" s="14" customFormat="1" ht="15" customHeight="1" x14ac:dyDescent="0.2">
      <c r="A135" s="274" t="s">
        <v>813</v>
      </c>
      <c r="B135" s="274"/>
      <c r="C135" s="274"/>
      <c r="D135" s="274"/>
      <c r="E135" s="274"/>
      <c r="F135" s="274"/>
      <c r="G135" s="274"/>
      <c r="H135" s="274"/>
      <c r="I135" s="274"/>
      <c r="J135" s="274"/>
    </row>
    <row r="136" spans="1:10" s="14" customFormat="1" ht="12.75" x14ac:dyDescent="0.2">
      <c r="A136" s="275" t="s">
        <v>814</v>
      </c>
      <c r="B136" s="275"/>
      <c r="C136" s="275"/>
      <c r="D136" s="275"/>
      <c r="E136" s="275"/>
      <c r="F136" s="275"/>
      <c r="G136" s="275"/>
      <c r="H136" s="275"/>
      <c r="I136" s="275"/>
      <c r="J136" s="275"/>
    </row>
    <row r="137" spans="1:10" s="265" customFormat="1" ht="25.5" customHeight="1" x14ac:dyDescent="0.25">
      <c r="A137" s="276" t="s">
        <v>815</v>
      </c>
      <c r="B137" s="276"/>
      <c r="C137" s="276"/>
      <c r="D137" s="276"/>
      <c r="E137" s="276"/>
      <c r="F137" s="276"/>
      <c r="G137" s="276"/>
      <c r="H137" s="276"/>
      <c r="I137" s="276"/>
      <c r="J137" s="276"/>
    </row>
    <row r="138" spans="1:10" s="266" customFormat="1" ht="12.75" customHeight="1" x14ac:dyDescent="0.25">
      <c r="A138" s="255" t="s">
        <v>816</v>
      </c>
      <c r="B138" s="255"/>
      <c r="C138" s="255"/>
      <c r="D138" s="255"/>
      <c r="E138" s="255"/>
      <c r="F138" s="255"/>
      <c r="G138" s="255"/>
      <c r="H138" s="255"/>
      <c r="I138" s="255"/>
      <c r="J138" s="255"/>
    </row>
    <row r="139" spans="1:10" s="266" customFormat="1" ht="15" customHeight="1" x14ac:dyDescent="0.25">
      <c r="A139" s="255" t="s">
        <v>817</v>
      </c>
      <c r="B139" s="255"/>
      <c r="C139" s="255"/>
      <c r="D139" s="255"/>
      <c r="E139" s="255"/>
      <c r="F139" s="255"/>
      <c r="G139" s="255"/>
      <c r="H139" s="255"/>
      <c r="I139" s="255"/>
      <c r="J139" s="255"/>
    </row>
    <row r="140" spans="1:10" s="255" customFormat="1" ht="27" customHeight="1" x14ac:dyDescent="0.25">
      <c r="A140" s="276" t="s">
        <v>818</v>
      </c>
      <c r="B140" s="276"/>
      <c r="C140" s="276"/>
      <c r="D140" s="276"/>
      <c r="E140" s="276"/>
      <c r="F140" s="276"/>
      <c r="G140" s="276"/>
      <c r="H140" s="276"/>
      <c r="I140" s="276"/>
      <c r="J140" s="276"/>
    </row>
    <row r="141" spans="1:10" s="255" customFormat="1" ht="51.75" customHeight="1" x14ac:dyDescent="0.25">
      <c r="A141" s="276" t="s">
        <v>819</v>
      </c>
      <c r="B141" s="276"/>
      <c r="C141" s="276"/>
      <c r="D141" s="276"/>
      <c r="E141" s="276"/>
      <c r="F141" s="276"/>
      <c r="G141" s="276"/>
      <c r="H141" s="276"/>
      <c r="I141" s="276"/>
      <c r="J141" s="276"/>
    </row>
    <row r="142" spans="1:10" ht="14.45" customHeight="1" x14ac:dyDescent="0.25">
      <c r="A142" s="276"/>
      <c r="B142" s="276"/>
      <c r="C142" s="276"/>
      <c r="D142" s="276"/>
      <c r="E142" s="276"/>
      <c r="F142" s="276"/>
      <c r="G142" s="276"/>
      <c r="H142" s="276"/>
      <c r="I142" s="276"/>
      <c r="J142" s="276"/>
    </row>
    <row r="143" spans="1:10" ht="14.45" customHeight="1" x14ac:dyDescent="0.25">
      <c r="A143" s="280"/>
      <c r="B143" s="280"/>
      <c r="C143" s="280"/>
      <c r="D143" s="280"/>
      <c r="E143" s="280"/>
      <c r="F143" s="280"/>
      <c r="G143" s="280"/>
      <c r="H143" s="280"/>
      <c r="I143" s="280"/>
      <c r="J143" s="280"/>
    </row>
    <row r="144" spans="1:10" s="14" customFormat="1" x14ac:dyDescent="0.25">
      <c r="A144"/>
      <c r="B144" s="243"/>
      <c r="C144"/>
      <c r="D144"/>
      <c r="E144"/>
      <c r="F144"/>
      <c r="G144"/>
      <c r="H144"/>
      <c r="I144"/>
      <c r="J144"/>
    </row>
    <row r="145" spans="1:10" s="14" customFormat="1" x14ac:dyDescent="0.25">
      <c r="A145"/>
      <c r="B145" s="243"/>
      <c r="C145"/>
      <c r="D145"/>
      <c r="E145"/>
      <c r="F145"/>
      <c r="G145"/>
      <c r="H145"/>
      <c r="I145"/>
      <c r="J145"/>
    </row>
    <row r="146" spans="1:10" s="14" customFormat="1" x14ac:dyDescent="0.25">
      <c r="A146"/>
      <c r="B146" s="243"/>
      <c r="C146"/>
      <c r="D146"/>
      <c r="E146"/>
      <c r="F146"/>
      <c r="G146"/>
      <c r="H146"/>
      <c r="I146"/>
      <c r="J146"/>
    </row>
    <row r="147" spans="1:10" s="14" customFormat="1" x14ac:dyDescent="0.25">
      <c r="A147"/>
      <c r="B147" s="243"/>
      <c r="C147"/>
      <c r="D147"/>
      <c r="E147"/>
      <c r="F147"/>
      <c r="G147"/>
      <c r="H147"/>
      <c r="I147"/>
      <c r="J147"/>
    </row>
    <row r="148" spans="1:10" s="14" customFormat="1" x14ac:dyDescent="0.25">
      <c r="A148"/>
      <c r="B148" s="243"/>
      <c r="C148"/>
      <c r="D148"/>
      <c r="E148"/>
      <c r="F148"/>
      <c r="G148"/>
      <c r="H148"/>
      <c r="I148"/>
      <c r="J148"/>
    </row>
    <row r="149" spans="1:10" s="51" customFormat="1" x14ac:dyDescent="0.25">
      <c r="A149"/>
      <c r="B149" s="243"/>
      <c r="C149"/>
      <c r="D149"/>
      <c r="E149"/>
      <c r="F149"/>
      <c r="G149"/>
      <c r="H149"/>
      <c r="I149"/>
      <c r="J149"/>
    </row>
  </sheetData>
  <sheetProtection algorithmName="SHA-512" hashValue="kWspHeUbYI56Xw77vDIqkSZ+jFov4Kyj6C3Y+UKS6HPdArTt2jsONEf9z3x6GlRrc4DodmDZ9igIBRKgYsx/Tg==" saltValue="x1ftx3Q9N9wCyAq8m8SHvw==" spinCount="100000" sheet="1" objects="1" scenarios="1"/>
  <mergeCells count="10">
    <mergeCell ref="A142:J142"/>
    <mergeCell ref="A143:J143"/>
    <mergeCell ref="A3:J3"/>
    <mergeCell ref="A133:J133"/>
    <mergeCell ref="A136:J136"/>
    <mergeCell ref="A137:J137"/>
    <mergeCell ref="A134:J134"/>
    <mergeCell ref="A135:J135"/>
    <mergeCell ref="A140:J140"/>
    <mergeCell ref="A141:J141"/>
  </mergeCells>
  <dataValidations count="1">
    <dataValidation type="whole" operator="equal" allowBlank="1" showInputMessage="1" showErrorMessage="1" prompt="V celico vnesete vrednost &quot;1&quot; za živila, ki so uvrščena v shemo kakovosti." sqref="J7:J130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8"/>
  <sheetViews>
    <sheetView zoomScale="120" zoomScaleNormal="120" workbookViewId="0">
      <selection activeCell="J7" activeCellId="2" sqref="A1:XFD1 E7:F93 J7:J93"/>
    </sheetView>
  </sheetViews>
  <sheetFormatPr defaultColWidth="9.28515625" defaultRowHeight="15" x14ac:dyDescent="0.25"/>
  <cols>
    <col min="1" max="1" width="3.42578125" customWidth="1"/>
    <col min="2" max="2" width="32.85546875" style="243" customWidth="1"/>
    <col min="3" max="3" width="7" customWidth="1"/>
    <col min="4" max="4" width="4.85546875" customWidth="1"/>
    <col min="5" max="5" width="20.5703125" customWidth="1"/>
    <col min="6" max="6" width="10.7109375" customWidth="1"/>
    <col min="7" max="9" width="11.7109375" customWidth="1"/>
    <col min="10" max="10" width="8.42578125" customWidth="1"/>
  </cols>
  <sheetData>
    <row r="1" spans="1:10" s="20" customFormat="1" x14ac:dyDescent="0.25">
      <c r="A1" s="18" t="s">
        <v>20</v>
      </c>
      <c r="B1" s="253"/>
      <c r="C1" s="18"/>
      <c r="D1" s="18"/>
      <c r="E1" s="19"/>
      <c r="F1" s="18"/>
      <c r="G1" s="18" t="s">
        <v>19</v>
      </c>
      <c r="I1" s="18"/>
      <c r="J1" s="18"/>
    </row>
    <row r="2" spans="1:10" s="21" customFormat="1" ht="16.5" customHeight="1" x14ac:dyDescent="0.15">
      <c r="B2" s="244"/>
    </row>
    <row r="3" spans="1:10" ht="16.5" customHeight="1" x14ac:dyDescent="0.25">
      <c r="A3" s="283" t="s">
        <v>808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s="21" customFormat="1" ht="16.5" customHeight="1" x14ac:dyDescent="0.15">
      <c r="B4" s="244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3" customFormat="1" ht="11.2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7">
        <v>10</v>
      </c>
    </row>
    <row r="7" spans="1:10" s="23" customFormat="1" ht="27" x14ac:dyDescent="0.25">
      <c r="A7" s="9">
        <v>1</v>
      </c>
      <c r="B7" s="24" t="s">
        <v>21</v>
      </c>
      <c r="C7" s="25">
        <v>0.5</v>
      </c>
      <c r="D7" s="25" t="s">
        <v>14</v>
      </c>
      <c r="E7" s="26"/>
      <c r="F7" s="27"/>
      <c r="G7" s="28">
        <f>C7*ROUND(F7, 4)</f>
        <v>0</v>
      </c>
      <c r="H7" s="28">
        <f t="shared" ref="H7:H70" si="0">G7*0.095</f>
        <v>0</v>
      </c>
      <c r="I7" s="28">
        <f t="shared" ref="I7:I70" si="1">G7+H7</f>
        <v>0</v>
      </c>
      <c r="J7" s="29"/>
    </row>
    <row r="8" spans="1:10" s="23" customFormat="1" ht="13.5" x14ac:dyDescent="0.25">
      <c r="A8" s="9">
        <v>2</v>
      </c>
      <c r="B8" s="24" t="s">
        <v>22</v>
      </c>
      <c r="C8" s="25">
        <v>3</v>
      </c>
      <c r="D8" s="25" t="s">
        <v>13</v>
      </c>
      <c r="E8" s="30"/>
      <c r="F8" s="27"/>
      <c r="G8" s="28">
        <f t="shared" ref="G8:G71" si="2">C8*ROUND(F8, 4)</f>
        <v>0</v>
      </c>
      <c r="H8" s="28">
        <f t="shared" si="0"/>
        <v>0</v>
      </c>
      <c r="I8" s="28">
        <f t="shared" si="1"/>
        <v>0</v>
      </c>
      <c r="J8" s="31"/>
    </row>
    <row r="9" spans="1:10" s="23" customFormat="1" ht="13.5" x14ac:dyDescent="0.25">
      <c r="A9" s="9">
        <v>3</v>
      </c>
      <c r="B9" s="24" t="s">
        <v>23</v>
      </c>
      <c r="C9" s="25">
        <v>3</v>
      </c>
      <c r="D9" s="25" t="s">
        <v>13</v>
      </c>
      <c r="E9" s="30"/>
      <c r="F9" s="27"/>
      <c r="G9" s="28">
        <f t="shared" si="2"/>
        <v>0</v>
      </c>
      <c r="H9" s="28">
        <f t="shared" si="0"/>
        <v>0</v>
      </c>
      <c r="I9" s="28">
        <f t="shared" si="1"/>
        <v>0</v>
      </c>
      <c r="J9" s="31"/>
    </row>
    <row r="10" spans="1:10" s="23" customFormat="1" ht="13.5" x14ac:dyDescent="0.25">
      <c r="A10" s="9">
        <v>4</v>
      </c>
      <c r="B10" s="24" t="s">
        <v>24</v>
      </c>
      <c r="C10" s="25">
        <v>5</v>
      </c>
      <c r="D10" s="25" t="s">
        <v>14</v>
      </c>
      <c r="E10" s="30"/>
      <c r="F10" s="27"/>
      <c r="G10" s="28">
        <f t="shared" si="2"/>
        <v>0</v>
      </c>
      <c r="H10" s="28">
        <f t="shared" si="0"/>
        <v>0</v>
      </c>
      <c r="I10" s="28">
        <f t="shared" si="1"/>
        <v>0</v>
      </c>
      <c r="J10" s="31"/>
    </row>
    <row r="11" spans="1:10" s="34" customFormat="1" ht="13.5" x14ac:dyDescent="0.2">
      <c r="A11" s="9">
        <v>5</v>
      </c>
      <c r="B11" s="32" t="s">
        <v>25</v>
      </c>
      <c r="C11" s="25">
        <v>200</v>
      </c>
      <c r="D11" s="25" t="s">
        <v>13</v>
      </c>
      <c r="E11" s="26"/>
      <c r="F11" s="27"/>
      <c r="G11" s="28">
        <f t="shared" si="2"/>
        <v>0</v>
      </c>
      <c r="H11" s="28">
        <f t="shared" si="0"/>
        <v>0</v>
      </c>
      <c r="I11" s="28">
        <f t="shared" si="1"/>
        <v>0</v>
      </c>
      <c r="J11" s="33"/>
    </row>
    <row r="12" spans="1:10" s="34" customFormat="1" ht="13.5" x14ac:dyDescent="0.2">
      <c r="A12" s="9">
        <v>6</v>
      </c>
      <c r="B12" s="32" t="s">
        <v>26</v>
      </c>
      <c r="C12" s="25">
        <v>50</v>
      </c>
      <c r="D12" s="25" t="s">
        <v>13</v>
      </c>
      <c r="E12" s="26"/>
      <c r="F12" s="27"/>
      <c r="G12" s="28">
        <f t="shared" si="2"/>
        <v>0</v>
      </c>
      <c r="H12" s="28">
        <f t="shared" si="0"/>
        <v>0</v>
      </c>
      <c r="I12" s="28">
        <f t="shared" si="1"/>
        <v>0</v>
      </c>
      <c r="J12" s="33"/>
    </row>
    <row r="13" spans="1:10" s="34" customFormat="1" ht="13.5" x14ac:dyDescent="0.2">
      <c r="A13" s="9">
        <v>7</v>
      </c>
      <c r="B13" s="24" t="s">
        <v>27</v>
      </c>
      <c r="C13" s="25">
        <v>200</v>
      </c>
      <c r="D13" s="25" t="s">
        <v>13</v>
      </c>
      <c r="E13" s="26"/>
      <c r="F13" s="27"/>
      <c r="G13" s="28">
        <f t="shared" si="2"/>
        <v>0</v>
      </c>
      <c r="H13" s="28">
        <f t="shared" si="0"/>
        <v>0</v>
      </c>
      <c r="I13" s="28">
        <f t="shared" si="1"/>
        <v>0</v>
      </c>
      <c r="J13" s="33"/>
    </row>
    <row r="14" spans="1:10" s="34" customFormat="1" ht="27" x14ac:dyDescent="0.2">
      <c r="A14" s="9">
        <v>8</v>
      </c>
      <c r="B14" s="24" t="s">
        <v>28</v>
      </c>
      <c r="C14" s="25">
        <v>50</v>
      </c>
      <c r="D14" s="25" t="s">
        <v>13</v>
      </c>
      <c r="E14" s="26"/>
      <c r="F14" s="27"/>
      <c r="G14" s="28">
        <f t="shared" si="2"/>
        <v>0</v>
      </c>
      <c r="H14" s="28">
        <f t="shared" si="0"/>
        <v>0</v>
      </c>
      <c r="I14" s="28">
        <f t="shared" si="1"/>
        <v>0</v>
      </c>
      <c r="J14" s="33"/>
    </row>
    <row r="15" spans="1:10" s="34" customFormat="1" ht="27" x14ac:dyDescent="0.2">
      <c r="A15" s="9">
        <v>9</v>
      </c>
      <c r="B15" s="24" t="s">
        <v>29</v>
      </c>
      <c r="C15" s="25">
        <v>50</v>
      </c>
      <c r="D15" s="25" t="s">
        <v>13</v>
      </c>
      <c r="E15" s="26"/>
      <c r="F15" s="27"/>
      <c r="G15" s="28">
        <f t="shared" si="2"/>
        <v>0</v>
      </c>
      <c r="H15" s="28">
        <f t="shared" si="0"/>
        <v>0</v>
      </c>
      <c r="I15" s="28">
        <f t="shared" si="1"/>
        <v>0</v>
      </c>
      <c r="J15" s="33"/>
    </row>
    <row r="16" spans="1:10" s="34" customFormat="1" ht="13.5" x14ac:dyDescent="0.2">
      <c r="A16" s="9">
        <v>10</v>
      </c>
      <c r="B16" s="32" t="s">
        <v>30</v>
      </c>
      <c r="C16" s="25">
        <v>200</v>
      </c>
      <c r="D16" s="25" t="s">
        <v>13</v>
      </c>
      <c r="E16" s="26"/>
      <c r="F16" s="27"/>
      <c r="G16" s="28">
        <f t="shared" si="2"/>
        <v>0</v>
      </c>
      <c r="H16" s="28">
        <f t="shared" si="0"/>
        <v>0</v>
      </c>
      <c r="I16" s="28">
        <f t="shared" si="1"/>
        <v>0</v>
      </c>
      <c r="J16" s="33"/>
    </row>
    <row r="17" spans="1:10" x14ac:dyDescent="0.25">
      <c r="A17" s="9">
        <v>11</v>
      </c>
      <c r="B17" s="24" t="s">
        <v>31</v>
      </c>
      <c r="C17" s="25">
        <v>100</v>
      </c>
      <c r="D17" s="25" t="s">
        <v>13</v>
      </c>
      <c r="E17" s="26"/>
      <c r="F17" s="27"/>
      <c r="G17" s="28">
        <f t="shared" si="2"/>
        <v>0</v>
      </c>
      <c r="H17" s="28">
        <f t="shared" si="0"/>
        <v>0</v>
      </c>
      <c r="I17" s="28">
        <f t="shared" si="1"/>
        <v>0</v>
      </c>
      <c r="J17" s="33"/>
    </row>
    <row r="18" spans="1:10" s="34" customFormat="1" ht="13.5" x14ac:dyDescent="0.2">
      <c r="A18" s="9">
        <v>12</v>
      </c>
      <c r="B18" s="32" t="s">
        <v>32</v>
      </c>
      <c r="C18" s="25">
        <v>200</v>
      </c>
      <c r="D18" s="25" t="s">
        <v>13</v>
      </c>
      <c r="E18" s="26"/>
      <c r="F18" s="27"/>
      <c r="G18" s="28">
        <f t="shared" si="2"/>
        <v>0</v>
      </c>
      <c r="H18" s="28">
        <f t="shared" si="0"/>
        <v>0</v>
      </c>
      <c r="I18" s="28">
        <f t="shared" si="1"/>
        <v>0</v>
      </c>
      <c r="J18" s="33"/>
    </row>
    <row r="19" spans="1:10" s="34" customFormat="1" ht="13.5" x14ac:dyDescent="0.2">
      <c r="A19" s="9">
        <v>13</v>
      </c>
      <c r="B19" s="32" t="s">
        <v>33</v>
      </c>
      <c r="C19" s="25">
        <v>50</v>
      </c>
      <c r="D19" s="25" t="s">
        <v>14</v>
      </c>
      <c r="E19" s="26"/>
      <c r="F19" s="27"/>
      <c r="G19" s="28">
        <f t="shared" si="2"/>
        <v>0</v>
      </c>
      <c r="H19" s="28">
        <f t="shared" si="0"/>
        <v>0</v>
      </c>
      <c r="I19" s="28">
        <f t="shared" si="1"/>
        <v>0</v>
      </c>
      <c r="J19" s="33"/>
    </row>
    <row r="20" spans="1:10" s="34" customFormat="1" ht="13.5" x14ac:dyDescent="0.2">
      <c r="A20" s="9">
        <v>14</v>
      </c>
      <c r="B20" s="32" t="s">
        <v>34</v>
      </c>
      <c r="C20" s="25">
        <v>50</v>
      </c>
      <c r="D20" s="25" t="s">
        <v>14</v>
      </c>
      <c r="E20" s="26"/>
      <c r="F20" s="27"/>
      <c r="G20" s="28">
        <f t="shared" si="2"/>
        <v>0</v>
      </c>
      <c r="H20" s="28">
        <f t="shared" si="0"/>
        <v>0</v>
      </c>
      <c r="I20" s="28">
        <f t="shared" si="1"/>
        <v>0</v>
      </c>
      <c r="J20" s="33"/>
    </row>
    <row r="21" spans="1:10" s="34" customFormat="1" ht="27" x14ac:dyDescent="0.2">
      <c r="A21" s="9">
        <v>15</v>
      </c>
      <c r="B21" s="32" t="s">
        <v>35</v>
      </c>
      <c r="C21" s="25">
        <v>20</v>
      </c>
      <c r="D21" s="25" t="s">
        <v>14</v>
      </c>
      <c r="E21" s="26"/>
      <c r="F21" s="27"/>
      <c r="G21" s="28">
        <f t="shared" si="2"/>
        <v>0</v>
      </c>
      <c r="H21" s="28">
        <f t="shared" si="0"/>
        <v>0</v>
      </c>
      <c r="I21" s="28">
        <f t="shared" si="1"/>
        <v>0</v>
      </c>
      <c r="J21" s="33"/>
    </row>
    <row r="22" spans="1:10" s="34" customFormat="1" ht="27" x14ac:dyDescent="0.2">
      <c r="A22" s="9">
        <v>16</v>
      </c>
      <c r="B22" s="32" t="s">
        <v>36</v>
      </c>
      <c r="C22" s="25">
        <v>70</v>
      </c>
      <c r="D22" s="25" t="s">
        <v>14</v>
      </c>
      <c r="E22" s="26"/>
      <c r="F22" s="27"/>
      <c r="G22" s="28">
        <f t="shared" si="2"/>
        <v>0</v>
      </c>
      <c r="H22" s="28">
        <f t="shared" si="0"/>
        <v>0</v>
      </c>
      <c r="I22" s="28">
        <f t="shared" si="1"/>
        <v>0</v>
      </c>
      <c r="J22" s="33"/>
    </row>
    <row r="23" spans="1:10" s="34" customFormat="1" ht="13.5" x14ac:dyDescent="0.2">
      <c r="A23" s="9">
        <v>17</v>
      </c>
      <c r="B23" s="32" t="s">
        <v>37</v>
      </c>
      <c r="C23" s="25">
        <v>10</v>
      </c>
      <c r="D23" s="25" t="s">
        <v>14</v>
      </c>
      <c r="E23" s="26"/>
      <c r="F23" s="27"/>
      <c r="G23" s="28">
        <f t="shared" si="2"/>
        <v>0</v>
      </c>
      <c r="H23" s="28">
        <f t="shared" si="0"/>
        <v>0</v>
      </c>
      <c r="I23" s="28">
        <f t="shared" si="1"/>
        <v>0</v>
      </c>
      <c r="J23" s="33"/>
    </row>
    <row r="24" spans="1:10" s="34" customFormat="1" ht="13.5" x14ac:dyDescent="0.2">
      <c r="A24" s="9">
        <v>18</v>
      </c>
      <c r="B24" s="32" t="s">
        <v>38</v>
      </c>
      <c r="C24" s="25">
        <v>10</v>
      </c>
      <c r="D24" s="25" t="s">
        <v>14</v>
      </c>
      <c r="E24" s="26"/>
      <c r="F24" s="27"/>
      <c r="G24" s="28">
        <f t="shared" si="2"/>
        <v>0</v>
      </c>
      <c r="H24" s="28">
        <f t="shared" si="0"/>
        <v>0</v>
      </c>
      <c r="I24" s="28">
        <f t="shared" si="1"/>
        <v>0</v>
      </c>
      <c r="J24" s="33"/>
    </row>
    <row r="25" spans="1:10" s="34" customFormat="1" ht="13.5" x14ac:dyDescent="0.2">
      <c r="A25" s="9">
        <v>19</v>
      </c>
      <c r="B25" s="32" t="s">
        <v>39</v>
      </c>
      <c r="C25" s="25">
        <v>30</v>
      </c>
      <c r="D25" s="25" t="s">
        <v>13</v>
      </c>
      <c r="E25" s="26"/>
      <c r="F25" s="27"/>
      <c r="G25" s="28">
        <f t="shared" si="2"/>
        <v>0</v>
      </c>
      <c r="H25" s="28">
        <f t="shared" si="0"/>
        <v>0</v>
      </c>
      <c r="I25" s="28">
        <f t="shared" si="1"/>
        <v>0</v>
      </c>
      <c r="J25" s="33"/>
    </row>
    <row r="26" spans="1:10" s="34" customFormat="1" ht="13.5" x14ac:dyDescent="0.2">
      <c r="A26" s="9">
        <v>20</v>
      </c>
      <c r="B26" s="32" t="s">
        <v>40</v>
      </c>
      <c r="C26" s="25">
        <v>3</v>
      </c>
      <c r="D26" s="25" t="s">
        <v>13</v>
      </c>
      <c r="E26" s="26"/>
      <c r="F26" s="27"/>
      <c r="G26" s="28">
        <f t="shared" si="2"/>
        <v>0</v>
      </c>
      <c r="H26" s="28">
        <f t="shared" si="0"/>
        <v>0</v>
      </c>
      <c r="I26" s="28">
        <f t="shared" si="1"/>
        <v>0</v>
      </c>
      <c r="J26" s="33"/>
    </row>
    <row r="27" spans="1:10" s="34" customFormat="1" ht="27" x14ac:dyDescent="0.2">
      <c r="A27" s="9">
        <v>21</v>
      </c>
      <c r="B27" s="24" t="s">
        <v>41</v>
      </c>
      <c r="C27" s="25">
        <v>5</v>
      </c>
      <c r="D27" s="25" t="s">
        <v>13</v>
      </c>
      <c r="E27" s="26"/>
      <c r="F27" s="27"/>
      <c r="G27" s="28">
        <f t="shared" si="2"/>
        <v>0</v>
      </c>
      <c r="H27" s="28">
        <f t="shared" si="0"/>
        <v>0</v>
      </c>
      <c r="I27" s="28">
        <f t="shared" si="1"/>
        <v>0</v>
      </c>
      <c r="J27" s="33"/>
    </row>
    <row r="28" spans="1:10" s="34" customFormat="1" ht="27" x14ac:dyDescent="0.2">
      <c r="A28" s="9">
        <v>22</v>
      </c>
      <c r="B28" s="35" t="s">
        <v>42</v>
      </c>
      <c r="C28" s="25">
        <v>5</v>
      </c>
      <c r="D28" s="36" t="s">
        <v>13</v>
      </c>
      <c r="E28" s="26"/>
      <c r="F28" s="27"/>
      <c r="G28" s="28">
        <f t="shared" si="2"/>
        <v>0</v>
      </c>
      <c r="H28" s="28">
        <f t="shared" si="0"/>
        <v>0</v>
      </c>
      <c r="I28" s="28">
        <f t="shared" si="1"/>
        <v>0</v>
      </c>
      <c r="J28" s="33"/>
    </row>
    <row r="29" spans="1:10" s="34" customFormat="1" ht="13.5" x14ac:dyDescent="0.2">
      <c r="A29" s="9">
        <v>23</v>
      </c>
      <c r="B29" s="32" t="s">
        <v>43</v>
      </c>
      <c r="C29" s="25">
        <v>1</v>
      </c>
      <c r="D29" s="25" t="s">
        <v>13</v>
      </c>
      <c r="E29" s="26"/>
      <c r="F29" s="27"/>
      <c r="G29" s="28">
        <f t="shared" si="2"/>
        <v>0</v>
      </c>
      <c r="H29" s="28">
        <f t="shared" si="0"/>
        <v>0</v>
      </c>
      <c r="I29" s="28">
        <f t="shared" si="1"/>
        <v>0</v>
      </c>
      <c r="J29" s="33"/>
    </row>
    <row r="30" spans="1:10" s="34" customFormat="1" ht="27" x14ac:dyDescent="0.2">
      <c r="A30" s="9">
        <v>24</v>
      </c>
      <c r="B30" s="37" t="s">
        <v>44</v>
      </c>
      <c r="C30" s="25">
        <v>150</v>
      </c>
      <c r="D30" s="25" t="s">
        <v>14</v>
      </c>
      <c r="E30" s="26"/>
      <c r="F30" s="27"/>
      <c r="G30" s="28">
        <f t="shared" si="2"/>
        <v>0</v>
      </c>
      <c r="H30" s="28">
        <f t="shared" si="0"/>
        <v>0</v>
      </c>
      <c r="I30" s="28">
        <f t="shared" si="1"/>
        <v>0</v>
      </c>
      <c r="J30" s="33"/>
    </row>
    <row r="31" spans="1:10" s="34" customFormat="1" ht="27" x14ac:dyDescent="0.2">
      <c r="A31" s="9">
        <v>25</v>
      </c>
      <c r="B31" s="37" t="s">
        <v>45</v>
      </c>
      <c r="C31" s="25">
        <v>50</v>
      </c>
      <c r="D31" s="25" t="s">
        <v>14</v>
      </c>
      <c r="E31" s="26"/>
      <c r="F31" s="27"/>
      <c r="G31" s="28">
        <f t="shared" si="2"/>
        <v>0</v>
      </c>
      <c r="H31" s="28">
        <f t="shared" si="0"/>
        <v>0</v>
      </c>
      <c r="I31" s="28">
        <f t="shared" si="1"/>
        <v>0</v>
      </c>
      <c r="J31" s="33"/>
    </row>
    <row r="32" spans="1:10" s="34" customFormat="1" ht="40.5" x14ac:dyDescent="0.2">
      <c r="A32" s="9">
        <v>26</v>
      </c>
      <c r="B32" s="38" t="s">
        <v>46</v>
      </c>
      <c r="C32" s="39">
        <v>5</v>
      </c>
      <c r="D32" s="25" t="s">
        <v>14</v>
      </c>
      <c r="E32" s="26"/>
      <c r="F32" s="27"/>
      <c r="G32" s="28">
        <f t="shared" si="2"/>
        <v>0</v>
      </c>
      <c r="H32" s="28">
        <f t="shared" si="0"/>
        <v>0</v>
      </c>
      <c r="I32" s="28">
        <f t="shared" si="1"/>
        <v>0</v>
      </c>
      <c r="J32" s="33"/>
    </row>
    <row r="33" spans="1:10" s="34" customFormat="1" ht="27" x14ac:dyDescent="0.2">
      <c r="A33" s="9">
        <v>27</v>
      </c>
      <c r="B33" s="38" t="s">
        <v>47</v>
      </c>
      <c r="C33" s="39">
        <v>5</v>
      </c>
      <c r="D33" s="25" t="s">
        <v>14</v>
      </c>
      <c r="E33" s="26"/>
      <c r="F33" s="27"/>
      <c r="G33" s="28">
        <f t="shared" si="2"/>
        <v>0</v>
      </c>
      <c r="H33" s="28">
        <f t="shared" si="0"/>
        <v>0</v>
      </c>
      <c r="I33" s="28">
        <f t="shared" si="1"/>
        <v>0</v>
      </c>
      <c r="J33" s="33"/>
    </row>
    <row r="34" spans="1:10" s="34" customFormat="1" ht="40.5" x14ac:dyDescent="0.2">
      <c r="A34" s="9">
        <v>28</v>
      </c>
      <c r="B34" s="32" t="s">
        <v>48</v>
      </c>
      <c r="C34" s="25">
        <v>15</v>
      </c>
      <c r="D34" s="25" t="s">
        <v>14</v>
      </c>
      <c r="E34" s="26"/>
      <c r="F34" s="27"/>
      <c r="G34" s="28">
        <f t="shared" si="2"/>
        <v>0</v>
      </c>
      <c r="H34" s="28">
        <f t="shared" si="0"/>
        <v>0</v>
      </c>
      <c r="I34" s="28">
        <f t="shared" si="1"/>
        <v>0</v>
      </c>
      <c r="J34" s="33"/>
    </row>
    <row r="35" spans="1:10" s="34" customFormat="1" ht="27" x14ac:dyDescent="0.2">
      <c r="A35" s="9">
        <v>29</v>
      </c>
      <c r="B35" s="32" t="s">
        <v>49</v>
      </c>
      <c r="C35" s="25">
        <v>15</v>
      </c>
      <c r="D35" s="25" t="s">
        <v>14</v>
      </c>
      <c r="E35" s="26"/>
      <c r="F35" s="27"/>
      <c r="G35" s="28">
        <f t="shared" si="2"/>
        <v>0</v>
      </c>
      <c r="H35" s="28">
        <f t="shared" si="0"/>
        <v>0</v>
      </c>
      <c r="I35" s="28">
        <f t="shared" si="1"/>
        <v>0</v>
      </c>
      <c r="J35" s="33"/>
    </row>
    <row r="36" spans="1:10" s="34" customFormat="1" ht="27" x14ac:dyDescent="0.2">
      <c r="A36" s="9">
        <v>30</v>
      </c>
      <c r="B36" s="32" t="s">
        <v>50</v>
      </c>
      <c r="C36" s="25">
        <v>15</v>
      </c>
      <c r="D36" s="25" t="s">
        <v>14</v>
      </c>
      <c r="E36" s="26"/>
      <c r="F36" s="27"/>
      <c r="G36" s="28">
        <f t="shared" si="2"/>
        <v>0</v>
      </c>
      <c r="H36" s="28">
        <f t="shared" si="0"/>
        <v>0</v>
      </c>
      <c r="I36" s="28">
        <f t="shared" si="1"/>
        <v>0</v>
      </c>
      <c r="J36" s="33"/>
    </row>
    <row r="37" spans="1:10" s="34" customFormat="1" ht="27" x14ac:dyDescent="0.2">
      <c r="A37" s="9">
        <v>31</v>
      </c>
      <c r="B37" s="32" t="s">
        <v>51</v>
      </c>
      <c r="C37" s="25">
        <v>5</v>
      </c>
      <c r="D37" s="25" t="s">
        <v>14</v>
      </c>
      <c r="E37" s="26"/>
      <c r="F37" s="27"/>
      <c r="G37" s="28">
        <f t="shared" si="2"/>
        <v>0</v>
      </c>
      <c r="H37" s="28">
        <f t="shared" si="0"/>
        <v>0</v>
      </c>
      <c r="I37" s="28">
        <f t="shared" si="1"/>
        <v>0</v>
      </c>
      <c r="J37" s="33"/>
    </row>
    <row r="38" spans="1:10" s="34" customFormat="1" ht="27" x14ac:dyDescent="0.2">
      <c r="A38" s="9">
        <v>32</v>
      </c>
      <c r="B38" s="32" t="s">
        <v>52</v>
      </c>
      <c r="C38" s="25">
        <v>1</v>
      </c>
      <c r="D38" s="25" t="s">
        <v>14</v>
      </c>
      <c r="E38" s="26"/>
      <c r="F38" s="27"/>
      <c r="G38" s="28">
        <f t="shared" si="2"/>
        <v>0</v>
      </c>
      <c r="H38" s="28">
        <f t="shared" si="0"/>
        <v>0</v>
      </c>
      <c r="I38" s="28">
        <f t="shared" si="1"/>
        <v>0</v>
      </c>
      <c r="J38" s="33"/>
    </row>
    <row r="39" spans="1:10" s="34" customFormat="1" ht="27" x14ac:dyDescent="0.2">
      <c r="A39" s="9">
        <v>33</v>
      </c>
      <c r="B39" s="32" t="s">
        <v>53</v>
      </c>
      <c r="C39" s="25">
        <v>3</v>
      </c>
      <c r="D39" s="25" t="s">
        <v>14</v>
      </c>
      <c r="E39" s="26"/>
      <c r="F39" s="27"/>
      <c r="G39" s="28">
        <f t="shared" si="2"/>
        <v>0</v>
      </c>
      <c r="H39" s="28">
        <f t="shared" si="0"/>
        <v>0</v>
      </c>
      <c r="I39" s="28">
        <f t="shared" si="1"/>
        <v>0</v>
      </c>
      <c r="J39" s="33"/>
    </row>
    <row r="40" spans="1:10" s="34" customFormat="1" ht="13.5" x14ac:dyDescent="0.2">
      <c r="A40" s="9">
        <v>34</v>
      </c>
      <c r="B40" s="32" t="s">
        <v>54</v>
      </c>
      <c r="C40" s="25">
        <v>5</v>
      </c>
      <c r="D40" s="25" t="s">
        <v>14</v>
      </c>
      <c r="E40" s="26"/>
      <c r="F40" s="27"/>
      <c r="G40" s="28">
        <f t="shared" si="2"/>
        <v>0</v>
      </c>
      <c r="H40" s="28">
        <f t="shared" si="0"/>
        <v>0</v>
      </c>
      <c r="I40" s="28">
        <f t="shared" si="1"/>
        <v>0</v>
      </c>
      <c r="J40" s="33"/>
    </row>
    <row r="41" spans="1:10" s="34" customFormat="1" ht="13.5" x14ac:dyDescent="0.2">
      <c r="A41" s="9">
        <v>35</v>
      </c>
      <c r="B41" s="32" t="s">
        <v>55</v>
      </c>
      <c r="C41" s="25">
        <v>15</v>
      </c>
      <c r="D41" s="25" t="s">
        <v>14</v>
      </c>
      <c r="E41" s="26"/>
      <c r="F41" s="27"/>
      <c r="G41" s="28">
        <f t="shared" si="2"/>
        <v>0</v>
      </c>
      <c r="H41" s="28">
        <f t="shared" si="0"/>
        <v>0</v>
      </c>
      <c r="I41" s="28">
        <f t="shared" si="1"/>
        <v>0</v>
      </c>
      <c r="J41" s="33"/>
    </row>
    <row r="42" spans="1:10" s="34" customFormat="1" ht="27" x14ac:dyDescent="0.2">
      <c r="A42" s="9">
        <v>36</v>
      </c>
      <c r="B42" s="32" t="s">
        <v>56</v>
      </c>
      <c r="C42" s="25">
        <v>10</v>
      </c>
      <c r="D42" s="25" t="s">
        <v>14</v>
      </c>
      <c r="E42" s="26"/>
      <c r="F42" s="27"/>
      <c r="G42" s="28">
        <f t="shared" si="2"/>
        <v>0</v>
      </c>
      <c r="H42" s="28">
        <f t="shared" si="0"/>
        <v>0</v>
      </c>
      <c r="I42" s="28">
        <f t="shared" si="1"/>
        <v>0</v>
      </c>
      <c r="J42" s="33"/>
    </row>
    <row r="43" spans="1:10" s="34" customFormat="1" ht="27" x14ac:dyDescent="0.2">
      <c r="A43" s="9">
        <v>37</v>
      </c>
      <c r="B43" s="32" t="s">
        <v>57</v>
      </c>
      <c r="C43" s="25">
        <v>5</v>
      </c>
      <c r="D43" s="25" t="s">
        <v>14</v>
      </c>
      <c r="E43" s="26"/>
      <c r="F43" s="27"/>
      <c r="G43" s="28">
        <f t="shared" si="2"/>
        <v>0</v>
      </c>
      <c r="H43" s="28">
        <f t="shared" si="0"/>
        <v>0</v>
      </c>
      <c r="I43" s="28">
        <f t="shared" si="1"/>
        <v>0</v>
      </c>
      <c r="J43" s="33"/>
    </row>
    <row r="44" spans="1:10" s="34" customFormat="1" ht="27" x14ac:dyDescent="0.2">
      <c r="A44" s="9">
        <v>38</v>
      </c>
      <c r="B44" s="24" t="s">
        <v>58</v>
      </c>
      <c r="C44" s="25">
        <v>6</v>
      </c>
      <c r="D44" s="25" t="s">
        <v>14</v>
      </c>
      <c r="E44" s="26"/>
      <c r="F44" s="27"/>
      <c r="G44" s="28">
        <f t="shared" si="2"/>
        <v>0</v>
      </c>
      <c r="H44" s="28">
        <f t="shared" si="0"/>
        <v>0</v>
      </c>
      <c r="I44" s="28">
        <f t="shared" si="1"/>
        <v>0</v>
      </c>
      <c r="J44" s="33"/>
    </row>
    <row r="45" spans="1:10" s="34" customFormat="1" ht="27" x14ac:dyDescent="0.2">
      <c r="A45" s="9">
        <v>39</v>
      </c>
      <c r="B45" s="24" t="s">
        <v>59</v>
      </c>
      <c r="C45" s="25">
        <v>5</v>
      </c>
      <c r="D45" s="25" t="s">
        <v>14</v>
      </c>
      <c r="E45" s="26"/>
      <c r="F45" s="27"/>
      <c r="G45" s="28">
        <f t="shared" si="2"/>
        <v>0</v>
      </c>
      <c r="H45" s="28">
        <f t="shared" si="0"/>
        <v>0</v>
      </c>
      <c r="I45" s="28">
        <f t="shared" si="1"/>
        <v>0</v>
      </c>
      <c r="J45" s="33"/>
    </row>
    <row r="46" spans="1:10" s="34" customFormat="1" ht="27" x14ac:dyDescent="0.2">
      <c r="A46" s="9">
        <v>40</v>
      </c>
      <c r="B46" s="40" t="s">
        <v>60</v>
      </c>
      <c r="C46" s="25">
        <v>3</v>
      </c>
      <c r="D46" s="25" t="s">
        <v>14</v>
      </c>
      <c r="E46" s="26"/>
      <c r="F46" s="27"/>
      <c r="G46" s="28">
        <f t="shared" si="2"/>
        <v>0</v>
      </c>
      <c r="H46" s="28">
        <f t="shared" si="0"/>
        <v>0</v>
      </c>
      <c r="I46" s="28">
        <f t="shared" si="1"/>
        <v>0</v>
      </c>
      <c r="J46" s="33"/>
    </row>
    <row r="47" spans="1:10" s="34" customFormat="1" ht="13.5" x14ac:dyDescent="0.2">
      <c r="A47" s="9">
        <v>41</v>
      </c>
      <c r="B47" s="32" t="s">
        <v>61</v>
      </c>
      <c r="C47" s="25">
        <v>2</v>
      </c>
      <c r="D47" s="25" t="s">
        <v>14</v>
      </c>
      <c r="E47" s="26"/>
      <c r="F47" s="27"/>
      <c r="G47" s="28">
        <f t="shared" si="2"/>
        <v>0</v>
      </c>
      <c r="H47" s="28">
        <f t="shared" si="0"/>
        <v>0</v>
      </c>
      <c r="I47" s="28">
        <f t="shared" si="1"/>
        <v>0</v>
      </c>
      <c r="J47" s="33"/>
    </row>
    <row r="48" spans="1:10" s="34" customFormat="1" ht="13.5" x14ac:dyDescent="0.2">
      <c r="A48" s="9">
        <v>42</v>
      </c>
      <c r="B48" s="32" t="s">
        <v>62</v>
      </c>
      <c r="C48" s="25">
        <v>2</v>
      </c>
      <c r="D48" s="25" t="s">
        <v>14</v>
      </c>
      <c r="E48" s="26"/>
      <c r="F48" s="27"/>
      <c r="G48" s="28">
        <f t="shared" si="2"/>
        <v>0</v>
      </c>
      <c r="H48" s="28">
        <f t="shared" si="0"/>
        <v>0</v>
      </c>
      <c r="I48" s="28">
        <f t="shared" si="1"/>
        <v>0</v>
      </c>
      <c r="J48" s="33"/>
    </row>
    <row r="49" spans="1:12" s="34" customFormat="1" ht="48" customHeight="1" x14ac:dyDescent="0.2">
      <c r="A49" s="9">
        <v>43</v>
      </c>
      <c r="B49" s="10" t="s">
        <v>63</v>
      </c>
      <c r="C49" s="39">
        <v>20</v>
      </c>
      <c r="D49" s="25" t="s">
        <v>14</v>
      </c>
      <c r="E49" s="26"/>
      <c r="F49" s="27"/>
      <c r="G49" s="28">
        <f t="shared" si="2"/>
        <v>0</v>
      </c>
      <c r="H49" s="28">
        <f t="shared" si="0"/>
        <v>0</v>
      </c>
      <c r="I49" s="28">
        <f t="shared" si="1"/>
        <v>0</v>
      </c>
      <c r="J49" s="33"/>
    </row>
    <row r="50" spans="1:12" s="34" customFormat="1" ht="40.5" x14ac:dyDescent="0.2">
      <c r="A50" s="9">
        <v>44</v>
      </c>
      <c r="B50" s="32" t="s">
        <v>64</v>
      </c>
      <c r="C50" s="25">
        <v>20</v>
      </c>
      <c r="D50" s="25" t="s">
        <v>14</v>
      </c>
      <c r="E50" s="26"/>
      <c r="F50" s="27"/>
      <c r="G50" s="28">
        <f t="shared" si="2"/>
        <v>0</v>
      </c>
      <c r="H50" s="28">
        <f t="shared" si="0"/>
        <v>0</v>
      </c>
      <c r="I50" s="28">
        <f t="shared" si="1"/>
        <v>0</v>
      </c>
      <c r="J50" s="33"/>
    </row>
    <row r="51" spans="1:12" s="34" customFormat="1" ht="44.25" customHeight="1" x14ac:dyDescent="0.2">
      <c r="A51" s="9">
        <v>45</v>
      </c>
      <c r="B51" s="32" t="s">
        <v>65</v>
      </c>
      <c r="C51" s="25">
        <v>20</v>
      </c>
      <c r="D51" s="25" t="s">
        <v>14</v>
      </c>
      <c r="E51" s="26"/>
      <c r="F51" s="27"/>
      <c r="G51" s="28">
        <f t="shared" si="2"/>
        <v>0</v>
      </c>
      <c r="H51" s="28">
        <f t="shared" si="0"/>
        <v>0</v>
      </c>
      <c r="I51" s="28">
        <f t="shared" si="1"/>
        <v>0</v>
      </c>
      <c r="J51" s="33"/>
    </row>
    <row r="52" spans="1:12" s="34" customFormat="1" ht="13.5" x14ac:dyDescent="0.2">
      <c r="A52" s="9">
        <v>46</v>
      </c>
      <c r="B52" s="41" t="s">
        <v>66</v>
      </c>
      <c r="C52" s="25">
        <v>3</v>
      </c>
      <c r="D52" s="25" t="s">
        <v>13</v>
      </c>
      <c r="E52" s="26"/>
      <c r="F52" s="27"/>
      <c r="G52" s="28">
        <f t="shared" si="2"/>
        <v>0</v>
      </c>
      <c r="H52" s="28">
        <f t="shared" si="0"/>
        <v>0</v>
      </c>
      <c r="I52" s="28">
        <f t="shared" si="1"/>
        <v>0</v>
      </c>
      <c r="J52" s="33"/>
    </row>
    <row r="53" spans="1:12" s="34" customFormat="1" ht="13.5" x14ac:dyDescent="0.2">
      <c r="A53" s="9">
        <v>47</v>
      </c>
      <c r="B53" s="24" t="s">
        <v>67</v>
      </c>
      <c r="C53" s="39">
        <v>9</v>
      </c>
      <c r="D53" s="25" t="s">
        <v>14</v>
      </c>
      <c r="E53" s="26"/>
      <c r="F53" s="27"/>
      <c r="G53" s="28">
        <f t="shared" si="2"/>
        <v>0</v>
      </c>
      <c r="H53" s="28">
        <f t="shared" si="0"/>
        <v>0</v>
      </c>
      <c r="I53" s="28">
        <f t="shared" si="1"/>
        <v>0</v>
      </c>
      <c r="J53" s="33"/>
    </row>
    <row r="54" spans="1:12" s="34" customFormat="1" ht="27" x14ac:dyDescent="0.2">
      <c r="A54" s="9">
        <v>48</v>
      </c>
      <c r="B54" s="24" t="s">
        <v>68</v>
      </c>
      <c r="C54" s="39">
        <v>15</v>
      </c>
      <c r="D54" s="25" t="s">
        <v>14</v>
      </c>
      <c r="E54" s="26"/>
      <c r="F54" s="27"/>
      <c r="G54" s="28">
        <f t="shared" si="2"/>
        <v>0</v>
      </c>
      <c r="H54" s="28">
        <f t="shared" si="0"/>
        <v>0</v>
      </c>
      <c r="I54" s="28">
        <f t="shared" si="1"/>
        <v>0</v>
      </c>
      <c r="J54" s="33"/>
    </row>
    <row r="55" spans="1:12" s="34" customFormat="1" ht="40.5" x14ac:dyDescent="0.2">
      <c r="A55" s="9">
        <v>49</v>
      </c>
      <c r="B55" s="24" t="s">
        <v>69</v>
      </c>
      <c r="C55" s="39">
        <v>10</v>
      </c>
      <c r="D55" s="25" t="s">
        <v>14</v>
      </c>
      <c r="E55" s="26"/>
      <c r="F55" s="27"/>
      <c r="G55" s="28">
        <f t="shared" si="2"/>
        <v>0</v>
      </c>
      <c r="H55" s="28">
        <f t="shared" si="0"/>
        <v>0</v>
      </c>
      <c r="I55" s="28">
        <f t="shared" si="1"/>
        <v>0</v>
      </c>
      <c r="J55" s="33"/>
    </row>
    <row r="56" spans="1:12" s="34" customFormat="1" ht="40.5" x14ac:dyDescent="0.2">
      <c r="A56" s="9">
        <v>50</v>
      </c>
      <c r="B56" s="24" t="s">
        <v>70</v>
      </c>
      <c r="C56" s="39">
        <v>10</v>
      </c>
      <c r="D56" s="25" t="s">
        <v>14</v>
      </c>
      <c r="E56" s="26"/>
      <c r="F56" s="27"/>
      <c r="G56" s="28">
        <f t="shared" si="2"/>
        <v>0</v>
      </c>
      <c r="H56" s="28">
        <f t="shared" si="0"/>
        <v>0</v>
      </c>
      <c r="I56" s="28">
        <f t="shared" si="1"/>
        <v>0</v>
      </c>
      <c r="J56" s="33"/>
    </row>
    <row r="57" spans="1:12" s="34" customFormat="1" ht="27" x14ac:dyDescent="0.2">
      <c r="A57" s="9">
        <v>51</v>
      </c>
      <c r="B57" s="32" t="s">
        <v>71</v>
      </c>
      <c r="C57" s="25">
        <v>100</v>
      </c>
      <c r="D57" s="25" t="s">
        <v>14</v>
      </c>
      <c r="E57" s="26"/>
      <c r="F57" s="27"/>
      <c r="G57" s="28">
        <f t="shared" si="2"/>
        <v>0</v>
      </c>
      <c r="H57" s="28">
        <f t="shared" si="0"/>
        <v>0</v>
      </c>
      <c r="I57" s="28">
        <f t="shared" si="1"/>
        <v>0</v>
      </c>
      <c r="J57" s="33"/>
      <c r="L57" s="42"/>
    </row>
    <row r="58" spans="1:12" s="34" customFormat="1" ht="40.5" x14ac:dyDescent="0.2">
      <c r="A58" s="9">
        <v>52</v>
      </c>
      <c r="B58" s="35" t="s">
        <v>72</v>
      </c>
      <c r="C58" s="39">
        <v>6</v>
      </c>
      <c r="D58" s="25" t="s">
        <v>14</v>
      </c>
      <c r="E58" s="26"/>
      <c r="F58" s="27"/>
      <c r="G58" s="28">
        <f t="shared" si="2"/>
        <v>0</v>
      </c>
      <c r="H58" s="28">
        <f t="shared" si="0"/>
        <v>0</v>
      </c>
      <c r="I58" s="28">
        <f t="shared" si="1"/>
        <v>0</v>
      </c>
      <c r="J58" s="33"/>
      <c r="L58" s="42"/>
    </row>
    <row r="59" spans="1:12" s="34" customFormat="1" ht="40.5" x14ac:dyDescent="0.2">
      <c r="A59" s="9">
        <v>53</v>
      </c>
      <c r="B59" s="35" t="s">
        <v>73</v>
      </c>
      <c r="C59" s="39">
        <v>1</v>
      </c>
      <c r="D59" s="25" t="s">
        <v>14</v>
      </c>
      <c r="E59" s="26"/>
      <c r="F59" s="27"/>
      <c r="G59" s="28">
        <f t="shared" si="2"/>
        <v>0</v>
      </c>
      <c r="H59" s="28">
        <f t="shared" si="0"/>
        <v>0</v>
      </c>
      <c r="I59" s="28">
        <f t="shared" si="1"/>
        <v>0</v>
      </c>
      <c r="J59" s="33"/>
    </row>
    <row r="60" spans="1:12" s="34" customFormat="1" ht="40.5" x14ac:dyDescent="0.2">
      <c r="A60" s="9">
        <v>54</v>
      </c>
      <c r="B60" s="35" t="s">
        <v>74</v>
      </c>
      <c r="C60" s="39">
        <v>50</v>
      </c>
      <c r="D60" s="25" t="s">
        <v>14</v>
      </c>
      <c r="E60" s="26"/>
      <c r="F60" s="27"/>
      <c r="G60" s="28">
        <f t="shared" si="2"/>
        <v>0</v>
      </c>
      <c r="H60" s="28">
        <f t="shared" si="0"/>
        <v>0</v>
      </c>
      <c r="I60" s="28">
        <f t="shared" si="1"/>
        <v>0</v>
      </c>
      <c r="J60" s="33"/>
    </row>
    <row r="61" spans="1:12" s="34" customFormat="1" ht="27" x14ac:dyDescent="0.2">
      <c r="A61" s="9">
        <v>55</v>
      </c>
      <c r="B61" s="32" t="s">
        <v>75</v>
      </c>
      <c r="C61" s="25">
        <v>25</v>
      </c>
      <c r="D61" s="25" t="s">
        <v>14</v>
      </c>
      <c r="E61" s="26"/>
      <c r="F61" s="27"/>
      <c r="G61" s="28">
        <f t="shared" si="2"/>
        <v>0</v>
      </c>
      <c r="H61" s="28">
        <f t="shared" si="0"/>
        <v>0</v>
      </c>
      <c r="I61" s="28">
        <f t="shared" si="1"/>
        <v>0</v>
      </c>
      <c r="J61" s="33"/>
    </row>
    <row r="62" spans="1:12" s="34" customFormat="1" ht="40.5" x14ac:dyDescent="0.2">
      <c r="A62" s="9">
        <v>56</v>
      </c>
      <c r="B62" s="32" t="s">
        <v>76</v>
      </c>
      <c r="C62" s="25">
        <v>70</v>
      </c>
      <c r="D62" s="25" t="s">
        <v>14</v>
      </c>
      <c r="E62" s="26"/>
      <c r="F62" s="27"/>
      <c r="G62" s="28">
        <f t="shared" si="2"/>
        <v>0</v>
      </c>
      <c r="H62" s="28">
        <f t="shared" si="0"/>
        <v>0</v>
      </c>
      <c r="I62" s="28">
        <f t="shared" si="1"/>
        <v>0</v>
      </c>
      <c r="J62" s="33"/>
    </row>
    <row r="63" spans="1:12" s="34" customFormat="1" ht="33.75" customHeight="1" x14ac:dyDescent="0.2">
      <c r="A63" s="9">
        <v>57</v>
      </c>
      <c r="B63" s="32" t="s">
        <v>77</v>
      </c>
      <c r="C63" s="25">
        <v>40</v>
      </c>
      <c r="D63" s="25" t="s">
        <v>14</v>
      </c>
      <c r="E63" s="26"/>
      <c r="F63" s="27"/>
      <c r="G63" s="28">
        <f t="shared" si="2"/>
        <v>0</v>
      </c>
      <c r="H63" s="28">
        <f t="shared" si="0"/>
        <v>0</v>
      </c>
      <c r="I63" s="28">
        <f t="shared" si="1"/>
        <v>0</v>
      </c>
      <c r="J63" s="33"/>
    </row>
    <row r="64" spans="1:12" s="34" customFormat="1" ht="33.75" customHeight="1" x14ac:dyDescent="0.2">
      <c r="A64" s="9">
        <v>58</v>
      </c>
      <c r="B64" s="32" t="s">
        <v>78</v>
      </c>
      <c r="C64" s="25">
        <v>40</v>
      </c>
      <c r="D64" s="25" t="s">
        <v>14</v>
      </c>
      <c r="E64" s="26"/>
      <c r="F64" s="27"/>
      <c r="G64" s="28">
        <f t="shared" si="2"/>
        <v>0</v>
      </c>
      <c r="H64" s="28">
        <f t="shared" si="0"/>
        <v>0</v>
      </c>
      <c r="I64" s="28">
        <f t="shared" si="1"/>
        <v>0</v>
      </c>
      <c r="J64" s="33"/>
    </row>
    <row r="65" spans="1:10" s="34" customFormat="1" ht="33.75" customHeight="1" x14ac:dyDescent="0.2">
      <c r="A65" s="9">
        <v>59</v>
      </c>
      <c r="B65" s="32" t="s">
        <v>79</v>
      </c>
      <c r="C65" s="25">
        <v>60</v>
      </c>
      <c r="D65" s="25" t="s">
        <v>14</v>
      </c>
      <c r="E65" s="26"/>
      <c r="F65" s="27"/>
      <c r="G65" s="28">
        <f t="shared" si="2"/>
        <v>0</v>
      </c>
      <c r="H65" s="28">
        <f t="shared" si="0"/>
        <v>0</v>
      </c>
      <c r="I65" s="28">
        <f t="shared" si="1"/>
        <v>0</v>
      </c>
      <c r="J65" s="33"/>
    </row>
    <row r="66" spans="1:10" s="34" customFormat="1" ht="40.5" x14ac:dyDescent="0.2">
      <c r="A66" s="9">
        <v>60</v>
      </c>
      <c r="B66" s="32" t="s">
        <v>80</v>
      </c>
      <c r="C66" s="25">
        <v>20</v>
      </c>
      <c r="D66" s="25" t="s">
        <v>14</v>
      </c>
      <c r="E66" s="26"/>
      <c r="F66" s="27"/>
      <c r="G66" s="28">
        <f t="shared" si="2"/>
        <v>0</v>
      </c>
      <c r="H66" s="28">
        <f t="shared" si="0"/>
        <v>0</v>
      </c>
      <c r="I66" s="28">
        <f t="shared" si="1"/>
        <v>0</v>
      </c>
      <c r="J66" s="33"/>
    </row>
    <row r="67" spans="1:10" s="34" customFormat="1" ht="40.5" x14ac:dyDescent="0.2">
      <c r="A67" s="9">
        <v>61</v>
      </c>
      <c r="B67" s="32" t="s">
        <v>81</v>
      </c>
      <c r="C67" s="25">
        <v>10</v>
      </c>
      <c r="D67" s="25" t="s">
        <v>14</v>
      </c>
      <c r="E67" s="26"/>
      <c r="F67" s="27"/>
      <c r="G67" s="28">
        <f t="shared" si="2"/>
        <v>0</v>
      </c>
      <c r="H67" s="28">
        <f t="shared" si="0"/>
        <v>0</v>
      </c>
      <c r="I67" s="28">
        <f t="shared" si="1"/>
        <v>0</v>
      </c>
      <c r="J67" s="33"/>
    </row>
    <row r="68" spans="1:10" s="34" customFormat="1" ht="21.75" customHeight="1" x14ac:dyDescent="0.2">
      <c r="A68" s="9">
        <v>62</v>
      </c>
      <c r="B68" s="32" t="s">
        <v>82</v>
      </c>
      <c r="C68" s="25">
        <v>15</v>
      </c>
      <c r="D68" s="25" t="s">
        <v>14</v>
      </c>
      <c r="E68" s="26"/>
      <c r="F68" s="27"/>
      <c r="G68" s="28">
        <f t="shared" si="2"/>
        <v>0</v>
      </c>
      <c r="H68" s="28">
        <f t="shared" si="0"/>
        <v>0</v>
      </c>
      <c r="I68" s="28">
        <f t="shared" si="1"/>
        <v>0</v>
      </c>
      <c r="J68" s="33"/>
    </row>
    <row r="69" spans="1:10" s="34" customFormat="1" ht="27" x14ac:dyDescent="0.2">
      <c r="A69" s="9">
        <v>63</v>
      </c>
      <c r="B69" s="32" t="s">
        <v>83</v>
      </c>
      <c r="C69" s="25">
        <v>25</v>
      </c>
      <c r="D69" s="25" t="s">
        <v>14</v>
      </c>
      <c r="E69" s="26"/>
      <c r="F69" s="27"/>
      <c r="G69" s="28">
        <f t="shared" si="2"/>
        <v>0</v>
      </c>
      <c r="H69" s="28">
        <f t="shared" si="0"/>
        <v>0</v>
      </c>
      <c r="I69" s="28">
        <f t="shared" si="1"/>
        <v>0</v>
      </c>
      <c r="J69" s="33"/>
    </row>
    <row r="70" spans="1:10" s="34" customFormat="1" ht="27" x14ac:dyDescent="0.2">
      <c r="A70" s="9">
        <v>64</v>
      </c>
      <c r="B70" s="32" t="s">
        <v>84</v>
      </c>
      <c r="C70" s="25">
        <v>10</v>
      </c>
      <c r="D70" s="25" t="s">
        <v>14</v>
      </c>
      <c r="E70" s="26"/>
      <c r="F70" s="27"/>
      <c r="G70" s="28">
        <f t="shared" si="2"/>
        <v>0</v>
      </c>
      <c r="H70" s="28">
        <f t="shared" si="0"/>
        <v>0</v>
      </c>
      <c r="I70" s="28">
        <f t="shared" si="1"/>
        <v>0</v>
      </c>
      <c r="J70" s="33"/>
    </row>
    <row r="71" spans="1:10" s="34" customFormat="1" ht="27" x14ac:dyDescent="0.2">
      <c r="A71" s="9">
        <v>65</v>
      </c>
      <c r="B71" s="32" t="s">
        <v>85</v>
      </c>
      <c r="C71" s="25">
        <v>25</v>
      </c>
      <c r="D71" s="25" t="s">
        <v>14</v>
      </c>
      <c r="E71" s="26"/>
      <c r="F71" s="27"/>
      <c r="G71" s="28">
        <f t="shared" si="2"/>
        <v>0</v>
      </c>
      <c r="H71" s="28">
        <f t="shared" ref="H71:H93" si="3">G71*0.095</f>
        <v>0</v>
      </c>
      <c r="I71" s="28">
        <f t="shared" ref="I71:I93" si="4">G71+H71</f>
        <v>0</v>
      </c>
      <c r="J71" s="33"/>
    </row>
    <row r="72" spans="1:10" s="34" customFormat="1" ht="21" customHeight="1" x14ac:dyDescent="0.2">
      <c r="A72" s="9">
        <v>66</v>
      </c>
      <c r="B72" s="32" t="s">
        <v>86</v>
      </c>
      <c r="C72" s="25">
        <v>35</v>
      </c>
      <c r="D72" s="25" t="s">
        <v>14</v>
      </c>
      <c r="E72" s="26"/>
      <c r="F72" s="27"/>
      <c r="G72" s="28">
        <f t="shared" ref="G72:G93" si="5">C72*ROUND(F72, 4)</f>
        <v>0</v>
      </c>
      <c r="H72" s="28">
        <f t="shared" si="3"/>
        <v>0</v>
      </c>
      <c r="I72" s="28">
        <f t="shared" si="4"/>
        <v>0</v>
      </c>
      <c r="J72" s="33"/>
    </row>
    <row r="73" spans="1:10" s="34" customFormat="1" ht="27" x14ac:dyDescent="0.2">
      <c r="A73" s="9">
        <v>67</v>
      </c>
      <c r="B73" s="32" t="s">
        <v>87</v>
      </c>
      <c r="C73" s="25">
        <v>35</v>
      </c>
      <c r="D73" s="25" t="s">
        <v>14</v>
      </c>
      <c r="E73" s="26"/>
      <c r="F73" s="27"/>
      <c r="G73" s="28">
        <f t="shared" si="5"/>
        <v>0</v>
      </c>
      <c r="H73" s="28">
        <f t="shared" si="3"/>
        <v>0</v>
      </c>
      <c r="I73" s="28">
        <f t="shared" si="4"/>
        <v>0</v>
      </c>
      <c r="J73" s="33"/>
    </row>
    <row r="74" spans="1:10" s="34" customFormat="1" ht="27" x14ac:dyDescent="0.2">
      <c r="A74" s="9">
        <v>68</v>
      </c>
      <c r="B74" s="40" t="s">
        <v>88</v>
      </c>
      <c r="C74" s="25">
        <v>2</v>
      </c>
      <c r="D74" s="25" t="s">
        <v>14</v>
      </c>
      <c r="E74" s="26"/>
      <c r="F74" s="27"/>
      <c r="G74" s="28">
        <f t="shared" si="5"/>
        <v>0</v>
      </c>
      <c r="H74" s="28">
        <f t="shared" si="3"/>
        <v>0</v>
      </c>
      <c r="I74" s="28">
        <f t="shared" si="4"/>
        <v>0</v>
      </c>
      <c r="J74" s="33"/>
    </row>
    <row r="75" spans="1:10" s="34" customFormat="1" ht="27" x14ac:dyDescent="0.2">
      <c r="A75" s="9">
        <v>69</v>
      </c>
      <c r="B75" s="40" t="s">
        <v>89</v>
      </c>
      <c r="C75" s="25">
        <v>2</v>
      </c>
      <c r="D75" s="25" t="s">
        <v>14</v>
      </c>
      <c r="E75" s="26"/>
      <c r="F75" s="27"/>
      <c r="G75" s="28">
        <f t="shared" si="5"/>
        <v>0</v>
      </c>
      <c r="H75" s="28">
        <f t="shared" si="3"/>
        <v>0</v>
      </c>
      <c r="I75" s="28">
        <f t="shared" si="4"/>
        <v>0</v>
      </c>
      <c r="J75" s="33"/>
    </row>
    <row r="76" spans="1:10" s="34" customFormat="1" ht="27" x14ac:dyDescent="0.2">
      <c r="A76" s="9">
        <v>70</v>
      </c>
      <c r="B76" s="32" t="s">
        <v>90</v>
      </c>
      <c r="C76" s="25">
        <v>6</v>
      </c>
      <c r="D76" s="25" t="s">
        <v>14</v>
      </c>
      <c r="E76" s="26"/>
      <c r="F76" s="27"/>
      <c r="G76" s="28">
        <f t="shared" si="5"/>
        <v>0</v>
      </c>
      <c r="H76" s="28">
        <f t="shared" si="3"/>
        <v>0</v>
      </c>
      <c r="I76" s="28">
        <f t="shared" si="4"/>
        <v>0</v>
      </c>
      <c r="J76" s="33"/>
    </row>
    <row r="77" spans="1:10" s="34" customFormat="1" ht="27" x14ac:dyDescent="0.2">
      <c r="A77" s="9">
        <v>71</v>
      </c>
      <c r="B77" s="32" t="s">
        <v>91</v>
      </c>
      <c r="C77" s="25">
        <v>5</v>
      </c>
      <c r="D77" s="25" t="s">
        <v>14</v>
      </c>
      <c r="E77" s="26"/>
      <c r="F77" s="27"/>
      <c r="G77" s="28">
        <f t="shared" si="5"/>
        <v>0</v>
      </c>
      <c r="H77" s="28">
        <f t="shared" si="3"/>
        <v>0</v>
      </c>
      <c r="I77" s="28">
        <f t="shared" si="4"/>
        <v>0</v>
      </c>
      <c r="J77" s="33"/>
    </row>
    <row r="78" spans="1:10" s="34" customFormat="1" ht="27" x14ac:dyDescent="0.2">
      <c r="A78" s="9">
        <v>72</v>
      </c>
      <c r="B78" s="32" t="s">
        <v>92</v>
      </c>
      <c r="C78" s="25">
        <v>2</v>
      </c>
      <c r="D78" s="25" t="s">
        <v>14</v>
      </c>
      <c r="E78" s="26"/>
      <c r="F78" s="27"/>
      <c r="G78" s="28">
        <f t="shared" si="5"/>
        <v>0</v>
      </c>
      <c r="H78" s="28">
        <f t="shared" si="3"/>
        <v>0</v>
      </c>
      <c r="I78" s="28">
        <f t="shared" si="4"/>
        <v>0</v>
      </c>
      <c r="J78" s="33"/>
    </row>
    <row r="79" spans="1:10" s="34" customFormat="1" ht="27" x14ac:dyDescent="0.2">
      <c r="A79" s="9">
        <v>73</v>
      </c>
      <c r="B79" s="32" t="s">
        <v>93</v>
      </c>
      <c r="C79" s="25">
        <v>2</v>
      </c>
      <c r="D79" s="25" t="s">
        <v>14</v>
      </c>
      <c r="E79" s="26"/>
      <c r="F79" s="27"/>
      <c r="G79" s="28">
        <f t="shared" si="5"/>
        <v>0</v>
      </c>
      <c r="H79" s="28">
        <f t="shared" si="3"/>
        <v>0</v>
      </c>
      <c r="I79" s="28">
        <f t="shared" si="4"/>
        <v>0</v>
      </c>
      <c r="J79" s="33"/>
    </row>
    <row r="80" spans="1:10" s="34" customFormat="1" ht="27" x14ac:dyDescent="0.2">
      <c r="A80" s="9">
        <v>74</v>
      </c>
      <c r="B80" s="32" t="s">
        <v>94</v>
      </c>
      <c r="C80" s="25">
        <v>2</v>
      </c>
      <c r="D80" s="25" t="s">
        <v>14</v>
      </c>
      <c r="E80" s="26"/>
      <c r="F80" s="27"/>
      <c r="G80" s="28">
        <f t="shared" si="5"/>
        <v>0</v>
      </c>
      <c r="H80" s="28">
        <f t="shared" si="3"/>
        <v>0</v>
      </c>
      <c r="I80" s="28">
        <f t="shared" si="4"/>
        <v>0</v>
      </c>
      <c r="J80" s="33"/>
    </row>
    <row r="81" spans="1:10" s="34" customFormat="1" ht="13.5" x14ac:dyDescent="0.2">
      <c r="A81" s="9">
        <v>75</v>
      </c>
      <c r="B81" s="32" t="s">
        <v>95</v>
      </c>
      <c r="C81" s="25">
        <v>2</v>
      </c>
      <c r="D81" s="25" t="s">
        <v>14</v>
      </c>
      <c r="E81" s="26"/>
      <c r="F81" s="27"/>
      <c r="G81" s="28">
        <f t="shared" si="5"/>
        <v>0</v>
      </c>
      <c r="H81" s="28">
        <f t="shared" si="3"/>
        <v>0</v>
      </c>
      <c r="I81" s="28">
        <f t="shared" si="4"/>
        <v>0</v>
      </c>
      <c r="J81" s="33"/>
    </row>
    <row r="82" spans="1:10" s="34" customFormat="1" ht="13.5" x14ac:dyDescent="0.2">
      <c r="A82" s="9">
        <v>76</v>
      </c>
      <c r="B82" s="32" t="s">
        <v>96</v>
      </c>
      <c r="C82" s="25">
        <v>3</v>
      </c>
      <c r="D82" s="25" t="s">
        <v>14</v>
      </c>
      <c r="E82" s="26"/>
      <c r="F82" s="27"/>
      <c r="G82" s="28">
        <f t="shared" si="5"/>
        <v>0</v>
      </c>
      <c r="H82" s="28">
        <f t="shared" si="3"/>
        <v>0</v>
      </c>
      <c r="I82" s="28">
        <f t="shared" si="4"/>
        <v>0</v>
      </c>
      <c r="J82" s="33"/>
    </row>
    <row r="83" spans="1:10" s="34" customFormat="1" ht="27" x14ac:dyDescent="0.2">
      <c r="A83" s="9">
        <v>77</v>
      </c>
      <c r="B83" s="32" t="s">
        <v>97</v>
      </c>
      <c r="C83" s="25">
        <v>2</v>
      </c>
      <c r="D83" s="25" t="s">
        <v>14</v>
      </c>
      <c r="E83" s="26"/>
      <c r="F83" s="27"/>
      <c r="G83" s="28">
        <f t="shared" si="5"/>
        <v>0</v>
      </c>
      <c r="H83" s="28">
        <f t="shared" si="3"/>
        <v>0</v>
      </c>
      <c r="I83" s="28">
        <f t="shared" si="4"/>
        <v>0</v>
      </c>
      <c r="J83" s="33"/>
    </row>
    <row r="84" spans="1:10" s="34" customFormat="1" ht="13.5" x14ac:dyDescent="0.2">
      <c r="A84" s="9">
        <v>78</v>
      </c>
      <c r="B84" s="32" t="s">
        <v>98</v>
      </c>
      <c r="C84" s="25">
        <v>15</v>
      </c>
      <c r="D84" s="25" t="s">
        <v>14</v>
      </c>
      <c r="E84" s="26"/>
      <c r="F84" s="27"/>
      <c r="G84" s="28">
        <f t="shared" si="5"/>
        <v>0</v>
      </c>
      <c r="H84" s="28">
        <f t="shared" si="3"/>
        <v>0</v>
      </c>
      <c r="I84" s="28">
        <f t="shared" si="4"/>
        <v>0</v>
      </c>
      <c r="J84" s="33"/>
    </row>
    <row r="85" spans="1:10" s="34" customFormat="1" ht="13.5" x14ac:dyDescent="0.2">
      <c r="A85" s="9">
        <v>79</v>
      </c>
      <c r="B85" s="32" t="s">
        <v>99</v>
      </c>
      <c r="C85" s="25">
        <v>15</v>
      </c>
      <c r="D85" s="25" t="s">
        <v>14</v>
      </c>
      <c r="E85" s="26"/>
      <c r="F85" s="27"/>
      <c r="G85" s="28">
        <f t="shared" si="5"/>
        <v>0</v>
      </c>
      <c r="H85" s="28">
        <f t="shared" si="3"/>
        <v>0</v>
      </c>
      <c r="I85" s="28">
        <f t="shared" si="4"/>
        <v>0</v>
      </c>
      <c r="J85" s="33"/>
    </row>
    <row r="86" spans="1:10" s="34" customFormat="1" ht="13.5" x14ac:dyDescent="0.2">
      <c r="A86" s="9">
        <v>80</v>
      </c>
      <c r="B86" s="32" t="s">
        <v>100</v>
      </c>
      <c r="C86" s="25">
        <v>6</v>
      </c>
      <c r="D86" s="25" t="s">
        <v>14</v>
      </c>
      <c r="E86" s="26"/>
      <c r="F86" s="27"/>
      <c r="G86" s="28">
        <f t="shared" si="5"/>
        <v>0</v>
      </c>
      <c r="H86" s="28">
        <f t="shared" si="3"/>
        <v>0</v>
      </c>
      <c r="I86" s="28">
        <f t="shared" si="4"/>
        <v>0</v>
      </c>
      <c r="J86" s="33"/>
    </row>
    <row r="87" spans="1:10" s="34" customFormat="1" ht="13.5" x14ac:dyDescent="0.2">
      <c r="A87" s="9">
        <v>81</v>
      </c>
      <c r="B87" s="32" t="s">
        <v>101</v>
      </c>
      <c r="C87" s="25">
        <v>6</v>
      </c>
      <c r="D87" s="25" t="s">
        <v>14</v>
      </c>
      <c r="E87" s="26"/>
      <c r="F87" s="27"/>
      <c r="G87" s="28">
        <f t="shared" si="5"/>
        <v>0</v>
      </c>
      <c r="H87" s="28">
        <f t="shared" si="3"/>
        <v>0</v>
      </c>
      <c r="I87" s="28">
        <f t="shared" si="4"/>
        <v>0</v>
      </c>
      <c r="J87" s="33"/>
    </row>
    <row r="88" spans="1:10" s="34" customFormat="1" ht="27" x14ac:dyDescent="0.2">
      <c r="A88" s="9">
        <v>82</v>
      </c>
      <c r="B88" s="32" t="s">
        <v>102</v>
      </c>
      <c r="C88" s="25">
        <v>10</v>
      </c>
      <c r="D88" s="25" t="s">
        <v>14</v>
      </c>
      <c r="E88" s="26"/>
      <c r="F88" s="27"/>
      <c r="G88" s="28">
        <f t="shared" si="5"/>
        <v>0</v>
      </c>
      <c r="H88" s="28">
        <f t="shared" si="3"/>
        <v>0</v>
      </c>
      <c r="I88" s="28">
        <f t="shared" si="4"/>
        <v>0</v>
      </c>
      <c r="J88" s="33"/>
    </row>
    <row r="89" spans="1:10" s="34" customFormat="1" ht="27" x14ac:dyDescent="0.2">
      <c r="A89" s="9">
        <v>83</v>
      </c>
      <c r="B89" s="32" t="s">
        <v>103</v>
      </c>
      <c r="C89" s="25">
        <v>25</v>
      </c>
      <c r="D89" s="25" t="s">
        <v>14</v>
      </c>
      <c r="E89" s="26"/>
      <c r="F89" s="27"/>
      <c r="G89" s="28">
        <f t="shared" si="5"/>
        <v>0</v>
      </c>
      <c r="H89" s="28">
        <f t="shared" si="3"/>
        <v>0</v>
      </c>
      <c r="I89" s="28">
        <f t="shared" si="4"/>
        <v>0</v>
      </c>
      <c r="J89" s="33"/>
    </row>
    <row r="90" spans="1:10" s="34" customFormat="1" ht="13.5" x14ac:dyDescent="0.2">
      <c r="A90" s="9">
        <v>84</v>
      </c>
      <c r="B90" s="32" t="s">
        <v>104</v>
      </c>
      <c r="C90" s="25">
        <v>5</v>
      </c>
      <c r="D90" s="25" t="s">
        <v>14</v>
      </c>
      <c r="E90" s="26"/>
      <c r="F90" s="27"/>
      <c r="G90" s="28">
        <f t="shared" si="5"/>
        <v>0</v>
      </c>
      <c r="H90" s="28">
        <f t="shared" si="3"/>
        <v>0</v>
      </c>
      <c r="I90" s="28">
        <f t="shared" si="4"/>
        <v>0</v>
      </c>
      <c r="J90" s="33"/>
    </row>
    <row r="91" spans="1:10" s="34" customFormat="1" ht="13.5" x14ac:dyDescent="0.2">
      <c r="A91" s="9">
        <v>85</v>
      </c>
      <c r="B91" s="32" t="s">
        <v>105</v>
      </c>
      <c r="C91" s="25">
        <v>15</v>
      </c>
      <c r="D91" s="25" t="s">
        <v>14</v>
      </c>
      <c r="E91" s="26"/>
      <c r="F91" s="27"/>
      <c r="G91" s="28">
        <f t="shared" si="5"/>
        <v>0</v>
      </c>
      <c r="H91" s="28">
        <f t="shared" si="3"/>
        <v>0</v>
      </c>
      <c r="I91" s="28">
        <f t="shared" si="4"/>
        <v>0</v>
      </c>
      <c r="J91" s="33"/>
    </row>
    <row r="92" spans="1:10" s="34" customFormat="1" ht="13.5" x14ac:dyDescent="0.2">
      <c r="A92" s="9">
        <v>86</v>
      </c>
      <c r="B92" s="32" t="s">
        <v>106</v>
      </c>
      <c r="C92" s="25">
        <v>10</v>
      </c>
      <c r="D92" s="25" t="s">
        <v>14</v>
      </c>
      <c r="E92" s="26"/>
      <c r="F92" s="27"/>
      <c r="G92" s="28">
        <f t="shared" si="5"/>
        <v>0</v>
      </c>
      <c r="H92" s="28">
        <f t="shared" si="3"/>
        <v>0</v>
      </c>
      <c r="I92" s="28">
        <f t="shared" si="4"/>
        <v>0</v>
      </c>
      <c r="J92" s="33"/>
    </row>
    <row r="93" spans="1:10" s="34" customFormat="1" ht="27" x14ac:dyDescent="0.2">
      <c r="A93" s="9">
        <v>87</v>
      </c>
      <c r="B93" s="32" t="s">
        <v>107</v>
      </c>
      <c r="C93" s="25">
        <v>25</v>
      </c>
      <c r="D93" s="25" t="s">
        <v>14</v>
      </c>
      <c r="E93" s="26"/>
      <c r="F93" s="27"/>
      <c r="G93" s="28">
        <f t="shared" si="5"/>
        <v>0</v>
      </c>
      <c r="H93" s="28">
        <f t="shared" si="3"/>
        <v>0</v>
      </c>
      <c r="I93" s="28">
        <f t="shared" si="4"/>
        <v>0</v>
      </c>
      <c r="J93" s="33"/>
    </row>
    <row r="94" spans="1:10" s="34" customFormat="1" ht="13.5" x14ac:dyDescent="0.2">
      <c r="A94" s="32"/>
      <c r="B94" s="43" t="s">
        <v>809</v>
      </c>
      <c r="C94" s="12" t="s">
        <v>15</v>
      </c>
      <c r="D94" s="12" t="s">
        <v>15</v>
      </c>
      <c r="E94" s="13" t="s">
        <v>15</v>
      </c>
      <c r="F94" s="13" t="s">
        <v>15</v>
      </c>
      <c r="G94" s="44">
        <f>SUM(G7:G93)</f>
        <v>0</v>
      </c>
      <c r="H94" s="44">
        <f t="shared" ref="H94:I94" si="6">SUM(H7:H93)</f>
        <v>0</v>
      </c>
      <c r="I94" s="44">
        <f t="shared" si="6"/>
        <v>0</v>
      </c>
      <c r="J94" s="45">
        <f>SUM(J7:J93)</f>
        <v>0</v>
      </c>
    </row>
    <row r="95" spans="1:10" s="50" customFormat="1" ht="12.75" x14ac:dyDescent="0.2">
      <c r="A95" s="46"/>
      <c r="B95" s="252"/>
      <c r="C95" s="48"/>
      <c r="D95" s="49"/>
      <c r="E95" s="47"/>
      <c r="F95" s="47"/>
      <c r="G95" s="47"/>
      <c r="H95" s="47"/>
      <c r="I95" s="47"/>
      <c r="J95" s="47"/>
    </row>
    <row r="96" spans="1:10" s="14" customFormat="1" ht="20.100000000000001" customHeight="1" x14ac:dyDescent="0.2">
      <c r="A96" s="279" t="s">
        <v>16</v>
      </c>
      <c r="B96" s="279"/>
      <c r="C96" s="279"/>
      <c r="D96" s="279"/>
      <c r="E96" s="279"/>
      <c r="F96" s="279"/>
      <c r="G96" s="279"/>
      <c r="H96" s="279"/>
      <c r="I96" s="279"/>
      <c r="J96" s="279"/>
    </row>
    <row r="97" spans="1:10" s="14" customFormat="1" ht="12.75" x14ac:dyDescent="0.2">
      <c r="A97" s="274" t="s">
        <v>17</v>
      </c>
      <c r="B97" s="274"/>
      <c r="C97" s="274"/>
      <c r="D97" s="274"/>
      <c r="E97" s="274"/>
      <c r="F97" s="274"/>
      <c r="G97" s="274"/>
      <c r="H97" s="274"/>
      <c r="I97" s="274"/>
      <c r="J97" s="274"/>
    </row>
    <row r="98" spans="1:10" s="14" customFormat="1" ht="15" customHeight="1" x14ac:dyDescent="0.2">
      <c r="A98" s="274" t="s">
        <v>813</v>
      </c>
      <c r="B98" s="274"/>
      <c r="C98" s="274"/>
      <c r="D98" s="274"/>
      <c r="E98" s="274"/>
      <c r="F98" s="274"/>
      <c r="G98" s="274"/>
      <c r="H98" s="274"/>
      <c r="I98" s="274"/>
      <c r="J98" s="274"/>
    </row>
    <row r="99" spans="1:10" s="14" customFormat="1" ht="12.75" x14ac:dyDescent="0.2">
      <c r="A99" s="275" t="s">
        <v>814</v>
      </c>
      <c r="B99" s="275"/>
      <c r="C99" s="275"/>
      <c r="D99" s="275"/>
      <c r="E99" s="275"/>
      <c r="F99" s="275"/>
      <c r="G99" s="275"/>
      <c r="H99" s="275"/>
      <c r="I99" s="275"/>
      <c r="J99" s="275"/>
    </row>
    <row r="100" spans="1:10" s="265" customFormat="1" ht="25.5" customHeight="1" x14ac:dyDescent="0.25">
      <c r="A100" s="276" t="s">
        <v>815</v>
      </c>
      <c r="B100" s="276"/>
      <c r="C100" s="276"/>
      <c r="D100" s="276"/>
      <c r="E100" s="276"/>
      <c r="F100" s="276"/>
      <c r="G100" s="276"/>
      <c r="H100" s="276"/>
      <c r="I100" s="276"/>
      <c r="J100" s="276"/>
    </row>
    <row r="101" spans="1:10" s="266" customFormat="1" ht="12.75" customHeight="1" x14ac:dyDescent="0.25">
      <c r="A101" s="255" t="s">
        <v>816</v>
      </c>
      <c r="B101" s="255"/>
      <c r="C101" s="255"/>
      <c r="D101" s="255"/>
      <c r="E101" s="255"/>
      <c r="F101" s="255"/>
      <c r="G101" s="255"/>
      <c r="H101" s="255"/>
      <c r="I101" s="255"/>
      <c r="J101" s="255"/>
    </row>
    <row r="102" spans="1:10" s="266" customFormat="1" ht="15" customHeight="1" x14ac:dyDescent="0.25">
      <c r="A102" s="255" t="s">
        <v>817</v>
      </c>
      <c r="B102" s="255"/>
      <c r="C102" s="255"/>
      <c r="D102" s="255"/>
      <c r="E102" s="255"/>
      <c r="F102" s="255"/>
      <c r="G102" s="255"/>
      <c r="H102" s="255"/>
      <c r="I102" s="255"/>
      <c r="J102" s="255"/>
    </row>
    <row r="103" spans="1:10" s="255" customFormat="1" ht="27" customHeight="1" x14ac:dyDescent="0.25">
      <c r="A103" s="276" t="s">
        <v>818</v>
      </c>
      <c r="B103" s="276"/>
      <c r="C103" s="276"/>
      <c r="D103" s="276"/>
      <c r="E103" s="276"/>
      <c r="F103" s="276"/>
      <c r="G103" s="276"/>
      <c r="H103" s="276"/>
      <c r="I103" s="276"/>
      <c r="J103" s="276"/>
    </row>
    <row r="104" spans="1:10" s="255" customFormat="1" ht="51.75" customHeight="1" x14ac:dyDescent="0.25">
      <c r="A104" s="276" t="s">
        <v>819</v>
      </c>
      <c r="B104" s="276"/>
      <c r="C104" s="276"/>
      <c r="D104" s="276"/>
      <c r="E104" s="276"/>
      <c r="F104" s="276"/>
      <c r="G104" s="276"/>
      <c r="H104" s="276"/>
      <c r="I104" s="276"/>
      <c r="J104" s="276"/>
    </row>
    <row r="105" spans="1:10" x14ac:dyDescent="0.25">
      <c r="A105" s="16"/>
      <c r="B105" s="58"/>
      <c r="C105" s="15"/>
      <c r="D105" s="15"/>
      <c r="E105" s="15"/>
      <c r="F105" s="15"/>
      <c r="G105" s="15"/>
      <c r="H105" s="15"/>
      <c r="I105" s="15"/>
      <c r="J105" s="15"/>
    </row>
    <row r="106" spans="1:10" x14ac:dyDescent="0.25">
      <c r="A106" s="276"/>
      <c r="B106" s="281"/>
      <c r="C106" s="281"/>
      <c r="D106" s="281"/>
      <c r="E106" s="281"/>
      <c r="F106" s="281"/>
      <c r="G106" s="281"/>
      <c r="H106" s="281"/>
      <c r="I106" s="281"/>
      <c r="J106" s="281"/>
    </row>
    <row r="107" spans="1:10" x14ac:dyDescent="0.25">
      <c r="A107" s="280"/>
      <c r="B107" s="280"/>
      <c r="C107" s="280"/>
      <c r="D107" s="280"/>
      <c r="E107" s="280"/>
      <c r="F107" s="280"/>
      <c r="G107" s="280"/>
      <c r="H107" s="280"/>
      <c r="I107" s="280"/>
      <c r="J107" s="280"/>
    </row>
    <row r="108" spans="1:10" s="34" customFormat="1" ht="12" x14ac:dyDescent="0.2">
      <c r="B108" s="211"/>
    </row>
  </sheetData>
  <sheetProtection algorithmName="SHA-512" hashValue="KcNBc+uaoJGCskrwkMk3Ah2HG6WBfhjfvq7qCk4qFTEPVtJve0vD6sZ5NzcVhCm/qJpUghL5X3mH4tygElucnA==" saltValue="bo9u1AAdG+I0Go4FcbThCQ==" spinCount="100000" sheet="1" objects="1" scenarios="1"/>
  <mergeCells count="10">
    <mergeCell ref="A103:J103"/>
    <mergeCell ref="A106:J106"/>
    <mergeCell ref="A107:J107"/>
    <mergeCell ref="A3:J3"/>
    <mergeCell ref="A96:J96"/>
    <mergeCell ref="A97:J97"/>
    <mergeCell ref="A100:J100"/>
    <mergeCell ref="A98:J98"/>
    <mergeCell ref="A99:J99"/>
    <mergeCell ref="A104:J10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1:J16 J18:J93">
      <formula1>1</formula1>
    </dataValidation>
  </dataValidations>
  <pageMargins left="0.7" right="0.7" top="0.75" bottom="0.75" header="0.3" footer="0.3"/>
  <pageSetup paperSize="9" scale="92" orientation="landscape" r:id="rId1"/>
  <rowBreaks count="2" manualBreakCount="2">
    <brk id="77" max="11" man="1"/>
    <brk id="105" max="16383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0"/>
  <sheetViews>
    <sheetView view="pageBreakPreview" zoomScale="120" zoomScaleNormal="120" zoomScaleSheetLayoutView="120" workbookViewId="0">
      <pane ySplit="6" topLeftCell="A7" activePane="bottomLeft" state="frozen"/>
      <selection activeCell="L29" sqref="L29"/>
      <selection pane="bottomLeft" activeCell="L8" sqref="L8"/>
    </sheetView>
  </sheetViews>
  <sheetFormatPr defaultColWidth="9.28515625" defaultRowHeight="15" x14ac:dyDescent="0.25"/>
  <cols>
    <col min="1" max="1" width="3.5703125" customWidth="1"/>
    <col min="2" max="2" width="28.42578125" customWidth="1"/>
    <col min="3" max="3" width="7.5703125" customWidth="1"/>
    <col min="4" max="4" width="4.5703125" customWidth="1"/>
    <col min="5" max="5" width="24" customWidth="1"/>
    <col min="6" max="9" width="11.14062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108</v>
      </c>
      <c r="H1" s="18"/>
      <c r="I1" s="18"/>
    </row>
    <row r="2" spans="1:10" s="21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s="62" customFormat="1" ht="18.75" x14ac:dyDescent="0.3">
      <c r="A3" s="283" t="s">
        <v>810</v>
      </c>
      <c r="B3" s="283"/>
      <c r="C3" s="283"/>
      <c r="D3" s="283"/>
      <c r="E3" s="283"/>
      <c r="F3" s="283"/>
      <c r="G3" s="283"/>
      <c r="H3" s="283"/>
      <c r="I3" s="283"/>
    </row>
    <row r="4" spans="1:10" s="21" customFormat="1" ht="6.75" x14ac:dyDescent="0.15">
      <c r="B4" s="63"/>
      <c r="C4" s="63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23.25" customHeight="1" x14ac:dyDescent="0.2">
      <c r="A7" s="25">
        <v>1</v>
      </c>
      <c r="B7" s="10" t="s">
        <v>113</v>
      </c>
      <c r="C7" s="11">
        <v>500</v>
      </c>
      <c r="D7" s="64" t="s">
        <v>14</v>
      </c>
      <c r="E7" s="29"/>
      <c r="F7" s="27"/>
      <c r="G7" s="28">
        <f>C7*ROUND(F7, 4)</f>
        <v>0</v>
      </c>
      <c r="H7" s="28">
        <f t="shared" ref="H7:H8" si="0">G7*0.095</f>
        <v>0</v>
      </c>
      <c r="I7" s="28">
        <f t="shared" ref="I7:I8" si="1">G7+H7</f>
        <v>0</v>
      </c>
    </row>
    <row r="8" spans="1:10" s="34" customFormat="1" ht="23.25" customHeight="1" x14ac:dyDescent="0.2">
      <c r="A8" s="25">
        <v>2</v>
      </c>
      <c r="B8" s="10" t="s">
        <v>114</v>
      </c>
      <c r="C8" s="11">
        <v>150</v>
      </c>
      <c r="D8" s="64" t="s">
        <v>14</v>
      </c>
      <c r="E8" s="29"/>
      <c r="F8" s="27"/>
      <c r="G8" s="28">
        <f>C8*ROUND(F8, 4)</f>
        <v>0</v>
      </c>
      <c r="H8" s="28">
        <f t="shared" si="0"/>
        <v>0</v>
      </c>
      <c r="I8" s="28">
        <f t="shared" si="1"/>
        <v>0</v>
      </c>
    </row>
    <row r="9" spans="1:10" s="34" customFormat="1" ht="13.5" x14ac:dyDescent="0.2">
      <c r="A9" s="32"/>
      <c r="B9" s="43" t="s">
        <v>811</v>
      </c>
      <c r="C9" s="12" t="s">
        <v>15</v>
      </c>
      <c r="D9" s="12" t="s">
        <v>15</v>
      </c>
      <c r="E9" s="12" t="s">
        <v>15</v>
      </c>
      <c r="F9" s="13" t="s">
        <v>15</v>
      </c>
      <c r="G9" s="44">
        <f>SUM(G7:G8)</f>
        <v>0</v>
      </c>
      <c r="H9" s="44">
        <f t="shared" ref="H9:I9" si="2">SUM(H7:H8)</f>
        <v>0</v>
      </c>
      <c r="I9" s="44">
        <f t="shared" si="2"/>
        <v>0</v>
      </c>
    </row>
    <row r="10" spans="1:10" s="50" customFormat="1" ht="12.75" x14ac:dyDescent="0.2">
      <c r="A10" s="46"/>
      <c r="B10" s="47"/>
      <c r="C10" s="48"/>
      <c r="D10" s="49"/>
      <c r="E10" s="47"/>
      <c r="F10" s="47"/>
      <c r="G10" s="47"/>
      <c r="H10" s="47"/>
      <c r="I10" s="47"/>
    </row>
    <row r="11" spans="1:10" s="14" customFormat="1" ht="20.100000000000001" customHeight="1" x14ac:dyDescent="0.2">
      <c r="A11" s="279" t="s">
        <v>16</v>
      </c>
      <c r="B11" s="279"/>
      <c r="C11" s="279"/>
      <c r="D11" s="279"/>
      <c r="E11" s="279"/>
      <c r="F11" s="279"/>
      <c r="G11" s="279"/>
      <c r="H11" s="279"/>
      <c r="I11" s="279"/>
      <c r="J11" s="279"/>
    </row>
    <row r="12" spans="1:10" s="14" customFormat="1" ht="27.75" customHeight="1" x14ac:dyDescent="0.2">
      <c r="A12" s="274" t="s">
        <v>17</v>
      </c>
      <c r="B12" s="274"/>
      <c r="C12" s="274"/>
      <c r="D12" s="274"/>
      <c r="E12" s="274"/>
      <c r="F12" s="274"/>
      <c r="G12" s="274"/>
      <c r="H12" s="274"/>
      <c r="I12" s="274"/>
      <c r="J12" s="267"/>
    </row>
    <row r="13" spans="1:10" s="14" customFormat="1" ht="15" customHeight="1" x14ac:dyDescent="0.2">
      <c r="A13" s="274" t="s">
        <v>813</v>
      </c>
      <c r="B13" s="274"/>
      <c r="C13" s="274"/>
      <c r="D13" s="274"/>
      <c r="E13" s="274"/>
      <c r="F13" s="274"/>
      <c r="G13" s="274"/>
      <c r="H13" s="274"/>
      <c r="I13" s="274"/>
      <c r="J13" s="274"/>
    </row>
    <row r="14" spans="1:10" s="14" customFormat="1" ht="12.75" x14ac:dyDescent="0.2">
      <c r="A14" s="275" t="s">
        <v>814</v>
      </c>
      <c r="B14" s="275"/>
      <c r="C14" s="275"/>
      <c r="D14" s="275"/>
      <c r="E14" s="275"/>
      <c r="F14" s="275"/>
      <c r="G14" s="275"/>
      <c r="H14" s="275"/>
      <c r="I14" s="275"/>
      <c r="J14" s="275"/>
    </row>
    <row r="15" spans="1:10" s="265" customFormat="1" ht="25.5" customHeight="1" x14ac:dyDescent="0.25">
      <c r="A15" s="276" t="s">
        <v>815</v>
      </c>
      <c r="B15" s="276"/>
      <c r="C15" s="276"/>
      <c r="D15" s="276"/>
      <c r="E15" s="276"/>
      <c r="F15" s="276"/>
      <c r="G15" s="276"/>
      <c r="H15" s="276"/>
      <c r="I15" s="276"/>
      <c r="J15" s="59"/>
    </row>
    <row r="16" spans="1:10" s="266" customFormat="1" ht="12.75" customHeight="1" x14ac:dyDescent="0.25">
      <c r="A16" s="255" t="s">
        <v>816</v>
      </c>
      <c r="B16" s="255"/>
      <c r="C16" s="255"/>
      <c r="D16" s="255"/>
      <c r="E16" s="255"/>
      <c r="F16" s="255"/>
      <c r="G16" s="255"/>
      <c r="H16" s="255"/>
      <c r="I16" s="255"/>
      <c r="J16" s="255"/>
    </row>
    <row r="17" spans="1:10" s="266" customFormat="1" ht="15" customHeight="1" x14ac:dyDescent="0.25">
      <c r="A17" s="255" t="s">
        <v>817</v>
      </c>
      <c r="B17" s="255"/>
      <c r="C17" s="255"/>
      <c r="D17" s="255"/>
      <c r="E17" s="255"/>
      <c r="F17" s="255"/>
      <c r="G17" s="255"/>
      <c r="H17" s="255"/>
      <c r="I17" s="255"/>
      <c r="J17" s="255"/>
    </row>
    <row r="18" spans="1:10" s="255" customFormat="1" ht="27" customHeight="1" x14ac:dyDescent="0.25">
      <c r="A18" s="276" t="s">
        <v>818</v>
      </c>
      <c r="B18" s="276"/>
      <c r="C18" s="276"/>
      <c r="D18" s="276"/>
      <c r="E18" s="276"/>
      <c r="F18" s="276"/>
      <c r="G18" s="276"/>
      <c r="H18" s="276"/>
      <c r="I18" s="276"/>
      <c r="J18" s="59"/>
    </row>
    <row r="19" spans="1:10" x14ac:dyDescent="0.25">
      <c r="A19" s="16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5">
      <c r="A20" s="276"/>
      <c r="B20" s="276"/>
      <c r="C20" s="276"/>
      <c r="D20" s="276"/>
      <c r="E20" s="276"/>
      <c r="F20" s="276"/>
      <c r="G20" s="276"/>
      <c r="H20" s="276"/>
      <c r="I20" s="276"/>
      <c r="J20" s="58"/>
    </row>
  </sheetData>
  <sheetProtection algorithmName="SHA-512" hashValue="dJ+7pie/V63JjFUdUDsWoyLciBhsngUVrnsLHSP2Y6OSMsoO1by6sNVa3mvFZkCBJV5G3iyPA+S3sQflpeXjZg==" saltValue="NtGqa/eWV1pdGgqKPf0C1Q==" spinCount="100000" sheet="1" objects="1" scenarios="1"/>
  <mergeCells count="9">
    <mergeCell ref="A20:I20"/>
    <mergeCell ref="A1:D1"/>
    <mergeCell ref="A3:I3"/>
    <mergeCell ref="A11:J11"/>
    <mergeCell ref="A12:I12"/>
    <mergeCell ref="A13:J13"/>
    <mergeCell ref="A14:J14"/>
    <mergeCell ref="A15:I15"/>
    <mergeCell ref="A18:I18"/>
  </mergeCell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view="pageBreakPreview" zoomScale="120" zoomScaleNormal="100" zoomScalePageLayoutView="120" workbookViewId="0">
      <pane ySplit="6" topLeftCell="A7" activePane="bottomLeft" state="frozen"/>
      <selection pane="bottomLeft" activeCellId="1" sqref="E7:F16 A1:XFD1"/>
    </sheetView>
  </sheetViews>
  <sheetFormatPr defaultColWidth="8.85546875" defaultRowHeight="15.75" x14ac:dyDescent="0.3"/>
  <cols>
    <col min="1" max="1" width="4.140625" style="113" customWidth="1"/>
    <col min="2" max="2" width="47.7109375" style="251" customWidth="1"/>
    <col min="3" max="3" width="7" style="114" customWidth="1"/>
    <col min="4" max="4" width="4.42578125" style="115" customWidth="1"/>
    <col min="5" max="5" width="23.85546875" style="113" customWidth="1"/>
    <col min="6" max="9" width="10.85546875" style="113" customWidth="1"/>
    <col min="10" max="1025" width="9.28515625" style="80" customWidth="1"/>
    <col min="1026" max="16384" width="8.85546875" style="80"/>
  </cols>
  <sheetData>
    <row r="1" spans="1:9" s="75" customFormat="1" ht="15" x14ac:dyDescent="0.25">
      <c r="A1" s="286" t="s">
        <v>18</v>
      </c>
      <c r="B1" s="286"/>
      <c r="C1" s="286"/>
      <c r="D1" s="286"/>
      <c r="E1" s="287" t="s">
        <v>19</v>
      </c>
      <c r="F1" s="287"/>
      <c r="G1" s="287"/>
      <c r="H1" s="287"/>
      <c r="I1" s="287"/>
    </row>
    <row r="2" spans="1:9" s="79" customFormat="1" ht="18.75" customHeight="1" x14ac:dyDescent="0.15">
      <c r="A2" s="76"/>
      <c r="B2" s="249"/>
      <c r="C2" s="77"/>
      <c r="D2" s="78"/>
      <c r="E2" s="76"/>
      <c r="F2" s="76"/>
      <c r="G2" s="76"/>
      <c r="H2" s="76"/>
      <c r="I2" s="76"/>
    </row>
    <row r="3" spans="1:9" ht="18.75" customHeight="1" x14ac:dyDescent="0.25">
      <c r="A3" s="288" t="s">
        <v>737</v>
      </c>
      <c r="B3" s="288"/>
      <c r="C3" s="288"/>
      <c r="D3" s="288"/>
      <c r="E3" s="288"/>
      <c r="F3" s="288"/>
      <c r="G3" s="288"/>
      <c r="H3" s="288"/>
      <c r="I3" s="288"/>
    </row>
    <row r="4" spans="1:9" s="79" customFormat="1" ht="18.75" customHeight="1" x14ac:dyDescent="0.15">
      <c r="A4" s="76"/>
      <c r="B4" s="249"/>
      <c r="C4" s="77"/>
      <c r="D4" s="78"/>
      <c r="E4" s="76"/>
      <c r="F4" s="76"/>
      <c r="G4" s="76"/>
      <c r="H4" s="76"/>
      <c r="I4" s="76"/>
    </row>
    <row r="5" spans="1:9" s="84" customFormat="1" ht="45" x14ac:dyDescent="0.15">
      <c r="A5" s="81" t="s">
        <v>0</v>
      </c>
      <c r="B5" s="81" t="s">
        <v>1</v>
      </c>
      <c r="C5" s="82" t="s">
        <v>2</v>
      </c>
      <c r="D5" s="82" t="s">
        <v>3</v>
      </c>
      <c r="E5" s="5" t="s">
        <v>4</v>
      </c>
      <c r="F5" s="83" t="s">
        <v>5</v>
      </c>
      <c r="G5" s="83" t="s">
        <v>6</v>
      </c>
      <c r="H5" s="83" t="s">
        <v>7</v>
      </c>
      <c r="I5" s="83" t="s">
        <v>8</v>
      </c>
    </row>
    <row r="6" spans="1:9" s="84" customFormat="1" ht="11.25" x14ac:dyDescent="0.15">
      <c r="A6" s="85">
        <v>1</v>
      </c>
      <c r="B6" s="85">
        <v>2</v>
      </c>
      <c r="C6" s="86">
        <v>3</v>
      </c>
      <c r="D6" s="86">
        <v>4</v>
      </c>
      <c r="E6" s="87">
        <v>5</v>
      </c>
      <c r="F6" s="86">
        <v>6</v>
      </c>
      <c r="G6" s="88" t="s">
        <v>10</v>
      </c>
      <c r="H6" s="86" t="s">
        <v>11</v>
      </c>
      <c r="I6" s="88" t="s">
        <v>12</v>
      </c>
    </row>
    <row r="7" spans="1:9" s="95" customFormat="1" ht="26.25" customHeight="1" x14ac:dyDescent="0.2">
      <c r="A7" s="89">
        <v>1</v>
      </c>
      <c r="B7" s="90" t="s">
        <v>147</v>
      </c>
      <c r="C7" s="91">
        <v>5000</v>
      </c>
      <c r="D7" s="92" t="s">
        <v>13</v>
      </c>
      <c r="E7" s="93"/>
      <c r="F7" s="257"/>
      <c r="G7" s="94">
        <f>C7*ROUND(F7, 4)</f>
        <v>0</v>
      </c>
      <c r="H7" s="94">
        <f>G7*0.095</f>
        <v>0</v>
      </c>
      <c r="I7" s="94">
        <f>G7+H7</f>
        <v>0</v>
      </c>
    </row>
    <row r="8" spans="1:9" s="95" customFormat="1" ht="18" customHeight="1" x14ac:dyDescent="0.2">
      <c r="A8" s="89">
        <v>2</v>
      </c>
      <c r="B8" s="90" t="s">
        <v>148</v>
      </c>
      <c r="C8" s="91">
        <v>50</v>
      </c>
      <c r="D8" s="92" t="s">
        <v>13</v>
      </c>
      <c r="E8" s="93"/>
      <c r="F8" s="257"/>
      <c r="G8" s="94">
        <f t="shared" ref="G8:G16" si="0">C8*ROUND(F8, 4)</f>
        <v>0</v>
      </c>
      <c r="H8" s="94">
        <f t="shared" ref="H8:H16" si="1">G8*0.095</f>
        <v>0</v>
      </c>
      <c r="I8" s="94">
        <f t="shared" ref="I8:I16" si="2">G8+H8</f>
        <v>0</v>
      </c>
    </row>
    <row r="9" spans="1:9" s="95" customFormat="1" ht="18" customHeight="1" x14ac:dyDescent="0.2">
      <c r="A9" s="89">
        <v>3</v>
      </c>
      <c r="B9" s="90" t="s">
        <v>149</v>
      </c>
      <c r="C9" s="91">
        <v>800</v>
      </c>
      <c r="D9" s="92" t="s">
        <v>14</v>
      </c>
      <c r="E9" s="93"/>
      <c r="F9" s="257"/>
      <c r="G9" s="94">
        <f t="shared" si="0"/>
        <v>0</v>
      </c>
      <c r="H9" s="94">
        <f t="shared" si="1"/>
        <v>0</v>
      </c>
      <c r="I9" s="94">
        <f t="shared" si="2"/>
        <v>0</v>
      </c>
    </row>
    <row r="10" spans="1:9" s="95" customFormat="1" ht="18" customHeight="1" x14ac:dyDescent="0.2">
      <c r="A10" s="89">
        <v>4</v>
      </c>
      <c r="B10" s="90" t="s">
        <v>150</v>
      </c>
      <c r="C10" s="91">
        <v>1400</v>
      </c>
      <c r="D10" s="92" t="s">
        <v>14</v>
      </c>
      <c r="E10" s="93"/>
      <c r="F10" s="257"/>
      <c r="G10" s="94">
        <f t="shared" si="0"/>
        <v>0</v>
      </c>
      <c r="H10" s="94">
        <f t="shared" si="1"/>
        <v>0</v>
      </c>
      <c r="I10" s="94">
        <f t="shared" si="2"/>
        <v>0</v>
      </c>
    </row>
    <row r="11" spans="1:9" s="95" customFormat="1" ht="26.25" customHeight="1" x14ac:dyDescent="0.2">
      <c r="A11" s="89">
        <v>5</v>
      </c>
      <c r="B11" s="90" t="s">
        <v>151</v>
      </c>
      <c r="C11" s="91">
        <v>800</v>
      </c>
      <c r="D11" s="92" t="s">
        <v>14</v>
      </c>
      <c r="E11" s="93"/>
      <c r="F11" s="257"/>
      <c r="G11" s="94">
        <f t="shared" si="0"/>
        <v>0</v>
      </c>
      <c r="H11" s="94">
        <f t="shared" si="1"/>
        <v>0</v>
      </c>
      <c r="I11" s="94">
        <f t="shared" si="2"/>
        <v>0</v>
      </c>
    </row>
    <row r="12" spans="1:9" s="95" customFormat="1" ht="18" customHeight="1" x14ac:dyDescent="0.2">
      <c r="A12" s="89">
        <v>6</v>
      </c>
      <c r="B12" s="96" t="s">
        <v>152</v>
      </c>
      <c r="C12" s="91">
        <v>1200</v>
      </c>
      <c r="D12" s="92" t="s">
        <v>13</v>
      </c>
      <c r="E12" s="93"/>
      <c r="F12" s="257"/>
      <c r="G12" s="94">
        <f t="shared" si="0"/>
        <v>0</v>
      </c>
      <c r="H12" s="94">
        <f t="shared" si="1"/>
        <v>0</v>
      </c>
      <c r="I12" s="94">
        <f t="shared" si="2"/>
        <v>0</v>
      </c>
    </row>
    <row r="13" spans="1:9" s="95" customFormat="1" ht="18" customHeight="1" x14ac:dyDescent="0.2">
      <c r="A13" s="89">
        <v>7</v>
      </c>
      <c r="B13" s="90" t="s">
        <v>153</v>
      </c>
      <c r="C13" s="91">
        <v>160</v>
      </c>
      <c r="D13" s="92" t="s">
        <v>14</v>
      </c>
      <c r="E13" s="93"/>
      <c r="F13" s="257"/>
      <c r="G13" s="94">
        <f t="shared" si="0"/>
        <v>0</v>
      </c>
      <c r="H13" s="94">
        <f t="shared" si="1"/>
        <v>0</v>
      </c>
      <c r="I13" s="94">
        <f t="shared" si="2"/>
        <v>0</v>
      </c>
    </row>
    <row r="14" spans="1:9" s="95" customFormat="1" ht="26.25" customHeight="1" x14ac:dyDescent="0.2">
      <c r="A14" s="89">
        <v>8</v>
      </c>
      <c r="B14" s="97" t="s">
        <v>154</v>
      </c>
      <c r="C14" s="91">
        <v>700</v>
      </c>
      <c r="D14" s="92" t="s">
        <v>14</v>
      </c>
      <c r="E14" s="93"/>
      <c r="F14" s="257"/>
      <c r="G14" s="94">
        <f t="shared" si="0"/>
        <v>0</v>
      </c>
      <c r="H14" s="94">
        <f t="shared" si="1"/>
        <v>0</v>
      </c>
      <c r="I14" s="94">
        <f t="shared" si="2"/>
        <v>0</v>
      </c>
    </row>
    <row r="15" spans="1:9" s="95" customFormat="1" ht="18" customHeight="1" x14ac:dyDescent="0.2">
      <c r="A15" s="89">
        <v>9</v>
      </c>
      <c r="B15" s="97" t="s">
        <v>155</v>
      </c>
      <c r="C15" s="91">
        <v>100</v>
      </c>
      <c r="D15" s="92" t="s">
        <v>14</v>
      </c>
      <c r="E15" s="93"/>
      <c r="F15" s="257"/>
      <c r="G15" s="94">
        <f t="shared" si="0"/>
        <v>0</v>
      </c>
      <c r="H15" s="94">
        <f t="shared" si="1"/>
        <v>0</v>
      </c>
      <c r="I15" s="94">
        <f t="shared" si="2"/>
        <v>0</v>
      </c>
    </row>
    <row r="16" spans="1:9" s="95" customFormat="1" ht="18" customHeight="1" x14ac:dyDescent="0.2">
      <c r="A16" s="89">
        <v>10</v>
      </c>
      <c r="B16" s="98" t="s">
        <v>156</v>
      </c>
      <c r="C16" s="99">
        <v>50</v>
      </c>
      <c r="D16" s="92" t="s">
        <v>14</v>
      </c>
      <c r="E16" s="93"/>
      <c r="F16" s="257"/>
      <c r="G16" s="94">
        <f t="shared" si="0"/>
        <v>0</v>
      </c>
      <c r="H16" s="94">
        <f t="shared" si="1"/>
        <v>0</v>
      </c>
      <c r="I16" s="94">
        <f t="shared" si="2"/>
        <v>0</v>
      </c>
    </row>
    <row r="17" spans="1:10" s="95" customFormat="1" ht="13.5" x14ac:dyDescent="0.2">
      <c r="A17" s="97"/>
      <c r="B17" s="100" t="s">
        <v>748</v>
      </c>
      <c r="C17" s="101" t="s">
        <v>15</v>
      </c>
      <c r="D17" s="101" t="s">
        <v>15</v>
      </c>
      <c r="E17" s="101" t="s">
        <v>15</v>
      </c>
      <c r="F17" s="102" t="s">
        <v>15</v>
      </c>
      <c r="G17" s="103">
        <f>SUM(G7:G16)</f>
        <v>0</v>
      </c>
      <c r="H17" s="103">
        <f t="shared" ref="H17:I17" si="3">SUM(H7:H16)</f>
        <v>0</v>
      </c>
      <c r="I17" s="103">
        <f t="shared" si="3"/>
        <v>0</v>
      </c>
    </row>
    <row r="18" spans="1:10" s="108" customFormat="1" ht="12.75" x14ac:dyDescent="0.2">
      <c r="A18" s="104"/>
      <c r="B18" s="250"/>
      <c r="C18" s="106"/>
      <c r="D18" s="107"/>
      <c r="E18" s="105"/>
      <c r="F18" s="105"/>
      <c r="G18" s="105"/>
      <c r="H18" s="105"/>
      <c r="I18" s="105"/>
    </row>
    <row r="19" spans="1:10" s="14" customFormat="1" ht="20.100000000000001" customHeight="1" x14ac:dyDescent="0.2">
      <c r="A19" s="279" t="s">
        <v>16</v>
      </c>
      <c r="B19" s="279"/>
      <c r="C19" s="279"/>
      <c r="D19" s="279"/>
      <c r="E19" s="279"/>
      <c r="F19" s="279"/>
      <c r="G19" s="279"/>
      <c r="H19" s="279"/>
      <c r="I19" s="279"/>
      <c r="J19" s="279"/>
    </row>
    <row r="20" spans="1:10" s="14" customFormat="1" ht="27.75" customHeight="1" x14ac:dyDescent="0.2">
      <c r="A20" s="274" t="s">
        <v>17</v>
      </c>
      <c r="B20" s="274"/>
      <c r="C20" s="274"/>
      <c r="D20" s="274"/>
      <c r="E20" s="274"/>
      <c r="F20" s="274"/>
      <c r="G20" s="274"/>
      <c r="H20" s="274"/>
      <c r="I20" s="274"/>
      <c r="J20" s="267"/>
    </row>
    <row r="21" spans="1:10" s="14" customFormat="1" ht="15" customHeight="1" x14ac:dyDescent="0.2">
      <c r="A21" s="274" t="s">
        <v>813</v>
      </c>
      <c r="B21" s="274"/>
      <c r="C21" s="274"/>
      <c r="D21" s="274"/>
      <c r="E21" s="274"/>
      <c r="F21" s="274"/>
      <c r="G21" s="274"/>
      <c r="H21" s="274"/>
      <c r="I21" s="274"/>
      <c r="J21" s="274"/>
    </row>
    <row r="22" spans="1:10" s="14" customFormat="1" ht="12.75" x14ac:dyDescent="0.2">
      <c r="A22" s="275" t="s">
        <v>814</v>
      </c>
      <c r="B22" s="275"/>
      <c r="C22" s="275"/>
      <c r="D22" s="275"/>
      <c r="E22" s="275"/>
      <c r="F22" s="275"/>
      <c r="G22" s="275"/>
      <c r="H22" s="275"/>
      <c r="I22" s="275"/>
      <c r="J22" s="275"/>
    </row>
    <row r="23" spans="1:10" s="265" customFormat="1" ht="25.5" customHeight="1" x14ac:dyDescent="0.25">
      <c r="A23" s="276" t="s">
        <v>815</v>
      </c>
      <c r="B23" s="276"/>
      <c r="C23" s="276"/>
      <c r="D23" s="276"/>
      <c r="E23" s="276"/>
      <c r="F23" s="276"/>
      <c r="G23" s="276"/>
      <c r="H23" s="276"/>
      <c r="I23" s="276"/>
      <c r="J23" s="59"/>
    </row>
    <row r="24" spans="1:10" s="266" customFormat="1" ht="12.75" customHeight="1" x14ac:dyDescent="0.25">
      <c r="A24" s="255" t="s">
        <v>816</v>
      </c>
      <c r="B24" s="255"/>
      <c r="C24" s="255"/>
      <c r="D24" s="255"/>
      <c r="E24" s="255"/>
      <c r="F24" s="255"/>
      <c r="G24" s="255"/>
      <c r="H24" s="255"/>
      <c r="I24" s="255"/>
      <c r="J24" s="255"/>
    </row>
    <row r="25" spans="1:10" s="266" customFormat="1" ht="15" customHeight="1" x14ac:dyDescent="0.25">
      <c r="A25" s="255" t="s">
        <v>817</v>
      </c>
      <c r="B25" s="255"/>
      <c r="C25" s="255"/>
      <c r="D25" s="255"/>
      <c r="E25" s="255"/>
      <c r="F25" s="255"/>
      <c r="G25" s="255"/>
      <c r="H25" s="255"/>
      <c r="I25" s="255"/>
      <c r="J25" s="255"/>
    </row>
    <row r="26" spans="1:10" s="255" customFormat="1" ht="27" customHeight="1" x14ac:dyDescent="0.25">
      <c r="A26" s="276" t="s">
        <v>818</v>
      </c>
      <c r="B26" s="276"/>
      <c r="C26" s="276"/>
      <c r="D26" s="276"/>
      <c r="E26" s="276"/>
      <c r="F26" s="276"/>
      <c r="G26" s="276"/>
      <c r="H26" s="276"/>
      <c r="I26" s="276"/>
      <c r="J26" s="59"/>
    </row>
    <row r="27" spans="1:10" s="112" customFormat="1" ht="15" x14ac:dyDescent="0.2">
      <c r="A27" s="111"/>
      <c r="B27" s="109"/>
      <c r="C27" s="110"/>
      <c r="D27" s="110"/>
      <c r="E27" s="110"/>
      <c r="F27" s="110"/>
      <c r="G27" s="110"/>
      <c r="H27" s="110"/>
      <c r="I27" s="110"/>
      <c r="J27" s="110"/>
    </row>
    <row r="28" spans="1:10" ht="15" x14ac:dyDescent="0.25">
      <c r="A28" s="111"/>
      <c r="B28" s="109"/>
      <c r="C28" s="110"/>
      <c r="D28" s="110"/>
      <c r="E28" s="110"/>
      <c r="F28" s="110"/>
      <c r="G28" s="110"/>
      <c r="H28" s="110"/>
      <c r="I28" s="110"/>
      <c r="J28" s="110"/>
    </row>
    <row r="29" spans="1:10" ht="15" x14ac:dyDescent="0.25">
      <c r="A29" s="285"/>
      <c r="B29" s="285"/>
      <c r="C29" s="285"/>
      <c r="D29" s="285"/>
      <c r="E29" s="285"/>
      <c r="F29" s="285"/>
      <c r="G29" s="285"/>
      <c r="H29" s="285"/>
      <c r="I29" s="285"/>
      <c r="J29" s="109"/>
    </row>
  </sheetData>
  <sheetProtection algorithmName="SHA-512" hashValue="lYOnSt9brNGO1zKapn5RZHK6odx5JDyI3bUfWrNOrY1yqAjYz/ZBHNWw00NER6Nd+cCghXNfRgRLIee/tSBvlw==" saltValue="TG1LB3OHagYJSjphYk8v/w==" spinCount="100000" sheet="1" objects="1" scenarios="1"/>
  <mergeCells count="10">
    <mergeCell ref="A23:I23"/>
    <mergeCell ref="A29:I29"/>
    <mergeCell ref="A26:I26"/>
    <mergeCell ref="A1:D1"/>
    <mergeCell ref="E1:I1"/>
    <mergeCell ref="A3:I3"/>
    <mergeCell ref="A20:I20"/>
    <mergeCell ref="A19:J19"/>
    <mergeCell ref="A21:J21"/>
    <mergeCell ref="A22:J22"/>
  </mergeCells>
  <pageMargins left="0.62992125984251968" right="0.43307086614173229" top="0.35433070866141736" bottom="0.74803149606299213" header="0.31496062992125984" footer="0.31496062992125984"/>
  <pageSetup paperSize="9" scale="97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3"/>
  <sheetViews>
    <sheetView view="pageBreakPreview" zoomScale="110" zoomScaleNormal="110" zoomScaleSheetLayoutView="110" workbookViewId="0">
      <pane ySplit="6" topLeftCell="A7" activePane="bottomLeft" state="frozen"/>
      <selection activeCell="A24" sqref="A24:I24"/>
      <selection pane="bottomLeft" activeCell="Q14" sqref="Q14"/>
    </sheetView>
  </sheetViews>
  <sheetFormatPr defaultColWidth="9.28515625" defaultRowHeight="15" x14ac:dyDescent="0.25"/>
  <cols>
    <col min="1" max="1" width="4.85546875" customWidth="1"/>
    <col min="2" max="2" width="42" style="243" customWidth="1"/>
    <col min="3" max="3" width="7.85546875" customWidth="1"/>
    <col min="4" max="4" width="4.85546875" customWidth="1"/>
    <col min="5" max="5" width="19.42578125" customWidth="1"/>
    <col min="6" max="9" width="10.85546875" customWidth="1"/>
    <col min="10" max="10" width="9.7109375" customWidth="1"/>
  </cols>
  <sheetData>
    <row r="1" spans="1:10" s="20" customFormat="1" x14ac:dyDescent="0.25">
      <c r="A1" s="277" t="s">
        <v>18</v>
      </c>
      <c r="B1" s="277"/>
      <c r="C1" s="277"/>
      <c r="D1" s="277"/>
      <c r="E1" s="277"/>
      <c r="F1" s="284" t="s">
        <v>108</v>
      </c>
      <c r="G1" s="284"/>
      <c r="H1" s="284"/>
      <c r="I1" s="284"/>
      <c r="J1" s="284"/>
    </row>
    <row r="2" spans="1:10" s="21" customFormat="1" ht="18" customHeight="1" x14ac:dyDescent="0.15">
      <c r="A2" s="1"/>
      <c r="B2" s="240"/>
      <c r="C2" s="1"/>
      <c r="D2" s="2"/>
      <c r="E2" s="1"/>
      <c r="F2" s="1"/>
      <c r="G2" s="1"/>
      <c r="H2" s="1"/>
      <c r="I2" s="1"/>
      <c r="J2" s="1"/>
    </row>
    <row r="3" spans="1:10" ht="18" customHeight="1" x14ac:dyDescent="0.25">
      <c r="A3" s="283" t="s">
        <v>738</v>
      </c>
      <c r="B3" s="283"/>
      <c r="C3" s="283"/>
      <c r="D3" s="283"/>
      <c r="E3" s="283"/>
      <c r="F3" s="283"/>
      <c r="G3" s="283"/>
      <c r="H3" s="283"/>
      <c r="I3" s="283"/>
      <c r="J3" s="283"/>
    </row>
    <row r="4" spans="1:10" ht="18" customHeight="1" x14ac:dyDescent="0.25">
      <c r="A4" s="21"/>
      <c r="B4" s="244"/>
      <c r="C4" s="21"/>
      <c r="D4" s="21"/>
      <c r="E4" s="21"/>
      <c r="F4" s="21"/>
      <c r="G4" s="21"/>
      <c r="H4" s="21"/>
      <c r="I4" s="21"/>
      <c r="J4" s="21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  <c r="J6" s="87">
        <v>10</v>
      </c>
    </row>
    <row r="7" spans="1:10" s="22" customFormat="1" ht="27" x14ac:dyDescent="0.15">
      <c r="A7" s="25">
        <v>1</v>
      </c>
      <c r="B7" s="32" t="s">
        <v>357</v>
      </c>
      <c r="C7" s="11">
        <v>700</v>
      </c>
      <c r="D7" s="25" t="s">
        <v>14</v>
      </c>
      <c r="E7" s="68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  <c r="J7" s="33"/>
    </row>
    <row r="8" spans="1:10" s="22" customFormat="1" ht="40.5" x14ac:dyDescent="0.15">
      <c r="A8" s="25">
        <v>2</v>
      </c>
      <c r="B8" s="32" t="s">
        <v>358</v>
      </c>
      <c r="C8" s="11">
        <v>700</v>
      </c>
      <c r="D8" s="25" t="s">
        <v>14</v>
      </c>
      <c r="E8" s="68" t="s">
        <v>15</v>
      </c>
      <c r="F8" s="27"/>
      <c r="G8" s="28">
        <f t="shared" ref="G8:G18" si="0">C8*ROUND(F8, 4)</f>
        <v>0</v>
      </c>
      <c r="H8" s="28">
        <f t="shared" ref="H8:H18" si="1">G8*0.095</f>
        <v>0</v>
      </c>
      <c r="I8" s="28">
        <f t="shared" ref="I8:I18" si="2">G8+H8</f>
        <v>0</v>
      </c>
      <c r="J8" s="33"/>
    </row>
    <row r="9" spans="1:10" s="22" customFormat="1" ht="27" x14ac:dyDescent="0.15">
      <c r="A9" s="25">
        <v>3</v>
      </c>
      <c r="B9" s="32" t="s">
        <v>359</v>
      </c>
      <c r="C9" s="11">
        <v>1000</v>
      </c>
      <c r="D9" s="25" t="s">
        <v>14</v>
      </c>
      <c r="E9" s="68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  <c r="J9" s="33"/>
    </row>
    <row r="10" spans="1:10" s="22" customFormat="1" ht="40.5" x14ac:dyDescent="0.15">
      <c r="A10" s="25">
        <v>4</v>
      </c>
      <c r="B10" s="32" t="s">
        <v>360</v>
      </c>
      <c r="C10" s="11">
        <v>1500</v>
      </c>
      <c r="D10" s="25" t="s">
        <v>14</v>
      </c>
      <c r="E10" s="69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  <c r="J10" s="33"/>
    </row>
    <row r="11" spans="1:10" s="22" customFormat="1" ht="27" x14ac:dyDescent="0.15">
      <c r="A11" s="25">
        <v>5</v>
      </c>
      <c r="B11" s="32" t="s">
        <v>361</v>
      </c>
      <c r="C11" s="11">
        <v>700</v>
      </c>
      <c r="D11" s="25" t="s">
        <v>14</v>
      </c>
      <c r="E11" s="69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  <c r="J11" s="33"/>
    </row>
    <row r="12" spans="1:10" s="22" customFormat="1" ht="27" x14ac:dyDescent="0.15">
      <c r="A12" s="25">
        <v>6</v>
      </c>
      <c r="B12" s="32" t="s">
        <v>362</v>
      </c>
      <c r="C12" s="11">
        <v>550</v>
      </c>
      <c r="D12" s="25" t="s">
        <v>14</v>
      </c>
      <c r="E12" s="69"/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  <c r="J12" s="33"/>
    </row>
    <row r="13" spans="1:10" s="22" customFormat="1" ht="27" x14ac:dyDescent="0.15">
      <c r="A13" s="25">
        <v>7</v>
      </c>
      <c r="B13" s="32" t="s">
        <v>363</v>
      </c>
      <c r="C13" s="11">
        <v>300</v>
      </c>
      <c r="D13" s="25" t="s">
        <v>14</v>
      </c>
      <c r="E13" s="69"/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  <c r="J13" s="33"/>
    </row>
    <row r="14" spans="1:10" s="22" customFormat="1" ht="27" x14ac:dyDescent="0.15">
      <c r="A14" s="25">
        <v>8</v>
      </c>
      <c r="B14" s="32" t="s">
        <v>728</v>
      </c>
      <c r="C14" s="11">
        <v>500</v>
      </c>
      <c r="D14" s="25" t="s">
        <v>14</v>
      </c>
      <c r="E14" s="69"/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  <c r="J14" s="33"/>
    </row>
    <row r="15" spans="1:10" s="22" customFormat="1" ht="27" x14ac:dyDescent="0.15">
      <c r="A15" s="25">
        <v>9</v>
      </c>
      <c r="B15" s="32" t="s">
        <v>727</v>
      </c>
      <c r="C15" s="11">
        <v>200</v>
      </c>
      <c r="D15" s="25" t="s">
        <v>14</v>
      </c>
      <c r="E15" s="69"/>
      <c r="F15" s="27"/>
      <c r="G15" s="28">
        <f t="shared" si="0"/>
        <v>0</v>
      </c>
      <c r="H15" s="28">
        <f t="shared" si="1"/>
        <v>0</v>
      </c>
      <c r="I15" s="28">
        <f t="shared" si="2"/>
        <v>0</v>
      </c>
      <c r="J15" s="33"/>
    </row>
    <row r="16" spans="1:10" s="22" customFormat="1" ht="13.5" x14ac:dyDescent="0.15">
      <c r="A16" s="25">
        <v>10</v>
      </c>
      <c r="B16" s="32" t="s">
        <v>729</v>
      </c>
      <c r="C16" s="11">
        <v>200</v>
      </c>
      <c r="D16" s="25" t="s">
        <v>14</v>
      </c>
      <c r="E16" s="69"/>
      <c r="F16" s="27"/>
      <c r="G16" s="28">
        <f t="shared" si="0"/>
        <v>0</v>
      </c>
      <c r="H16" s="28">
        <f t="shared" si="1"/>
        <v>0</v>
      </c>
      <c r="I16" s="28">
        <f t="shared" si="2"/>
        <v>0</v>
      </c>
      <c r="J16" s="33"/>
    </row>
    <row r="17" spans="1:10" s="34" customFormat="1" ht="27" x14ac:dyDescent="0.2">
      <c r="A17" s="25">
        <v>11</v>
      </c>
      <c r="B17" s="32" t="s">
        <v>730</v>
      </c>
      <c r="C17" s="11">
        <v>200</v>
      </c>
      <c r="D17" s="25" t="s">
        <v>14</v>
      </c>
      <c r="E17" s="69"/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  <c r="J17" s="33"/>
    </row>
    <row r="18" spans="1:10" s="34" customFormat="1" ht="27" x14ac:dyDescent="0.2">
      <c r="A18" s="25">
        <v>12</v>
      </c>
      <c r="B18" s="32" t="s">
        <v>367</v>
      </c>
      <c r="C18" s="11">
        <v>400</v>
      </c>
      <c r="D18" s="25" t="s">
        <v>14</v>
      </c>
      <c r="E18" s="69"/>
      <c r="F18" s="27"/>
      <c r="G18" s="28">
        <f t="shared" si="0"/>
        <v>0</v>
      </c>
      <c r="H18" s="28">
        <f t="shared" si="1"/>
        <v>0</v>
      </c>
      <c r="I18" s="28">
        <f t="shared" si="2"/>
        <v>0</v>
      </c>
      <c r="J18" s="33"/>
    </row>
    <row r="19" spans="1:10" s="34" customFormat="1" ht="15" customHeight="1" x14ac:dyDescent="0.2">
      <c r="A19" s="32"/>
      <c r="B19" s="43" t="s">
        <v>747</v>
      </c>
      <c r="C19" s="12" t="s">
        <v>15</v>
      </c>
      <c r="D19" s="12" t="s">
        <v>15</v>
      </c>
      <c r="E19" s="12" t="s">
        <v>15</v>
      </c>
      <c r="F19" s="13" t="s">
        <v>15</v>
      </c>
      <c r="G19" s="44">
        <f>SUM(G7:G18)</f>
        <v>0</v>
      </c>
      <c r="H19" s="44">
        <f t="shared" ref="H19:I19" si="3">SUM(H7:H18)</f>
        <v>0</v>
      </c>
      <c r="I19" s="44">
        <f t="shared" si="3"/>
        <v>0</v>
      </c>
      <c r="J19" s="45">
        <f>SUM(J7:J18)</f>
        <v>0</v>
      </c>
    </row>
    <row r="20" spans="1:10" s="34" customFormat="1" ht="13.9" customHeight="1" x14ac:dyDescent="0.2">
      <c r="A20" s="289"/>
      <c r="B20" s="289"/>
      <c r="C20" s="289"/>
      <c r="D20" s="289"/>
      <c r="E20" s="289"/>
      <c r="F20" s="289"/>
      <c r="G20" s="289"/>
      <c r="H20" s="289"/>
      <c r="I20" s="289"/>
      <c r="J20" s="212"/>
    </row>
    <row r="21" spans="1:10" s="14" customFormat="1" ht="20.100000000000001" customHeight="1" x14ac:dyDescent="0.2">
      <c r="A21" s="279" t="s">
        <v>16</v>
      </c>
      <c r="B21" s="279"/>
      <c r="C21" s="279"/>
      <c r="D21" s="279"/>
      <c r="E21" s="279"/>
      <c r="F21" s="279"/>
      <c r="G21" s="279"/>
      <c r="H21" s="279"/>
      <c r="I21" s="279"/>
      <c r="J21" s="279"/>
    </row>
    <row r="22" spans="1:10" s="14" customFormat="1" ht="12.75" x14ac:dyDescent="0.2">
      <c r="A22" s="274" t="s">
        <v>17</v>
      </c>
      <c r="B22" s="274"/>
      <c r="C22" s="274"/>
      <c r="D22" s="274"/>
      <c r="E22" s="274"/>
      <c r="F22" s="274"/>
      <c r="G22" s="274"/>
      <c r="H22" s="274"/>
      <c r="I22" s="274"/>
      <c r="J22" s="274"/>
    </row>
    <row r="23" spans="1:10" s="14" customFormat="1" ht="15" customHeight="1" x14ac:dyDescent="0.2">
      <c r="A23" s="274" t="s">
        <v>813</v>
      </c>
      <c r="B23" s="274"/>
      <c r="C23" s="274"/>
      <c r="D23" s="274"/>
      <c r="E23" s="274"/>
      <c r="F23" s="274"/>
      <c r="G23" s="274"/>
      <c r="H23" s="274"/>
      <c r="I23" s="274"/>
      <c r="J23" s="274"/>
    </row>
    <row r="24" spans="1:10" s="14" customFormat="1" ht="12.75" x14ac:dyDescent="0.2">
      <c r="A24" s="275" t="s">
        <v>820</v>
      </c>
      <c r="B24" s="275"/>
      <c r="C24" s="275"/>
      <c r="D24" s="275"/>
      <c r="E24" s="275"/>
      <c r="F24" s="275"/>
      <c r="G24" s="275"/>
      <c r="H24" s="275"/>
      <c r="I24" s="275"/>
      <c r="J24" s="275"/>
    </row>
    <row r="25" spans="1:10" s="265" customFormat="1" ht="25.5" customHeight="1" x14ac:dyDescent="0.25">
      <c r="A25" s="276" t="s">
        <v>815</v>
      </c>
      <c r="B25" s="276"/>
      <c r="C25" s="276"/>
      <c r="D25" s="276"/>
      <c r="E25" s="276"/>
      <c r="F25" s="276"/>
      <c r="G25" s="276"/>
      <c r="H25" s="276"/>
      <c r="I25" s="276"/>
      <c r="J25" s="276"/>
    </row>
    <row r="26" spans="1:10" s="266" customFormat="1" ht="12.75" customHeight="1" x14ac:dyDescent="0.25">
      <c r="A26" s="255" t="s">
        <v>816</v>
      </c>
      <c r="B26" s="255"/>
      <c r="C26" s="255"/>
      <c r="D26" s="255"/>
      <c r="E26" s="255"/>
      <c r="F26" s="255"/>
      <c r="G26" s="255"/>
      <c r="H26" s="255"/>
      <c r="I26" s="255"/>
      <c r="J26" s="255"/>
    </row>
    <row r="27" spans="1:10" s="266" customFormat="1" ht="15" customHeight="1" x14ac:dyDescent="0.25">
      <c r="A27" s="255" t="s">
        <v>817</v>
      </c>
      <c r="B27" s="255"/>
      <c r="C27" s="255"/>
      <c r="D27" s="255"/>
      <c r="E27" s="255"/>
      <c r="F27" s="255"/>
      <c r="G27" s="255"/>
      <c r="H27" s="255"/>
      <c r="I27" s="255"/>
      <c r="J27" s="255"/>
    </row>
    <row r="28" spans="1:10" s="255" customFormat="1" ht="27" customHeight="1" x14ac:dyDescent="0.25">
      <c r="A28" s="276" t="s">
        <v>818</v>
      </c>
      <c r="B28" s="276"/>
      <c r="C28" s="276"/>
      <c r="D28" s="276"/>
      <c r="E28" s="276"/>
      <c r="F28" s="276"/>
      <c r="G28" s="276"/>
      <c r="H28" s="276"/>
      <c r="I28" s="276"/>
      <c r="J28" s="276"/>
    </row>
    <row r="29" spans="1:10" s="255" customFormat="1" ht="41.25" customHeight="1" x14ac:dyDescent="0.25">
      <c r="A29" s="276" t="s">
        <v>819</v>
      </c>
      <c r="B29" s="276"/>
      <c r="C29" s="276"/>
      <c r="D29" s="276"/>
      <c r="E29" s="276"/>
      <c r="F29" s="276"/>
      <c r="G29" s="276"/>
      <c r="H29" s="276"/>
      <c r="I29" s="276"/>
      <c r="J29" s="276"/>
    </row>
    <row r="30" spans="1:10" s="34" customFormat="1" ht="16.5" customHeight="1" x14ac:dyDescent="0.2">
      <c r="A30" s="276"/>
      <c r="B30" s="276"/>
      <c r="C30" s="276"/>
      <c r="D30" s="276"/>
      <c r="E30" s="276"/>
      <c r="F30" s="276"/>
      <c r="G30" s="276"/>
      <c r="H30" s="276"/>
      <c r="I30" s="276"/>
      <c r="J30" s="276"/>
    </row>
    <row r="31" spans="1:10" s="34" customFormat="1" ht="27" customHeight="1" x14ac:dyDescent="0.2">
      <c r="A31" s="276"/>
      <c r="B31" s="276"/>
      <c r="C31" s="276"/>
      <c r="D31" s="276"/>
      <c r="E31" s="276"/>
      <c r="F31" s="276"/>
      <c r="G31" s="276"/>
      <c r="H31" s="276"/>
      <c r="I31" s="276"/>
      <c r="J31" s="276"/>
    </row>
    <row r="32" spans="1:10" s="34" customFormat="1" ht="15.75" customHeight="1" x14ac:dyDescent="0.2">
      <c r="A32" s="275"/>
      <c r="B32" s="275"/>
      <c r="C32" s="275"/>
      <c r="D32" s="275"/>
      <c r="E32" s="275"/>
      <c r="F32" s="275"/>
      <c r="G32" s="275"/>
      <c r="H32" s="275"/>
      <c r="I32" s="275"/>
      <c r="J32" s="275"/>
    </row>
    <row r="33" spans="1:10" s="34" customFormat="1" ht="15.75" customHeight="1" x14ac:dyDescent="0.2">
      <c r="A33" s="152"/>
      <c r="B33" s="58"/>
      <c r="C33" s="15"/>
      <c r="D33" s="15"/>
      <c r="E33" s="15"/>
      <c r="F33" s="15"/>
      <c r="G33" s="15"/>
      <c r="H33" s="15"/>
      <c r="I33" s="15"/>
      <c r="J33" s="15"/>
    </row>
    <row r="34" spans="1:10" s="34" customFormat="1" ht="15" customHeight="1" x14ac:dyDescent="0.2">
      <c r="A34" s="152"/>
      <c r="B34" s="58"/>
      <c r="C34" s="15"/>
      <c r="D34" s="15"/>
      <c r="E34" s="15"/>
      <c r="F34" s="15"/>
      <c r="G34" s="15"/>
      <c r="H34" s="15"/>
      <c r="I34" s="15"/>
      <c r="J34" s="15"/>
    </row>
    <row r="35" spans="1:10" s="34" customFormat="1" ht="27" customHeight="1" x14ac:dyDescent="0.2">
      <c r="A35" s="276"/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s="15" customFormat="1" ht="25.5" customHeight="1" x14ac:dyDescent="0.25">
      <c r="A36" s="280"/>
      <c r="B36" s="280"/>
      <c r="C36" s="280"/>
      <c r="D36" s="280"/>
      <c r="E36" s="280"/>
      <c r="F36" s="280"/>
      <c r="G36" s="280"/>
      <c r="H36" s="280"/>
      <c r="I36" s="280"/>
      <c r="J36" s="280"/>
    </row>
    <row r="37" spans="1:10" s="15" customFormat="1" ht="14.25" customHeight="1" x14ac:dyDescent="0.25">
      <c r="A37"/>
      <c r="B37" s="243"/>
      <c r="C37"/>
      <c r="D37"/>
      <c r="E37"/>
      <c r="F37"/>
      <c r="G37"/>
      <c r="H37"/>
      <c r="I37"/>
      <c r="J37"/>
    </row>
    <row r="38" spans="1:10" s="15" customFormat="1" ht="18" customHeight="1" x14ac:dyDescent="0.25">
      <c r="A38"/>
      <c r="B38" s="243"/>
      <c r="C38"/>
      <c r="D38"/>
      <c r="E38"/>
      <c r="F38"/>
      <c r="G38"/>
      <c r="H38"/>
      <c r="I38"/>
      <c r="J38"/>
    </row>
    <row r="39" spans="1:10" s="14" customFormat="1" x14ac:dyDescent="0.25">
      <c r="A39"/>
      <c r="B39" s="243"/>
      <c r="C39"/>
      <c r="D39"/>
      <c r="E39"/>
      <c r="F39"/>
      <c r="G39"/>
      <c r="H39"/>
      <c r="I39"/>
      <c r="J39"/>
    </row>
    <row r="40" spans="1:10" s="51" customFormat="1" x14ac:dyDescent="0.25">
      <c r="A40"/>
      <c r="B40" s="243"/>
      <c r="C40"/>
      <c r="D40"/>
      <c r="E40"/>
      <c r="F40"/>
      <c r="G40"/>
      <c r="H40"/>
      <c r="I40"/>
      <c r="J40"/>
    </row>
    <row r="42" spans="1:10" ht="29.25" customHeight="1" x14ac:dyDescent="0.25"/>
    <row r="43" spans="1:10" s="34" customFormat="1" ht="15" customHeight="1" x14ac:dyDescent="0.25">
      <c r="A43"/>
      <c r="B43" s="243"/>
      <c r="C43"/>
      <c r="D43"/>
      <c r="E43"/>
      <c r="F43"/>
      <c r="G43"/>
      <c r="H43"/>
      <c r="I43"/>
      <c r="J43"/>
    </row>
    <row r="44" spans="1:10" ht="17.100000000000001" customHeight="1" x14ac:dyDescent="0.25"/>
    <row r="45" spans="1:10" s="60" customFormat="1" ht="12.95" customHeight="1" x14ac:dyDescent="0.25">
      <c r="A45"/>
      <c r="B45" s="243"/>
      <c r="C45"/>
      <c r="D45"/>
      <c r="E45"/>
      <c r="F45"/>
      <c r="G45"/>
      <c r="H45"/>
      <c r="I45"/>
      <c r="J45"/>
    </row>
    <row r="46" spans="1:10" s="60" customFormat="1" ht="12.95" customHeight="1" x14ac:dyDescent="0.25">
      <c r="A46"/>
      <c r="B46" s="243"/>
      <c r="C46"/>
      <c r="D46"/>
      <c r="E46"/>
      <c r="F46"/>
      <c r="G46"/>
      <c r="H46"/>
      <c r="I46"/>
      <c r="J46"/>
    </row>
    <row r="47" spans="1:10" s="60" customFormat="1" ht="12.95" customHeight="1" x14ac:dyDescent="0.25">
      <c r="A47"/>
      <c r="B47" s="243"/>
      <c r="C47"/>
      <c r="D47"/>
      <c r="E47"/>
      <c r="F47"/>
      <c r="G47"/>
      <c r="H47"/>
      <c r="I47"/>
      <c r="J47"/>
    </row>
    <row r="48" spans="1:10" s="60" customFormat="1" ht="12.95" customHeight="1" x14ac:dyDescent="0.25">
      <c r="A48"/>
      <c r="B48" s="243"/>
      <c r="C48"/>
      <c r="D48"/>
      <c r="E48"/>
      <c r="F48"/>
      <c r="G48"/>
      <c r="H48"/>
      <c r="I48"/>
      <c r="J48"/>
    </row>
    <row r="49" spans="1:10" s="60" customFormat="1" ht="12.95" customHeight="1" x14ac:dyDescent="0.25">
      <c r="A49"/>
      <c r="B49" s="243"/>
      <c r="C49"/>
      <c r="D49"/>
      <c r="E49"/>
      <c r="F49"/>
      <c r="G49"/>
      <c r="H49"/>
      <c r="I49"/>
      <c r="J49"/>
    </row>
    <row r="50" spans="1:10" s="60" customFormat="1" ht="26.25" customHeight="1" x14ac:dyDescent="0.25">
      <c r="A50"/>
      <c r="B50" s="243"/>
      <c r="C50"/>
      <c r="D50"/>
      <c r="E50"/>
      <c r="F50"/>
      <c r="G50"/>
      <c r="H50"/>
      <c r="I50"/>
      <c r="J50"/>
    </row>
    <row r="51" spans="1:10" s="60" customFormat="1" ht="12.95" customHeight="1" x14ac:dyDescent="0.25">
      <c r="A51"/>
      <c r="B51" s="243"/>
      <c r="C51"/>
      <c r="D51"/>
      <c r="E51"/>
      <c r="F51"/>
      <c r="G51"/>
      <c r="H51"/>
      <c r="I51"/>
      <c r="J51"/>
    </row>
    <row r="52" spans="1:10" s="61" customFormat="1" ht="17.100000000000001" customHeight="1" x14ac:dyDescent="0.25">
      <c r="A52"/>
      <c r="B52" s="243"/>
      <c r="C52"/>
      <c r="D52"/>
      <c r="E52"/>
      <c r="F52"/>
      <c r="G52"/>
      <c r="H52"/>
      <c r="I52"/>
      <c r="J52"/>
    </row>
    <row r="53" spans="1:10" s="14" customFormat="1" ht="15" customHeight="1" x14ac:dyDescent="0.25">
      <c r="A53"/>
      <c r="B53" s="243"/>
      <c r="C53"/>
      <c r="D53"/>
      <c r="E53"/>
      <c r="F53"/>
      <c r="G53"/>
      <c r="H53"/>
      <c r="I53"/>
      <c r="J53"/>
    </row>
    <row r="54" spans="1:10" s="14" customFormat="1" ht="27" customHeight="1" x14ac:dyDescent="0.25">
      <c r="A54"/>
      <c r="B54" s="243"/>
      <c r="C54"/>
      <c r="D54"/>
      <c r="E54"/>
      <c r="F54"/>
      <c r="G54"/>
      <c r="H54"/>
      <c r="I54"/>
      <c r="J54"/>
    </row>
    <row r="55" spans="1:10" s="14" customFormat="1" x14ac:dyDescent="0.25">
      <c r="A55"/>
      <c r="B55" s="243"/>
      <c r="C55"/>
      <c r="D55"/>
      <c r="E55"/>
      <c r="F55"/>
      <c r="G55"/>
      <c r="H55"/>
      <c r="I55"/>
      <c r="J55"/>
    </row>
    <row r="56" spans="1:10" s="14" customFormat="1" x14ac:dyDescent="0.25">
      <c r="A56"/>
      <c r="B56" s="243"/>
      <c r="C56"/>
      <c r="D56"/>
      <c r="E56"/>
      <c r="F56"/>
      <c r="G56"/>
      <c r="H56"/>
      <c r="I56"/>
      <c r="J56"/>
    </row>
    <row r="57" spans="1:10" s="14" customFormat="1" x14ac:dyDescent="0.25">
      <c r="A57"/>
      <c r="B57" s="243"/>
      <c r="C57"/>
      <c r="D57"/>
      <c r="E57"/>
      <c r="F57"/>
      <c r="G57"/>
      <c r="H57"/>
      <c r="I57"/>
      <c r="J57"/>
    </row>
    <row r="58" spans="1:10" s="14" customFormat="1" x14ac:dyDescent="0.25">
      <c r="A58"/>
      <c r="B58" s="243"/>
      <c r="C58"/>
      <c r="D58"/>
      <c r="E58"/>
      <c r="F58"/>
      <c r="G58"/>
      <c r="H58"/>
      <c r="I58"/>
      <c r="J58"/>
    </row>
    <row r="59" spans="1:10" s="14" customFormat="1" x14ac:dyDescent="0.25">
      <c r="A59"/>
      <c r="B59" s="243"/>
      <c r="C59"/>
      <c r="D59"/>
      <c r="E59"/>
      <c r="F59"/>
      <c r="G59"/>
      <c r="H59"/>
      <c r="I59"/>
      <c r="J59"/>
    </row>
    <row r="60" spans="1:10" s="14" customFormat="1" ht="25.5" customHeight="1" x14ac:dyDescent="0.25">
      <c r="A60"/>
      <c r="B60" s="243"/>
      <c r="C60"/>
      <c r="D60"/>
      <c r="E60"/>
      <c r="F60"/>
      <c r="G60"/>
      <c r="H60"/>
      <c r="I60"/>
      <c r="J60"/>
    </row>
    <row r="61" spans="1:10" s="14" customFormat="1" ht="25.5" customHeight="1" x14ac:dyDescent="0.25">
      <c r="A61"/>
      <c r="B61" s="243"/>
      <c r="C61"/>
      <c r="D61"/>
      <c r="E61"/>
      <c r="F61"/>
      <c r="G61"/>
      <c r="H61"/>
      <c r="I61"/>
      <c r="J61"/>
    </row>
    <row r="62" spans="1:10" s="14" customFormat="1" ht="19.5" customHeight="1" x14ac:dyDescent="0.25">
      <c r="A62"/>
      <c r="B62" s="243"/>
      <c r="C62"/>
      <c r="D62"/>
      <c r="E62"/>
      <c r="F62"/>
      <c r="G62"/>
      <c r="H62"/>
      <c r="I62"/>
      <c r="J62"/>
    </row>
    <row r="63" spans="1:10" s="51" customFormat="1" x14ac:dyDescent="0.25">
      <c r="A63"/>
      <c r="B63" s="243"/>
      <c r="C63"/>
      <c r="D63"/>
      <c r="E63"/>
      <c r="F63"/>
      <c r="G63"/>
      <c r="H63"/>
      <c r="I63"/>
      <c r="J63"/>
    </row>
  </sheetData>
  <sheetProtection algorithmName="SHA-512" hashValue="dii0OppaOE0EYUi7BGUISNrV23YF5BqtmTthCOezluR23EehjQmCQyu/UfpBKpwWUqGM6wd0IKE/mbIXUhvBtQ==" saltValue="HoI6+OQ09yg3GCAo7LNQPQ==" spinCount="100000" sheet="1" objects="1" scenarios="1"/>
  <mergeCells count="16">
    <mergeCell ref="A30:J30"/>
    <mergeCell ref="A31:J31"/>
    <mergeCell ref="A32:J32"/>
    <mergeCell ref="A35:J35"/>
    <mergeCell ref="A36:J36"/>
    <mergeCell ref="A29:J29"/>
    <mergeCell ref="A1:E1"/>
    <mergeCell ref="F1:J1"/>
    <mergeCell ref="A3:J3"/>
    <mergeCell ref="A20:I20"/>
    <mergeCell ref="A21:J21"/>
    <mergeCell ref="A22:J22"/>
    <mergeCell ref="A23:J23"/>
    <mergeCell ref="A24:J24"/>
    <mergeCell ref="A25:J25"/>
    <mergeCell ref="A28:J2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8">
      <formula1>1</formula1>
    </dataValidation>
  </dataValidations>
  <pageMargins left="0.62992125984251968" right="0.62992125984251968" top="0.55118110236220474" bottom="0.55118110236220474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9"/>
  <sheetViews>
    <sheetView view="pageBreakPreview" zoomScale="120" zoomScaleNormal="110" zoomScaleSheetLayoutView="120" workbookViewId="0">
      <pane ySplit="6" topLeftCell="A7" activePane="bottomLeft" state="frozen"/>
      <selection activeCell="N19" sqref="N19"/>
      <selection pane="bottomLeft" activeCell="F7" activeCellId="1" sqref="A1:XFD1 F7:F14"/>
    </sheetView>
  </sheetViews>
  <sheetFormatPr defaultColWidth="9.28515625" defaultRowHeight="15" x14ac:dyDescent="0.25"/>
  <cols>
    <col min="1" max="1" width="4.85546875" customWidth="1"/>
    <col min="2" max="2" width="39.85546875" customWidth="1"/>
    <col min="3" max="3" width="7.85546875" customWidth="1"/>
    <col min="4" max="4" width="4.85546875" customWidth="1"/>
    <col min="5" max="5" width="20.28515625" customWidth="1"/>
    <col min="6" max="6" width="10.85546875" customWidth="1"/>
    <col min="7" max="7" width="12" customWidth="1"/>
    <col min="8" max="9" width="10.85546875" customWidth="1"/>
  </cols>
  <sheetData>
    <row r="1" spans="1:9" s="20" customFormat="1" x14ac:dyDescent="0.25">
      <c r="A1" s="277" t="s">
        <v>20</v>
      </c>
      <c r="B1" s="277"/>
      <c r="C1" s="277"/>
      <c r="D1" s="277"/>
      <c r="E1" s="277"/>
      <c r="F1" s="18" t="s">
        <v>108</v>
      </c>
      <c r="H1" s="18"/>
    </row>
    <row r="2" spans="1:9" s="21" customFormat="1" ht="16.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ht="16.5" customHeight="1" x14ac:dyDescent="0.25">
      <c r="A3" s="278" t="s">
        <v>739</v>
      </c>
      <c r="B3" s="278"/>
      <c r="C3" s="278"/>
      <c r="D3" s="278"/>
      <c r="E3" s="278"/>
      <c r="F3" s="278"/>
      <c r="G3" s="278"/>
      <c r="H3" s="278"/>
      <c r="I3" s="278"/>
    </row>
    <row r="4" spans="1:9" ht="16.5" customHeight="1" x14ac:dyDescent="0.25"/>
    <row r="5" spans="1:9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22" customFormat="1" ht="27" x14ac:dyDescent="0.15">
      <c r="A7" s="25">
        <v>1</v>
      </c>
      <c r="B7" s="32" t="s">
        <v>734</v>
      </c>
      <c r="C7" s="11">
        <v>80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9" s="22" customFormat="1" ht="54" x14ac:dyDescent="0.15">
      <c r="A8" s="25">
        <v>2</v>
      </c>
      <c r="B8" s="32" t="s">
        <v>733</v>
      </c>
      <c r="C8" s="11">
        <v>2100</v>
      </c>
      <c r="D8" s="25" t="s">
        <v>14</v>
      </c>
      <c r="E8" s="12" t="s">
        <v>15</v>
      </c>
      <c r="F8" s="27"/>
      <c r="G8" s="28">
        <f t="shared" ref="G8:G14" si="0">C8*ROUND(F8, 4)</f>
        <v>0</v>
      </c>
      <c r="H8" s="28">
        <f t="shared" ref="H8:H14" si="1">G8*0.095</f>
        <v>0</v>
      </c>
      <c r="I8" s="28">
        <f t="shared" ref="I8:I14" si="2">G8+H8</f>
        <v>0</v>
      </c>
    </row>
    <row r="9" spans="1:9" s="22" customFormat="1" ht="27" x14ac:dyDescent="0.15">
      <c r="A9" s="25">
        <v>3</v>
      </c>
      <c r="B9" s="32" t="s">
        <v>732</v>
      </c>
      <c r="C9" s="11">
        <v>500</v>
      </c>
      <c r="D9" s="25" t="s">
        <v>14</v>
      </c>
      <c r="E9" s="12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9" s="22" customFormat="1" ht="27" x14ac:dyDescent="0.15">
      <c r="A10" s="25">
        <v>4</v>
      </c>
      <c r="B10" s="32" t="s">
        <v>731</v>
      </c>
      <c r="C10" s="11">
        <v>1000</v>
      </c>
      <c r="D10" s="25" t="s">
        <v>14</v>
      </c>
      <c r="E10" s="12" t="s">
        <v>15</v>
      </c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9" s="22" customFormat="1" ht="23.25" customHeight="1" x14ac:dyDescent="0.15">
      <c r="A11" s="25">
        <v>5</v>
      </c>
      <c r="B11" s="32" t="s">
        <v>364</v>
      </c>
      <c r="C11" s="11">
        <v>500</v>
      </c>
      <c r="D11" s="25" t="s">
        <v>14</v>
      </c>
      <c r="E11" s="12" t="s">
        <v>15</v>
      </c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9" s="22" customFormat="1" ht="26.25" customHeight="1" x14ac:dyDescent="0.15">
      <c r="A12" s="25">
        <v>6</v>
      </c>
      <c r="B12" s="32" t="s">
        <v>365</v>
      </c>
      <c r="C12" s="11">
        <v>1800</v>
      </c>
      <c r="D12" s="25" t="s">
        <v>14</v>
      </c>
      <c r="E12" s="12" t="s">
        <v>15</v>
      </c>
      <c r="F12" s="27"/>
      <c r="G12" s="28">
        <f t="shared" si="0"/>
        <v>0</v>
      </c>
      <c r="H12" s="28">
        <f t="shared" si="1"/>
        <v>0</v>
      </c>
      <c r="I12" s="28">
        <f t="shared" si="2"/>
        <v>0</v>
      </c>
    </row>
    <row r="13" spans="1:9" s="22" customFormat="1" ht="40.5" x14ac:dyDescent="0.15">
      <c r="A13" s="25">
        <v>7</v>
      </c>
      <c r="B13" s="32" t="s">
        <v>366</v>
      </c>
      <c r="C13" s="11">
        <v>1000</v>
      </c>
      <c r="D13" s="25" t="s">
        <v>14</v>
      </c>
      <c r="E13" s="12" t="s">
        <v>15</v>
      </c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1:9" s="22" customFormat="1" ht="23.25" customHeight="1" x14ac:dyDescent="0.15">
      <c r="A14" s="25">
        <v>8</v>
      </c>
      <c r="B14" s="32" t="s">
        <v>368</v>
      </c>
      <c r="C14" s="11">
        <v>200</v>
      </c>
      <c r="D14" s="25" t="s">
        <v>14</v>
      </c>
      <c r="E14" s="12" t="s">
        <v>15</v>
      </c>
      <c r="F14" s="27"/>
      <c r="G14" s="28">
        <f t="shared" si="0"/>
        <v>0</v>
      </c>
      <c r="H14" s="28">
        <f t="shared" si="1"/>
        <v>0</v>
      </c>
      <c r="I14" s="28">
        <f t="shared" si="2"/>
        <v>0</v>
      </c>
    </row>
    <row r="15" spans="1:9" s="34" customFormat="1" ht="13.5" x14ac:dyDescent="0.2">
      <c r="A15" s="32"/>
      <c r="B15" s="43" t="s">
        <v>746</v>
      </c>
      <c r="C15" s="12" t="s">
        <v>15</v>
      </c>
      <c r="D15" s="12" t="s">
        <v>15</v>
      </c>
      <c r="E15" s="12" t="s">
        <v>15</v>
      </c>
      <c r="F15" s="13" t="s">
        <v>15</v>
      </c>
      <c r="G15" s="44">
        <f>SUM(G7:G14)</f>
        <v>0</v>
      </c>
      <c r="H15" s="44">
        <f t="shared" ref="H15:I15" si="3">SUM(H7:H14)</f>
        <v>0</v>
      </c>
      <c r="I15" s="44">
        <f t="shared" si="3"/>
        <v>0</v>
      </c>
    </row>
    <row r="16" spans="1:9" s="34" customFormat="1" ht="12.75" x14ac:dyDescent="0.2">
      <c r="A16" s="54"/>
      <c r="B16" s="55"/>
      <c r="C16" s="48"/>
      <c r="D16" s="56"/>
      <c r="E16" s="55"/>
      <c r="F16" s="55"/>
      <c r="G16" s="55"/>
      <c r="H16" s="55"/>
      <c r="I16" s="55"/>
    </row>
    <row r="17" spans="1:10" s="14" customFormat="1" ht="20.100000000000001" customHeight="1" x14ac:dyDescent="0.2">
      <c r="A17" s="279" t="s">
        <v>16</v>
      </c>
      <c r="B17" s="279"/>
      <c r="C17" s="279"/>
      <c r="D17" s="279"/>
      <c r="E17" s="279"/>
      <c r="F17" s="279"/>
      <c r="G17" s="279"/>
      <c r="H17" s="279"/>
      <c r="I17" s="279"/>
      <c r="J17" s="279"/>
    </row>
    <row r="18" spans="1:10" s="14" customFormat="1" ht="27.75" customHeight="1" x14ac:dyDescent="0.2">
      <c r="A18" s="274" t="s">
        <v>17</v>
      </c>
      <c r="B18" s="274"/>
      <c r="C18" s="274"/>
      <c r="D18" s="274"/>
      <c r="E18" s="274"/>
      <c r="F18" s="274"/>
      <c r="G18" s="274"/>
      <c r="H18" s="274"/>
      <c r="I18" s="274"/>
      <c r="J18" s="267"/>
    </row>
    <row r="19" spans="1:10" s="14" customFormat="1" ht="15" customHeight="1" x14ac:dyDescent="0.2">
      <c r="A19" s="274" t="s">
        <v>813</v>
      </c>
      <c r="B19" s="274"/>
      <c r="C19" s="274"/>
      <c r="D19" s="274"/>
      <c r="E19" s="274"/>
      <c r="F19" s="274"/>
      <c r="G19" s="274"/>
      <c r="H19" s="274"/>
      <c r="I19" s="274"/>
      <c r="J19" s="274"/>
    </row>
    <row r="20" spans="1:10" s="14" customFormat="1" ht="12.75" x14ac:dyDescent="0.2">
      <c r="A20" s="275" t="s">
        <v>821</v>
      </c>
      <c r="B20" s="275"/>
      <c r="C20" s="275"/>
      <c r="D20" s="275"/>
      <c r="E20" s="275"/>
      <c r="F20" s="275"/>
      <c r="G20" s="275"/>
      <c r="H20" s="275"/>
      <c r="I20" s="275"/>
      <c r="J20" s="275"/>
    </row>
    <row r="21" spans="1:10" s="265" customFormat="1" ht="25.5" customHeight="1" x14ac:dyDescent="0.25">
      <c r="A21" s="276" t="s">
        <v>815</v>
      </c>
      <c r="B21" s="276"/>
      <c r="C21" s="276"/>
      <c r="D21" s="276"/>
      <c r="E21" s="276"/>
      <c r="F21" s="276"/>
      <c r="G21" s="276"/>
      <c r="H21" s="276"/>
      <c r="I21" s="276"/>
      <c r="J21" s="59"/>
    </row>
    <row r="22" spans="1:10" s="266" customFormat="1" ht="12.75" customHeight="1" x14ac:dyDescent="0.25">
      <c r="A22" s="255" t="s">
        <v>816</v>
      </c>
      <c r="B22" s="255"/>
      <c r="C22" s="255"/>
      <c r="D22" s="255"/>
      <c r="E22" s="255"/>
      <c r="F22" s="255"/>
      <c r="G22" s="255"/>
      <c r="H22" s="255"/>
      <c r="I22" s="255"/>
      <c r="J22" s="255"/>
    </row>
    <row r="23" spans="1:10" s="266" customFormat="1" ht="15" customHeight="1" x14ac:dyDescent="0.25">
      <c r="A23" s="255" t="s">
        <v>817</v>
      </c>
      <c r="B23" s="255"/>
      <c r="C23" s="255"/>
      <c r="D23" s="255"/>
      <c r="E23" s="255"/>
      <c r="F23" s="255"/>
      <c r="G23" s="255"/>
      <c r="H23" s="255"/>
      <c r="I23" s="255"/>
      <c r="J23" s="255"/>
    </row>
    <row r="24" spans="1:10" s="255" customFormat="1" ht="27" customHeight="1" x14ac:dyDescent="0.25">
      <c r="A24" s="276" t="s">
        <v>818</v>
      </c>
      <c r="B24" s="276"/>
      <c r="C24" s="276"/>
      <c r="D24" s="276"/>
      <c r="E24" s="276"/>
      <c r="F24" s="276"/>
      <c r="G24" s="276"/>
      <c r="H24" s="276"/>
      <c r="I24" s="276"/>
      <c r="J24" s="59"/>
    </row>
    <row r="25" spans="1:10" s="14" customFormat="1" ht="12.75" x14ac:dyDescent="0.2">
      <c r="A25" s="275"/>
      <c r="B25" s="275"/>
      <c r="C25" s="275"/>
      <c r="D25" s="275"/>
      <c r="E25" s="275"/>
      <c r="F25" s="275"/>
      <c r="G25" s="275"/>
      <c r="H25" s="275"/>
      <c r="I25" s="275"/>
    </row>
    <row r="26" spans="1:10" s="51" customFormat="1" x14ac:dyDescent="0.2">
      <c r="A26" s="152"/>
      <c r="B26" s="15"/>
      <c r="C26" s="15"/>
      <c r="D26" s="15"/>
      <c r="E26" s="15"/>
      <c r="F26" s="15"/>
      <c r="G26" s="15"/>
      <c r="H26" s="15"/>
      <c r="I26" s="15"/>
    </row>
    <row r="27" spans="1:10" x14ac:dyDescent="0.25">
      <c r="A27" s="152"/>
      <c r="B27" s="15"/>
      <c r="C27" s="15"/>
      <c r="D27" s="15"/>
      <c r="E27" s="15"/>
      <c r="F27" s="15"/>
      <c r="G27" s="15"/>
      <c r="H27" s="15"/>
      <c r="I27" s="15"/>
    </row>
    <row r="28" spans="1:10" x14ac:dyDescent="0.25">
      <c r="A28" s="276"/>
      <c r="B28" s="276"/>
      <c r="C28" s="276"/>
      <c r="D28" s="276"/>
      <c r="E28" s="276"/>
      <c r="F28" s="276"/>
      <c r="G28" s="276"/>
      <c r="H28" s="276"/>
      <c r="I28" s="276"/>
    </row>
    <row r="29" spans="1:10" s="34" customFormat="1" x14ac:dyDescent="0.25">
      <c r="A29"/>
      <c r="B29"/>
      <c r="C29"/>
      <c r="D29"/>
      <c r="E29"/>
      <c r="F29"/>
      <c r="G29"/>
      <c r="H29"/>
      <c r="I29"/>
    </row>
    <row r="31" spans="1:10" s="60" customFormat="1" x14ac:dyDescent="0.25">
      <c r="A31"/>
      <c r="B31"/>
      <c r="C31"/>
      <c r="D31"/>
      <c r="E31"/>
      <c r="F31"/>
      <c r="G31"/>
      <c r="H31"/>
      <c r="I31"/>
    </row>
    <row r="32" spans="1:10" s="60" customFormat="1" x14ac:dyDescent="0.25">
      <c r="A32"/>
      <c r="B32"/>
      <c r="C32"/>
      <c r="D32"/>
      <c r="E32"/>
      <c r="F32"/>
      <c r="G32"/>
      <c r="H32"/>
      <c r="I32"/>
    </row>
    <row r="33" spans="1:9" s="60" customFormat="1" x14ac:dyDescent="0.25">
      <c r="A33"/>
      <c r="B33"/>
      <c r="C33"/>
      <c r="D33"/>
      <c r="E33"/>
      <c r="F33"/>
      <c r="G33"/>
      <c r="H33"/>
      <c r="I33"/>
    </row>
    <row r="34" spans="1:9" s="60" customFormat="1" x14ac:dyDescent="0.25">
      <c r="A34"/>
      <c r="B34"/>
      <c r="C34"/>
      <c r="D34"/>
      <c r="E34"/>
      <c r="F34"/>
      <c r="G34"/>
      <c r="H34"/>
      <c r="I34"/>
    </row>
    <row r="35" spans="1:9" s="60" customFormat="1" x14ac:dyDescent="0.25">
      <c r="A35"/>
      <c r="B35"/>
      <c r="C35"/>
      <c r="D35"/>
      <c r="E35"/>
      <c r="F35"/>
      <c r="G35"/>
      <c r="H35"/>
      <c r="I35"/>
    </row>
    <row r="36" spans="1:9" s="60" customFormat="1" x14ac:dyDescent="0.25">
      <c r="A36"/>
      <c r="B36"/>
      <c r="C36"/>
      <c r="D36"/>
      <c r="E36"/>
      <c r="F36"/>
      <c r="G36"/>
      <c r="H36"/>
      <c r="I36"/>
    </row>
    <row r="37" spans="1:9" s="60" customFormat="1" x14ac:dyDescent="0.25">
      <c r="A37"/>
      <c r="B37"/>
      <c r="C37"/>
      <c r="D37"/>
      <c r="E37"/>
      <c r="F37"/>
      <c r="G37"/>
      <c r="H37"/>
      <c r="I37"/>
    </row>
    <row r="38" spans="1:9" s="61" customFormat="1" x14ac:dyDescent="0.25">
      <c r="A38"/>
      <c r="B38"/>
      <c r="C38"/>
      <c r="D38"/>
      <c r="E38"/>
      <c r="F38"/>
      <c r="G38"/>
      <c r="H38"/>
      <c r="I38"/>
    </row>
    <row r="39" spans="1:9" s="14" customFormat="1" x14ac:dyDescent="0.25">
      <c r="A39"/>
      <c r="B39"/>
      <c r="C39"/>
      <c r="D39"/>
      <c r="E39"/>
      <c r="F39"/>
      <c r="G39"/>
      <c r="H39"/>
      <c r="I39"/>
    </row>
    <row r="40" spans="1:9" s="14" customFormat="1" x14ac:dyDescent="0.25">
      <c r="A40"/>
      <c r="B40"/>
      <c r="C40"/>
      <c r="D40"/>
      <c r="E40"/>
      <c r="F40"/>
      <c r="G40"/>
      <c r="H40"/>
      <c r="I40"/>
    </row>
    <row r="41" spans="1:9" s="14" customFormat="1" x14ac:dyDescent="0.25">
      <c r="A41"/>
      <c r="B41"/>
      <c r="C41"/>
      <c r="D41"/>
      <c r="E41"/>
      <c r="F41"/>
      <c r="G41"/>
      <c r="H41"/>
      <c r="I41"/>
    </row>
    <row r="42" spans="1:9" s="14" customFormat="1" x14ac:dyDescent="0.25">
      <c r="A42"/>
      <c r="B42"/>
      <c r="C42"/>
      <c r="D42"/>
      <c r="E42"/>
      <c r="F42"/>
      <c r="G42"/>
      <c r="H42"/>
      <c r="I42"/>
    </row>
    <row r="43" spans="1:9" s="14" customFormat="1" x14ac:dyDescent="0.25">
      <c r="A43"/>
      <c r="B43"/>
      <c r="C43"/>
      <c r="D43"/>
      <c r="E43"/>
      <c r="F43"/>
      <c r="G43"/>
      <c r="H43"/>
      <c r="I43"/>
    </row>
    <row r="44" spans="1:9" s="14" customFormat="1" x14ac:dyDescent="0.25">
      <c r="A44"/>
      <c r="B44"/>
      <c r="C44"/>
      <c r="D44"/>
      <c r="E44"/>
      <c r="F44"/>
      <c r="G44"/>
      <c r="H44"/>
      <c r="I44"/>
    </row>
    <row r="45" spans="1:9" s="14" customFormat="1" x14ac:dyDescent="0.25">
      <c r="A45"/>
      <c r="B45"/>
      <c r="C45"/>
      <c r="D45"/>
      <c r="E45"/>
      <c r="F45"/>
      <c r="G45"/>
      <c r="H45"/>
      <c r="I45"/>
    </row>
    <row r="46" spans="1:9" s="14" customFormat="1" x14ac:dyDescent="0.25">
      <c r="A46"/>
      <c r="B46"/>
      <c r="C46"/>
      <c r="D46"/>
      <c r="E46"/>
      <c r="F46"/>
      <c r="G46"/>
      <c r="H46"/>
      <c r="I46"/>
    </row>
    <row r="47" spans="1:9" s="14" customFormat="1" x14ac:dyDescent="0.25">
      <c r="A47"/>
      <c r="B47"/>
      <c r="C47"/>
      <c r="D47"/>
      <c r="E47"/>
      <c r="F47"/>
      <c r="G47"/>
      <c r="H47"/>
      <c r="I47"/>
    </row>
    <row r="48" spans="1:9" s="14" customFormat="1" x14ac:dyDescent="0.25">
      <c r="A48"/>
      <c r="B48"/>
      <c r="C48"/>
      <c r="D48"/>
      <c r="E48"/>
      <c r="F48"/>
      <c r="G48"/>
      <c r="H48"/>
      <c r="I48"/>
    </row>
    <row r="49" spans="1:9" s="51" customFormat="1" x14ac:dyDescent="0.25">
      <c r="A49"/>
      <c r="B49"/>
      <c r="C49"/>
      <c r="D49"/>
      <c r="E49"/>
      <c r="F49"/>
      <c r="G49"/>
      <c r="H49"/>
      <c r="I49"/>
    </row>
  </sheetData>
  <sheetProtection algorithmName="SHA-512" hashValue="FacROFRKfBFJ+demOMDtqTSQvGSonciJU1kUZXYJAMxGRba0qNoMDdKmtAaUF5Z4FRlbcVHqiRQWoSDtZxRAcg==" saltValue="Cnv4RrYb9CjdrcfGTJ9NPw==" spinCount="100000" sheet="1" objects="1" scenarios="1"/>
  <mergeCells count="10">
    <mergeCell ref="A28:I28"/>
    <mergeCell ref="A1:E1"/>
    <mergeCell ref="A3:I3"/>
    <mergeCell ref="A18:I18"/>
    <mergeCell ref="A24:I24"/>
    <mergeCell ref="A25:I25"/>
    <mergeCell ref="A17:J17"/>
    <mergeCell ref="A19:J19"/>
    <mergeCell ref="A20:J20"/>
    <mergeCell ref="A21:I21"/>
  </mergeCells>
  <pageMargins left="0.62992125984251968" right="0.62992125984251968" top="0.55118110236220474" bottom="0.35433070866141736" header="0.31496062992125984" footer="0.31496062992125984"/>
  <pageSetup paperSize="9" fitToHeight="0" orientation="landscape" r:id="rId1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5"/>
  <sheetViews>
    <sheetView zoomScale="120" zoomScaleNormal="120" zoomScaleSheetLayoutView="120" workbookViewId="0">
      <pane ySplit="6" topLeftCell="A7" activePane="bottomLeft" state="frozen"/>
      <selection activeCell="F1" sqref="F1:J1"/>
      <selection pane="bottomLeft" activeCell="I10" sqref="I10"/>
    </sheetView>
  </sheetViews>
  <sheetFormatPr defaultColWidth="9.28515625" defaultRowHeight="15" x14ac:dyDescent="0.25"/>
  <cols>
    <col min="1" max="1" width="4.85546875" customWidth="1"/>
    <col min="2" max="2" width="40.28515625" customWidth="1"/>
    <col min="3" max="3" width="7.85546875" customWidth="1"/>
    <col min="4" max="4" width="4.85546875" customWidth="1"/>
    <col min="5" max="5" width="17.5703125" customWidth="1"/>
    <col min="6" max="6" width="12" customWidth="1"/>
    <col min="7" max="9" width="10.85546875" customWidth="1"/>
  </cols>
  <sheetData>
    <row r="1" spans="1:10" s="20" customFormat="1" x14ac:dyDescent="0.25">
      <c r="A1" s="277" t="s">
        <v>18</v>
      </c>
      <c r="B1" s="277"/>
      <c r="C1" s="277"/>
      <c r="D1" s="277"/>
      <c r="E1" s="18"/>
      <c r="F1" s="18" t="s">
        <v>108</v>
      </c>
      <c r="H1" s="18"/>
    </row>
    <row r="2" spans="1:10" s="21" customFormat="1" ht="18.75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ht="18.75" customHeight="1" x14ac:dyDescent="0.25">
      <c r="A3" s="283" t="s">
        <v>740</v>
      </c>
      <c r="B3" s="283"/>
      <c r="C3" s="283"/>
      <c r="D3" s="283"/>
      <c r="E3" s="283"/>
      <c r="F3" s="283"/>
      <c r="G3" s="283"/>
      <c r="H3" s="283"/>
      <c r="I3" s="283"/>
    </row>
    <row r="4" spans="1:10" ht="18.75" customHeight="1" x14ac:dyDescent="0.25"/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31.5" customHeight="1" x14ac:dyDescent="0.2">
      <c r="A7" s="25">
        <v>1</v>
      </c>
      <c r="B7" s="32" t="s">
        <v>109</v>
      </c>
      <c r="C7" s="11">
        <v>250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31.5" customHeight="1" x14ac:dyDescent="0.2">
      <c r="A8" s="25">
        <v>2</v>
      </c>
      <c r="B8" s="32" t="s">
        <v>110</v>
      </c>
      <c r="C8" s="11">
        <v>260</v>
      </c>
      <c r="D8" s="25" t="s">
        <v>14</v>
      </c>
      <c r="E8" s="12" t="s">
        <v>15</v>
      </c>
      <c r="F8" s="27"/>
      <c r="G8" s="28">
        <f t="shared" ref="G8:G10" si="0">C8*ROUND(F8, 4)</f>
        <v>0</v>
      </c>
      <c r="H8" s="28">
        <f t="shared" ref="H8:H10" si="1">G8*0.095</f>
        <v>0</v>
      </c>
      <c r="I8" s="28">
        <f t="shared" ref="I8:I10" si="2">G8+H8</f>
        <v>0</v>
      </c>
    </row>
    <row r="9" spans="1:10" s="34" customFormat="1" ht="31.5" customHeight="1" x14ac:dyDescent="0.2">
      <c r="A9" s="25">
        <v>3</v>
      </c>
      <c r="B9" s="32" t="s">
        <v>111</v>
      </c>
      <c r="C9" s="11">
        <v>250</v>
      </c>
      <c r="D9" s="25" t="s">
        <v>14</v>
      </c>
      <c r="E9" s="12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10" s="34" customFormat="1" ht="31.5" customHeight="1" x14ac:dyDescent="0.2">
      <c r="A10" s="25">
        <v>4</v>
      </c>
      <c r="B10" s="32" t="s">
        <v>112</v>
      </c>
      <c r="C10" s="11">
        <v>120</v>
      </c>
      <c r="D10" s="25" t="s">
        <v>14</v>
      </c>
      <c r="E10" s="53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10" s="34" customFormat="1" ht="13.5" x14ac:dyDescent="0.2">
      <c r="A11" s="32"/>
      <c r="B11" s="43" t="s">
        <v>745</v>
      </c>
      <c r="C11" s="12" t="s">
        <v>15</v>
      </c>
      <c r="D11" s="12" t="s">
        <v>15</v>
      </c>
      <c r="E11" s="12" t="s">
        <v>15</v>
      </c>
      <c r="F11" s="13" t="s">
        <v>15</v>
      </c>
      <c r="G11" s="44">
        <f>SUM(G7:G10)</f>
        <v>0</v>
      </c>
      <c r="H11" s="44">
        <f t="shared" ref="H11:I11" si="3">SUM(H7:H10)</f>
        <v>0</v>
      </c>
      <c r="I11" s="44">
        <f t="shared" si="3"/>
        <v>0</v>
      </c>
    </row>
    <row r="12" spans="1:10" s="34" customFormat="1" ht="12.75" x14ac:dyDescent="0.2">
      <c r="A12" s="54"/>
      <c r="B12" s="55"/>
      <c r="C12" s="48"/>
      <c r="D12" s="56"/>
      <c r="E12" s="55"/>
      <c r="F12" s="55"/>
      <c r="G12" s="55"/>
      <c r="H12" s="55"/>
      <c r="I12" s="55"/>
    </row>
    <row r="13" spans="1:10" s="14" customFormat="1" ht="20.100000000000001" customHeight="1" x14ac:dyDescent="0.2">
      <c r="A13" s="279" t="s">
        <v>16</v>
      </c>
      <c r="B13" s="279"/>
      <c r="C13" s="279"/>
      <c r="D13" s="279"/>
      <c r="E13" s="279"/>
      <c r="F13" s="279"/>
      <c r="G13" s="279"/>
      <c r="H13" s="279"/>
      <c r="I13" s="279"/>
      <c r="J13" s="279"/>
    </row>
    <row r="14" spans="1:10" s="14" customFormat="1" ht="27.75" customHeight="1" x14ac:dyDescent="0.2">
      <c r="A14" s="274" t="s">
        <v>17</v>
      </c>
      <c r="B14" s="274"/>
      <c r="C14" s="274"/>
      <c r="D14" s="274"/>
      <c r="E14" s="274"/>
      <c r="F14" s="274"/>
      <c r="G14" s="274"/>
      <c r="H14" s="274"/>
      <c r="I14" s="274"/>
      <c r="J14" s="267"/>
    </row>
    <row r="15" spans="1:10" s="14" customFormat="1" ht="15" customHeight="1" x14ac:dyDescent="0.2">
      <c r="A15" s="274" t="s">
        <v>813</v>
      </c>
      <c r="B15" s="274"/>
      <c r="C15" s="274"/>
      <c r="D15" s="274"/>
      <c r="E15" s="274"/>
      <c r="F15" s="274"/>
      <c r="G15" s="274"/>
      <c r="H15" s="274"/>
      <c r="I15" s="274"/>
      <c r="J15" s="274"/>
    </row>
    <row r="16" spans="1:10" s="14" customFormat="1" ht="25.5" customHeight="1" x14ac:dyDescent="0.2">
      <c r="A16" s="276" t="s">
        <v>820</v>
      </c>
      <c r="B16" s="276"/>
      <c r="C16" s="276"/>
      <c r="D16" s="276"/>
      <c r="E16" s="276"/>
      <c r="F16" s="276"/>
      <c r="G16" s="276"/>
      <c r="H16" s="276"/>
      <c r="I16" s="276"/>
      <c r="J16" s="266"/>
    </row>
    <row r="17" spans="1:10" s="265" customFormat="1" ht="25.5" customHeight="1" x14ac:dyDescent="0.25">
      <c r="A17" s="276" t="s">
        <v>815</v>
      </c>
      <c r="B17" s="276"/>
      <c r="C17" s="276"/>
      <c r="D17" s="276"/>
      <c r="E17" s="276"/>
      <c r="F17" s="276"/>
      <c r="G17" s="276"/>
      <c r="H17" s="276"/>
      <c r="I17" s="276"/>
      <c r="J17" s="59"/>
    </row>
    <row r="18" spans="1:10" s="266" customFormat="1" ht="12.75" customHeight="1" x14ac:dyDescent="0.25">
      <c r="A18" s="255" t="s">
        <v>816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66" customFormat="1" ht="15" customHeight="1" x14ac:dyDescent="0.25">
      <c r="A19" s="255" t="s">
        <v>817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5" customFormat="1" ht="27" customHeight="1" x14ac:dyDescent="0.25">
      <c r="A20" s="276" t="s">
        <v>818</v>
      </c>
      <c r="B20" s="276"/>
      <c r="C20" s="276"/>
      <c r="D20" s="276"/>
      <c r="E20" s="276"/>
      <c r="F20" s="276"/>
      <c r="G20" s="276"/>
      <c r="H20" s="276"/>
      <c r="I20" s="276"/>
      <c r="J20" s="59"/>
    </row>
    <row r="21" spans="1:10" s="14" customFormat="1" ht="12.75" x14ac:dyDescent="0.2">
      <c r="A21" s="275"/>
      <c r="B21" s="275"/>
      <c r="C21" s="275"/>
      <c r="D21" s="275"/>
      <c r="E21" s="275"/>
      <c r="F21" s="275"/>
      <c r="G21" s="275"/>
      <c r="H21" s="275"/>
      <c r="I21" s="275"/>
      <c r="J21" s="275"/>
    </row>
    <row r="22" spans="1:10" s="51" customForma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16"/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29.2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58"/>
    </row>
    <row r="25" spans="1:10" s="34" customFormat="1" ht="15" customHeight="1" x14ac:dyDescent="0.25">
      <c r="A25"/>
      <c r="B25"/>
      <c r="C25"/>
      <c r="D25"/>
      <c r="E25"/>
      <c r="F25"/>
      <c r="G25"/>
      <c r="H25"/>
      <c r="I25"/>
    </row>
    <row r="26" spans="1:10" ht="17.100000000000001" customHeight="1" x14ac:dyDescent="0.25"/>
    <row r="27" spans="1:10" s="60" customFormat="1" ht="12.95" customHeight="1" x14ac:dyDescent="0.25">
      <c r="A27"/>
      <c r="B27"/>
      <c r="C27"/>
      <c r="D27"/>
      <c r="E27"/>
      <c r="F27"/>
      <c r="G27"/>
      <c r="H27"/>
      <c r="I27"/>
    </row>
    <row r="28" spans="1:10" s="60" customFormat="1" ht="12.95" customHeight="1" x14ac:dyDescent="0.25">
      <c r="A28"/>
      <c r="B28"/>
      <c r="C28"/>
      <c r="D28"/>
      <c r="E28"/>
      <c r="F28"/>
      <c r="G28"/>
      <c r="H28"/>
      <c r="I28"/>
    </row>
    <row r="29" spans="1:10" s="60" customFormat="1" ht="12.95" customHeight="1" x14ac:dyDescent="0.25">
      <c r="A29"/>
      <c r="B29"/>
      <c r="C29"/>
      <c r="D29"/>
      <c r="E29"/>
      <c r="F29"/>
      <c r="G29"/>
      <c r="H29"/>
      <c r="I29"/>
    </row>
    <row r="30" spans="1:10" s="60" customFormat="1" ht="12.95" customHeight="1" x14ac:dyDescent="0.25">
      <c r="A30"/>
      <c r="B30"/>
      <c r="C30"/>
      <c r="D30"/>
      <c r="E30"/>
      <c r="F30"/>
      <c r="G30"/>
      <c r="H30"/>
      <c r="I30"/>
    </row>
    <row r="31" spans="1:10" s="60" customFormat="1" ht="12.95" customHeight="1" x14ac:dyDescent="0.25">
      <c r="A31"/>
      <c r="B31"/>
      <c r="C31"/>
      <c r="D31"/>
      <c r="E31"/>
      <c r="F31"/>
      <c r="G31"/>
      <c r="H31"/>
      <c r="I31"/>
    </row>
    <row r="32" spans="1:10" s="60" customFormat="1" ht="26.25" customHeight="1" x14ac:dyDescent="0.25">
      <c r="A32"/>
      <c r="B32"/>
      <c r="C32"/>
      <c r="D32"/>
      <c r="E32"/>
      <c r="F32"/>
      <c r="G32"/>
      <c r="H32"/>
      <c r="I32"/>
    </row>
    <row r="33" spans="1:9" s="60" customFormat="1" ht="12.95" customHeight="1" x14ac:dyDescent="0.25">
      <c r="A33"/>
      <c r="B33"/>
      <c r="C33"/>
      <c r="D33"/>
      <c r="E33"/>
      <c r="F33"/>
      <c r="G33"/>
      <c r="H33"/>
      <c r="I33"/>
    </row>
    <row r="34" spans="1:9" s="61" customFormat="1" ht="17.100000000000001" customHeight="1" x14ac:dyDescent="0.25">
      <c r="A34"/>
      <c r="B34"/>
      <c r="C34"/>
      <c r="D34"/>
      <c r="E34"/>
      <c r="F34"/>
      <c r="G34"/>
      <c r="H34"/>
      <c r="I34"/>
    </row>
    <row r="35" spans="1:9" s="14" customFormat="1" ht="15" customHeight="1" x14ac:dyDescent="0.25">
      <c r="A35"/>
      <c r="B35"/>
      <c r="C35"/>
      <c r="D35"/>
      <c r="E35"/>
      <c r="F35"/>
      <c r="G35"/>
      <c r="H35"/>
      <c r="I35"/>
    </row>
    <row r="36" spans="1:9" s="14" customFormat="1" ht="27" customHeight="1" x14ac:dyDescent="0.25">
      <c r="A36"/>
      <c r="B36"/>
      <c r="C36"/>
      <c r="D36"/>
      <c r="E36"/>
      <c r="F36"/>
      <c r="G36"/>
      <c r="H36"/>
      <c r="I36"/>
    </row>
    <row r="37" spans="1:9" s="14" customFormat="1" x14ac:dyDescent="0.25">
      <c r="A37"/>
      <c r="B37"/>
      <c r="C37"/>
      <c r="D37"/>
      <c r="E37"/>
      <c r="F37"/>
      <c r="G37"/>
      <c r="H37"/>
      <c r="I37"/>
    </row>
    <row r="38" spans="1:9" s="14" customFormat="1" x14ac:dyDescent="0.25">
      <c r="A38"/>
      <c r="B38"/>
      <c r="C38"/>
      <c r="D38"/>
      <c r="E38"/>
      <c r="F38"/>
      <c r="G38"/>
      <c r="H38"/>
      <c r="I38"/>
    </row>
    <row r="39" spans="1:9" s="14" customFormat="1" x14ac:dyDescent="0.25">
      <c r="A39"/>
      <c r="B39"/>
      <c r="C39"/>
      <c r="D39"/>
      <c r="E39"/>
      <c r="F39"/>
      <c r="G39"/>
      <c r="H39"/>
      <c r="I39"/>
    </row>
    <row r="40" spans="1:9" s="14" customFormat="1" x14ac:dyDescent="0.25">
      <c r="A40"/>
      <c r="B40"/>
      <c r="C40"/>
      <c r="D40"/>
      <c r="E40"/>
      <c r="F40"/>
      <c r="G40"/>
      <c r="H40"/>
      <c r="I40"/>
    </row>
    <row r="41" spans="1:9" s="14" customFormat="1" x14ac:dyDescent="0.25">
      <c r="A41"/>
      <c r="B41"/>
      <c r="C41"/>
      <c r="D41"/>
      <c r="E41"/>
      <c r="F41"/>
      <c r="G41"/>
      <c r="H41"/>
      <c r="I41"/>
    </row>
    <row r="42" spans="1:9" s="14" customFormat="1" ht="25.5" customHeight="1" x14ac:dyDescent="0.25">
      <c r="A42"/>
      <c r="B42"/>
      <c r="C42"/>
      <c r="D42"/>
      <c r="E42"/>
      <c r="F42"/>
      <c r="G42"/>
      <c r="H42"/>
      <c r="I42"/>
    </row>
    <row r="43" spans="1:9" s="14" customFormat="1" ht="25.5" customHeight="1" x14ac:dyDescent="0.25">
      <c r="A43"/>
      <c r="B43"/>
      <c r="C43"/>
      <c r="D43"/>
      <c r="E43"/>
      <c r="F43"/>
      <c r="G43"/>
      <c r="H43"/>
      <c r="I43"/>
    </row>
    <row r="44" spans="1:9" s="14" customFormat="1" ht="19.5" customHeight="1" x14ac:dyDescent="0.25">
      <c r="A44"/>
      <c r="B44"/>
      <c r="C44"/>
      <c r="D44"/>
      <c r="E44"/>
      <c r="F44"/>
      <c r="G44"/>
      <c r="H44"/>
      <c r="I44"/>
    </row>
    <row r="45" spans="1:9" s="51" customFormat="1" x14ac:dyDescent="0.25">
      <c r="A45"/>
      <c r="B45"/>
      <c r="C45"/>
      <c r="D45"/>
      <c r="E45"/>
      <c r="F45"/>
      <c r="G45"/>
      <c r="H45"/>
      <c r="I45"/>
    </row>
  </sheetData>
  <sheetProtection algorithmName="SHA-512" hashValue="AI3iQffBkwlRfuwlcNKqdRcscuixabIytqnZUs+Tgj7f4IKNvMZeXvDEI2fJ0Oyvp9gcboaPgHkgj5OAwmdYww==" saltValue="XT3kGb3Tn7o0LgvAdn+5QQ==" spinCount="100000" sheet="1" objects="1" scenarios="1"/>
  <mergeCells count="10">
    <mergeCell ref="A24:I24"/>
    <mergeCell ref="A1:D1"/>
    <mergeCell ref="A3:I3"/>
    <mergeCell ref="A14:I14"/>
    <mergeCell ref="A16:I16"/>
    <mergeCell ref="A20:I20"/>
    <mergeCell ref="A21:J21"/>
    <mergeCell ref="A13:J13"/>
    <mergeCell ref="A15:J15"/>
    <mergeCell ref="A17:I17"/>
  </mergeCells>
  <pageMargins left="0.62992125984251968" right="0.23622047244094491" top="0.55118110236220474" bottom="0.55118110236220474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0"/>
  <sheetViews>
    <sheetView view="pageBreakPreview" zoomScale="120" zoomScaleNormal="120" zoomScaleSheetLayoutView="120" workbookViewId="0">
      <pane ySplit="6" topLeftCell="A7" activePane="bottomLeft" state="frozen"/>
      <selection activeCell="A15" sqref="A15:K15"/>
      <selection pane="bottomLeft" activeCellId="2" sqref="F7:F14 E13 A1:XFD1"/>
    </sheetView>
  </sheetViews>
  <sheetFormatPr defaultColWidth="9.140625" defaultRowHeight="15" x14ac:dyDescent="0.25"/>
  <cols>
    <col min="1" max="1" width="3.7109375" customWidth="1"/>
    <col min="2" max="2" width="40.85546875" style="243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2.28515625" customWidth="1"/>
    <col min="8" max="8" width="12.5703125" customWidth="1"/>
    <col min="9" max="9" width="10.7109375" customWidth="1"/>
  </cols>
  <sheetData>
    <row r="1" spans="1:9" s="20" customFormat="1" x14ac:dyDescent="0.25">
      <c r="A1" s="277" t="s">
        <v>20</v>
      </c>
      <c r="B1" s="277"/>
      <c r="C1" s="277"/>
      <c r="D1" s="277"/>
      <c r="E1" s="263"/>
      <c r="F1" s="18" t="s">
        <v>108</v>
      </c>
      <c r="H1" s="18"/>
    </row>
    <row r="2" spans="1:9" s="21" customFormat="1" ht="19.5" customHeight="1" x14ac:dyDescent="0.15">
      <c r="B2" s="244"/>
    </row>
    <row r="3" spans="1:9" s="65" customFormat="1" ht="19.5" customHeight="1" x14ac:dyDescent="0.3">
      <c r="A3" s="278" t="s">
        <v>741</v>
      </c>
      <c r="B3" s="278"/>
      <c r="C3" s="278"/>
      <c r="D3" s="278"/>
      <c r="E3" s="278"/>
      <c r="F3" s="278"/>
      <c r="G3" s="278"/>
      <c r="H3" s="278"/>
      <c r="I3" s="278"/>
    </row>
    <row r="4" spans="1:9" s="21" customFormat="1" ht="19.5" customHeight="1" x14ac:dyDescent="0.15">
      <c r="B4" s="244"/>
    </row>
    <row r="5" spans="1:9" s="22" customFormat="1" ht="45" x14ac:dyDescent="0.15">
      <c r="A5" s="116" t="s">
        <v>0</v>
      </c>
      <c r="B5" s="116" t="s">
        <v>1</v>
      </c>
      <c r="C5" s="117" t="s">
        <v>2</v>
      </c>
      <c r="D5" s="117" t="s">
        <v>3</v>
      </c>
      <c r="E5" s="118" t="s">
        <v>4</v>
      </c>
      <c r="F5" s="118" t="s">
        <v>5</v>
      </c>
      <c r="G5" s="118" t="s">
        <v>6</v>
      </c>
      <c r="H5" s="118" t="s">
        <v>7</v>
      </c>
      <c r="I5" s="118" t="s">
        <v>8</v>
      </c>
    </row>
    <row r="6" spans="1:9" s="22" customFormat="1" ht="11.25" x14ac:dyDescent="0.15">
      <c r="A6" s="119">
        <v>1</v>
      </c>
      <c r="B6" s="119">
        <v>2</v>
      </c>
      <c r="C6" s="87">
        <v>3</v>
      </c>
      <c r="D6" s="87">
        <v>4</v>
      </c>
      <c r="E6" s="87">
        <v>5</v>
      </c>
      <c r="F6" s="87">
        <v>6</v>
      </c>
      <c r="G6" s="120" t="s">
        <v>10</v>
      </c>
      <c r="H6" s="87" t="s">
        <v>11</v>
      </c>
      <c r="I6" s="120" t="s">
        <v>12</v>
      </c>
    </row>
    <row r="7" spans="1:9" s="34" customFormat="1" ht="46.5" customHeight="1" x14ac:dyDescent="0.2">
      <c r="A7" s="121">
        <v>1</v>
      </c>
      <c r="B7" s="122" t="s">
        <v>713</v>
      </c>
      <c r="C7" s="121">
        <v>800</v>
      </c>
      <c r="D7" s="121" t="s">
        <v>14</v>
      </c>
      <c r="E7" s="124" t="s">
        <v>15</v>
      </c>
      <c r="F7" s="137"/>
      <c r="G7" s="126">
        <f>C7*ROUND(F7, 4)</f>
        <v>0</v>
      </c>
      <c r="H7" s="126">
        <f>G7*0.095</f>
        <v>0</v>
      </c>
      <c r="I7" s="126">
        <f>G7+H7</f>
        <v>0</v>
      </c>
    </row>
    <row r="8" spans="1:9" s="34" customFormat="1" ht="46.5" customHeight="1" x14ac:dyDescent="0.2">
      <c r="A8" s="121">
        <v>2</v>
      </c>
      <c r="B8" s="122" t="s">
        <v>714</v>
      </c>
      <c r="C8" s="121">
        <v>1000</v>
      </c>
      <c r="D8" s="121" t="s">
        <v>14</v>
      </c>
      <c r="E8" s="124" t="s">
        <v>15</v>
      </c>
      <c r="F8" s="137"/>
      <c r="G8" s="126">
        <f t="shared" ref="G8:G14" si="0">C8*ROUND(F8, 4)</f>
        <v>0</v>
      </c>
      <c r="H8" s="126">
        <f t="shared" ref="H8:H14" si="1">G8*0.095</f>
        <v>0</v>
      </c>
      <c r="I8" s="126">
        <f t="shared" ref="I8:I14" si="2">G8+H8</f>
        <v>0</v>
      </c>
    </row>
    <row r="9" spans="1:9" s="34" customFormat="1" ht="29.25" customHeight="1" x14ac:dyDescent="0.2">
      <c r="A9" s="121">
        <v>3</v>
      </c>
      <c r="B9" s="122" t="s">
        <v>715</v>
      </c>
      <c r="C9" s="121">
        <v>1000</v>
      </c>
      <c r="D9" s="121" t="s">
        <v>14</v>
      </c>
      <c r="E9" s="124" t="s">
        <v>15</v>
      </c>
      <c r="F9" s="137"/>
      <c r="G9" s="126">
        <f t="shared" si="0"/>
        <v>0</v>
      </c>
      <c r="H9" s="126">
        <f t="shared" si="1"/>
        <v>0</v>
      </c>
      <c r="I9" s="126">
        <f t="shared" si="2"/>
        <v>0</v>
      </c>
    </row>
    <row r="10" spans="1:9" s="34" customFormat="1" ht="29.25" customHeight="1" x14ac:dyDescent="0.2">
      <c r="A10" s="121">
        <v>4</v>
      </c>
      <c r="B10" s="122" t="s">
        <v>716</v>
      </c>
      <c r="C10" s="121">
        <v>1700</v>
      </c>
      <c r="D10" s="121" t="s">
        <v>14</v>
      </c>
      <c r="E10" s="124" t="s">
        <v>15</v>
      </c>
      <c r="F10" s="137"/>
      <c r="G10" s="126">
        <f t="shared" si="0"/>
        <v>0</v>
      </c>
      <c r="H10" s="126">
        <f t="shared" si="1"/>
        <v>0</v>
      </c>
      <c r="I10" s="126">
        <f t="shared" si="2"/>
        <v>0</v>
      </c>
    </row>
    <row r="11" spans="1:9" s="34" customFormat="1" ht="29.25" customHeight="1" x14ac:dyDescent="0.2">
      <c r="A11" s="121">
        <v>5</v>
      </c>
      <c r="B11" s="122" t="s">
        <v>717</v>
      </c>
      <c r="C11" s="121">
        <v>300</v>
      </c>
      <c r="D11" s="121" t="s">
        <v>14</v>
      </c>
      <c r="E11" s="124" t="s">
        <v>15</v>
      </c>
      <c r="F11" s="137"/>
      <c r="G11" s="126">
        <f t="shared" si="0"/>
        <v>0</v>
      </c>
      <c r="H11" s="126">
        <f t="shared" si="1"/>
        <v>0</v>
      </c>
      <c r="I11" s="126">
        <f t="shared" si="2"/>
        <v>0</v>
      </c>
    </row>
    <row r="12" spans="1:9" s="34" customFormat="1" ht="29.25" customHeight="1" x14ac:dyDescent="0.2">
      <c r="A12" s="121">
        <v>6</v>
      </c>
      <c r="B12" s="122" t="s">
        <v>722</v>
      </c>
      <c r="C12" s="121">
        <v>210</v>
      </c>
      <c r="D12" s="121" t="s">
        <v>14</v>
      </c>
      <c r="E12" s="124" t="s">
        <v>15</v>
      </c>
      <c r="F12" s="137"/>
      <c r="G12" s="126">
        <f t="shared" si="0"/>
        <v>0</v>
      </c>
      <c r="H12" s="126">
        <f t="shared" si="1"/>
        <v>0</v>
      </c>
      <c r="I12" s="126">
        <f t="shared" si="2"/>
        <v>0</v>
      </c>
    </row>
    <row r="13" spans="1:9" s="34" customFormat="1" ht="33" customHeight="1" x14ac:dyDescent="0.2">
      <c r="A13" s="121">
        <v>7</v>
      </c>
      <c r="B13" s="122" t="s">
        <v>718</v>
      </c>
      <c r="C13" s="121">
        <v>50</v>
      </c>
      <c r="D13" s="121" t="s">
        <v>14</v>
      </c>
      <c r="E13" s="271"/>
      <c r="F13" s="137"/>
      <c r="G13" s="126">
        <f t="shared" si="0"/>
        <v>0</v>
      </c>
      <c r="H13" s="126">
        <f t="shared" si="1"/>
        <v>0</v>
      </c>
      <c r="I13" s="126">
        <f t="shared" si="2"/>
        <v>0</v>
      </c>
    </row>
    <row r="14" spans="1:9" s="34" customFormat="1" ht="29.25" customHeight="1" x14ac:dyDescent="0.2">
      <c r="A14" s="121">
        <v>8</v>
      </c>
      <c r="B14" s="122" t="s">
        <v>719</v>
      </c>
      <c r="C14" s="121">
        <v>500</v>
      </c>
      <c r="D14" s="121" t="s">
        <v>14</v>
      </c>
      <c r="E14" s="124" t="s">
        <v>15</v>
      </c>
      <c r="F14" s="137"/>
      <c r="G14" s="126">
        <f t="shared" si="0"/>
        <v>0</v>
      </c>
      <c r="H14" s="126">
        <f t="shared" si="1"/>
        <v>0</v>
      </c>
      <c r="I14" s="126">
        <f t="shared" si="2"/>
        <v>0</v>
      </c>
    </row>
    <row r="15" spans="1:9" s="34" customFormat="1" ht="13.5" x14ac:dyDescent="0.2">
      <c r="A15" s="122"/>
      <c r="B15" s="127" t="s">
        <v>744</v>
      </c>
      <c r="C15" s="124" t="s">
        <v>15</v>
      </c>
      <c r="D15" s="124" t="s">
        <v>15</v>
      </c>
      <c r="E15" s="124" t="s">
        <v>15</v>
      </c>
      <c r="F15" s="124" t="s">
        <v>15</v>
      </c>
      <c r="G15" s="128">
        <f>SUM(G7:G14)</f>
        <v>0</v>
      </c>
      <c r="H15" s="128">
        <f t="shared" ref="H15:I15" si="3">SUM(H7:H14)</f>
        <v>0</v>
      </c>
      <c r="I15" s="128">
        <f t="shared" si="3"/>
        <v>0</v>
      </c>
    </row>
    <row r="16" spans="1:9" s="61" customFormat="1" ht="13.5" x14ac:dyDescent="0.25">
      <c r="A16" s="234"/>
      <c r="B16" s="235"/>
      <c r="C16" s="236"/>
      <c r="D16" s="237"/>
      <c r="E16" s="237"/>
      <c r="F16" s="238"/>
      <c r="G16" s="238"/>
      <c r="H16" s="238"/>
      <c r="I16" s="238"/>
    </row>
    <row r="17" spans="1:10" s="14" customFormat="1" ht="20.100000000000001" customHeight="1" x14ac:dyDescent="0.2">
      <c r="A17" s="279" t="s">
        <v>16</v>
      </c>
      <c r="B17" s="279"/>
      <c r="C17" s="279"/>
      <c r="D17" s="279"/>
      <c r="E17" s="279"/>
      <c r="F17" s="279"/>
      <c r="G17" s="279"/>
      <c r="H17" s="279"/>
      <c r="I17" s="279"/>
      <c r="J17" s="279"/>
    </row>
    <row r="18" spans="1:10" s="14" customFormat="1" ht="27.75" customHeight="1" x14ac:dyDescent="0.2">
      <c r="A18" s="274" t="s">
        <v>17</v>
      </c>
      <c r="B18" s="274"/>
      <c r="C18" s="274"/>
      <c r="D18" s="274"/>
      <c r="E18" s="274"/>
      <c r="F18" s="274"/>
      <c r="G18" s="274"/>
      <c r="H18" s="274"/>
      <c r="I18" s="274"/>
      <c r="J18" s="267"/>
    </row>
    <row r="19" spans="1:10" s="14" customFormat="1" ht="15" customHeight="1" x14ac:dyDescent="0.2">
      <c r="A19" s="274" t="s">
        <v>813</v>
      </c>
      <c r="B19" s="274"/>
      <c r="C19" s="274"/>
      <c r="D19" s="274"/>
      <c r="E19" s="274"/>
      <c r="F19" s="274"/>
      <c r="G19" s="274"/>
      <c r="H19" s="274"/>
      <c r="I19" s="274"/>
      <c r="J19" s="274"/>
    </row>
    <row r="20" spans="1:10" s="14" customFormat="1" ht="27.75" customHeight="1" x14ac:dyDescent="0.2">
      <c r="A20" s="276" t="s">
        <v>820</v>
      </c>
      <c r="B20" s="276"/>
      <c r="C20" s="276"/>
      <c r="D20" s="276"/>
      <c r="E20" s="276"/>
      <c r="F20" s="276"/>
      <c r="G20" s="276"/>
      <c r="H20" s="276"/>
      <c r="I20" s="276"/>
      <c r="J20" s="59"/>
    </row>
    <row r="21" spans="1:10" s="265" customFormat="1" ht="25.5" customHeight="1" x14ac:dyDescent="0.25">
      <c r="A21" s="276" t="s">
        <v>815</v>
      </c>
      <c r="B21" s="276"/>
      <c r="C21" s="276"/>
      <c r="D21" s="276"/>
      <c r="E21" s="276"/>
      <c r="F21" s="276"/>
      <c r="G21" s="276"/>
      <c r="H21" s="276"/>
      <c r="I21" s="276"/>
      <c r="J21" s="59"/>
    </row>
    <row r="22" spans="1:10" s="266" customFormat="1" ht="12.75" customHeight="1" x14ac:dyDescent="0.25">
      <c r="A22" s="255" t="s">
        <v>816</v>
      </c>
      <c r="B22" s="255"/>
      <c r="C22" s="255"/>
      <c r="D22" s="255"/>
      <c r="E22" s="255"/>
      <c r="F22" s="255"/>
      <c r="G22" s="255"/>
      <c r="H22" s="255"/>
      <c r="I22" s="255"/>
      <c r="J22" s="255"/>
    </row>
    <row r="23" spans="1:10" s="266" customFormat="1" ht="15" customHeight="1" x14ac:dyDescent="0.25">
      <c r="A23" s="255" t="s">
        <v>817</v>
      </c>
      <c r="B23" s="255"/>
      <c r="C23" s="255"/>
      <c r="D23" s="255"/>
      <c r="E23" s="255"/>
      <c r="F23" s="255"/>
      <c r="G23" s="255"/>
      <c r="H23" s="255"/>
      <c r="I23" s="255"/>
      <c r="J23" s="255"/>
    </row>
    <row r="24" spans="1:10" s="255" customFormat="1" ht="27" customHeight="1" x14ac:dyDescent="0.25">
      <c r="A24" s="276" t="s">
        <v>818</v>
      </c>
      <c r="B24" s="276"/>
      <c r="C24" s="276"/>
      <c r="D24" s="276"/>
      <c r="E24" s="276"/>
      <c r="F24" s="276"/>
      <c r="G24" s="276"/>
      <c r="H24" s="276"/>
      <c r="I24" s="276"/>
      <c r="J24" s="59"/>
    </row>
    <row r="25" spans="1:10" s="15" customFormat="1" x14ac:dyDescent="0.25">
      <c r="A25" s="276"/>
      <c r="B25" s="276"/>
      <c r="C25" s="276"/>
      <c r="D25" s="276"/>
      <c r="E25" s="276"/>
      <c r="F25" s="276"/>
      <c r="G25" s="276"/>
      <c r="H25" s="276"/>
      <c r="I25" s="276"/>
      <c r="J25" s="276"/>
    </row>
    <row r="26" spans="1:10" s="15" customFormat="1" x14ac:dyDescent="0.25">
      <c r="A26" s="276"/>
      <c r="B26" s="276"/>
      <c r="C26" s="276"/>
      <c r="D26" s="276"/>
      <c r="E26" s="276"/>
      <c r="F26" s="276"/>
      <c r="G26" s="276"/>
      <c r="H26" s="276"/>
      <c r="I26" s="276"/>
      <c r="J26" s="59"/>
    </row>
    <row r="27" spans="1:10" s="14" customFormat="1" ht="12.75" x14ac:dyDescent="0.2">
      <c r="A27" s="275"/>
      <c r="B27" s="275"/>
      <c r="C27" s="275"/>
      <c r="D27" s="275"/>
      <c r="E27" s="275"/>
      <c r="F27" s="275"/>
      <c r="G27" s="275"/>
      <c r="H27" s="275"/>
      <c r="I27" s="275"/>
      <c r="J27" s="275"/>
    </row>
    <row r="28" spans="1:10" s="51" customFormat="1" x14ac:dyDescent="0.2">
      <c r="A28" s="152"/>
      <c r="B28" s="58"/>
      <c r="C28" s="15"/>
      <c r="D28" s="15"/>
      <c r="E28" s="15"/>
      <c r="F28" s="15"/>
      <c r="G28" s="15"/>
      <c r="H28" s="15"/>
      <c r="I28" s="15"/>
      <c r="J28" s="15"/>
    </row>
    <row r="29" spans="1:10" x14ac:dyDescent="0.25">
      <c r="A29" s="152"/>
      <c r="B29" s="58"/>
      <c r="C29" s="15"/>
      <c r="D29" s="15"/>
      <c r="E29" s="15"/>
      <c r="F29" s="15"/>
      <c r="G29" s="15"/>
      <c r="H29" s="15"/>
      <c r="I29" s="15"/>
      <c r="J29" s="15"/>
    </row>
    <row r="30" spans="1:10" x14ac:dyDescent="0.25">
      <c r="A30" s="276"/>
      <c r="B30" s="276"/>
      <c r="C30" s="276"/>
      <c r="D30" s="276"/>
      <c r="E30" s="276"/>
      <c r="F30" s="276"/>
      <c r="G30" s="276"/>
      <c r="H30" s="276"/>
      <c r="I30" s="276"/>
      <c r="J30" s="58"/>
    </row>
  </sheetData>
  <sheetProtection algorithmName="SHA-512" hashValue="BsTeRt7feNp6AAbonGxJLNgwkg4SaQb/PWqRPyt/pf6n7uiKT48OYJ7OfVlmjQhwyZsbhvEWlGQ/aMd8CnYrOA==" saltValue="kMnI/5Am1uFM+jQabCg2/w==" spinCount="100000" sheet="1" selectLockedCells="1"/>
  <mergeCells count="12">
    <mergeCell ref="A30:I30"/>
    <mergeCell ref="A1:D1"/>
    <mergeCell ref="A3:I3"/>
    <mergeCell ref="A18:I18"/>
    <mergeCell ref="A20:I20"/>
    <mergeCell ref="A21:I21"/>
    <mergeCell ref="A24:I24"/>
    <mergeCell ref="A25:J25"/>
    <mergeCell ref="A26:I26"/>
    <mergeCell ref="A27:J27"/>
    <mergeCell ref="A17:J17"/>
    <mergeCell ref="A19:J19"/>
  </mergeCells>
  <pageMargins left="0.62992125984251968" right="0.62992125984251968" top="0.55118110236220474" bottom="0.55118110236220474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zoomScale="120" zoomScaleNormal="120" workbookViewId="0">
      <selection activeCell="G7" sqref="G7"/>
    </sheetView>
  </sheetViews>
  <sheetFormatPr defaultColWidth="9.140625" defaultRowHeight="15" x14ac:dyDescent="0.25"/>
  <cols>
    <col min="1" max="1" width="3.5703125" customWidth="1"/>
    <col min="2" max="2" width="37.28515625" style="243" customWidth="1"/>
    <col min="3" max="3" width="8" customWidth="1"/>
    <col min="4" max="4" width="4.85546875" customWidth="1"/>
    <col min="5" max="5" width="17" customWidth="1"/>
    <col min="6" max="7" width="10.7109375" customWidth="1"/>
    <col min="8" max="8" width="13.5703125" customWidth="1"/>
    <col min="9" max="9" width="10.7109375" customWidth="1"/>
  </cols>
  <sheetData>
    <row r="1" spans="1:10" s="20" customFormat="1" x14ac:dyDescent="0.25">
      <c r="A1" s="277" t="s">
        <v>20</v>
      </c>
      <c r="B1" s="277"/>
      <c r="C1" s="277"/>
      <c r="D1" s="277"/>
      <c r="E1" s="52"/>
      <c r="F1" s="18" t="s">
        <v>108</v>
      </c>
      <c r="H1" s="18"/>
    </row>
    <row r="2" spans="1:10" s="21" customFormat="1" ht="19.5" customHeight="1" x14ac:dyDescent="0.15">
      <c r="B2" s="244"/>
    </row>
    <row r="3" spans="1:10" s="65" customFormat="1" ht="19.5" customHeight="1" x14ac:dyDescent="0.3">
      <c r="A3" s="283" t="s">
        <v>742</v>
      </c>
      <c r="B3" s="283"/>
      <c r="C3" s="283"/>
      <c r="D3" s="283"/>
      <c r="E3" s="283"/>
      <c r="F3" s="283"/>
      <c r="G3" s="283"/>
      <c r="H3" s="283"/>
      <c r="I3" s="283"/>
    </row>
    <row r="4" spans="1:10" s="21" customFormat="1" ht="19.5" customHeight="1" x14ac:dyDescent="0.15">
      <c r="B4" s="244"/>
    </row>
    <row r="5" spans="1:10" s="22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2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4" customFormat="1" ht="46.5" customHeight="1" x14ac:dyDescent="0.2">
      <c r="A7" s="25">
        <v>1</v>
      </c>
      <c r="B7" s="32" t="s">
        <v>115</v>
      </c>
      <c r="C7" s="25">
        <v>200</v>
      </c>
      <c r="D7" s="25" t="s">
        <v>14</v>
      </c>
      <c r="E7" s="12" t="s">
        <v>15</v>
      </c>
      <c r="F7" s="27"/>
      <c r="G7" s="28">
        <f>C7*ROUND(F7, 4)</f>
        <v>0</v>
      </c>
      <c r="H7" s="28">
        <f>G7*0.095</f>
        <v>0</v>
      </c>
      <c r="I7" s="28">
        <f>G7+H7</f>
        <v>0</v>
      </c>
    </row>
    <row r="8" spans="1:10" s="34" customFormat="1" ht="54" customHeight="1" x14ac:dyDescent="0.2">
      <c r="A8" s="25">
        <v>2</v>
      </c>
      <c r="B8" s="32" t="s">
        <v>116</v>
      </c>
      <c r="C8" s="25">
        <v>200</v>
      </c>
      <c r="D8" s="25" t="s">
        <v>14</v>
      </c>
      <c r="E8" s="12" t="s">
        <v>15</v>
      </c>
      <c r="F8" s="27"/>
      <c r="G8" s="28">
        <f t="shared" ref="G8:G11" si="0">C8*ROUND(F8, 4)</f>
        <v>0</v>
      </c>
      <c r="H8" s="28">
        <f t="shared" ref="H8:H11" si="1">G8*0.095</f>
        <v>0</v>
      </c>
      <c r="I8" s="28">
        <f t="shared" ref="I8:I11" si="2">G8+H8</f>
        <v>0</v>
      </c>
    </row>
    <row r="9" spans="1:10" s="34" customFormat="1" ht="33" customHeight="1" x14ac:dyDescent="0.2">
      <c r="A9" s="25">
        <v>3</v>
      </c>
      <c r="B9" s="32" t="s">
        <v>117</v>
      </c>
      <c r="C9" s="25">
        <v>350</v>
      </c>
      <c r="D9" s="25" t="s">
        <v>14</v>
      </c>
      <c r="E9" s="12" t="s">
        <v>15</v>
      </c>
      <c r="F9" s="27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10" s="34" customFormat="1" ht="33" customHeight="1" x14ac:dyDescent="0.2">
      <c r="A10" s="25">
        <v>4</v>
      </c>
      <c r="B10" s="10" t="s">
        <v>118</v>
      </c>
      <c r="C10" s="25">
        <v>100</v>
      </c>
      <c r="D10" s="25" t="s">
        <v>14</v>
      </c>
      <c r="E10" s="66"/>
      <c r="F10" s="27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10" s="34" customFormat="1" ht="33" customHeight="1" x14ac:dyDescent="0.2">
      <c r="A11" s="25">
        <v>5</v>
      </c>
      <c r="B11" s="10" t="s">
        <v>119</v>
      </c>
      <c r="C11" s="36">
        <v>200</v>
      </c>
      <c r="D11" s="25" t="s">
        <v>14</v>
      </c>
      <c r="E11" s="66"/>
      <c r="F11" s="27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10" s="34" customFormat="1" ht="13.5" x14ac:dyDescent="0.2">
      <c r="A12" s="32"/>
      <c r="B12" s="43" t="s">
        <v>743</v>
      </c>
      <c r="C12" s="12" t="s">
        <v>15</v>
      </c>
      <c r="D12" s="12" t="s">
        <v>15</v>
      </c>
      <c r="E12" s="12" t="s">
        <v>15</v>
      </c>
      <c r="F12" s="12" t="s">
        <v>15</v>
      </c>
      <c r="G12" s="44">
        <f>SUM(G7:G11)</f>
        <v>0</v>
      </c>
      <c r="H12" s="44">
        <f t="shared" ref="H12:I12" si="3">SUM(H7:H11)</f>
        <v>0</v>
      </c>
      <c r="I12" s="44">
        <f t="shared" si="3"/>
        <v>0</v>
      </c>
    </row>
    <row r="13" spans="1:10" s="57" customFormat="1" ht="12.75" x14ac:dyDescent="0.2">
      <c r="A13" s="290"/>
      <c r="B13" s="290"/>
      <c r="C13" s="290"/>
      <c r="D13" s="290"/>
      <c r="E13" s="290"/>
      <c r="F13" s="290"/>
      <c r="G13" s="290"/>
      <c r="H13" s="290"/>
      <c r="I13" s="290"/>
    </row>
    <row r="14" spans="1:10" s="14" customFormat="1" ht="20.100000000000001" customHeight="1" x14ac:dyDescent="0.2">
      <c r="A14" s="279" t="s">
        <v>16</v>
      </c>
      <c r="B14" s="279"/>
      <c r="C14" s="279"/>
      <c r="D14" s="279"/>
      <c r="E14" s="279"/>
      <c r="F14" s="279"/>
      <c r="G14" s="279"/>
      <c r="H14" s="279"/>
      <c r="I14" s="279"/>
      <c r="J14" s="279"/>
    </row>
    <row r="15" spans="1:10" s="14" customFormat="1" ht="27.75" customHeight="1" x14ac:dyDescent="0.2">
      <c r="A15" s="274" t="s">
        <v>17</v>
      </c>
      <c r="B15" s="274"/>
      <c r="C15" s="274"/>
      <c r="D15" s="274"/>
      <c r="E15" s="274"/>
      <c r="F15" s="274"/>
      <c r="G15" s="274"/>
      <c r="H15" s="274"/>
      <c r="I15" s="274"/>
      <c r="J15" s="267"/>
    </row>
    <row r="16" spans="1:10" s="14" customFormat="1" ht="15" customHeight="1" x14ac:dyDescent="0.2">
      <c r="A16" s="274" t="s">
        <v>813</v>
      </c>
      <c r="B16" s="274"/>
      <c r="C16" s="274"/>
      <c r="D16" s="274"/>
      <c r="E16" s="274"/>
      <c r="F16" s="274"/>
      <c r="G16" s="274"/>
      <c r="H16" s="274"/>
      <c r="I16" s="274"/>
      <c r="J16" s="274"/>
    </row>
    <row r="17" spans="1:10" s="14" customFormat="1" ht="27.75" customHeight="1" x14ac:dyDescent="0.2">
      <c r="A17" s="276" t="s">
        <v>820</v>
      </c>
      <c r="B17" s="276"/>
      <c r="C17" s="276"/>
      <c r="D17" s="276"/>
      <c r="E17" s="276"/>
      <c r="F17" s="276"/>
      <c r="G17" s="276"/>
      <c r="H17" s="276"/>
      <c r="I17" s="276"/>
      <c r="J17" s="266"/>
    </row>
    <row r="18" spans="1:10" s="265" customFormat="1" ht="25.5" customHeight="1" x14ac:dyDescent="0.25">
      <c r="A18" s="276" t="s">
        <v>815</v>
      </c>
      <c r="B18" s="276"/>
      <c r="C18" s="276"/>
      <c r="D18" s="276"/>
      <c r="E18" s="276"/>
      <c r="F18" s="276"/>
      <c r="G18" s="276"/>
      <c r="H18" s="276"/>
      <c r="I18" s="276"/>
      <c r="J18" s="59"/>
    </row>
    <row r="19" spans="1:10" s="266" customFormat="1" ht="12.75" customHeight="1" x14ac:dyDescent="0.25">
      <c r="A19" s="255" t="s">
        <v>816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66" customFormat="1" ht="15" customHeight="1" x14ac:dyDescent="0.25">
      <c r="A20" s="255" t="s">
        <v>817</v>
      </c>
      <c r="B20" s="255"/>
      <c r="C20" s="255"/>
      <c r="D20" s="255"/>
      <c r="E20" s="255"/>
      <c r="F20" s="255"/>
      <c r="G20" s="255"/>
      <c r="H20" s="255"/>
      <c r="I20" s="255"/>
      <c r="J20" s="255"/>
    </row>
    <row r="21" spans="1:10" s="255" customFormat="1" ht="27" customHeight="1" x14ac:dyDescent="0.25">
      <c r="A21" s="276" t="s">
        <v>818</v>
      </c>
      <c r="B21" s="276"/>
      <c r="C21" s="276"/>
      <c r="D21" s="276"/>
      <c r="E21" s="276"/>
      <c r="F21" s="276"/>
      <c r="G21" s="276"/>
      <c r="H21" s="276"/>
      <c r="I21" s="276"/>
      <c r="J21" s="59"/>
    </row>
    <row r="22" spans="1:10" s="15" customFormat="1" ht="26.25" customHeight="1" x14ac:dyDescent="0.25">
      <c r="A22" s="276"/>
      <c r="B22" s="276"/>
      <c r="C22" s="276"/>
      <c r="D22" s="276"/>
      <c r="E22" s="276"/>
      <c r="F22" s="276"/>
      <c r="G22" s="276"/>
      <c r="H22" s="276"/>
      <c r="I22" s="276"/>
      <c r="J22" s="59"/>
    </row>
    <row r="23" spans="1:10" s="14" customFormat="1" ht="12.75" x14ac:dyDescent="0.2">
      <c r="A23" s="275"/>
      <c r="B23" s="275"/>
      <c r="C23" s="275"/>
      <c r="D23" s="275"/>
      <c r="E23" s="275"/>
      <c r="F23" s="275"/>
      <c r="G23" s="275"/>
      <c r="H23" s="275"/>
      <c r="I23" s="275"/>
      <c r="J23" s="275"/>
    </row>
    <row r="24" spans="1:10" s="51" customFormat="1" x14ac:dyDescent="0.2">
      <c r="A24" s="16"/>
      <c r="B24" s="58"/>
      <c r="C24" s="15"/>
      <c r="D24" s="15"/>
      <c r="E24" s="15"/>
      <c r="F24" s="15"/>
      <c r="G24" s="15"/>
      <c r="H24" s="15"/>
      <c r="I24" s="15"/>
      <c r="J24" s="15"/>
    </row>
    <row r="25" spans="1:10" x14ac:dyDescent="0.25">
      <c r="A25" s="16"/>
      <c r="B25" s="58"/>
      <c r="C25" s="15"/>
      <c r="D25" s="15"/>
      <c r="E25" s="15"/>
      <c r="F25" s="15"/>
      <c r="G25" s="15"/>
      <c r="H25" s="15"/>
      <c r="I25" s="15"/>
      <c r="J25" s="15"/>
    </row>
    <row r="26" spans="1:10" ht="29.25" customHeight="1" x14ac:dyDescent="0.25">
      <c r="A26" s="276"/>
      <c r="B26" s="276"/>
      <c r="C26" s="276"/>
      <c r="D26" s="276"/>
      <c r="E26" s="276"/>
      <c r="F26" s="276"/>
      <c r="G26" s="276"/>
      <c r="H26" s="276"/>
      <c r="I26" s="276"/>
      <c r="J26" s="58"/>
    </row>
  </sheetData>
  <sheetProtection algorithmName="SHA-512" hashValue="80xQSSQ5YZRpFbUomge4S++d6g7u/GEL/Z24ZllqTcicdfMg4ghXB5S7UEn/0vnplOpCFrUAbyq+2AK6U3YLwA==" saltValue="fS6FWm/WR9PK47tEWkbymw==" spinCount="100000" sheet="1" objects="1" scenarios="1"/>
  <mergeCells count="12">
    <mergeCell ref="A26:I26"/>
    <mergeCell ref="A17:I17"/>
    <mergeCell ref="A22:I22"/>
    <mergeCell ref="A23:J23"/>
    <mergeCell ref="A18:I18"/>
    <mergeCell ref="A21:I21"/>
    <mergeCell ref="A16:J16"/>
    <mergeCell ref="A1:D1"/>
    <mergeCell ref="A3:I3"/>
    <mergeCell ref="A13:I13"/>
    <mergeCell ref="A15:I15"/>
    <mergeCell ref="A14:J1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39</vt:i4>
      </vt:variant>
      <vt:variant>
        <vt:lpstr>Imenovani obsegi</vt:lpstr>
      </vt:variant>
      <vt:variant>
        <vt:i4>28</vt:i4>
      </vt:variant>
    </vt:vector>
  </HeadingPairs>
  <TitlesOfParts>
    <vt:vector size="67" baseType="lpstr">
      <vt:lpstr>01 MLEKO IN ML.IZDELKI IK</vt:lpstr>
      <vt:lpstr>02 MLEKO IN MLEČNI IZDELKI</vt:lpstr>
      <vt:lpstr>03. SLADOLED</vt:lpstr>
      <vt:lpstr>04 EKO MLEKO IN MLEČNI IZDELKI</vt:lpstr>
      <vt:lpstr>05 PERUTNINA in IZD. </vt:lpstr>
      <vt:lpstr>06 PERUTNINA in IZD. - sheme</vt:lpstr>
      <vt:lpstr>07 EKO PIŠČANČJE MESO</vt:lpstr>
      <vt:lpstr>08. GOVEJE MESO - sheme</vt:lpstr>
      <vt:lpstr>9.SKLOP EKO GOV. IN TELE. MESO </vt:lpstr>
      <vt:lpstr>10. SVINJSKO MESO in IZD.</vt:lpstr>
      <vt:lpstr>11. DRUGE VRSTE MESA</vt:lpstr>
      <vt:lpstr>12. ZAMRZNJENE RIBE</vt:lpstr>
      <vt:lpstr>13 SVEŽA RIBA</vt:lpstr>
      <vt:lpstr>14. JAJCA</vt:lpstr>
      <vt:lpstr>15. EKO JAJCA</vt:lpstr>
      <vt:lpstr>16. SVEŽA ZELENJAVA IN ZELIŠČA</vt:lpstr>
      <vt:lpstr>17. KROMPIR - sheme</vt:lpstr>
      <vt:lpstr>18 SVEŽ OČIŠČEN KROMPIR - shema</vt:lpstr>
      <vt:lpstr>19. SVEŽE SADJE</vt:lpstr>
      <vt:lpstr>20. JABOLKA - sheme</vt:lpstr>
      <vt:lpstr>21. EKO  ZELENJAVA</vt:lpstr>
      <vt:lpstr>22. EKO SADJE</vt:lpstr>
      <vt:lpstr>23. STROČNICE IN SUHO SADJE</vt:lpstr>
      <vt:lpstr>24. ZAMRZNJENA ZEL. IN SADJE</vt:lpstr>
      <vt:lpstr>25. KONZ. ZEL. IN SADJE</vt:lpstr>
      <vt:lpstr>26. SADNI SOKOVI IN SIRUPI</vt:lpstr>
      <vt:lpstr>27. SKLOP EKO SADNI SOKOVI</vt:lpstr>
      <vt:lpstr>28. ZAM. IN SVEŽ. IZD. IZ TESTA</vt:lpstr>
      <vt:lpstr>29. ŽITA IN MLEVSKI IZDELKI</vt:lpstr>
      <vt:lpstr>30. EKO ŽITA IN MLEVSKI IZDELKI</vt:lpstr>
      <vt:lpstr>31. TESTENINE</vt:lpstr>
      <vt:lpstr>32. EKO TESTENINE</vt:lpstr>
      <vt:lpstr>33. KRUH IN PEKOVSKO PECIVO</vt:lpstr>
      <vt:lpstr>34. EKO KRUH IN PEKOVSKO P.</vt:lpstr>
      <vt:lpstr>35. IZD. IZ TESTA, KEKSI IN SLA</vt:lpstr>
      <vt:lpstr>36. EKO PIŠKOTI</vt:lpstr>
      <vt:lpstr>37. SPLOŠNO PREH. BLAGO</vt:lpstr>
      <vt:lpstr>38. SKLOP DIETNA ŽIVILA</vt:lpstr>
      <vt:lpstr>39. SKLOP BIO DŽEM</vt:lpstr>
      <vt:lpstr>'03. SLADOLED'!Področje_tiskanja</vt:lpstr>
      <vt:lpstr>'04 EKO MLEKO IN MLEČNI IZDELKI'!Področje_tiskanja</vt:lpstr>
      <vt:lpstr>'05 PERUTNINA in IZD. '!Področje_tiskanja</vt:lpstr>
      <vt:lpstr>'06 PERUTNINA in IZD. - sheme'!Področje_tiskanja</vt:lpstr>
      <vt:lpstr>'07 EKO PIŠČANČJE MESO'!Področje_tiskanja</vt:lpstr>
      <vt:lpstr>'08. GOVEJE MESO - sheme'!Področje_tiskanja</vt:lpstr>
      <vt:lpstr>'10. SVINJSKO MESO in IZD.'!Področje_tiskanja</vt:lpstr>
      <vt:lpstr>'11. DRUGE VRSTE MESA'!Področje_tiskanja</vt:lpstr>
      <vt:lpstr>'12. ZAMRZNJENE RIBE'!Področje_tiskanja</vt:lpstr>
      <vt:lpstr>'13 SVEŽA RIBA'!Področje_tiskanja</vt:lpstr>
      <vt:lpstr>'14. JAJCA'!Področje_tiskanja</vt:lpstr>
      <vt:lpstr>'16. SVEŽA ZELENJAVA IN ZELIŠČA'!Področje_tiskanja</vt:lpstr>
      <vt:lpstr>'17. KROMPIR - sheme'!Področje_tiskanja</vt:lpstr>
      <vt:lpstr>'18 SVEŽ OČIŠČEN KROMPIR - shema'!Področje_tiskanja</vt:lpstr>
      <vt:lpstr>'20. JABOLKA - sheme'!Področje_tiskanja</vt:lpstr>
      <vt:lpstr>'21. EKO  ZELENJAVA'!Področje_tiskanja</vt:lpstr>
      <vt:lpstr>'22. EKO SADJE'!Področje_tiskanja</vt:lpstr>
      <vt:lpstr>'24. ZAMRZNJENA ZEL. IN SADJE'!Področje_tiskanja</vt:lpstr>
      <vt:lpstr>'29. ŽITA IN MLEVSKI IZDELKI'!Področje_tiskanja</vt:lpstr>
      <vt:lpstr>'30. EKO ŽITA IN MLEVSKI IZDELKI'!Področje_tiskanja</vt:lpstr>
      <vt:lpstr>'31. TESTENINE'!Področje_tiskanja</vt:lpstr>
      <vt:lpstr>'32. EKO TESTENINE'!Področje_tiskanja</vt:lpstr>
      <vt:lpstr>'34. EKO KRUH IN PEKOVSKO P.'!Področje_tiskanja</vt:lpstr>
      <vt:lpstr>'36. EKO PIŠKOTI'!Področje_tiskanja</vt:lpstr>
      <vt:lpstr>'38. SKLOP DIETNA ŽIVILA'!Področje_tiskanja</vt:lpstr>
      <vt:lpstr>'39. SKLOP BIO DŽEM'!Področje_tiskanja</vt:lpstr>
      <vt:lpstr>'9.SKLOP EKO GOV. IN TELE. MESO '!Področje_tiskanja</vt:lpstr>
      <vt:lpstr>'14. JAJCA'!Print_Area_0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Viktorija Strajnar</cp:lastModifiedBy>
  <cp:lastPrinted>2021-07-26T13:45:55Z</cp:lastPrinted>
  <dcterms:created xsi:type="dcterms:W3CDTF">2021-02-21T19:50:50Z</dcterms:created>
  <dcterms:modified xsi:type="dcterms:W3CDTF">2021-07-26T13:49:10Z</dcterms:modified>
</cp:coreProperties>
</file>