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OŠ SAVSKO NASELJE 2022\2 OBJAVA\OBJAVA\"/>
    </mc:Choice>
  </mc:AlternateContent>
  <bookViews>
    <workbookView xWindow="0" yWindow="0" windowWidth="28800" windowHeight="12300" firstSheet="30" activeTab="34"/>
  </bookViews>
  <sheets>
    <sheet name="01 MLEKO IN ML.IZDELKI IK" sheetId="18" r:id="rId1"/>
    <sheet name="02 MLEKO IN MLEČNI IZDELKI" sheetId="17" r:id="rId2"/>
    <sheet name="03. SLADOLED" sheetId="54" r:id="rId3"/>
    <sheet name="04 EKO MLEKO IN MLEČNI IZDELKI" sheetId="11" r:id="rId4"/>
    <sheet name="05 PERUTNINA in IZD. " sheetId="25" r:id="rId5"/>
    <sheet name="06 PERUTNINA in IZD. - sheme" sheetId="26" r:id="rId6"/>
    <sheet name="07 EKO PIŠČANČJE MESO" sheetId="5" r:id="rId7"/>
    <sheet name="08. GOVEJE MESO - sheme" sheetId="47" r:id="rId8"/>
    <sheet name="9.SKLOP EKO GOV. IN TELE. MESO " sheetId="8" r:id="rId9"/>
    <sheet name="10. SVINJSKO MESO in IZD." sheetId="43" r:id="rId10"/>
    <sheet name="11. DRUGE VRSTE MESA" sheetId="44" r:id="rId11"/>
    <sheet name="12. ZAMRZNJENE RIBE" sheetId="38" r:id="rId12"/>
    <sheet name="13 SVEŽA RIBA" sheetId="52" r:id="rId13"/>
    <sheet name="14. JAJCA" sheetId="21" r:id="rId14"/>
    <sheet name="15. EKO JAJCA" sheetId="9" r:id="rId15"/>
    <sheet name="16. SVEŽA ZEL., SADJE IN ZELIŠČ" sheetId="35" r:id="rId16"/>
    <sheet name="17. KROMPIR - sheme" sheetId="27" r:id="rId17"/>
    <sheet name="18 SVEŽ OČIŠČEN KROMPIR " sheetId="28" r:id="rId18"/>
    <sheet name="19. EKO  ZELENJAVA" sheetId="12" r:id="rId19"/>
    <sheet name="20. STROČNICE IN SUHO SADJE" sheetId="31" r:id="rId20"/>
    <sheet name="21. ZAMRZNJENA ZEL. IN SADJE" sheetId="41" r:id="rId21"/>
    <sheet name="22. KONZ. ZEL. IN SADJE" sheetId="22" r:id="rId22"/>
    <sheet name="23. SADNI SOKOVI IN SIRUPI" sheetId="29" r:id="rId23"/>
    <sheet name="24. SKLOP EKO SADNI SOKOVI" sheetId="14" r:id="rId24"/>
    <sheet name="25. ZAM. IN SVEŽ. IZD. IZ TESTA" sheetId="39" r:id="rId25"/>
    <sheet name="26. ŽITA IN MLEVSKI IZDELKI" sheetId="40" r:id="rId26"/>
    <sheet name="27. EKO ŽITA IN MLEVSKI IZDELKI" sheetId="19" r:id="rId27"/>
    <sheet name="28. TESTENINE" sheetId="42" r:id="rId28"/>
    <sheet name="29. EKO TESTENINE" sheetId="15" r:id="rId29"/>
    <sheet name="30. KRUH IN PEKOVSKO PECIVO" sheetId="23" r:id="rId30"/>
    <sheet name="31. EKO KRUH IN PEKOVSKO P." sheetId="10" r:id="rId31"/>
    <sheet name="32. IZD. IZ TESTA, KEKSI IN SLA" sheetId="20" r:id="rId32"/>
    <sheet name="33. EKO PIŠKOTI" sheetId="16" r:id="rId33"/>
    <sheet name="34. SPLOŠNO PREH. BLAGO" sheetId="30" r:id="rId34"/>
    <sheet name="35. SKLOP DIETNA ŽIVILA" sheetId="4" r:id="rId35"/>
  </sheets>
  <definedNames>
    <definedName name="_xlnm._FilterDatabase" localSheetId="18" hidden="1">'19. EKO  ZELENJAVA'!$A$5:$I$34</definedName>
    <definedName name="_xlnm.Print_Area" localSheetId="1">'02 MLEKO IN MLEČNI IZDELKI'!$A$2:$J$49</definedName>
    <definedName name="_xlnm.Print_Area" localSheetId="2">'03. SLADOLED'!$A$1:$J$23</definedName>
    <definedName name="_xlnm.Print_Area" localSheetId="3">'04 EKO MLEKO IN MLEČNI IZDELKI'!$A$1:$I$28</definedName>
    <definedName name="_xlnm.Print_Area" localSheetId="4">'05 PERUTNINA in IZD. '!$A$1:$J$37</definedName>
    <definedName name="_xlnm.Print_Area" localSheetId="5">'06 PERUTNINA in IZD. - sheme'!$A$1:$I$27</definedName>
    <definedName name="_xlnm.Print_Area" localSheetId="6">'07 EKO PIŠČANČJE MESO'!$A$1:$I$24</definedName>
    <definedName name="_xlnm.Print_Area" localSheetId="7">'08. GOVEJE MESO - sheme'!$A$1:$I$29</definedName>
    <definedName name="_xlnm.Print_Area" localSheetId="9">'10. SVINJSKO MESO in IZD.'!$A$1:$J$38</definedName>
    <definedName name="_xlnm.Print_Area" localSheetId="10">'11. DRUGE VRSTE MESA'!$A$1:$J$24</definedName>
    <definedName name="_xlnm.Print_Area" localSheetId="11">'12. ZAMRZNJENE RIBE'!$A$1:$J$22</definedName>
    <definedName name="_xlnm.Print_Area" localSheetId="12">'13 SVEŽA RIBA'!$A$1:$J$18</definedName>
    <definedName name="_xlnm.Print_Area" localSheetId="13">'14. JAJCA'!$A$1:$J$21</definedName>
    <definedName name="_xlnm.Print_Area" localSheetId="15">'16. SVEŽA ZEL., SADJE IN ZELIŠČ'!$A$1:$J$90</definedName>
    <definedName name="_xlnm.Print_Area" localSheetId="16">'17. KROMPIR - sheme'!$A$1:$I$22</definedName>
    <definedName name="_xlnm.Print_Area" localSheetId="17">'18 SVEŽ OČIŠČEN KROMPIR '!$A$1:$J$24</definedName>
    <definedName name="_xlnm.Print_Area" localSheetId="18">'19. EKO  ZELENJAVA'!$A$1:$I$44</definedName>
    <definedName name="_xlnm.Print_Area" localSheetId="20">'21. ZAMRZNJENA ZEL. IN SADJE'!$A$1:$J$43</definedName>
    <definedName name="_xlnm.Print_Area" localSheetId="25">'26. ŽITA IN MLEVSKI IZDELKI'!$A$1:$J$44</definedName>
    <definedName name="_xlnm.Print_Area" localSheetId="26">'27. EKO ŽITA IN MLEVSKI IZDELKI'!$A$1:$I$39</definedName>
    <definedName name="_xlnm.Print_Area" localSheetId="27">'28. TESTENINE'!$A$1:$J$34</definedName>
    <definedName name="_xlnm.Print_Area" localSheetId="28">'29. EKO TESTENINE'!$A$1:$I$26</definedName>
    <definedName name="_xlnm.Print_Area" localSheetId="30">'31. EKO KRUH IN PEKOVSKO P.'!$A$1:$I$42</definedName>
    <definedName name="_xlnm.Print_Area" localSheetId="32">'33. EKO PIŠKOTI'!$A$1:$I$23</definedName>
    <definedName name="_xlnm.Print_Area" localSheetId="34">'35. SKLOP DIETNA ŽIVILA'!$A$1:$L$104</definedName>
    <definedName name="_xlnm.Print_Area" localSheetId="8">'9.SKLOP EKO GOV. IN TELE. MESO '!$A$1:$J$20</definedName>
    <definedName name="Print_Area_0" localSheetId="13">'14. JAJCA'!$A$1:$J$19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2" i="30" l="1"/>
  <c r="I138" i="30"/>
  <c r="I139" i="30"/>
  <c r="I140" i="30"/>
  <c r="I141" i="30"/>
  <c r="H138" i="30"/>
  <c r="H139" i="30"/>
  <c r="H140" i="30"/>
  <c r="H141" i="30"/>
  <c r="G138" i="30"/>
  <c r="G139" i="30"/>
  <c r="G140" i="30"/>
  <c r="G141" i="30"/>
  <c r="H25" i="4" l="1"/>
  <c r="H39" i="4"/>
  <c r="H44" i="4"/>
  <c r="H61" i="4"/>
  <c r="H62" i="4"/>
  <c r="I62" i="4" s="1"/>
  <c r="H75" i="4"/>
  <c r="H79" i="4"/>
  <c r="H87" i="4"/>
  <c r="H88" i="4"/>
  <c r="G8" i="4"/>
  <c r="G9" i="4"/>
  <c r="G10" i="4"/>
  <c r="G11" i="4"/>
  <c r="G12" i="4"/>
  <c r="H12" i="4" s="1"/>
  <c r="G13" i="4"/>
  <c r="H13" i="4" s="1"/>
  <c r="G14" i="4"/>
  <c r="H14" i="4" s="1"/>
  <c r="I14" i="4" s="1"/>
  <c r="G15" i="4"/>
  <c r="G16" i="4"/>
  <c r="H16" i="4" s="1"/>
  <c r="G17" i="4"/>
  <c r="G18" i="4"/>
  <c r="G19" i="4"/>
  <c r="G20" i="4"/>
  <c r="G21" i="4"/>
  <c r="G22" i="4"/>
  <c r="H22" i="4" s="1"/>
  <c r="G23" i="4"/>
  <c r="G24" i="4"/>
  <c r="H24" i="4" s="1"/>
  <c r="I24" i="4" s="1"/>
  <c r="G25" i="4"/>
  <c r="G26" i="4"/>
  <c r="H26" i="4" s="1"/>
  <c r="I26" i="4" s="1"/>
  <c r="G27" i="4"/>
  <c r="H27" i="4" s="1"/>
  <c r="I27" i="4" s="1"/>
  <c r="G28" i="4"/>
  <c r="G29" i="4"/>
  <c r="G30" i="4"/>
  <c r="G31" i="4"/>
  <c r="G32" i="4"/>
  <c r="G33" i="4"/>
  <c r="H33" i="4" s="1"/>
  <c r="G34" i="4"/>
  <c r="H34" i="4" s="1"/>
  <c r="G35" i="4"/>
  <c r="G36" i="4"/>
  <c r="G37" i="4"/>
  <c r="G38" i="4"/>
  <c r="G39" i="4"/>
  <c r="G40" i="4"/>
  <c r="G41" i="4"/>
  <c r="G42" i="4"/>
  <c r="G43" i="4"/>
  <c r="H43" i="4" s="1"/>
  <c r="I43" i="4" s="1"/>
  <c r="G44" i="4"/>
  <c r="G45" i="4"/>
  <c r="H45" i="4" s="1"/>
  <c r="I45" i="4" s="1"/>
  <c r="G46" i="4"/>
  <c r="H46" i="4" s="1"/>
  <c r="I46" i="4" s="1"/>
  <c r="G47" i="4"/>
  <c r="H47" i="4" s="1"/>
  <c r="I47" i="4" s="1"/>
  <c r="G48" i="4"/>
  <c r="G49" i="4"/>
  <c r="G50" i="4"/>
  <c r="H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G56" i="4"/>
  <c r="G57" i="4"/>
  <c r="G58" i="4"/>
  <c r="H58" i="4" s="1"/>
  <c r="G59" i="4"/>
  <c r="H59" i="4" s="1"/>
  <c r="G60" i="4"/>
  <c r="G61" i="4"/>
  <c r="G62" i="4"/>
  <c r="G63" i="4"/>
  <c r="G64" i="4"/>
  <c r="G65" i="4"/>
  <c r="H65" i="4" s="1"/>
  <c r="G66" i="4"/>
  <c r="H66" i="4" s="1"/>
  <c r="G67" i="4"/>
  <c r="H67" i="4" s="1"/>
  <c r="I67" i="4" s="1"/>
  <c r="G68" i="4"/>
  <c r="G69" i="4"/>
  <c r="G70" i="4"/>
  <c r="G71" i="4"/>
  <c r="G72" i="4"/>
  <c r="H72" i="4" s="1"/>
  <c r="G73" i="4"/>
  <c r="H73" i="4" s="1"/>
  <c r="I73" i="4" s="1"/>
  <c r="G74" i="4"/>
  <c r="H74" i="4" s="1"/>
  <c r="I74" i="4" s="1"/>
  <c r="G75" i="4"/>
  <c r="G76" i="4"/>
  <c r="H76" i="4" s="1"/>
  <c r="G77" i="4"/>
  <c r="H77" i="4" s="1"/>
  <c r="I77" i="4" s="1"/>
  <c r="G78" i="4"/>
  <c r="H78" i="4" s="1"/>
  <c r="I78" i="4" s="1"/>
  <c r="G79" i="4"/>
  <c r="G80" i="4"/>
  <c r="H80" i="4" s="1"/>
  <c r="G81" i="4"/>
  <c r="G82" i="4"/>
  <c r="G83" i="4"/>
  <c r="H83" i="4" s="1"/>
  <c r="G84" i="4"/>
  <c r="H84" i="4" s="1"/>
  <c r="G85" i="4"/>
  <c r="H85" i="4" s="1"/>
  <c r="I85" i="4" s="1"/>
  <c r="G86" i="4"/>
  <c r="H86" i="4" s="1"/>
  <c r="I86" i="4" s="1"/>
  <c r="G87" i="4"/>
  <c r="I87" i="4" s="1"/>
  <c r="G88" i="4"/>
  <c r="I88" i="4" s="1"/>
  <c r="G89" i="4"/>
  <c r="H89" i="4" s="1"/>
  <c r="G90" i="4"/>
  <c r="G91" i="4"/>
  <c r="G92" i="4"/>
  <c r="I135" i="30"/>
  <c r="H93" i="30"/>
  <c r="H107" i="30"/>
  <c r="I107" i="30" s="1"/>
  <c r="H117" i="30"/>
  <c r="H119" i="30"/>
  <c r="H129" i="30"/>
  <c r="H131" i="30"/>
  <c r="H135" i="30"/>
  <c r="H137" i="30"/>
  <c r="I137" i="30" s="1"/>
  <c r="H12" i="30"/>
  <c r="G8" i="30"/>
  <c r="G9" i="30"/>
  <c r="G10" i="30"/>
  <c r="G11" i="30"/>
  <c r="H11" i="30" s="1"/>
  <c r="I11" i="30" s="1"/>
  <c r="G12" i="30"/>
  <c r="I12" i="30" s="1"/>
  <c r="G13" i="30"/>
  <c r="H13" i="30" s="1"/>
  <c r="I13" i="30" s="1"/>
  <c r="G14" i="30"/>
  <c r="G15" i="30"/>
  <c r="H15" i="30" s="1"/>
  <c r="G16" i="30"/>
  <c r="G17" i="30"/>
  <c r="G18" i="30"/>
  <c r="H18" i="30" s="1"/>
  <c r="I18" i="30" s="1"/>
  <c r="G19" i="30"/>
  <c r="H19" i="30" s="1"/>
  <c r="I19" i="30" s="1"/>
  <c r="G20" i="30"/>
  <c r="H20" i="30" s="1"/>
  <c r="I20" i="30" s="1"/>
  <c r="G21" i="30"/>
  <c r="G22" i="30"/>
  <c r="G23" i="30"/>
  <c r="G24" i="30"/>
  <c r="H24" i="30" s="1"/>
  <c r="G25" i="30"/>
  <c r="H25" i="30" s="1"/>
  <c r="I25" i="30" s="1"/>
  <c r="G26" i="30"/>
  <c r="H26" i="30" s="1"/>
  <c r="I26" i="30" s="1"/>
  <c r="G27" i="30"/>
  <c r="G28" i="30"/>
  <c r="G29" i="30"/>
  <c r="G30" i="30"/>
  <c r="H30" i="30" s="1"/>
  <c r="I30" i="30" s="1"/>
  <c r="G31" i="30"/>
  <c r="H31" i="30" s="1"/>
  <c r="G32" i="30"/>
  <c r="G33" i="30"/>
  <c r="H33" i="30" s="1"/>
  <c r="I33" i="30" s="1"/>
  <c r="G34" i="30"/>
  <c r="H34" i="30" s="1"/>
  <c r="G35" i="30"/>
  <c r="H35" i="30" s="1"/>
  <c r="G36" i="30"/>
  <c r="H36" i="30" s="1"/>
  <c r="I36" i="30" s="1"/>
  <c r="G37" i="30"/>
  <c r="G38" i="30"/>
  <c r="G39" i="30"/>
  <c r="G40" i="30"/>
  <c r="H40" i="30" s="1"/>
  <c r="G41" i="30"/>
  <c r="G42" i="30"/>
  <c r="G43" i="30"/>
  <c r="G44" i="30"/>
  <c r="H44" i="30" s="1"/>
  <c r="G45" i="30"/>
  <c r="H45" i="30" s="1"/>
  <c r="I45" i="30" s="1"/>
  <c r="G46" i="30"/>
  <c r="G47" i="30"/>
  <c r="G48" i="30"/>
  <c r="G49" i="30"/>
  <c r="H49" i="30" s="1"/>
  <c r="I49" i="30" s="1"/>
  <c r="G50" i="30"/>
  <c r="H50" i="30" s="1"/>
  <c r="G51" i="30"/>
  <c r="H51" i="30" s="1"/>
  <c r="I51" i="30" s="1"/>
  <c r="G52" i="30"/>
  <c r="H52" i="30" s="1"/>
  <c r="I52" i="30" s="1"/>
  <c r="G53" i="30"/>
  <c r="G54" i="30"/>
  <c r="G55" i="30"/>
  <c r="H55" i="30" s="1"/>
  <c r="G56" i="30"/>
  <c r="H56" i="30" s="1"/>
  <c r="I56" i="30" s="1"/>
  <c r="G57" i="30"/>
  <c r="H57" i="30" s="1"/>
  <c r="G58" i="30"/>
  <c r="G59" i="30"/>
  <c r="G60" i="30"/>
  <c r="G61" i="30"/>
  <c r="H61" i="30" s="1"/>
  <c r="I61" i="30" s="1"/>
  <c r="G62" i="30"/>
  <c r="H62" i="30" s="1"/>
  <c r="G63" i="30"/>
  <c r="H63" i="30" s="1"/>
  <c r="I63" i="30" s="1"/>
  <c r="G64" i="30"/>
  <c r="H64" i="30" s="1"/>
  <c r="I64" i="30" s="1"/>
  <c r="G65" i="30"/>
  <c r="G66" i="30"/>
  <c r="G67" i="30"/>
  <c r="G68" i="30"/>
  <c r="H68" i="30" s="1"/>
  <c r="G69" i="30"/>
  <c r="H69" i="30" s="1"/>
  <c r="I69" i="30" s="1"/>
  <c r="G70" i="30"/>
  <c r="H70" i="30" s="1"/>
  <c r="I70" i="30" s="1"/>
  <c r="G71" i="30"/>
  <c r="H71" i="30" s="1"/>
  <c r="G72" i="30"/>
  <c r="H72" i="30" s="1"/>
  <c r="G73" i="30"/>
  <c r="H73" i="30" s="1"/>
  <c r="G74" i="30"/>
  <c r="H74" i="30" s="1"/>
  <c r="G75" i="30"/>
  <c r="H75" i="30" s="1"/>
  <c r="I75" i="30" s="1"/>
  <c r="G76" i="30"/>
  <c r="H76" i="30" s="1"/>
  <c r="I76" i="30" s="1"/>
  <c r="G77" i="30"/>
  <c r="G78" i="30"/>
  <c r="G79" i="30"/>
  <c r="H79" i="30" s="1"/>
  <c r="I79" i="30" s="1"/>
  <c r="G80" i="30"/>
  <c r="H80" i="30" s="1"/>
  <c r="I80" i="30" s="1"/>
  <c r="G81" i="30"/>
  <c r="H81" i="30" s="1"/>
  <c r="I81" i="30" s="1"/>
  <c r="G82" i="30"/>
  <c r="G83" i="30"/>
  <c r="H83" i="30" s="1"/>
  <c r="G84" i="30"/>
  <c r="G85" i="30"/>
  <c r="G86" i="30"/>
  <c r="G87" i="30"/>
  <c r="G88" i="30"/>
  <c r="H88" i="30" s="1"/>
  <c r="G89" i="30"/>
  <c r="G90" i="30"/>
  <c r="H90" i="30" s="1"/>
  <c r="G91" i="30"/>
  <c r="H91" i="30" s="1"/>
  <c r="I91" i="30" s="1"/>
  <c r="G92" i="30"/>
  <c r="H92" i="30" s="1"/>
  <c r="I92" i="30" s="1"/>
  <c r="G93" i="30"/>
  <c r="G94" i="30"/>
  <c r="H94" i="30" s="1"/>
  <c r="I94" i="30" s="1"/>
  <c r="G95" i="30"/>
  <c r="H95" i="30" s="1"/>
  <c r="I95" i="30" s="1"/>
  <c r="G96" i="30"/>
  <c r="G97" i="30"/>
  <c r="H97" i="30" s="1"/>
  <c r="I97" i="30" s="1"/>
  <c r="G98" i="30"/>
  <c r="G99" i="30"/>
  <c r="G100" i="30"/>
  <c r="H100" i="30" s="1"/>
  <c r="G101" i="30"/>
  <c r="H101" i="30" s="1"/>
  <c r="G102" i="30"/>
  <c r="H102" i="30" s="1"/>
  <c r="I102" i="30" s="1"/>
  <c r="G103" i="30"/>
  <c r="H103" i="30" s="1"/>
  <c r="G104" i="30"/>
  <c r="G105" i="30"/>
  <c r="G106" i="30"/>
  <c r="G107" i="30"/>
  <c r="G108" i="30"/>
  <c r="G109" i="30"/>
  <c r="G110" i="30"/>
  <c r="H110" i="30" s="1"/>
  <c r="G111" i="30"/>
  <c r="G112" i="30"/>
  <c r="H112" i="30" s="1"/>
  <c r="I112" i="30" s="1"/>
  <c r="G113" i="30"/>
  <c r="H113" i="30" s="1"/>
  <c r="G114" i="30"/>
  <c r="H114" i="30" s="1"/>
  <c r="G115" i="30"/>
  <c r="G116" i="30"/>
  <c r="G117" i="30"/>
  <c r="G118" i="30"/>
  <c r="H118" i="30" s="1"/>
  <c r="G119" i="30"/>
  <c r="G120" i="30"/>
  <c r="H120" i="30" s="1"/>
  <c r="G121" i="30"/>
  <c r="H121" i="30" s="1"/>
  <c r="G122" i="30"/>
  <c r="H122" i="30" s="1"/>
  <c r="G123" i="30"/>
  <c r="G124" i="30"/>
  <c r="G125" i="30"/>
  <c r="H125" i="30" s="1"/>
  <c r="G126" i="30"/>
  <c r="G127" i="30"/>
  <c r="H127" i="30" s="1"/>
  <c r="G128" i="30"/>
  <c r="G129" i="30"/>
  <c r="G130" i="30"/>
  <c r="H130" i="30" s="1"/>
  <c r="I130" i="30" s="1"/>
  <c r="G131" i="30"/>
  <c r="G132" i="30"/>
  <c r="H132" i="30" s="1"/>
  <c r="G133" i="30"/>
  <c r="H133" i="30" s="1"/>
  <c r="G134" i="30"/>
  <c r="H134" i="30" s="1"/>
  <c r="G135" i="30"/>
  <c r="G136" i="30"/>
  <c r="H136" i="30" s="1"/>
  <c r="G137" i="30"/>
  <c r="H96" i="30" l="1"/>
  <c r="G142" i="30"/>
  <c r="I75" i="4"/>
  <c r="I39" i="4"/>
  <c r="H21" i="4"/>
  <c r="I21" i="4" s="1"/>
  <c r="I92" i="4"/>
  <c r="I44" i="4"/>
  <c r="I20" i="4"/>
  <c r="H20" i="4"/>
  <c r="I79" i="4"/>
  <c r="I61" i="4"/>
  <c r="I25" i="4"/>
  <c r="H92" i="4"/>
  <c r="I12" i="4"/>
  <c r="I11" i="4"/>
  <c r="H41" i="4"/>
  <c r="I41" i="4" s="1"/>
  <c r="H11" i="4"/>
  <c r="I76" i="4"/>
  <c r="I34" i="4"/>
  <c r="I16" i="4"/>
  <c r="I10" i="4"/>
  <c r="H23" i="4"/>
  <c r="I23" i="4" s="1"/>
  <c r="H10" i="4"/>
  <c r="I84" i="4"/>
  <c r="H91" i="4"/>
  <c r="I91" i="4" s="1"/>
  <c r="H90" i="4"/>
  <c r="I90" i="4" s="1"/>
  <c r="I89" i="4"/>
  <c r="I83" i="4"/>
  <c r="H82" i="4"/>
  <c r="I82" i="4" s="1"/>
  <c r="H81" i="4"/>
  <c r="I81" i="4" s="1"/>
  <c r="I80" i="4"/>
  <c r="I72" i="4"/>
  <c r="H71" i="4"/>
  <c r="I71" i="4" s="1"/>
  <c r="H70" i="4"/>
  <c r="I70" i="4" s="1"/>
  <c r="H69" i="4"/>
  <c r="I69" i="4" s="1"/>
  <c r="H68" i="4"/>
  <c r="I68" i="4" s="1"/>
  <c r="I66" i="4"/>
  <c r="I65" i="4"/>
  <c r="I64" i="4"/>
  <c r="H64" i="4"/>
  <c r="H63" i="4"/>
  <c r="I63" i="4" s="1"/>
  <c r="H60" i="4"/>
  <c r="I60" i="4" s="1"/>
  <c r="I59" i="4"/>
  <c r="I58" i="4"/>
  <c r="H57" i="4"/>
  <c r="I57" i="4" s="1"/>
  <c r="I56" i="4"/>
  <c r="H56" i="4"/>
  <c r="H55" i="4"/>
  <c r="I55" i="4" s="1"/>
  <c r="I50" i="4"/>
  <c r="I49" i="4"/>
  <c r="H49" i="4"/>
  <c r="H48" i="4"/>
  <c r="I48" i="4" s="1"/>
  <c r="H42" i="4"/>
  <c r="I42" i="4" s="1"/>
  <c r="H40" i="4"/>
  <c r="I40" i="4" s="1"/>
  <c r="H38" i="4"/>
  <c r="I38" i="4" s="1"/>
  <c r="H37" i="4"/>
  <c r="I37" i="4" s="1"/>
  <c r="H36" i="4"/>
  <c r="I36" i="4" s="1"/>
  <c r="H35" i="4"/>
  <c r="I35" i="4" s="1"/>
  <c r="I33" i="4"/>
  <c r="H32" i="4"/>
  <c r="I32" i="4" s="1"/>
  <c r="H31" i="4"/>
  <c r="I31" i="4" s="1"/>
  <c r="H30" i="4"/>
  <c r="I30" i="4" s="1"/>
  <c r="H29" i="4"/>
  <c r="I29" i="4" s="1"/>
  <c r="H28" i="4"/>
  <c r="I28" i="4" s="1"/>
  <c r="I22" i="4"/>
  <c r="H19" i="4"/>
  <c r="I19" i="4" s="1"/>
  <c r="H18" i="4"/>
  <c r="I18" i="4" s="1"/>
  <c r="H17" i="4"/>
  <c r="I17" i="4" s="1"/>
  <c r="H15" i="4"/>
  <c r="I15" i="4" s="1"/>
  <c r="I13" i="4"/>
  <c r="H9" i="4"/>
  <c r="I9" i="4" s="1"/>
  <c r="H8" i="4"/>
  <c r="I8" i="4" s="1"/>
  <c r="I128" i="30"/>
  <c r="I109" i="30"/>
  <c r="I106" i="30"/>
  <c r="I129" i="30"/>
  <c r="I117" i="30"/>
  <c r="I93" i="30"/>
  <c r="H109" i="30"/>
  <c r="I136" i="30"/>
  <c r="I127" i="30"/>
  <c r="H106" i="30"/>
  <c r="I103" i="30"/>
  <c r="I121" i="30"/>
  <c r="I132" i="30"/>
  <c r="I120" i="30"/>
  <c r="I131" i="30"/>
  <c r="I119" i="30"/>
  <c r="H128" i="30"/>
  <c r="H115" i="30"/>
  <c r="I115" i="30" s="1"/>
  <c r="H43" i="30"/>
  <c r="I43" i="30" s="1"/>
  <c r="I83" i="30"/>
  <c r="I134" i="30"/>
  <c r="I133" i="30"/>
  <c r="H126" i="30"/>
  <c r="I126" i="30" s="1"/>
  <c r="I125" i="30"/>
  <c r="H124" i="30"/>
  <c r="I124" i="30" s="1"/>
  <c r="H123" i="30"/>
  <c r="I123" i="30" s="1"/>
  <c r="I122" i="30"/>
  <c r="I118" i="30"/>
  <c r="H116" i="30"/>
  <c r="I116" i="30" s="1"/>
  <c r="I114" i="30"/>
  <c r="I113" i="30"/>
  <c r="H111" i="30"/>
  <c r="I111" i="30" s="1"/>
  <c r="I110" i="30"/>
  <c r="H108" i="30"/>
  <c r="I108" i="30" s="1"/>
  <c r="H105" i="30"/>
  <c r="I105" i="30" s="1"/>
  <c r="H104" i="30"/>
  <c r="I104" i="30" s="1"/>
  <c r="I101" i="30"/>
  <c r="I100" i="30"/>
  <c r="H99" i="30"/>
  <c r="I99" i="30" s="1"/>
  <c r="H98" i="30"/>
  <c r="I98" i="30" s="1"/>
  <c r="I90" i="30"/>
  <c r="H89" i="30"/>
  <c r="I89" i="30" s="1"/>
  <c r="I88" i="30"/>
  <c r="H85" i="30"/>
  <c r="I85" i="30" s="1"/>
  <c r="H84" i="30"/>
  <c r="I84" i="30" s="1"/>
  <c r="H82" i="30"/>
  <c r="I82" i="30" s="1"/>
  <c r="H78" i="30"/>
  <c r="I78" i="30" s="1"/>
  <c r="H77" i="30"/>
  <c r="I77" i="30" s="1"/>
  <c r="I74" i="30"/>
  <c r="I73" i="30"/>
  <c r="I72" i="30"/>
  <c r="I71" i="30"/>
  <c r="I68" i="30"/>
  <c r="H67" i="30"/>
  <c r="I67" i="30" s="1"/>
  <c r="H66" i="30"/>
  <c r="I66" i="30" s="1"/>
  <c r="H65" i="30"/>
  <c r="I65" i="30" s="1"/>
  <c r="I62" i="30"/>
  <c r="H60" i="30"/>
  <c r="I60" i="30" s="1"/>
  <c r="H59" i="30"/>
  <c r="I59" i="30" s="1"/>
  <c r="H58" i="30"/>
  <c r="I58" i="30" s="1"/>
  <c r="I57" i="30"/>
  <c r="I55" i="30"/>
  <c r="H54" i="30"/>
  <c r="I54" i="30" s="1"/>
  <c r="H53" i="30"/>
  <c r="I53" i="30" s="1"/>
  <c r="I50" i="30"/>
  <c r="H48" i="30"/>
  <c r="I48" i="30" s="1"/>
  <c r="H47" i="30"/>
  <c r="I47" i="30" s="1"/>
  <c r="H46" i="30"/>
  <c r="I46" i="30" s="1"/>
  <c r="I44" i="30"/>
  <c r="H42" i="30"/>
  <c r="I42" i="30" s="1"/>
  <c r="H41" i="30"/>
  <c r="I41" i="30" s="1"/>
  <c r="I40" i="30"/>
  <c r="H39" i="30"/>
  <c r="I39" i="30" s="1"/>
  <c r="H38" i="30"/>
  <c r="I38" i="30" s="1"/>
  <c r="H37" i="30"/>
  <c r="I37" i="30" s="1"/>
  <c r="I35" i="30"/>
  <c r="I34" i="30"/>
  <c r="H32" i="30"/>
  <c r="I32" i="30" s="1"/>
  <c r="I31" i="30"/>
  <c r="H29" i="30"/>
  <c r="I29" i="30" s="1"/>
  <c r="H28" i="30"/>
  <c r="I28" i="30" s="1"/>
  <c r="I27" i="30"/>
  <c r="H27" i="30"/>
  <c r="I24" i="30"/>
  <c r="H23" i="30"/>
  <c r="I23" i="30" s="1"/>
  <c r="H22" i="30"/>
  <c r="I22" i="30" s="1"/>
  <c r="H21" i="30"/>
  <c r="I21" i="30" s="1"/>
  <c r="H17" i="30"/>
  <c r="I17" i="30" s="1"/>
  <c r="H16" i="30"/>
  <c r="I16" i="30" s="1"/>
  <c r="I15" i="30"/>
  <c r="H14" i="30"/>
  <c r="I14" i="30" s="1"/>
  <c r="H10" i="30"/>
  <c r="I10" i="30" s="1"/>
  <c r="H9" i="30"/>
  <c r="I9" i="30" s="1"/>
  <c r="H8" i="30"/>
  <c r="I8" i="30" s="1"/>
  <c r="H86" i="30"/>
  <c r="I86" i="30" s="1"/>
  <c r="H10" i="16"/>
  <c r="G8" i="16"/>
  <c r="G9" i="16"/>
  <c r="G10" i="16"/>
  <c r="J40" i="20"/>
  <c r="H9" i="20"/>
  <c r="I9" i="20" s="1"/>
  <c r="H10" i="20"/>
  <c r="I10" i="20" s="1"/>
  <c r="H15" i="20"/>
  <c r="I15" i="20" s="1"/>
  <c r="H16" i="20"/>
  <c r="I16" i="20" s="1"/>
  <c r="H21" i="20"/>
  <c r="I21" i="20" s="1"/>
  <c r="H22" i="20"/>
  <c r="I22" i="20" s="1"/>
  <c r="H27" i="20"/>
  <c r="I27" i="20" s="1"/>
  <c r="H28" i="20"/>
  <c r="H33" i="20"/>
  <c r="I33" i="20" s="1"/>
  <c r="H34" i="20"/>
  <c r="H39" i="20"/>
  <c r="I39" i="20" s="1"/>
  <c r="G8" i="20"/>
  <c r="H8" i="20" s="1"/>
  <c r="I8" i="20" s="1"/>
  <c r="G9" i="20"/>
  <c r="G10" i="20"/>
  <c r="G11" i="20"/>
  <c r="H11" i="20" s="1"/>
  <c r="I11" i="20" s="1"/>
  <c r="G12" i="20"/>
  <c r="H12" i="20" s="1"/>
  <c r="I12" i="20" s="1"/>
  <c r="G13" i="20"/>
  <c r="H13" i="20" s="1"/>
  <c r="I13" i="20" s="1"/>
  <c r="G14" i="20"/>
  <c r="H14" i="20" s="1"/>
  <c r="I14" i="20" s="1"/>
  <c r="G15" i="20"/>
  <c r="G16" i="20"/>
  <c r="G17" i="20"/>
  <c r="G18" i="20"/>
  <c r="G19" i="20"/>
  <c r="H19" i="20" s="1"/>
  <c r="G20" i="20"/>
  <c r="H20" i="20" s="1"/>
  <c r="I20" i="20" s="1"/>
  <c r="G21" i="20"/>
  <c r="G22" i="20"/>
  <c r="G23" i="20"/>
  <c r="H23" i="20" s="1"/>
  <c r="I23" i="20" s="1"/>
  <c r="G24" i="20"/>
  <c r="H24" i="20" s="1"/>
  <c r="I24" i="20" s="1"/>
  <c r="G25" i="20"/>
  <c r="H25" i="20" s="1"/>
  <c r="I25" i="20" s="1"/>
  <c r="G26" i="20"/>
  <c r="H26" i="20" s="1"/>
  <c r="I26" i="20" s="1"/>
  <c r="G27" i="20"/>
  <c r="G28" i="20"/>
  <c r="G29" i="20"/>
  <c r="H29" i="20" s="1"/>
  <c r="I29" i="20" s="1"/>
  <c r="G30" i="20"/>
  <c r="H30" i="20" s="1"/>
  <c r="G31" i="20"/>
  <c r="H31" i="20" s="1"/>
  <c r="I31" i="20" s="1"/>
  <c r="G32" i="20"/>
  <c r="H32" i="20" s="1"/>
  <c r="G33" i="20"/>
  <c r="G34" i="20"/>
  <c r="G35" i="20"/>
  <c r="H35" i="20" s="1"/>
  <c r="I35" i="20" s="1"/>
  <c r="G36" i="20"/>
  <c r="H36" i="20" s="1"/>
  <c r="I36" i="20" s="1"/>
  <c r="G37" i="20"/>
  <c r="H37" i="20" s="1"/>
  <c r="I37" i="20" s="1"/>
  <c r="G38" i="20"/>
  <c r="H38" i="20" s="1"/>
  <c r="I38" i="20" s="1"/>
  <c r="G39" i="20"/>
  <c r="I29" i="10"/>
  <c r="H11" i="10"/>
  <c r="H12" i="10"/>
  <c r="I12" i="10" s="1"/>
  <c r="H15" i="10"/>
  <c r="I15" i="10" s="1"/>
  <c r="H21" i="10"/>
  <c r="I21" i="10" s="1"/>
  <c r="H23" i="10"/>
  <c r="I23" i="10" s="1"/>
  <c r="H24" i="10"/>
  <c r="I24" i="10" s="1"/>
  <c r="H29" i="10"/>
  <c r="G8" i="10"/>
  <c r="H8" i="10" s="1"/>
  <c r="G9" i="10"/>
  <c r="H9" i="10" s="1"/>
  <c r="G10" i="10"/>
  <c r="H10" i="10" s="1"/>
  <c r="I10" i="10" s="1"/>
  <c r="G11" i="10"/>
  <c r="G12" i="10"/>
  <c r="G13" i="10"/>
  <c r="G14" i="10"/>
  <c r="G15" i="10"/>
  <c r="G16" i="10"/>
  <c r="G17" i="10"/>
  <c r="H17" i="10" s="1"/>
  <c r="I17" i="10" s="1"/>
  <c r="G18" i="10"/>
  <c r="G19" i="10"/>
  <c r="G20" i="10"/>
  <c r="G21" i="10"/>
  <c r="G22" i="10"/>
  <c r="H22" i="10" s="1"/>
  <c r="I22" i="10" s="1"/>
  <c r="G23" i="10"/>
  <c r="G24" i="10"/>
  <c r="G25" i="10"/>
  <c r="G26" i="10"/>
  <c r="H26" i="10" s="1"/>
  <c r="G27" i="10"/>
  <c r="H27" i="10" s="1"/>
  <c r="G28" i="10"/>
  <c r="H28" i="10" s="1"/>
  <c r="I28" i="10" s="1"/>
  <c r="G29" i="10"/>
  <c r="G30" i="10"/>
  <c r="H30" i="10" s="1"/>
  <c r="J40" i="23"/>
  <c r="H11" i="23"/>
  <c r="I11" i="23" s="1"/>
  <c r="H28" i="23"/>
  <c r="I28" i="23" s="1"/>
  <c r="H33" i="23"/>
  <c r="I33" i="23" s="1"/>
  <c r="H34" i="23"/>
  <c r="H39" i="23"/>
  <c r="I39" i="23" s="1"/>
  <c r="G8" i="23"/>
  <c r="H8" i="23" s="1"/>
  <c r="I8" i="23" s="1"/>
  <c r="G9" i="23"/>
  <c r="H9" i="23" s="1"/>
  <c r="I9" i="23" s="1"/>
  <c r="G10" i="23"/>
  <c r="H10" i="23" s="1"/>
  <c r="I10" i="23" s="1"/>
  <c r="G11" i="23"/>
  <c r="G12" i="23"/>
  <c r="H12" i="23" s="1"/>
  <c r="I12" i="23" s="1"/>
  <c r="G13" i="23"/>
  <c r="G14" i="23"/>
  <c r="G15" i="23"/>
  <c r="H15" i="23" s="1"/>
  <c r="I15" i="23" s="1"/>
  <c r="G16" i="23"/>
  <c r="H16" i="23" s="1"/>
  <c r="I16" i="23" s="1"/>
  <c r="G17" i="23"/>
  <c r="G18" i="23"/>
  <c r="G19" i="23"/>
  <c r="G20" i="23"/>
  <c r="H20" i="23" s="1"/>
  <c r="G21" i="23"/>
  <c r="G22" i="23"/>
  <c r="H22" i="23" s="1"/>
  <c r="I22" i="23" s="1"/>
  <c r="G23" i="23"/>
  <c r="H23" i="23" s="1"/>
  <c r="I23" i="23" s="1"/>
  <c r="G24" i="23"/>
  <c r="G25" i="23"/>
  <c r="G26" i="23"/>
  <c r="H26" i="23" s="1"/>
  <c r="I26" i="23" s="1"/>
  <c r="G27" i="23"/>
  <c r="H27" i="23" s="1"/>
  <c r="I27" i="23" s="1"/>
  <c r="G28" i="23"/>
  <c r="G29" i="23"/>
  <c r="H29" i="23" s="1"/>
  <c r="I29" i="23" s="1"/>
  <c r="G30" i="23"/>
  <c r="H30" i="23" s="1"/>
  <c r="I30" i="23" s="1"/>
  <c r="G31" i="23"/>
  <c r="H31" i="23" s="1"/>
  <c r="I31" i="23" s="1"/>
  <c r="G32" i="23"/>
  <c r="H32" i="23" s="1"/>
  <c r="I32" i="23" s="1"/>
  <c r="G33" i="23"/>
  <c r="G34" i="23"/>
  <c r="G35" i="23"/>
  <c r="H35" i="23" s="1"/>
  <c r="I35" i="23" s="1"/>
  <c r="G36" i="23"/>
  <c r="H36" i="23" s="1"/>
  <c r="I36" i="23" s="1"/>
  <c r="G37" i="23"/>
  <c r="H37" i="23" s="1"/>
  <c r="I37" i="23" s="1"/>
  <c r="G38" i="23"/>
  <c r="H38" i="23" s="1"/>
  <c r="I38" i="23" s="1"/>
  <c r="G39" i="23"/>
  <c r="H10" i="15"/>
  <c r="I10" i="15" s="1"/>
  <c r="H15" i="15"/>
  <c r="G8" i="15"/>
  <c r="G9" i="15"/>
  <c r="G10" i="15"/>
  <c r="G11" i="15"/>
  <c r="G12" i="15"/>
  <c r="G13" i="15"/>
  <c r="G14" i="15"/>
  <c r="H14" i="15" s="1"/>
  <c r="G15" i="15"/>
  <c r="H8" i="42"/>
  <c r="I8" i="42" s="1"/>
  <c r="H11" i="42"/>
  <c r="H12" i="42"/>
  <c r="H14" i="42"/>
  <c r="I14" i="42" s="1"/>
  <c r="H17" i="42"/>
  <c r="H18" i="42"/>
  <c r="G8" i="42"/>
  <c r="G9" i="42"/>
  <c r="G10" i="42"/>
  <c r="H10" i="42" s="1"/>
  <c r="G11" i="42"/>
  <c r="G12" i="42"/>
  <c r="G13" i="42"/>
  <c r="H13" i="42" s="1"/>
  <c r="G14" i="42"/>
  <c r="G15" i="42"/>
  <c r="G16" i="42"/>
  <c r="H16" i="42" s="1"/>
  <c r="G17" i="42"/>
  <c r="G18" i="42"/>
  <c r="G19" i="42"/>
  <c r="G20" i="42"/>
  <c r="H20" i="42" s="1"/>
  <c r="I20" i="42" s="1"/>
  <c r="G21" i="42"/>
  <c r="G22" i="42"/>
  <c r="G23" i="42"/>
  <c r="H23" i="42" s="1"/>
  <c r="H15" i="19"/>
  <c r="I15" i="19" s="1"/>
  <c r="H21" i="19"/>
  <c r="I21" i="19" s="1"/>
  <c r="H22" i="19"/>
  <c r="I22" i="19" s="1"/>
  <c r="G8" i="19"/>
  <c r="H8" i="19" s="1"/>
  <c r="G9" i="19"/>
  <c r="H9" i="19" s="1"/>
  <c r="G10" i="19"/>
  <c r="H10" i="19" s="1"/>
  <c r="G11" i="19"/>
  <c r="H11" i="19" s="1"/>
  <c r="G12" i="19"/>
  <c r="G13" i="19"/>
  <c r="H13" i="19" s="1"/>
  <c r="G14" i="19"/>
  <c r="H14" i="19" s="1"/>
  <c r="I14" i="19" s="1"/>
  <c r="G15" i="19"/>
  <c r="G16" i="19"/>
  <c r="H16" i="19" s="1"/>
  <c r="G17" i="19"/>
  <c r="H17" i="19" s="1"/>
  <c r="G18" i="19"/>
  <c r="G19" i="19"/>
  <c r="H19" i="19" s="1"/>
  <c r="I19" i="19" s="1"/>
  <c r="G20" i="19"/>
  <c r="H20" i="19" s="1"/>
  <c r="I20" i="19" s="1"/>
  <c r="G21" i="19"/>
  <c r="G22" i="19"/>
  <c r="G23" i="19"/>
  <c r="G24" i="19"/>
  <c r="H24" i="19" s="1"/>
  <c r="I24" i="19" s="1"/>
  <c r="G25" i="19"/>
  <c r="G26" i="19"/>
  <c r="H26" i="19" s="1"/>
  <c r="I26" i="19" s="1"/>
  <c r="G27" i="19"/>
  <c r="G28" i="19"/>
  <c r="G29" i="19"/>
  <c r="H29" i="19" s="1"/>
  <c r="H10" i="40"/>
  <c r="H11" i="40"/>
  <c r="I11" i="40" s="1"/>
  <c r="H16" i="40"/>
  <c r="H17" i="40"/>
  <c r="H25" i="40"/>
  <c r="I25" i="40" s="1"/>
  <c r="H31" i="40"/>
  <c r="I31" i="40" s="1"/>
  <c r="G8" i="40"/>
  <c r="G9" i="40"/>
  <c r="G10" i="40"/>
  <c r="G11" i="40"/>
  <c r="G12" i="40"/>
  <c r="H12" i="40" s="1"/>
  <c r="I12" i="40" s="1"/>
  <c r="G13" i="40"/>
  <c r="G14" i="40"/>
  <c r="H14" i="40" s="1"/>
  <c r="G15" i="40"/>
  <c r="H15" i="40" s="1"/>
  <c r="G16" i="40"/>
  <c r="G17" i="40"/>
  <c r="G18" i="40"/>
  <c r="H18" i="40" s="1"/>
  <c r="G19" i="40"/>
  <c r="H19" i="40" s="1"/>
  <c r="G20" i="40"/>
  <c r="G21" i="40"/>
  <c r="G22" i="40"/>
  <c r="G23" i="40"/>
  <c r="G24" i="40"/>
  <c r="G25" i="40"/>
  <c r="G26" i="40"/>
  <c r="H26" i="40" s="1"/>
  <c r="G27" i="40"/>
  <c r="H27" i="40" s="1"/>
  <c r="G28" i="40"/>
  <c r="G29" i="40"/>
  <c r="G30" i="40"/>
  <c r="G31" i="40"/>
  <c r="G32" i="40"/>
  <c r="G33" i="40"/>
  <c r="H10" i="39"/>
  <c r="H11" i="39"/>
  <c r="H22" i="39"/>
  <c r="G8" i="39"/>
  <c r="H8" i="39" s="1"/>
  <c r="G9" i="39"/>
  <c r="G10" i="39"/>
  <c r="G11" i="39"/>
  <c r="G12" i="39"/>
  <c r="H12" i="39" s="1"/>
  <c r="G13" i="39"/>
  <c r="G14" i="39"/>
  <c r="H14" i="39" s="1"/>
  <c r="I14" i="39" s="1"/>
  <c r="G15" i="39"/>
  <c r="G16" i="39"/>
  <c r="H16" i="39" s="1"/>
  <c r="G17" i="39"/>
  <c r="G18" i="39"/>
  <c r="H18" i="39" s="1"/>
  <c r="I18" i="39" s="1"/>
  <c r="G19" i="39"/>
  <c r="G20" i="39"/>
  <c r="H20" i="39" s="1"/>
  <c r="G21" i="39"/>
  <c r="G22" i="39"/>
  <c r="I22" i="39" s="1"/>
  <c r="G23" i="39"/>
  <c r="H23" i="39" s="1"/>
  <c r="I23" i="39" s="1"/>
  <c r="G24" i="39"/>
  <c r="H24" i="39" s="1"/>
  <c r="G8" i="14"/>
  <c r="G9" i="14"/>
  <c r="H9" i="29"/>
  <c r="H12" i="29"/>
  <c r="G8" i="29"/>
  <c r="H8" i="29" s="1"/>
  <c r="G9" i="29"/>
  <c r="G10" i="29"/>
  <c r="G11" i="29"/>
  <c r="H11" i="29" s="1"/>
  <c r="G12" i="29"/>
  <c r="G13" i="29"/>
  <c r="H13" i="29" s="1"/>
  <c r="G14" i="29"/>
  <c r="H14" i="29" s="1"/>
  <c r="G15" i="29"/>
  <c r="H15" i="29" s="1"/>
  <c r="G16" i="29"/>
  <c r="H16" i="29" s="1"/>
  <c r="G17" i="29"/>
  <c r="G18" i="29"/>
  <c r="H10" i="22"/>
  <c r="I10" i="22" s="1"/>
  <c r="H16" i="22"/>
  <c r="H18" i="22"/>
  <c r="H22" i="22"/>
  <c r="H25" i="22"/>
  <c r="H28" i="22"/>
  <c r="I28" i="22" s="1"/>
  <c r="G8" i="22"/>
  <c r="G9" i="22"/>
  <c r="G10" i="22"/>
  <c r="G11" i="22"/>
  <c r="G12" i="22"/>
  <c r="H12" i="22" s="1"/>
  <c r="G13" i="22"/>
  <c r="G14" i="22"/>
  <c r="H14" i="22" s="1"/>
  <c r="G15" i="22"/>
  <c r="G16" i="22"/>
  <c r="G17" i="22"/>
  <c r="G18" i="22"/>
  <c r="G19" i="22"/>
  <c r="G20" i="22"/>
  <c r="G21" i="22"/>
  <c r="H21" i="22" s="1"/>
  <c r="I21" i="22" s="1"/>
  <c r="G22" i="22"/>
  <c r="G23" i="22"/>
  <c r="H23" i="22" s="1"/>
  <c r="G24" i="22"/>
  <c r="H24" i="22" s="1"/>
  <c r="G25" i="22"/>
  <c r="G26" i="22"/>
  <c r="H26" i="22" s="1"/>
  <c r="G27" i="22"/>
  <c r="H27" i="22" s="1"/>
  <c r="I27" i="22" s="1"/>
  <c r="G28" i="22"/>
  <c r="H12" i="41"/>
  <c r="I12" i="41" s="1"/>
  <c r="H14" i="41"/>
  <c r="I14" i="41" s="1"/>
  <c r="H15" i="41"/>
  <c r="I15" i="41" s="1"/>
  <c r="H17" i="41"/>
  <c r="I17" i="41" s="1"/>
  <c r="H21" i="41"/>
  <c r="I21" i="41" s="1"/>
  <c r="H26" i="41"/>
  <c r="H29" i="41"/>
  <c r="G8" i="41"/>
  <c r="H8" i="41" s="1"/>
  <c r="G9" i="41"/>
  <c r="G10" i="41"/>
  <c r="H10" i="41" s="1"/>
  <c r="G11" i="41"/>
  <c r="H11" i="41" s="1"/>
  <c r="G12" i="41"/>
  <c r="G13" i="41"/>
  <c r="H13" i="41" s="1"/>
  <c r="I13" i="41" s="1"/>
  <c r="G14" i="41"/>
  <c r="G15" i="41"/>
  <c r="G16" i="41"/>
  <c r="H16" i="41" s="1"/>
  <c r="I16" i="41" s="1"/>
  <c r="G17" i="41"/>
  <c r="G18" i="41"/>
  <c r="G19" i="41"/>
  <c r="G20" i="41"/>
  <c r="H20" i="41" s="1"/>
  <c r="I20" i="41" s="1"/>
  <c r="G21" i="41"/>
  <c r="G22" i="41"/>
  <c r="G23" i="41"/>
  <c r="H23" i="41" s="1"/>
  <c r="G24" i="41"/>
  <c r="G25" i="41"/>
  <c r="G26" i="41"/>
  <c r="G27" i="41"/>
  <c r="H27" i="41" s="1"/>
  <c r="G28" i="41"/>
  <c r="H28" i="41" s="1"/>
  <c r="G29" i="41"/>
  <c r="J29" i="31"/>
  <c r="H15" i="31"/>
  <c r="I15" i="31" s="1"/>
  <c r="H21" i="31"/>
  <c r="I21" i="31" s="1"/>
  <c r="H27" i="31"/>
  <c r="G8" i="31"/>
  <c r="H8" i="31" s="1"/>
  <c r="G9" i="31"/>
  <c r="G10" i="31"/>
  <c r="H10" i="31" s="1"/>
  <c r="I10" i="31" s="1"/>
  <c r="G11" i="31"/>
  <c r="H11" i="31" s="1"/>
  <c r="I11" i="31" s="1"/>
  <c r="G12" i="31"/>
  <c r="H12" i="31" s="1"/>
  <c r="I12" i="31" s="1"/>
  <c r="G13" i="31"/>
  <c r="H13" i="31" s="1"/>
  <c r="G14" i="31"/>
  <c r="H14" i="31" s="1"/>
  <c r="I14" i="31" s="1"/>
  <c r="G15" i="31"/>
  <c r="G16" i="31"/>
  <c r="G17" i="31"/>
  <c r="H17" i="31" s="1"/>
  <c r="G18" i="31"/>
  <c r="H18" i="31" s="1"/>
  <c r="I18" i="31" s="1"/>
  <c r="G19" i="31"/>
  <c r="H19" i="31" s="1"/>
  <c r="G20" i="31"/>
  <c r="H20" i="31" s="1"/>
  <c r="I20" i="31" s="1"/>
  <c r="G21" i="31"/>
  <c r="G22" i="31"/>
  <c r="H22" i="31" s="1"/>
  <c r="G23" i="31"/>
  <c r="G24" i="31"/>
  <c r="G25" i="31"/>
  <c r="H25" i="31" s="1"/>
  <c r="G26" i="31"/>
  <c r="G27" i="31"/>
  <c r="G28" i="31"/>
  <c r="H28" i="31" s="1"/>
  <c r="H14" i="12"/>
  <c r="H15" i="12"/>
  <c r="I15" i="12" s="1"/>
  <c r="H20" i="12"/>
  <c r="I20" i="12" s="1"/>
  <c r="H21" i="12"/>
  <c r="I21" i="12" s="1"/>
  <c r="H26" i="12"/>
  <c r="H27" i="12"/>
  <c r="I27" i="12" s="1"/>
  <c r="G8" i="12"/>
  <c r="G9" i="12"/>
  <c r="G10" i="12"/>
  <c r="G11" i="12"/>
  <c r="H11" i="12" s="1"/>
  <c r="G12" i="12"/>
  <c r="H12" i="12" s="1"/>
  <c r="G13" i="12"/>
  <c r="H13" i="12" s="1"/>
  <c r="I13" i="12" s="1"/>
  <c r="G14" i="12"/>
  <c r="G15" i="12"/>
  <c r="G16" i="12"/>
  <c r="H16" i="12" s="1"/>
  <c r="G17" i="12"/>
  <c r="H17" i="12" s="1"/>
  <c r="I17" i="12" s="1"/>
  <c r="G18" i="12"/>
  <c r="H18" i="12" s="1"/>
  <c r="I18" i="12" s="1"/>
  <c r="G19" i="12"/>
  <c r="G20" i="12"/>
  <c r="G21" i="12"/>
  <c r="G22" i="12"/>
  <c r="H22" i="12" s="1"/>
  <c r="I22" i="12" s="1"/>
  <c r="G23" i="12"/>
  <c r="H23" i="12" s="1"/>
  <c r="I23" i="12" s="1"/>
  <c r="G24" i="12"/>
  <c r="H24" i="12" s="1"/>
  <c r="I24" i="12" s="1"/>
  <c r="G25" i="12"/>
  <c r="H25" i="12" s="1"/>
  <c r="I25" i="12" s="1"/>
  <c r="G26" i="12"/>
  <c r="G27" i="12"/>
  <c r="G28" i="12"/>
  <c r="H28" i="12" s="1"/>
  <c r="I28" i="12" s="1"/>
  <c r="G29" i="12"/>
  <c r="H29" i="12" s="1"/>
  <c r="I29" i="12" s="1"/>
  <c r="G30" i="12"/>
  <c r="H30" i="12" s="1"/>
  <c r="I30" i="12" s="1"/>
  <c r="G31" i="12"/>
  <c r="H31" i="12" s="1"/>
  <c r="I31" i="12" s="1"/>
  <c r="G32" i="12"/>
  <c r="H32" i="12" s="1"/>
  <c r="G33" i="12"/>
  <c r="G8" i="28"/>
  <c r="H8" i="28" s="1"/>
  <c r="G9" i="28"/>
  <c r="H9" i="28" s="1"/>
  <c r="I9" i="28" s="1"/>
  <c r="G10" i="28"/>
  <c r="G8" i="27"/>
  <c r="J78" i="35"/>
  <c r="H22" i="35"/>
  <c r="H30" i="35"/>
  <c r="I30" i="35" s="1"/>
  <c r="H47" i="35"/>
  <c r="H65" i="35"/>
  <c r="H71" i="35"/>
  <c r="G8" i="35"/>
  <c r="G9" i="35"/>
  <c r="H9" i="35" s="1"/>
  <c r="G10" i="35"/>
  <c r="G11" i="35"/>
  <c r="G12" i="35"/>
  <c r="G13" i="35"/>
  <c r="G14" i="35"/>
  <c r="G15" i="35"/>
  <c r="G16" i="35"/>
  <c r="G17" i="35"/>
  <c r="G18" i="35"/>
  <c r="G19" i="35"/>
  <c r="G20" i="35"/>
  <c r="H20" i="35" s="1"/>
  <c r="G21" i="35"/>
  <c r="H21" i="35" s="1"/>
  <c r="G22" i="35"/>
  <c r="G23" i="35"/>
  <c r="H23" i="35" s="1"/>
  <c r="G24" i="35"/>
  <c r="G25" i="35"/>
  <c r="G26" i="35"/>
  <c r="H26" i="35" s="1"/>
  <c r="I26" i="35" s="1"/>
  <c r="G27" i="35"/>
  <c r="H27" i="35" s="1"/>
  <c r="I27" i="35" s="1"/>
  <c r="G28" i="35"/>
  <c r="H28" i="35" s="1"/>
  <c r="I28" i="35" s="1"/>
  <c r="G29" i="35"/>
  <c r="H29" i="35" s="1"/>
  <c r="I29" i="35" s="1"/>
  <c r="G30" i="35"/>
  <c r="G31" i="35"/>
  <c r="H31" i="35" s="1"/>
  <c r="I31" i="35" s="1"/>
  <c r="G32" i="35"/>
  <c r="H32" i="35" s="1"/>
  <c r="G33" i="35"/>
  <c r="G34" i="35"/>
  <c r="G35" i="35"/>
  <c r="G36" i="35"/>
  <c r="H36" i="35" s="1"/>
  <c r="G37" i="35"/>
  <c r="H37" i="35" s="1"/>
  <c r="I37" i="35" s="1"/>
  <c r="G38" i="35"/>
  <c r="G39" i="35"/>
  <c r="G40" i="35"/>
  <c r="G41" i="35"/>
  <c r="G42" i="35"/>
  <c r="G43" i="35"/>
  <c r="H43" i="35" s="1"/>
  <c r="G44" i="35"/>
  <c r="G45" i="35"/>
  <c r="H45" i="35" s="1"/>
  <c r="G46" i="35"/>
  <c r="G47" i="35"/>
  <c r="G48" i="35"/>
  <c r="H48" i="35" s="1"/>
  <c r="G49" i="35"/>
  <c r="G50" i="35"/>
  <c r="H50" i="35" s="1"/>
  <c r="G51" i="35"/>
  <c r="H51" i="35" s="1"/>
  <c r="G52" i="35"/>
  <c r="H52" i="35" s="1"/>
  <c r="G53" i="35"/>
  <c r="G54" i="35"/>
  <c r="G55" i="35"/>
  <c r="G56" i="35"/>
  <c r="G57" i="35"/>
  <c r="H57" i="35" s="1"/>
  <c r="G58" i="35"/>
  <c r="G59" i="35"/>
  <c r="G60" i="35"/>
  <c r="H60" i="35" s="1"/>
  <c r="I60" i="35" s="1"/>
  <c r="G61" i="35"/>
  <c r="G62" i="35"/>
  <c r="H62" i="35" s="1"/>
  <c r="G63" i="35"/>
  <c r="G64" i="35"/>
  <c r="G65" i="35"/>
  <c r="G66" i="35"/>
  <c r="H66" i="35" s="1"/>
  <c r="G67" i="35"/>
  <c r="G68" i="35"/>
  <c r="G69" i="35"/>
  <c r="G70" i="35"/>
  <c r="G71" i="35"/>
  <c r="G72" i="35"/>
  <c r="H72" i="35" s="1"/>
  <c r="G73" i="35"/>
  <c r="G74" i="35"/>
  <c r="G75" i="35"/>
  <c r="G76" i="35"/>
  <c r="G77" i="35"/>
  <c r="H77" i="35" s="1"/>
  <c r="I77" i="35" s="1"/>
  <c r="H9" i="38"/>
  <c r="H10" i="38"/>
  <c r="H11" i="38"/>
  <c r="I11" i="38" s="1"/>
  <c r="G8" i="38"/>
  <c r="G9" i="38"/>
  <c r="G10" i="38"/>
  <c r="G11" i="38"/>
  <c r="G8" i="44"/>
  <c r="H8" i="43"/>
  <c r="H21" i="43"/>
  <c r="G8" i="43"/>
  <c r="G9" i="43"/>
  <c r="H9" i="43" s="1"/>
  <c r="G10" i="43"/>
  <c r="H10" i="43" s="1"/>
  <c r="I10" i="43" s="1"/>
  <c r="G11" i="43"/>
  <c r="H11" i="43" s="1"/>
  <c r="I11" i="43" s="1"/>
  <c r="G12" i="43"/>
  <c r="H12" i="43" s="1"/>
  <c r="I12" i="43" s="1"/>
  <c r="G13" i="43"/>
  <c r="G14" i="43"/>
  <c r="G15" i="43"/>
  <c r="H15" i="43" s="1"/>
  <c r="G16" i="43"/>
  <c r="G17" i="43"/>
  <c r="H17" i="43" s="1"/>
  <c r="G18" i="43"/>
  <c r="H18" i="43" s="1"/>
  <c r="I18" i="43" s="1"/>
  <c r="G19" i="43"/>
  <c r="G20" i="43"/>
  <c r="G21" i="43"/>
  <c r="G22" i="43"/>
  <c r="G8" i="8"/>
  <c r="G9" i="8"/>
  <c r="H9" i="8" s="1"/>
  <c r="I9" i="8" s="1"/>
  <c r="G10" i="8"/>
  <c r="G8" i="47"/>
  <c r="G9" i="47"/>
  <c r="G10" i="47"/>
  <c r="H10" i="47" s="1"/>
  <c r="I10" i="47" s="1"/>
  <c r="G11" i="47"/>
  <c r="G12" i="47"/>
  <c r="H12" i="47" s="1"/>
  <c r="G13" i="47"/>
  <c r="G8" i="5"/>
  <c r="G9" i="5"/>
  <c r="G10" i="5"/>
  <c r="H10" i="5" s="1"/>
  <c r="I10" i="5" s="1"/>
  <c r="G8" i="26"/>
  <c r="G9" i="26"/>
  <c r="G10" i="26"/>
  <c r="G11" i="26"/>
  <c r="H11" i="26" s="1"/>
  <c r="I11" i="26" s="1"/>
  <c r="G12" i="26"/>
  <c r="H12" i="26" s="1"/>
  <c r="I12" i="26" s="1"/>
  <c r="G13" i="26"/>
  <c r="H13" i="26" s="1"/>
  <c r="I13" i="26" s="1"/>
  <c r="G14" i="26"/>
  <c r="H14" i="26" s="1"/>
  <c r="I14" i="26" s="1"/>
  <c r="H15" i="25"/>
  <c r="G8" i="25"/>
  <c r="H8" i="25" s="1"/>
  <c r="I8" i="25" s="1"/>
  <c r="G9" i="25"/>
  <c r="H9" i="25" s="1"/>
  <c r="I9" i="25" s="1"/>
  <c r="G10" i="25"/>
  <c r="H10" i="25" s="1"/>
  <c r="G11" i="25"/>
  <c r="G12" i="25"/>
  <c r="G13" i="25"/>
  <c r="G14" i="25"/>
  <c r="G15" i="25"/>
  <c r="G16" i="25"/>
  <c r="H16" i="25" s="1"/>
  <c r="G17" i="25"/>
  <c r="H17" i="25" s="1"/>
  <c r="I17" i="25" s="1"/>
  <c r="G18" i="25"/>
  <c r="H8" i="11"/>
  <c r="G8" i="11"/>
  <c r="G9" i="11"/>
  <c r="H9" i="11" s="1"/>
  <c r="G10" i="11"/>
  <c r="H10" i="11" s="1"/>
  <c r="I10" i="11" s="1"/>
  <c r="G11" i="11"/>
  <c r="G12" i="11"/>
  <c r="G13" i="11"/>
  <c r="H13" i="11" s="1"/>
  <c r="I13" i="11" s="1"/>
  <c r="G14" i="11"/>
  <c r="H14" i="11" s="1"/>
  <c r="I14" i="11" s="1"/>
  <c r="G15" i="11"/>
  <c r="H15" i="11" s="1"/>
  <c r="G16" i="11"/>
  <c r="H39" i="17"/>
  <c r="I39" i="17"/>
  <c r="G39" i="17"/>
  <c r="G8" i="54"/>
  <c r="H8" i="54" s="1"/>
  <c r="G9" i="54"/>
  <c r="H9" i="54" s="1"/>
  <c r="I9" i="54" s="1"/>
  <c r="G10" i="54"/>
  <c r="H10" i="54" s="1"/>
  <c r="I10" i="54" s="1"/>
  <c r="H25" i="17"/>
  <c r="H32" i="17"/>
  <c r="G8" i="17"/>
  <c r="G9" i="17"/>
  <c r="G10" i="17"/>
  <c r="G11" i="17"/>
  <c r="H11" i="17" s="1"/>
  <c r="G12" i="17"/>
  <c r="H12" i="17" s="1"/>
  <c r="G13" i="17"/>
  <c r="G14" i="17"/>
  <c r="G15" i="17"/>
  <c r="H15" i="17" s="1"/>
  <c r="I15" i="17" s="1"/>
  <c r="G16" i="17"/>
  <c r="G17" i="17"/>
  <c r="H17" i="17" s="1"/>
  <c r="G18" i="17"/>
  <c r="H18" i="17" s="1"/>
  <c r="I18" i="17" s="1"/>
  <c r="G19" i="17"/>
  <c r="G20" i="17"/>
  <c r="G21" i="17"/>
  <c r="G22" i="17"/>
  <c r="H22" i="17" s="1"/>
  <c r="G23" i="17"/>
  <c r="G24" i="17"/>
  <c r="G25" i="17"/>
  <c r="G26" i="17"/>
  <c r="G27" i="17"/>
  <c r="G28" i="17"/>
  <c r="G29" i="17"/>
  <c r="G30" i="17"/>
  <c r="G31" i="17"/>
  <c r="G32" i="17"/>
  <c r="G33" i="17"/>
  <c r="H33" i="17" s="1"/>
  <c r="G34" i="17"/>
  <c r="H34" i="17" s="1"/>
  <c r="I34" i="17" s="1"/>
  <c r="G35" i="17"/>
  <c r="H35" i="17" s="1"/>
  <c r="G36" i="17"/>
  <c r="G37" i="17"/>
  <c r="G38" i="17"/>
  <c r="H23" i="18"/>
  <c r="G8" i="18"/>
  <c r="I8" i="18" s="1"/>
  <c r="G9" i="18"/>
  <c r="G10" i="18"/>
  <c r="H10" i="18" s="1"/>
  <c r="I10" i="18" s="1"/>
  <c r="G11" i="18"/>
  <c r="G12" i="18"/>
  <c r="H12" i="18" s="1"/>
  <c r="G13" i="18"/>
  <c r="G14" i="18"/>
  <c r="G15" i="18"/>
  <c r="H15" i="18" s="1"/>
  <c r="G16" i="18"/>
  <c r="H16" i="18" s="1"/>
  <c r="G17" i="18"/>
  <c r="H17" i="18" s="1"/>
  <c r="G18" i="18"/>
  <c r="G19" i="18"/>
  <c r="G20" i="18"/>
  <c r="G21" i="18"/>
  <c r="G22" i="18"/>
  <c r="H20" i="18"/>
  <c r="I20" i="18" s="1"/>
  <c r="I23" i="18" s="1"/>
  <c r="H8" i="18"/>
  <c r="H19" i="18"/>
  <c r="I96" i="30" l="1"/>
  <c r="I142" i="30" s="1"/>
  <c r="H142" i="30"/>
  <c r="I10" i="16"/>
  <c r="H9" i="16"/>
  <c r="I9" i="16" s="1"/>
  <c r="H8" i="16"/>
  <c r="I8" i="16" s="1"/>
  <c r="I34" i="20"/>
  <c r="H17" i="20"/>
  <c r="I17" i="20" s="1"/>
  <c r="I19" i="20"/>
  <c r="I30" i="20"/>
  <c r="I32" i="20"/>
  <c r="I28" i="20"/>
  <c r="H18" i="20"/>
  <c r="I18" i="20" s="1"/>
  <c r="I11" i="10"/>
  <c r="I9" i="10"/>
  <c r="H13" i="10"/>
  <c r="I13" i="10" s="1"/>
  <c r="I27" i="10"/>
  <c r="I26" i="10"/>
  <c r="I19" i="10"/>
  <c r="H19" i="10"/>
  <c r="I30" i="10"/>
  <c r="H25" i="10"/>
  <c r="I25" i="10" s="1"/>
  <c r="I20" i="10"/>
  <c r="H20" i="10"/>
  <c r="H18" i="10"/>
  <c r="I18" i="10" s="1"/>
  <c r="H16" i="10"/>
  <c r="I16" i="10" s="1"/>
  <c r="H14" i="10"/>
  <c r="I14" i="10" s="1"/>
  <c r="I8" i="10"/>
  <c r="I25" i="23"/>
  <c r="H25" i="23"/>
  <c r="H24" i="23"/>
  <c r="I24" i="23" s="1"/>
  <c r="H13" i="23"/>
  <c r="I13" i="23" s="1"/>
  <c r="H14" i="23"/>
  <c r="I14" i="23" s="1"/>
  <c r="I34" i="23"/>
  <c r="H21" i="23"/>
  <c r="I21" i="23" s="1"/>
  <c r="I20" i="23"/>
  <c r="H19" i="23"/>
  <c r="I19" i="23" s="1"/>
  <c r="H18" i="23"/>
  <c r="I18" i="23" s="1"/>
  <c r="H17" i="23"/>
  <c r="I17" i="23" s="1"/>
  <c r="I15" i="15"/>
  <c r="I14" i="15"/>
  <c r="H8" i="15"/>
  <c r="I8" i="15" s="1"/>
  <c r="H13" i="15"/>
  <c r="I13" i="15" s="1"/>
  <c r="I12" i="15"/>
  <c r="H12" i="15"/>
  <c r="H11" i="15"/>
  <c r="I11" i="15" s="1"/>
  <c r="H9" i="15"/>
  <c r="I9" i="15" s="1"/>
  <c r="I23" i="42"/>
  <c r="I17" i="42"/>
  <c r="I11" i="42"/>
  <c r="I9" i="42"/>
  <c r="I15" i="42"/>
  <c r="I16" i="42"/>
  <c r="I13" i="42"/>
  <c r="H15" i="42"/>
  <c r="H9" i="42"/>
  <c r="I10" i="42"/>
  <c r="I18" i="42"/>
  <c r="I12" i="42"/>
  <c r="H21" i="42"/>
  <c r="I21" i="42" s="1"/>
  <c r="H22" i="42"/>
  <c r="I22" i="42" s="1"/>
  <c r="H19" i="42"/>
  <c r="I19" i="42" s="1"/>
  <c r="H25" i="19"/>
  <c r="I25" i="19" s="1"/>
  <c r="H23" i="19"/>
  <c r="I23" i="19" s="1"/>
  <c r="I29" i="19"/>
  <c r="I28" i="19"/>
  <c r="H28" i="19"/>
  <c r="H27" i="19"/>
  <c r="I27" i="19" s="1"/>
  <c r="H18" i="19"/>
  <c r="I18" i="19" s="1"/>
  <c r="I17" i="19"/>
  <c r="I16" i="19"/>
  <c r="I13" i="19"/>
  <c r="I12" i="19"/>
  <c r="H12" i="19"/>
  <c r="I30" i="40"/>
  <c r="I17" i="40"/>
  <c r="H30" i="40"/>
  <c r="I16" i="40"/>
  <c r="I10" i="40"/>
  <c r="H28" i="40"/>
  <c r="I28" i="40" s="1"/>
  <c r="I21" i="40"/>
  <c r="I15" i="40"/>
  <c r="I8" i="40"/>
  <c r="H21" i="40"/>
  <c r="H32" i="40"/>
  <c r="I32" i="40" s="1"/>
  <c r="H8" i="40"/>
  <c r="I18" i="40"/>
  <c r="H33" i="40"/>
  <c r="I33" i="40" s="1"/>
  <c r="H29" i="40"/>
  <c r="I29" i="40" s="1"/>
  <c r="I27" i="40"/>
  <c r="I26" i="40"/>
  <c r="H24" i="40"/>
  <c r="I24" i="40" s="1"/>
  <c r="H23" i="40"/>
  <c r="I23" i="40" s="1"/>
  <c r="H22" i="40"/>
  <c r="I22" i="40" s="1"/>
  <c r="H20" i="40"/>
  <c r="I20" i="40" s="1"/>
  <c r="I19" i="40"/>
  <c r="I14" i="40"/>
  <c r="H13" i="40"/>
  <c r="I13" i="40" s="1"/>
  <c r="H9" i="40"/>
  <c r="I9" i="40" s="1"/>
  <c r="I13" i="39"/>
  <c r="H13" i="39"/>
  <c r="I11" i="39"/>
  <c r="H15" i="39"/>
  <c r="I15" i="39" s="1"/>
  <c r="H9" i="39"/>
  <c r="I9" i="39" s="1"/>
  <c r="I12" i="39"/>
  <c r="H19" i="39"/>
  <c r="I19" i="39" s="1"/>
  <c r="I10" i="39"/>
  <c r="I24" i="39"/>
  <c r="I21" i="39"/>
  <c r="H21" i="39"/>
  <c r="I20" i="39"/>
  <c r="H17" i="39"/>
  <c r="I17" i="39" s="1"/>
  <c r="I16" i="39"/>
  <c r="I8" i="39"/>
  <c r="H9" i="14"/>
  <c r="I9" i="14" s="1"/>
  <c r="H8" i="14"/>
  <c r="I8" i="14" s="1"/>
  <c r="I9" i="29"/>
  <c r="I12" i="29"/>
  <c r="I16" i="29"/>
  <c r="I15" i="29"/>
  <c r="I11" i="29"/>
  <c r="I13" i="29"/>
  <c r="H17" i="29"/>
  <c r="I17" i="29" s="1"/>
  <c r="H18" i="29"/>
  <c r="I18" i="29" s="1"/>
  <c r="I14" i="29"/>
  <c r="H10" i="29"/>
  <c r="I10" i="29" s="1"/>
  <c r="I8" i="29"/>
  <c r="I22" i="22"/>
  <c r="I16" i="22"/>
  <c r="H17" i="22"/>
  <c r="I17" i="22" s="1"/>
  <c r="I15" i="22"/>
  <c r="H15" i="22"/>
  <c r="I25" i="22"/>
  <c r="I19" i="22"/>
  <c r="H20" i="22"/>
  <c r="I20" i="22" s="1"/>
  <c r="I24" i="22"/>
  <c r="I18" i="22"/>
  <c r="H19" i="22"/>
  <c r="H9" i="22"/>
  <c r="I9" i="22" s="1"/>
  <c r="I26" i="22"/>
  <c r="I23" i="22"/>
  <c r="I14" i="22"/>
  <c r="H13" i="22"/>
  <c r="I13" i="22" s="1"/>
  <c r="I12" i="22"/>
  <c r="H11" i="22"/>
  <c r="I11" i="22" s="1"/>
  <c r="H8" i="22"/>
  <c r="I8" i="22" s="1"/>
  <c r="I29" i="41"/>
  <c r="I28" i="41"/>
  <c r="I10" i="41"/>
  <c r="I27" i="41"/>
  <c r="H24" i="41"/>
  <c r="I24" i="41" s="1"/>
  <c r="I26" i="41"/>
  <c r="H22" i="41"/>
  <c r="I22" i="41" s="1"/>
  <c r="H25" i="41"/>
  <c r="I25" i="41" s="1"/>
  <c r="I23" i="41"/>
  <c r="H19" i="41"/>
  <c r="I19" i="41" s="1"/>
  <c r="H18" i="41"/>
  <c r="I18" i="41" s="1"/>
  <c r="I11" i="41"/>
  <c r="H9" i="41"/>
  <c r="I9" i="41" s="1"/>
  <c r="I8" i="41"/>
  <c r="I27" i="31"/>
  <c r="I13" i="31"/>
  <c r="I8" i="31"/>
  <c r="I19" i="31"/>
  <c r="I17" i="31"/>
  <c r="I28" i="31"/>
  <c r="I22" i="31"/>
  <c r="H26" i="31"/>
  <c r="I26" i="31" s="1"/>
  <c r="I25" i="31"/>
  <c r="H24" i="31"/>
  <c r="I24" i="31" s="1"/>
  <c r="H23" i="31"/>
  <c r="I23" i="31" s="1"/>
  <c r="H16" i="31"/>
  <c r="I16" i="31" s="1"/>
  <c r="H9" i="31"/>
  <c r="I9" i="31" s="1"/>
  <c r="I19" i="12"/>
  <c r="I16" i="12"/>
  <c r="H19" i="12"/>
  <c r="I26" i="12"/>
  <c r="I14" i="12"/>
  <c r="H33" i="12"/>
  <c r="I33" i="12" s="1"/>
  <c r="I32" i="12"/>
  <c r="I12" i="12"/>
  <c r="I11" i="12"/>
  <c r="H10" i="12"/>
  <c r="I10" i="12" s="1"/>
  <c r="H9" i="12"/>
  <c r="I9" i="12" s="1"/>
  <c r="H8" i="12"/>
  <c r="I8" i="12" s="1"/>
  <c r="I10" i="28"/>
  <c r="H10" i="28"/>
  <c r="I8" i="28"/>
  <c r="I8" i="27"/>
  <c r="H8" i="27"/>
  <c r="I70" i="35"/>
  <c r="I22" i="35"/>
  <c r="H58" i="35"/>
  <c r="I58" i="35" s="1"/>
  <c r="H40" i="35"/>
  <c r="I40" i="35" s="1"/>
  <c r="H16" i="35"/>
  <c r="I16" i="35" s="1"/>
  <c r="H10" i="35"/>
  <c r="I10" i="35" s="1"/>
  <c r="I74" i="35"/>
  <c r="I68" i="35"/>
  <c r="I44" i="35"/>
  <c r="H70" i="35"/>
  <c r="H64" i="35"/>
  <c r="I64" i="35" s="1"/>
  <c r="H56" i="35"/>
  <c r="I56" i="35" s="1"/>
  <c r="H46" i="35"/>
  <c r="I46" i="35" s="1"/>
  <c r="H38" i="35"/>
  <c r="I38" i="35" s="1"/>
  <c r="H14" i="35"/>
  <c r="I14" i="35" s="1"/>
  <c r="I52" i="35"/>
  <c r="I9" i="35"/>
  <c r="H39" i="35"/>
  <c r="I39" i="35" s="1"/>
  <c r="I67" i="35"/>
  <c r="I19" i="35"/>
  <c r="H75" i="35"/>
  <c r="I75" i="35" s="1"/>
  <c r="H69" i="35"/>
  <c r="I69" i="35" s="1"/>
  <c r="H61" i="35"/>
  <c r="I61" i="35" s="1"/>
  <c r="H55" i="35"/>
  <c r="I55" i="35" s="1"/>
  <c r="H44" i="35"/>
  <c r="H19" i="35"/>
  <c r="H13" i="35"/>
  <c r="I13" i="35" s="1"/>
  <c r="I57" i="35"/>
  <c r="I72" i="35"/>
  <c r="I66" i="35"/>
  <c r="I48" i="35"/>
  <c r="H74" i="35"/>
  <c r="H68" i="35"/>
  <c r="H42" i="35"/>
  <c r="I42" i="35" s="1"/>
  <c r="H35" i="35"/>
  <c r="I35" i="35" s="1"/>
  <c r="H18" i="35"/>
  <c r="I18" i="35" s="1"/>
  <c r="H12" i="35"/>
  <c r="I12" i="35" s="1"/>
  <c r="I21" i="35"/>
  <c r="H15" i="35"/>
  <c r="I15" i="35" s="1"/>
  <c r="I71" i="35"/>
  <c r="I65" i="35"/>
  <c r="I59" i="35"/>
  <c r="I47" i="35"/>
  <c r="I23" i="35"/>
  <c r="I11" i="35"/>
  <c r="H73" i="35"/>
  <c r="I73" i="35" s="1"/>
  <c r="H67" i="35"/>
  <c r="H59" i="35"/>
  <c r="H49" i="35"/>
  <c r="I49" i="35" s="1"/>
  <c r="H41" i="35"/>
  <c r="I41" i="35" s="1"/>
  <c r="H34" i="35"/>
  <c r="I34" i="35" s="1"/>
  <c r="H17" i="35"/>
  <c r="I17" i="35" s="1"/>
  <c r="H11" i="35"/>
  <c r="H24" i="35"/>
  <c r="I24" i="35" s="1"/>
  <c r="H76" i="35"/>
  <c r="I76" i="35" s="1"/>
  <c r="H63" i="35"/>
  <c r="I63" i="35" s="1"/>
  <c r="I62" i="35"/>
  <c r="H54" i="35"/>
  <c r="I54" i="35" s="1"/>
  <c r="H53" i="35"/>
  <c r="I53" i="35" s="1"/>
  <c r="I51" i="35"/>
  <c r="I50" i="35"/>
  <c r="I45" i="35"/>
  <c r="I43" i="35"/>
  <c r="I36" i="35"/>
  <c r="H33" i="35"/>
  <c r="I33" i="35" s="1"/>
  <c r="I32" i="35"/>
  <c r="H25" i="35"/>
  <c r="I25" i="35" s="1"/>
  <c r="I20" i="35"/>
  <c r="H8" i="35"/>
  <c r="I8" i="35" s="1"/>
  <c r="I9" i="38"/>
  <c r="I10" i="38"/>
  <c r="H8" i="38"/>
  <c r="I8" i="38" s="1"/>
  <c r="H8" i="44"/>
  <c r="I8" i="44" s="1"/>
  <c r="I21" i="43"/>
  <c r="I8" i="43"/>
  <c r="H22" i="43"/>
  <c r="I22" i="43" s="1"/>
  <c r="H20" i="43"/>
  <c r="I20" i="43" s="1"/>
  <c r="H19" i="43"/>
  <c r="I19" i="43" s="1"/>
  <c r="I17" i="43"/>
  <c r="H16" i="43"/>
  <c r="I16" i="43" s="1"/>
  <c r="I15" i="43"/>
  <c r="H14" i="43"/>
  <c r="I14" i="43" s="1"/>
  <c r="H13" i="43"/>
  <c r="I13" i="43" s="1"/>
  <c r="I9" i="43"/>
  <c r="H10" i="8"/>
  <c r="I10" i="8" s="1"/>
  <c r="H8" i="8"/>
  <c r="I8" i="8" s="1"/>
  <c r="H9" i="47"/>
  <c r="I9" i="47" s="1"/>
  <c r="H13" i="47"/>
  <c r="I13" i="47" s="1"/>
  <c r="I12" i="47"/>
  <c r="H11" i="47"/>
  <c r="I11" i="47" s="1"/>
  <c r="H8" i="47"/>
  <c r="I8" i="47" s="1"/>
  <c r="H8" i="5"/>
  <c r="I8" i="5" s="1"/>
  <c r="H9" i="5"/>
  <c r="I9" i="5" s="1"/>
  <c r="H10" i="26"/>
  <c r="I10" i="26" s="1"/>
  <c r="H9" i="26"/>
  <c r="I9" i="26" s="1"/>
  <c r="H8" i="26"/>
  <c r="I8" i="26" s="1"/>
  <c r="I12" i="25"/>
  <c r="H12" i="25"/>
  <c r="H11" i="25"/>
  <c r="I11" i="25" s="1"/>
  <c r="I15" i="25"/>
  <c r="H18" i="25"/>
  <c r="I18" i="25" s="1"/>
  <c r="I16" i="25"/>
  <c r="H14" i="25"/>
  <c r="I14" i="25" s="1"/>
  <c r="H13" i="25"/>
  <c r="I13" i="25" s="1"/>
  <c r="I10" i="25"/>
  <c r="I16" i="11"/>
  <c r="I8" i="11"/>
  <c r="H16" i="11"/>
  <c r="I15" i="11"/>
  <c r="H12" i="11"/>
  <c r="I12" i="11" s="1"/>
  <c r="H11" i="11"/>
  <c r="I11" i="11" s="1"/>
  <c r="I9" i="11"/>
  <c r="I8" i="54"/>
  <c r="I10" i="17"/>
  <c r="I25" i="17"/>
  <c r="H24" i="17"/>
  <c r="I24" i="17" s="1"/>
  <c r="I32" i="17"/>
  <c r="H10" i="17"/>
  <c r="H38" i="17"/>
  <c r="I38" i="17" s="1"/>
  <c r="H37" i="17"/>
  <c r="I37" i="17" s="1"/>
  <c r="H36" i="17"/>
  <c r="I36" i="17" s="1"/>
  <c r="I35" i="17"/>
  <c r="I33" i="17"/>
  <c r="H31" i="17"/>
  <c r="I31" i="17" s="1"/>
  <c r="H30" i="17"/>
  <c r="I30" i="17" s="1"/>
  <c r="H29" i="17"/>
  <c r="I29" i="17" s="1"/>
  <c r="H28" i="17"/>
  <c r="I28" i="17" s="1"/>
  <c r="H27" i="17"/>
  <c r="I27" i="17" s="1"/>
  <c r="H26" i="17"/>
  <c r="I26" i="17" s="1"/>
  <c r="H23" i="17"/>
  <c r="I23" i="17" s="1"/>
  <c r="I22" i="17"/>
  <c r="H21" i="17"/>
  <c r="I21" i="17" s="1"/>
  <c r="H20" i="17"/>
  <c r="I20" i="17" s="1"/>
  <c r="H19" i="17"/>
  <c r="I19" i="17" s="1"/>
  <c r="I17" i="17"/>
  <c r="H16" i="17"/>
  <c r="I16" i="17" s="1"/>
  <c r="H14" i="17"/>
  <c r="I14" i="17" s="1"/>
  <c r="H13" i="17"/>
  <c r="I13" i="17" s="1"/>
  <c r="I12" i="17"/>
  <c r="I11" i="17"/>
  <c r="H9" i="17"/>
  <c r="I9" i="17" s="1"/>
  <c r="H8" i="17"/>
  <c r="I8" i="17" s="1"/>
  <c r="I16" i="18"/>
  <c r="I12" i="18"/>
  <c r="H18" i="18"/>
  <c r="I18" i="18" s="1"/>
  <c r="H22" i="18"/>
  <c r="I22" i="18" s="1"/>
  <c r="H21" i="18"/>
  <c r="I21" i="18" s="1"/>
  <c r="I19" i="18"/>
  <c r="I17" i="18"/>
  <c r="I15" i="18"/>
  <c r="H14" i="18"/>
  <c r="I14" i="18" s="1"/>
  <c r="H13" i="18"/>
  <c r="I13" i="18" s="1"/>
  <c r="H11" i="18"/>
  <c r="I11" i="18" s="1"/>
  <c r="H9" i="18"/>
  <c r="I9" i="18" s="1"/>
  <c r="J11" i="28" l="1"/>
  <c r="G7" i="4" l="1"/>
  <c r="G93" i="4" s="1"/>
  <c r="G7" i="30"/>
  <c r="G7" i="16"/>
  <c r="G11" i="16" s="1"/>
  <c r="G7" i="20"/>
  <c r="G40" i="20" s="1"/>
  <c r="G7" i="10"/>
  <c r="G31" i="10" s="1"/>
  <c r="G7" i="23"/>
  <c r="G40" i="23" s="1"/>
  <c r="G7" i="15"/>
  <c r="G16" i="15" s="1"/>
  <c r="G7" i="42"/>
  <c r="G24" i="42" s="1"/>
  <c r="G7" i="19"/>
  <c r="G30" i="19" s="1"/>
  <c r="G7" i="40"/>
  <c r="G34" i="40" s="1"/>
  <c r="G7" i="39"/>
  <c r="G25" i="39" s="1"/>
  <c r="G7" i="14"/>
  <c r="G10" i="14" s="1"/>
  <c r="G7" i="29"/>
  <c r="G19" i="29" s="1"/>
  <c r="G7" i="22"/>
  <c r="G29" i="22" s="1"/>
  <c r="G7" i="41"/>
  <c r="G30" i="41" s="1"/>
  <c r="G7" i="31"/>
  <c r="G29" i="31" s="1"/>
  <c r="G7" i="12"/>
  <c r="G34" i="12" s="1"/>
  <c r="G7" i="28"/>
  <c r="G11" i="28" s="1"/>
  <c r="G7" i="27"/>
  <c r="G9" i="27" s="1"/>
  <c r="G7" i="35"/>
  <c r="G78" i="35" s="1"/>
  <c r="G7" i="9"/>
  <c r="G7" i="21"/>
  <c r="G7" i="52"/>
  <c r="G7" i="38"/>
  <c r="G12" i="38" s="1"/>
  <c r="G7" i="44"/>
  <c r="G9" i="44" s="1"/>
  <c r="G7" i="43"/>
  <c r="G23" i="43" s="1"/>
  <c r="G7" i="8"/>
  <c r="G11" i="8" s="1"/>
  <c r="G7" i="47"/>
  <c r="G14" i="47" s="1"/>
  <c r="G7" i="5"/>
  <c r="G11" i="5" s="1"/>
  <c r="G7" i="26"/>
  <c r="G15" i="26" s="1"/>
  <c r="G7" i="25"/>
  <c r="G19" i="25" s="1"/>
  <c r="G7" i="11"/>
  <c r="G17" i="11" s="1"/>
  <c r="G7" i="54"/>
  <c r="G11" i="54" s="1"/>
  <c r="G7" i="17"/>
  <c r="G7" i="18"/>
  <c r="G23" i="18" s="1"/>
  <c r="H87" i="30" l="1"/>
  <c r="I87" i="30" s="1"/>
  <c r="I8" i="19"/>
  <c r="J34" i="40"/>
  <c r="J12" i="38"/>
  <c r="H7" i="43"/>
  <c r="H7" i="8"/>
  <c r="H11" i="8" s="1"/>
  <c r="H7" i="26"/>
  <c r="H15" i="26" s="1"/>
  <c r="J19" i="25"/>
  <c r="J11" i="54"/>
  <c r="H7" i="54"/>
  <c r="H11" i="54" s="1"/>
  <c r="I7" i="43" l="1"/>
  <c r="I23" i="43" s="1"/>
  <c r="H23" i="43"/>
  <c r="I10" i="19"/>
  <c r="I11" i="19"/>
  <c r="I9" i="19"/>
  <c r="I7" i="8"/>
  <c r="I11" i="8" s="1"/>
  <c r="H7" i="47"/>
  <c r="H7" i="5"/>
  <c r="I7" i="26"/>
  <c r="I15" i="26" s="1"/>
  <c r="H7" i="25"/>
  <c r="H7" i="11"/>
  <c r="I7" i="54"/>
  <c r="I11" i="54" s="1"/>
  <c r="J39" i="17"/>
  <c r="H7" i="17"/>
  <c r="H7" i="18"/>
  <c r="I7" i="47" l="1"/>
  <c r="I14" i="47" s="1"/>
  <c r="H14" i="47"/>
  <c r="I7" i="5"/>
  <c r="I11" i="5" s="1"/>
  <c r="H11" i="5"/>
  <c r="I7" i="25"/>
  <c r="I19" i="25" s="1"/>
  <c r="H19" i="25"/>
  <c r="I7" i="11"/>
  <c r="I17" i="11" s="1"/>
  <c r="H17" i="11"/>
  <c r="I7" i="17"/>
  <c r="I7" i="18"/>
  <c r="J8" i="52" l="1"/>
  <c r="H7" i="52"/>
  <c r="G8" i="52" l="1"/>
  <c r="H8" i="52"/>
  <c r="I7" i="52"/>
  <c r="I8" i="52" s="1"/>
  <c r="J9" i="44" l="1"/>
  <c r="J23" i="43"/>
  <c r="H7" i="44" l="1"/>
  <c r="H9" i="44" s="1"/>
  <c r="I7" i="44" l="1"/>
  <c r="I9" i="44" s="1"/>
  <c r="J24" i="42" l="1"/>
  <c r="H7" i="42" l="1"/>
  <c r="H24" i="42" s="1"/>
  <c r="I7" i="42" l="1"/>
  <c r="I24" i="42" s="1"/>
  <c r="J30" i="41" l="1"/>
  <c r="H7" i="41" l="1"/>
  <c r="H30" i="41" s="1"/>
  <c r="I7" i="41" l="1"/>
  <c r="I30" i="41" s="1"/>
  <c r="H7" i="40" l="1"/>
  <c r="H34" i="40" s="1"/>
  <c r="I7" i="40" l="1"/>
  <c r="I34" i="40" s="1"/>
  <c r="J25" i="39"/>
  <c r="H7" i="39" l="1"/>
  <c r="H25" i="39" s="1"/>
  <c r="I7" i="39" l="1"/>
  <c r="I25" i="39" s="1"/>
  <c r="H7" i="38" l="1"/>
  <c r="H12" i="38" s="1"/>
  <c r="I7" i="38" l="1"/>
  <c r="I12" i="38" s="1"/>
  <c r="H7" i="35" l="1"/>
  <c r="H78" i="35" s="1"/>
  <c r="I7" i="35" l="1"/>
  <c r="I78" i="35" s="1"/>
  <c r="H7" i="31" l="1"/>
  <c r="H29" i="31" s="1"/>
  <c r="I7" i="31"/>
  <c r="I29" i="31" s="1"/>
  <c r="H7" i="30" l="1"/>
  <c r="I7" i="30" l="1"/>
  <c r="J19" i="29" l="1"/>
  <c r="H7" i="29" l="1"/>
  <c r="H19" i="29" s="1"/>
  <c r="I7" i="29" l="1"/>
  <c r="I19" i="29" s="1"/>
  <c r="H7" i="28" l="1"/>
  <c r="H11" i="28" s="1"/>
  <c r="H7" i="27"/>
  <c r="H9" i="27" s="1"/>
  <c r="I7" i="28" l="1"/>
  <c r="I11" i="28" s="1"/>
  <c r="I7" i="27"/>
  <c r="I9" i="27" s="1"/>
  <c r="H7" i="23" l="1"/>
  <c r="H40" i="23" s="1"/>
  <c r="I7" i="23" l="1"/>
  <c r="I40" i="23" s="1"/>
  <c r="J29" i="22"/>
  <c r="H7" i="22" l="1"/>
  <c r="H29" i="22" s="1"/>
  <c r="I7" i="22"/>
  <c r="I29" i="22" s="1"/>
  <c r="J8" i="21" l="1"/>
  <c r="G8" i="21"/>
  <c r="H7" i="21" l="1"/>
  <c r="H8" i="21" s="1"/>
  <c r="I7" i="21" l="1"/>
  <c r="I8" i="21" s="1"/>
  <c r="H7" i="20" l="1"/>
  <c r="H40" i="20" s="1"/>
  <c r="I7" i="20" l="1"/>
  <c r="I40" i="20" s="1"/>
  <c r="H7" i="19" l="1"/>
  <c r="H30" i="19" s="1"/>
  <c r="I7" i="19"/>
  <c r="I30" i="19" s="1"/>
  <c r="H7" i="16" l="1"/>
  <c r="H11" i="16" s="1"/>
  <c r="I7" i="16" l="1"/>
  <c r="I11" i="16" s="1"/>
  <c r="H7" i="15" l="1"/>
  <c r="H16" i="15" s="1"/>
  <c r="I7" i="15" l="1"/>
  <c r="I16" i="15" s="1"/>
  <c r="H7" i="14" l="1"/>
  <c r="H10" i="14" s="1"/>
  <c r="I7" i="14" l="1"/>
  <c r="I10" i="14" s="1"/>
  <c r="H7" i="12" l="1"/>
  <c r="H34" i="12" s="1"/>
  <c r="I7" i="12"/>
  <c r="I34" i="12" s="1"/>
  <c r="H7" i="10" l="1"/>
  <c r="H31" i="10" s="1"/>
  <c r="I7" i="10" l="1"/>
  <c r="I31" i="10" s="1"/>
  <c r="H7" i="9"/>
  <c r="H8" i="9" s="1"/>
  <c r="I7" i="9" l="1"/>
  <c r="I8" i="9" s="1"/>
  <c r="G8" i="9"/>
  <c r="J93" i="4" l="1"/>
  <c r="H7" i="4" l="1"/>
  <c r="H93" i="4" s="1"/>
  <c r="I7" i="4" l="1"/>
  <c r="I93" i="4" s="1"/>
</calcChain>
</file>

<file path=xl/sharedStrings.xml><?xml version="1.0" encoding="utf-8"?>
<sst xmlns="http://schemas.openxmlformats.org/spreadsheetml/2006/main" count="2587" uniqueCount="833">
  <si>
    <t xml:space="preserve">ZAP. ŠT. </t>
  </si>
  <si>
    <t xml:space="preserve">VRSTA BLAGA                                             </t>
  </si>
  <si>
    <t>OCENJENA KOLIČINA</t>
  </si>
  <si>
    <t>ENOTA MERE</t>
  </si>
  <si>
    <t>BLAGOVNA ZNAMKA</t>
  </si>
  <si>
    <t>CENA ZA ENOTO MERE BREZ DDV (EUR)</t>
  </si>
  <si>
    <t>VREDNOST ZA OCENJENO KOLIĆINO BREZ DDV (EUR)</t>
  </si>
  <si>
    <t>ZNESEK DDV (EUR)</t>
  </si>
  <si>
    <t>VREDNOST ZA OCENJENO KOLIČINO Z DDV (EUR)</t>
  </si>
  <si>
    <t>ŠT. ŽIVIL PO MERILU "SHEME KAKOVOSTI"</t>
  </si>
  <si>
    <t>7 = 3 x 6</t>
  </si>
  <si>
    <t>8 = 7 x stopnja DDV</t>
  </si>
  <si>
    <t>9 = 7 + 8</t>
  </si>
  <si>
    <t>L</t>
  </si>
  <si>
    <t>kg</t>
  </si>
  <si>
    <t>/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</si>
  <si>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</si>
  <si>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</si>
  <si>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 xml:space="preserve">Naziv ponudnika: </t>
  </si>
  <si>
    <t>Naročnik: OŠ Bežigrad, Črtomirova ulica 12, 1000 Ljubljana</t>
  </si>
  <si>
    <t>Naziv ponudnika:</t>
  </si>
  <si>
    <t>Agar Agar, brez mleka, brez jajc in glutena, pakirano do 50 g</t>
  </si>
  <si>
    <t>Agavin sirup, pakiranje do 0,5 L</t>
  </si>
  <si>
    <t>Javorjev sirup, pakiranje do 0,5 L</t>
  </si>
  <si>
    <t>Stevia, v prahu, pakiranje do 100 g</t>
  </si>
  <si>
    <t>Sojin napitek, pakiranje 1 L</t>
  </si>
  <si>
    <t>Sojin napitek – vanilijev, pakiranje do 0,25 L</t>
  </si>
  <si>
    <t>Rižev napitek z dodanim kalcijem, pakiranje 1 L</t>
  </si>
  <si>
    <t>Rižev napitek s kakavom, pakiranje pakiranje do 0,25 L</t>
  </si>
  <si>
    <t>Rižev napitek z dodatkom kalcija, pakiranje do 0,25 L</t>
  </si>
  <si>
    <t>Ovseni napitek, pakiranje 1 L</t>
  </si>
  <si>
    <t>Pirin napitek, pakiranje do 1 L</t>
  </si>
  <si>
    <t>Kokosov napitek - mleko, pakiranje do 1 L</t>
  </si>
  <si>
    <t>Sojin desert navaden, pakiranje 125 do 160 g</t>
  </si>
  <si>
    <t>Sojin desert sadni, pakiranje 125 do 160 g</t>
  </si>
  <si>
    <t>Sojin puding, vanilija, čokolada, pakiranje 110 do 140 g</t>
  </si>
  <si>
    <t xml:space="preserve">Rižev puding, vanilija, čokolada, pakiranje 100 do 140 g </t>
  </si>
  <si>
    <t>Sojin jogurt, navadni, pakiranje do 250 g</t>
  </si>
  <si>
    <t>Sojin jogurt, sadni, pakiranje do 250 g</t>
  </si>
  <si>
    <r>
      <t xml:space="preserve">Riževa smetana za kuhanje,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250 ml</t>
    </r>
  </si>
  <si>
    <r>
      <t xml:space="preserve">Riževa smetana, sladka,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300 ml</t>
    </r>
  </si>
  <si>
    <t>Kokosova smetana za stepanje, brez alergenov, pakiranje do 500 ml</t>
  </si>
  <si>
    <t>Kokosova smetana za kuhanje, brez alergenov, pakiranje do 500 ml</t>
  </si>
  <si>
    <t>Sojina krema za stepanje, pakiranje do 300 ml</t>
  </si>
  <si>
    <t>Marmelada,  primerna za bolnike s sladkorno boleznijo (z manj sladkorja, sladkana z ustreznim sladilom), do 500 g</t>
  </si>
  <si>
    <t>Džem raznih okusov primeren za bolnike s sladkorno boleznijo, do 500 g</t>
  </si>
  <si>
    <t>Zelenjavna pašteta, brez jajc, mleka, ml. sestavin, različni okusi, pakiranje do 50 g (Tipa: Zwergenwiese Streich)</t>
  </si>
  <si>
    <t>Zelenjavni namaz s hrenom (Tipa GranoVita) brez alergenov, pakiranje do 300 g</t>
  </si>
  <si>
    <t>Zelenjavne pečenice, brez mleka in jajc</t>
  </si>
  <si>
    <t>Zelenjavne hrenovke, brez mleka in jajc</t>
  </si>
  <si>
    <t>Rožičev namaz brez kakava (Tipa: Molenaartje Carobella), pakiranje do 350 g</t>
  </si>
  <si>
    <t>Čokoladni namaz brez jajc, mleka, oreškov, (Tipa: Palmil) pakiranje 250 do 300 g</t>
  </si>
  <si>
    <t>Čokolada, nemlečni nadomestek za mlečno čokolado, pakirana do 100 g</t>
  </si>
  <si>
    <t>Čokolada brez mleka, jajc, oreškov, okus čokolada, meta, pakirana do 100 g</t>
  </si>
  <si>
    <t>Temna čokolada, 80%  do 90%  kakavovih delčkov, do 150 g</t>
  </si>
  <si>
    <t>Koruzni vaflji, pakiranje do 120 g</t>
  </si>
  <si>
    <t>Margarina z olivnim oljem, brez mleka, oreškov, glutena, umetnih barvil, umetnih arom in konzervansov (Tipa: Vitaquell mOlivo), pakiranje do 250 g</t>
  </si>
  <si>
    <t>Margarina vsebuje 60% repičnega olja ter je bogata z vitaminom E in omega 3 maščobnimi kislinami (Tipa: Vitaguell Extra Vital), pakiranje do 250 g</t>
  </si>
  <si>
    <t>Margarina  iz 60% naravnega sončničnega olja brez citronske kisline, emulgatorjev, mlečnih beljakovin in laktoze (tipa: Vitaquell BIO Vitagen), pakiranje do 250 g</t>
  </si>
  <si>
    <t>Kokosovo olje, pakiranje do 1 L</t>
  </si>
  <si>
    <t>Majoneza brez alergenov, neto količina do 500g</t>
  </si>
  <si>
    <t>Nadomestek jajc, deklariran brez alergenov, pakiranje do 500 g</t>
  </si>
  <si>
    <t>Puding, prašek čokolada (Tipa: Byodo), deklariran brez glutena, pakiran do 50 g oz. za pripravo pudiga do 0,5 l</t>
  </si>
  <si>
    <t>Puding, prašek vanilija (Tipa: Byodo), deklariran brez glutena, pakiran do 50 g oz. za pripravo pudiga do 0,5 l</t>
  </si>
  <si>
    <t xml:space="preserve">Moka brez glutena za pecivo (kakovost Schar ali enakovredno), pakiranje do 1 kg </t>
  </si>
  <si>
    <t>Rožičeva moka deklarirana brez glutena ali z izjavo proizvajalca, da ne vsebuje glutena, oreškov, arašidov, mleka, pakiranje 200 do 1000 g</t>
  </si>
  <si>
    <t>Kokosova moka, deklarirana brez alergenov (gluten, arašidi, mleko, soja …) ali z izjavo proizvajalca, pakiranje do 1000 g</t>
  </si>
  <si>
    <t>Čičerikina moka, deklarirana brez alergenov (gluten, arašidi, mleko, soja …) ali z izjavo proizvajalca, pakiranje do 1000 g</t>
  </si>
  <si>
    <t>Piškoti različnih oblik, brez glutena (kakovost Schar ali enakovredno), pakiranje do 1 kg</t>
  </si>
  <si>
    <t>Piškoti različnih oblik, brez glutena, mleka, jajc, soje in čokolade (kakovost Schar ali Orgran ali podobno), pakiranje do 1 kg</t>
  </si>
  <si>
    <t>Testenine - polžki, brez glutena, mleka, jajc (kakovost Schar ali Orgran ali podobno), pakiranje do 1 kg</t>
  </si>
  <si>
    <t>Testenine - špageti, brez glutena, mleka, jajc (kakovost Schar ali Orgran ali podobno), pakiranje do 1 kg</t>
  </si>
  <si>
    <t>Testenine - svedri, brez glutena, mleka, jajc (kakovost Schar ali Orgran ali podobno), pakiranje do 1 kg</t>
  </si>
  <si>
    <t>Testenine - peresniki, brez glutena, mleka, jajc (kakovost Schar ali Orgran ali podobno), pakiranje do 1 kg</t>
  </si>
  <si>
    <t>Testenine - široki rezanci, brez glutena, mleka, jajc (kakovost Schar ali Orgran ali podobno), pakiranje do 1 kg</t>
  </si>
  <si>
    <t>Testenine za lazanjo, brez glutena, pakiranje do 500 g</t>
  </si>
  <si>
    <t>Jušna zakuha, rezanci, brez glutena, mleka in jajc (kakovost Schar ali podobno), pakiranje do 1 kg</t>
  </si>
  <si>
    <t>Jušna zakuha, obročki, brez glutena, mleka in jajc (kakovost Schar ali podobno), pakiranje do 1 kg</t>
  </si>
  <si>
    <t>Njoki, brez glutena, mleka, jajc in soje, pakiranje do 500 g</t>
  </si>
  <si>
    <t>Temen kruh brez glutena (kakovost Schar ali podobno)</t>
  </si>
  <si>
    <t>Večzrnati kruh brez glutena (kakovost Schar ali podobno)</t>
  </si>
  <si>
    <t>Riževi vaflji, brez glutena, mleka in jajc (Schar ali podobno)</t>
  </si>
  <si>
    <t>Koruzni vaflji brez glutena, mleka in jajc (kakovost Schar ali podobno)</t>
  </si>
  <si>
    <t>Krekerji brez glutena, mleka in jajc (kakovost Schar ali podobno)</t>
  </si>
  <si>
    <t>Preste brez glutena, mleka in jajc (kakovost Schar ali podobno)</t>
  </si>
  <si>
    <t xml:space="preserve">Prepečenec brez glutena, mleka in jajc (kakovost Schar ali podobno) </t>
  </si>
  <si>
    <t xml:space="preserve">Riževi kosmiči brez glutena, mleka in jajc  (kakovost Schar ali podobno) </t>
  </si>
  <si>
    <t xml:space="preserve">Koruzni kosmiči brez glutena, mleka in jajc  (kakovost Schar ali podobno) </t>
  </si>
  <si>
    <t>Ajdovi kosmiči brez glutena, mleka in jajc</t>
  </si>
  <si>
    <t>Hrustljavi musli, brez glutena, pakiranje do 0,5 kg</t>
  </si>
  <si>
    <t xml:space="preserve">Koruzni zdrob brez glutena, mleka in jajc  (kakovost Schar ali podobno) </t>
  </si>
  <si>
    <t xml:space="preserve">Rižev zdrob brez glutena, mleka in jajc </t>
  </si>
  <si>
    <t>Proseni zdrob brez glutena, mleka in jajc</t>
  </si>
  <si>
    <t>Amarant, brez glutena, pakiranje do 0,5 kg</t>
  </si>
  <si>
    <t>Kvinoja, brez glutena, pakiranje do 0,5 kg</t>
  </si>
  <si>
    <t xml:space="preserve">Drobtine brez glutena, mleka in jajc  (kakovost Orgran ali podobno) </t>
  </si>
  <si>
    <t xml:space="preserve">Kus kus rižev ali koruzni, brez glutena, mleka in jajc  (kakovost Schar ali podobno) </t>
  </si>
  <si>
    <t>Bela polenta brez glutena, pakiranje do 0,5 kg</t>
  </si>
  <si>
    <t>Rumena polenta brez glutena, pakiranje do 0,5 kg</t>
  </si>
  <si>
    <t>Grisini brez glutena, pakiranje do 250 g</t>
  </si>
  <si>
    <t>Pekovsko pecivo - bombice,  brez glutena (kakovost Schar ali podobno), 60 do 80 g</t>
  </si>
  <si>
    <t>Eko Piščančji file v kosu, razred kakovosti A (max skupno odstopanje 2 % naročene teže) (piščančja prsa BKK)</t>
  </si>
  <si>
    <t>Eko Piščančje krače (spodnji del), razred kakovosti A, 110 - 120 g/ kos</t>
  </si>
  <si>
    <t>Eko Piščančja stegna (zgornji del), razred kakovosti A, (piščančja stegna BKK)</t>
  </si>
  <si>
    <t>Eko piščančja hrenovka, 90 % piščanca z rastlinskim oljem v naravnem ovoju, teža posamezne hrenovke cca 60 g</t>
  </si>
  <si>
    <t>Meso eko mlade govedine I. kat., stegno brez bočnika b.k. v kosu, konfekcionirano, kosi težki 3 do 4 kg (max skupno odstopanje 2 % od naročene teže)</t>
  </si>
  <si>
    <t>Meso eko mlade govedine I. kat., stegno brez bočnika narezano na kocke velikosti cca 1,5 x 1,5 cm (max odstopanje 10 % od velikosti kock; max skupno odstopanje 2 % naročene teže)</t>
  </si>
  <si>
    <t>Meso eko mlade govedine I. kat., stegno, mleto (max skupno odstopanje 2 % naročene teže)</t>
  </si>
  <si>
    <t>Eko goveje hrenovke brez alergenov, brez svinjine, brez aditivov, teža 60 do 80 g</t>
  </si>
  <si>
    <t>Eko kokošja jajca A razred, velikost M</t>
  </si>
  <si>
    <t>kos</t>
  </si>
  <si>
    <t>Eko pirin mešani polnozrnat kruh, rezan, pakiran 0,7-1 kg, z izjavo, da je brez mleka, jajc, soje, oreškov in arašidov</t>
  </si>
  <si>
    <t>Eko pirin mešani kruh, rezan, pakiran 0,7-1 kg, z izjavo, da je brez mleka, jajc, soje, oreškov in arašidov</t>
  </si>
  <si>
    <t>Eko ržen mešani kruh, rezan, pakiran 0,7-1 kg,  z izjavo, da je brez mleka, jajc, soje, oreškov in arašidov</t>
  </si>
  <si>
    <t>Eko pšenični polnozrnat  kruh, rezan, pakiran 0,7-1 kg,  z izjavo, da je brez mleka, jajc, soje, oreškov in arašidov</t>
  </si>
  <si>
    <t>Eko koruzni mešani kruh, rezan, pakiran 0,7-1 kg, z izjavo, da je brez mleka, jajc, soje,oreškov in arašidov</t>
  </si>
  <si>
    <t>Eko pšenični mešani kruh z dodatkom zelenjave rezan, pakiran 0,7-1 kg, z izjavo, da je brez mleka, jajc, soje, oreškov in arašidov</t>
  </si>
  <si>
    <t>Eko kruh z rozinami, rezan, pakiran 0,7-1 kg,  z izjavo, da je brez mleka, jajc, soje, oreškov in arašidov</t>
  </si>
  <si>
    <t>Eko ovseni mešani kruh, rezan, pakiran 0,7-1 kg,  z izjavo, da je brez mleka, jajc, soje, oreškov in arašidov</t>
  </si>
  <si>
    <t>Eko ajdov mešani kruh, rezan, pakiran 0,7-1 kg,  z izjavo, da je brez mleka, jajc, soje, oreškov in arašidov</t>
  </si>
  <si>
    <t>Eko ajdovo mešano pecivo, 60-80 g,  z izjavo, da je brez mleka, jajc, soje, oreškov in arašidov</t>
  </si>
  <si>
    <t>Eko pecivo s semeni, 60-80 g,  z izjavo, da je brez mleka, jajc, soje, oreškov in arašidov</t>
  </si>
  <si>
    <t>Eko pirino mešano pecivo z ovsenimi kosmiči, 60-80 g,  z izjavo, da je brez mleka, jajc, soje, oreškov in arašidov</t>
  </si>
  <si>
    <t>Eko pšenično pecivo z ovsenimi kosmiči, 60-80 g,  z izjavo, da je brez mleka, jajc, soje, oreškov in arašidov</t>
  </si>
  <si>
    <t>Eko pirino mešano pecivo z rozinami, 60-80 g,  z izjavo, da je brez mleka, jajc, soje, oreškov in arašidov</t>
  </si>
  <si>
    <t>Eko pirino mešano pecivo,  60-80 g,  z izjavo, da je brez mleka, jajc, soje, oreškov in arašidov</t>
  </si>
  <si>
    <t>Eko pšenično polnozrnato pecivo, 60-80g,  z izjavo, da je brez mleka, jajc, soje, oreškov in arašidov</t>
  </si>
  <si>
    <t>Eko pecivo z makom, 60-80 g, z izjavo, da je brez mleka, jajc, soje, oreškov in arašidov</t>
  </si>
  <si>
    <t>Eko rženo mešano pecivo, 60-80 g, z izjavo, da je brez mleka, jajc, soje, oreškov in arašidov</t>
  </si>
  <si>
    <t>Eko pecivo s sirom, 60-80 g, z izjavo, da je brez jajc, soje, oreškov in arašidov</t>
  </si>
  <si>
    <t>Eko skutino pecivo, 60-80g, z izjavo, da je brez soje, oreškov in arašidov</t>
  </si>
  <si>
    <t>Eko mufin, čokoladni, 60-80g,  z izjavo, da je brez MLEKA, JAJC, soje, oreškov in arašidov</t>
  </si>
  <si>
    <t>Eko pica (s pelati in s sirom), 60 - 120g, z izjavo, da je brez jajc, soje, oreškov in arašidov</t>
  </si>
  <si>
    <t>Eko pica (s pelati, šunko in sirom), 60 - 120g, z izjavo, da je brez jajc, soje, oreškov in arašidov</t>
  </si>
  <si>
    <t>Eko buhtelj z marmelado, od 60 do 80 g, z izjavo, da je brez soje, oreškov in arašidov</t>
  </si>
  <si>
    <t>Eko mleko, pasterizirano, nehomogenizirano, min. 3,5 m.m., pakiranje 5 do 10 L</t>
  </si>
  <si>
    <t>Eko kislo mleko, pasterizirano, pakiranje 150 do 200 ml</t>
  </si>
  <si>
    <t>Eko jogurt, navaden, 3,2 do 3,5 % m.m., pakiranje 120 do 180 g</t>
  </si>
  <si>
    <t>Eko kefir,različni okusi, iz tradicionalnih kefirjevih zrn, 3,2 do 3,5 % m.m., pakiranje 150 do 200 g</t>
  </si>
  <si>
    <t>Eko mleko z okusom vanilije, 3 - 3,5 % mm, pakiranje 150 do 200 ml</t>
  </si>
  <si>
    <t>Eko skutni namaz, pakiranje 0,25 do 1 kg</t>
  </si>
  <si>
    <t>Eko skuta, nepasirana, iz pasteriziranega mleka, min. 35 % m.m. v suhi snovi, pakiranje 3 do 5 kg</t>
  </si>
  <si>
    <t>Eko albuminska skuta, pakiranje do 1 kg</t>
  </si>
  <si>
    <t>Eko surovo maslo 1.vrste, min 82% m.m., pakiranje 125 do 500 g</t>
  </si>
  <si>
    <t>Eko korenje, razred I</t>
  </si>
  <si>
    <t>Eko glavnata solata, razred I</t>
  </si>
  <si>
    <t>Eko mešana solata, razred I</t>
  </si>
  <si>
    <t>Eko kitajsko zelje, razred I</t>
  </si>
  <si>
    <t>Eko mlada špinača, razred I</t>
  </si>
  <si>
    <t>EKO rukola, razred I.</t>
  </si>
  <si>
    <t>Eko koleraba (nadzemna), razred I</t>
  </si>
  <si>
    <t>Eko mlada čebula, razred I</t>
  </si>
  <si>
    <t>Eko bučke, razred I</t>
  </si>
  <si>
    <t>Eko šparglji zeleni, razred I</t>
  </si>
  <si>
    <t>Eko ohrovt - listnati, razred I</t>
  </si>
  <si>
    <t>Eko blitva, razred I</t>
  </si>
  <si>
    <t>Eko koromač</t>
  </si>
  <si>
    <t>Eko paradižnik, razred I</t>
  </si>
  <si>
    <t>Eko, rdeča redkvica, razred I</t>
  </si>
  <si>
    <t>Eko, rdeča pesa, razred I</t>
  </si>
  <si>
    <t>Eko stročji fižol, razred I</t>
  </si>
  <si>
    <t>Eko peteršilj - listi, razred I</t>
  </si>
  <si>
    <t>Eko bazilika, razred I</t>
  </si>
  <si>
    <t>Eko jabolka ustrezne teže do 120 g/kos, razred I</t>
  </si>
  <si>
    <t>Eko jagode, razred I</t>
  </si>
  <si>
    <t>Eko slive, razred I</t>
  </si>
  <si>
    <t>Eko banane, do 150 g / kos, razred I</t>
  </si>
  <si>
    <t>Eko limone, do 100 g / kos, razred I</t>
  </si>
  <si>
    <t>Eko pomaranče, do 120 g/ kos, razred I</t>
  </si>
  <si>
    <t>Eko breskve, do 120 g / kos,  razred I</t>
  </si>
  <si>
    <t>Eko kivi, do 100 g / kos, razred I</t>
  </si>
  <si>
    <t>Eko jabolčni sok, 100 % sadni delež, pakiranje 0,5 do 1 L</t>
  </si>
  <si>
    <t>Eko jabolčni sok, 100 % sadni delež, pakiranje 0,2 do 0,25 L</t>
  </si>
  <si>
    <t>Eko 100% sadno zelenjavni sok iz sadja in korenja, pakiranje 0,5 do 1 L</t>
  </si>
  <si>
    <t>Eko pšenične testenine (svedri ali peresniki), od 0,5 do 3 kg</t>
  </si>
  <si>
    <t>Eko pšenične polnozrnate testenine (polširoki ali široki rezanci) pakiranje  do 3 kg</t>
  </si>
  <si>
    <t>Eko pšenične testenine  (polširoki ali široki rezanci) pakiranje  do 3 kg</t>
  </si>
  <si>
    <t>Eko pirine polnozrnate testenine (svedri ali polžki ali polširoki ali široki rezanci), pakiranje do 3 kg</t>
  </si>
  <si>
    <t>Eko pirine bele testenine (svedri ali polžki ali polširoki ali široki rezanci), pakiranje do 3 kg</t>
  </si>
  <si>
    <t>Eko ajdove testenine (švedri ali polširoki ali široki rezanci)  pakiranje do 3 kg</t>
  </si>
  <si>
    <t>Eko polnjene testenine s sirovim nadevom, 1/3 nadeva, 2/3 testa, pakiranje do 5 kg</t>
  </si>
  <si>
    <t>Eko durum jušni rezanci, od 0,2 do 3 kg</t>
  </si>
  <si>
    <t xml:space="preserve">Eko pirina zakuha, do 1 kg </t>
  </si>
  <si>
    <t>Eko pirini keksi keksi  različnih oblik (brez mleka, jajc, arašidov, soje)</t>
  </si>
  <si>
    <t>Eko pirini keksi z marmelado, različnih obliki (brez jajc, arašidov, soje)</t>
  </si>
  <si>
    <t>Eko khorosan(kamut) keksi (brez mleka, jajc, arašidov, soje)</t>
  </si>
  <si>
    <t>Eko čokoladni keksi (brez jajc, arašidov)</t>
  </si>
  <si>
    <t>2. SKLOP: MLEKO IN MLEČNI IZDELKI</t>
  </si>
  <si>
    <t>Mleko, DEKLARIRANO BREZ LAKTOZE, sterilizirano, 1,6  % m.m., pakiranje do 1 L</t>
  </si>
  <si>
    <t>Mleko, DEKLARIRANO BREZ LAKTOZE, sterilizirano, 1,6  % m.m., pakiranje do 250 ml</t>
  </si>
  <si>
    <t>Sterilizirano mleko z okusom čokolade (kratkotrajna sterilizacija), najmanj 3,2 % m.m., pakiranje 0,2 L, dodana slamica</t>
  </si>
  <si>
    <t>Sterilizirano mleko z (kratkotrajna sterilizacija), najmanj 3,2 % m.m., pakiranje 0,2 L, dodana slamica</t>
  </si>
  <si>
    <t>Navadni jogurt, DEKLARIRAN BREZ LAKTOZE, pakiranje do 500 g</t>
  </si>
  <si>
    <t>Sadni jogurt, DEKLARIRAN BREZ LAKTOZE, pakiranje do 500 g</t>
  </si>
  <si>
    <t>Navadni jogurt, DEKLARIRAN BREZ LAKTOZE, pakiranje do 150 do 180 g</t>
  </si>
  <si>
    <t>Sadni jogurt, DEKLARIRAN BREZ LAKTOZE, pakiranje do 150 do 180 g</t>
  </si>
  <si>
    <t>Kislo mleko, brez dodanega sladkorja ali umetnih sladil, 3,2 do 3,5 % m.m., pakiranje 150 do 500 g</t>
  </si>
  <si>
    <t>Kisla pasterizirana smetana, 20 do 25 % m.m., brez konzervansov in aditivov,  pakiranje 150 do 180 g</t>
  </si>
  <si>
    <t>Kisla pasterizirana smetana, 20 do 35 % m.m., brez konzervansov in aditivov, pakiranje 400 do 600 g</t>
  </si>
  <si>
    <t>Smetana za kuhanje, 20 do 25 % m.m., pakiranje 0,5 do 1 L</t>
  </si>
  <si>
    <t>Sladka smetana, v spreju, 30 - 35 % mm, pakirano po 250 ml</t>
  </si>
  <si>
    <t>Rastlinska smetana za stepanje, pakiranje 0,5 do 1 L</t>
  </si>
  <si>
    <t>Sadna skuta, pakiranje v lonček 60 do 100 g</t>
  </si>
  <si>
    <t>Skuta s podloženim ali nadloženim sadjem, min. 10 % m.m. v suhi snovi, do 20 % sadnega pripravka, pakiranje v lonček 110 do 150 g</t>
  </si>
  <si>
    <t>Topljeni sir, polnomastni, koščki v škatli,  pakiranje 140 do 200 g</t>
  </si>
  <si>
    <t>Sveži beli polnomastni sir v slanici (tipa FETA ali enakovredno), pakiranje od 200 do 500 g</t>
  </si>
  <si>
    <t>Sir za žar, do 250 g</t>
  </si>
  <si>
    <t>Sveži sir mastni v slanici (Tipa MOZZARELA ali enakovredno), kroglice ali v kosu, pakiranje od 250 do 1000 g</t>
  </si>
  <si>
    <t>Poltrdi sir GAUDA, min. 45 % m.m. v suhi snovi, brez konzervansov, barvil in ostalih aditivov</t>
  </si>
  <si>
    <t>Poltrdi sir EDAMEC, min. 45 % m.m. v suhi snovi, brez konzervansov, barvil in ostalih aditivov</t>
  </si>
  <si>
    <t>Poltrdi sir TRAPIST, min. 45 % m.m. v suhi snovi, brez konzervansov, barvil in ostalih aditivov</t>
  </si>
  <si>
    <t>Poltrdi lahki sir, 25 - 35 % m.m. v suhi snovi, brez konzervansov, barvil i ostalih aditivov, pakiranje od 300 do 600 g</t>
  </si>
  <si>
    <t>Poltrdi polnomastni dimljen sir, min. od 35 do 45 % m.m. v suhi snovi, pakiranje o 300 do 600 g</t>
  </si>
  <si>
    <t xml:space="preserve">Poltrdi polnomastni sir brez lizocima iz jajc, primeren za alergike na jajca, 35 do 45 % m.m. v suhi snovi, pakiranje od 300 do 600 g </t>
  </si>
  <si>
    <t>Poltrdi sir (tipa GAUDA, EDAMEC ali TRAPIST), DEKLARIRANO BREZ LAKTOZE, min. 45 % m.m. v suhi snovi, brez konzervansov, barvil in ostalih aditivov, pakiranje od 300 do 600 g</t>
  </si>
  <si>
    <t>Riban poltrdi sir, min. 45 % m.m. v suhi snovi,  pakiranje 3 do 5 kg</t>
  </si>
  <si>
    <t>Riban sir za pizzo, pakiranje 300 do 500 g</t>
  </si>
  <si>
    <t>Riban, trdi polnomastn sir  (tipa ZBRINC ali enakvredno), pakiranje od 0,5 do 1 kg</t>
  </si>
  <si>
    <t>Sladoled kremni brez umetnih sladil z različnimi okusi, lonček od 60 do 100 ml, žlička za zaužitje</t>
  </si>
  <si>
    <t>Sladoled kremni brez umetnih sladil z različnimi okusi, lučka od 60 do 100 ml</t>
  </si>
  <si>
    <t>Sladoled brez laktoze, pakiranje do 1 kg</t>
  </si>
  <si>
    <t>Vodni sladoledni desert, do 140 ml, brez umetnih sladil z različnimi okusi, brez alergenov</t>
  </si>
  <si>
    <t>Mleko, pasterizirano, z najmanj 3,2 % m.m., nehomogenizirano ali homogenizirano, 10 L</t>
  </si>
  <si>
    <t>Sveže mleko (pasterizirano), 3,2 do 3,5 % m.m., 1 L</t>
  </si>
  <si>
    <t>Surovo maslo 1. vrste, min 82 % m.m., brez konzervansov in aditivov, pakiranje 250-1000 g</t>
  </si>
  <si>
    <t>Surovo maslo 1. vrste, min 82 % m.m., brez konzervansov in aditivov, pakiranje 15-30 g</t>
  </si>
  <si>
    <t>Tekoči navadni jogurt,  3,2 do 3,5 % m.m., pakiranje 500 do 1000 g</t>
  </si>
  <si>
    <t>Navadni jogurt,  3,2 do 3,5 % m.m., pakiranje 150 do 250 g</t>
  </si>
  <si>
    <t>Sadni jogurt, različni okusi, od 1,1 do 3,5 % m.m., pakiranje 150 do 250 g</t>
  </si>
  <si>
    <t>Probiotični navadni jogurt, čvrst, 1,0  do 3,5 % m.m.,  lonček 150 do 180 g</t>
  </si>
  <si>
    <t>Probiotični sadni jogurt, čvrst, 1,0  do 3,5 % m.m., lonček 150 do 180 g</t>
  </si>
  <si>
    <t>Skuta, nepasirana, iz pasteriziranega mleka, min. 35 % m.m. v suhi snovi, pakiranje 3 do 5 kg</t>
  </si>
  <si>
    <t>Skuta s sadjem ali skuta s podloženim ali nadloženim sadjem, pakiranje v lonček 100 do 150 g</t>
  </si>
  <si>
    <t>Sladka smetana, 30 do 35 % m.m., brez konzervansov in aditivov,  pakiranje 0,5 do 1 L</t>
  </si>
  <si>
    <t>Eko ješprenj, pakiranje do 5 kg</t>
  </si>
  <si>
    <t>Eko prosena kaša, pakiranje do 5 kg</t>
  </si>
  <si>
    <t>Eko ajdova kaša, pakiranje do 5 kg</t>
  </si>
  <si>
    <t>Eko proseni kosmiči, pakiranje do 1 kg</t>
  </si>
  <si>
    <t>Eko ječmenovi kosmiči, pakiranje  0,5 do 1 kg</t>
  </si>
  <si>
    <t>Eko ovseni kosmiči, pakiranje do 5 kg</t>
  </si>
  <si>
    <t>Eko pirini kosmiči, pakiranje  0,5 do 1 kg</t>
  </si>
  <si>
    <t>Eko pira, pakiranje 1 kg</t>
  </si>
  <si>
    <t>Eko pirin zdrob, pakiranje do 5 kg</t>
  </si>
  <si>
    <t>Eko pšenični zdrob, pakiranje do 5 kg</t>
  </si>
  <si>
    <t>Eko koruzni zdrob, pakiranje do 5 kg</t>
  </si>
  <si>
    <t>Eko khorosan (kamut) zdrob, pakiranje do 5 kg</t>
  </si>
  <si>
    <t>Eko ječmenovi kosmiči, pakiranje do 5 kg</t>
  </si>
  <si>
    <t>Eko pšenična moka tipa 500, pakiranje do 5 kg</t>
  </si>
  <si>
    <t>Eko pirina polnozrnata moka, pakiranje do 5 kg</t>
  </si>
  <si>
    <t>Eko pšenična črna moka TIP 1100, pakiranje do 5 kg</t>
  </si>
  <si>
    <t>Eko pšenična polbela moka TIP 800, pakiranje do 5 kg</t>
  </si>
  <si>
    <t>Eko pšenična polnozrnata moka, pakiranje do 5 kg</t>
  </si>
  <si>
    <t>Eko pirina moka, pakiranje do 5 kg</t>
  </si>
  <si>
    <t>Eko prosena moka, pakiranje do 5 kg</t>
  </si>
  <si>
    <t>Eko koruzna moka, pakiranje do 5 kg</t>
  </si>
  <si>
    <t>Eko khorosan (kamut) moka, pakiranje do 5 kg</t>
  </si>
  <si>
    <t>Eko ajdova moka, pakiranje do 5 kg</t>
  </si>
  <si>
    <t>Francoski masleni (min 10 % masla) rogljič brez marmelade, 60-80g</t>
  </si>
  <si>
    <t>Polnozrnat francoski rogljič z mrmelado, 60-80g</t>
  </si>
  <si>
    <t>Polnozrnat francoski rogljič brez mrmelade, 60-80g</t>
  </si>
  <si>
    <t>Temna kraljeva štručka s sezamom, 60-80g</t>
  </si>
  <si>
    <t>Kokosova rezina, 80 do 100 g</t>
  </si>
  <si>
    <t>Mufin iz pšenične bele moke s čokolado, 50-80g</t>
  </si>
  <si>
    <t>Mufin iz pirine polnozrnate moke z dodatkom sadja, 50-80g</t>
  </si>
  <si>
    <t>Minijoni s sadjem, 30 g</t>
  </si>
  <si>
    <t>Minijoni s čokolado, 30 g</t>
  </si>
  <si>
    <t>Biskvitni kolač s sadjem, 80 g</t>
  </si>
  <si>
    <t>Marmorni kolač, 80 g</t>
  </si>
  <si>
    <t>Krof z marelično marmelado, 60-80g</t>
  </si>
  <si>
    <t>Žepek z jabolčnim nadevom, 60 - 80 g</t>
  </si>
  <si>
    <t>Čokoladni navihančki, 60 g</t>
  </si>
  <si>
    <t>Pica s sirom, do 120 g</t>
  </si>
  <si>
    <t>Sirov burek s skuto, 80-130g</t>
  </si>
  <si>
    <t>Polžek s sirom, 60-80g</t>
  </si>
  <si>
    <t>Sendvič s sirom, 100-120 g</t>
  </si>
  <si>
    <t>Sendvič s sirom in perutninsko salamo, 100-120 g</t>
  </si>
  <si>
    <t>Sendvič s sirom in suho govejo salamo, 100 -120 g</t>
  </si>
  <si>
    <t>Skutni zavitek, 100 g</t>
  </si>
  <si>
    <t>Potica orehova, razrezana in pakirana, pakiranje do 1 kg</t>
  </si>
  <si>
    <t>Orehova potica, rezana, pakirana, 60-80g/kos</t>
  </si>
  <si>
    <t>Makova potica, rezana, pakirana, 60-80g/kos</t>
  </si>
  <si>
    <t>Pehtranova potica, rezana, pakirana, 60-80g/kos</t>
  </si>
  <si>
    <t>Vanilijevi rogljički,  pakiranje do 1 kg</t>
  </si>
  <si>
    <t>Medenjaki, pakirani do 1 kg do 3 kg</t>
  </si>
  <si>
    <t>Linški keksi, pakiranje do 1 kg</t>
  </si>
  <si>
    <t>Kokosovi keksi, pakiranje do 1 kg</t>
  </si>
  <si>
    <t>ZAP. ŠT.</t>
  </si>
  <si>
    <t>VRSTA BLAGA</t>
  </si>
  <si>
    <t>Kokošja jajca iz talne reje, A razred, velikost M</t>
  </si>
  <si>
    <t>Koruza – sladka, zrnje, sterilizirana, brez kemičnih konzervansov, pakiranje do 800 g</t>
  </si>
  <si>
    <t>Čičerika, sterilizirana, brez kemičnih konzervansov, pakiranje do 700 do 5000 g</t>
  </si>
  <si>
    <t>Fižol, steriliziran, brez kemičnih konzervansov, pakiranje do 700 do 5000 g</t>
  </si>
  <si>
    <t>Fižol, steriliziran, brez kemičnih konzervansov, pakiranje do 150 do 500 g</t>
  </si>
  <si>
    <t>Kumarice v kisu, pasterizirane, brez kemičnih konzervansov, pakiranje 3 do 4,5 kg</t>
  </si>
  <si>
    <t>Kumarice, delikatesne, v kisu, pasterizirane, brez kemičnih konzervansov, pakiranje do 1200 g</t>
  </si>
  <si>
    <t>Olive zelene brez koščic, pasterizirane, pasterizirane, brez kemičnih konzervansov, pakiranje do 1200 g</t>
  </si>
  <si>
    <t>Paprika (rdeča ali rumena) fileti v kisu, pasterizirana, brez kemičnih konzervansov, pakiranje 3 do 4,5 kg</t>
  </si>
  <si>
    <t>Paprika fileti v kisu, pasterizirana, brez kemičnih konzervansov, pakiranje do 800 g</t>
  </si>
  <si>
    <t>Paprika rdeča pečena, pasterizirana, brez kemičnih konzervansov, pakiranje do 800 g</t>
  </si>
  <si>
    <t>Paradižnikov koncentrat – dvojni, pasteriziran, min. 28 % suhe snovi, brez kemičnih konzervansov, pakiranje do 1 kg</t>
  </si>
  <si>
    <t>Paradižnik pelati, pasterizirani, brez kemičnih konzervansov,  pakiranje 2 do 3 kg</t>
  </si>
  <si>
    <t>Paradižnik pelati, pasterizirani, brez kemičnih konzervansov,  pakiranje do 1 kg</t>
  </si>
  <si>
    <t>Rdeča pesa, pasterizirana, brez kemičnih konzervansov, pakiranje do 800 g</t>
  </si>
  <si>
    <t>Rdeča pesa, pasterizirana, brez kemičnih konzervansov, pakiranje 3 do 10 kg</t>
  </si>
  <si>
    <t>Kisla repa, rezano, brez kem. konzervansov, pakiranje do 1 kg</t>
  </si>
  <si>
    <t>Kisla repa, rezano, brez kem. konzervansov, pakiranje od 3 do 10 kg ali rinfuza</t>
  </si>
  <si>
    <t>Kislo zelje, rezano, brez kem. konzervansov, pakiranje do 1 kg</t>
  </si>
  <si>
    <t>Kislo zelje, rezano, brez kem. konzervansov, pakiranje od 3 do 10 kg ali rinfuza</t>
  </si>
  <si>
    <t>Višnjev kompot (brez koščic), manj sladek, min. 50% plodu, pasteriziran ali steriliziran, brez kemičnih konzervansov in sladil, pakiranje do 5kg</t>
  </si>
  <si>
    <t>Breskov kompot, manj sladek, pakiranje do 5 kg</t>
  </si>
  <si>
    <t>Pšenični črni kruh (T-1100), 0,7 do 1,0 kg, štruca ali v modelu, rezan in pakiran</t>
  </si>
  <si>
    <t>Pšenični mešani kruh brez aditivov, 0,7 do 1,0 kg, štruca ali v modelu, rezan in pakiran</t>
  </si>
  <si>
    <t>Pšenični polnozrnati kruh (Graham kruh) brez aditivov, 0,7 do 1,0 kg, štruca ali v modelu, rezan in pakiran</t>
  </si>
  <si>
    <t>Koruzni kruh brez aditivov, 0,7 do 1,0 kg, štruca ali v modelu, rezan in pakiran</t>
  </si>
  <si>
    <t>Ovseni kruh brez aditivov, 0,7 do 1,0 kg, štruca ali v modelu, rezan in pakiran</t>
  </si>
  <si>
    <t>Ajdov kruh, 0,7 do 1,0 kg, štruca ali v modelu, rezan in pakiran</t>
  </si>
  <si>
    <t>Ajdov kruh z orehi, 0,7 do 1,0 kg, štruca ali v modelu, rezan in pakiran</t>
  </si>
  <si>
    <t>Pšenični polnozrnati kruh (Graham kruh), 0,7 do 1,0 kg, štruca ali v modelu, rezan in pakiran</t>
  </si>
  <si>
    <t>Koruzni kruh, 0,7 do 1,0 kg, štruca ali v modelu, rezan in pakiran</t>
  </si>
  <si>
    <t>Ovseni kruh, 0,7 do 1,0 kg, štruca ali v modelu, rezan in pakiran</t>
  </si>
  <si>
    <t>Pisani kruh, 0,7 do 1,0 kg, štruca ali v modelu, rezan in pakiran</t>
  </si>
  <si>
    <t>Rženi kruh, 0,7 do 1,0 kg, štruca ali v modelu, rezan in pakiran</t>
  </si>
  <si>
    <t>Pirin kruh, 0,7 do 1,0 kg, štruca ali v modelu, rezan in pakiran</t>
  </si>
  <si>
    <t>Pšenično belo pekovsko pecivo različnih oblik (žemlja, kajzerica, bombeta, štručka,…), 60 do 80 g, po potrebi prerezano</t>
  </si>
  <si>
    <t>Pšenično polbelo pekovsko pecivo različnih oblik (žemlja, kajzerica, bombeta, štručka,…), 60 do 80 g, po potrebi prerezano</t>
  </si>
  <si>
    <t>Pšenično črno pekovsko pecivo različnih oblik (žemlja, kajzerica, bombeta, štručka,…), 60 do 80 g, po potrebi prerezano</t>
  </si>
  <si>
    <t>Pšenično polnozrnato (Graham) pekovsko pecivo različnih oblik (žemlja, kajzerica, bombeta, štručka,…), 60 do 80 g, po potrebi prerezano</t>
  </si>
  <si>
    <t>Pirino pekovsko pecivo različnih oblik (žemlja, kajzerica, bombeta, štručka,…), 60 do 80 g, po potrebi prerezano</t>
  </si>
  <si>
    <t>Koruzno pekovsko pecivo različnih oblik (žemlja, kajzerica, bombeta, štručka,…), 60 do 80 g, po potrebi prerezano</t>
  </si>
  <si>
    <t>Ajdovo pekovsko pecivo različnih oblik (žemlja, kajzerica, bombeta, štručka,…), 60 do 80 g, po potrebi prerezano</t>
  </si>
  <si>
    <t>Rženo pekovsko pecivo različnih oblik (žemlja, kajzerica, bombeta, štručka,…), 60 do 80 g, po potrebi prerezano</t>
  </si>
  <si>
    <t>Ovseno pekovsko pecivo različnih oblik (žemlja, kajzerica, bombeta, štručka,…), 60 do 80 g, po potrebi prerezano</t>
  </si>
  <si>
    <t>Hot dog štručka, 110 do 130 g, prerezana na pol in luknjana</t>
  </si>
  <si>
    <t xml:space="preserve">Mlečno pekovsko pecivo različnih oblik (štručka, rogljič, polžek,…), 60 do 80 g </t>
  </si>
  <si>
    <t>Sirova štručka, 60 do 80 g</t>
  </si>
  <si>
    <t>Pekovsko pecivo posebnih oblik (parkelj, zajček,…), 80 do 120 g</t>
  </si>
  <si>
    <t>Pšenično pecivo z različnimi posipi (mak, sezam, sončnice,…) 60 do 80 g, po potrebi prerezano</t>
  </si>
  <si>
    <t>Pekovsko pecivo brez aditivov, različnih oblik (žemlja, bombeta, kajzerica, šrtučka,…), 60 do 80 g, po potrebi prerezano</t>
  </si>
  <si>
    <t>Puranji file v kosu, razred kakovosti A (max skupno odstopanje 2 % naročene mase) (puranja prsa BKK)</t>
  </si>
  <si>
    <t>Puranji file, razred kakovosti A, narezan na kocke velikosti cca 2x2 cm (max odstopanje 10 % od velikosti kock, max skupno odstopanje 2 % naročene teže) (puranja prsa BKK)</t>
  </si>
  <si>
    <t>Puranji file, razred kakovosti A, narezan na zrezke 80 do 120 g (puranja prsa bkk)</t>
  </si>
  <si>
    <t>Pleskavice (oblikovane) iz mletega manj začinjenega in soljenega puranjega mesa I. kat. b.k., teža posameznega kosa mora imeti med 80 in 90 g</t>
  </si>
  <si>
    <t>Čevapčiči iz mletega puranjega mesa I. kat. b.k., teža posameznega čevapčiča 20 do 30 g</t>
  </si>
  <si>
    <t>Piščančje hrenovke brez ovoja iz piščančjega mesa (brez glutena), teha posamezne hrenovke cca 70-90 g</t>
  </si>
  <si>
    <t xml:space="preserve">Piščančje krače (spodnji del), razred kakovosti A, 110 - 120 g/ kos </t>
  </si>
  <si>
    <t>Piščančja stegna (zgornji del), razred kakovosti A,(piščančja stegna BKK)</t>
  </si>
  <si>
    <t>Piščančje nabodalo z zelenjavo brez svinjine (min 75 % mesa – piščančje stegno ali prsa in do 15 % zelenjave), brez konzervansov, 100 do 120 g</t>
  </si>
  <si>
    <t xml:space="preserve">Mlada kokoš, sveža, polovice </t>
  </si>
  <si>
    <t xml:space="preserve">Naziv ponudnika:  </t>
  </si>
  <si>
    <t>Krompir (rdeč, bel, rumen, srednje debel), razred I</t>
  </si>
  <si>
    <t>Mladi krompir (maj, junij, julij), razred I</t>
  </si>
  <si>
    <t>Krompir olupljen - cel, razred I, vakuumsko pakiran</t>
  </si>
  <si>
    <t>Krompir olupljen - narezan na krhlje, razred I, vakuumsko pakiran</t>
  </si>
  <si>
    <t>Krompir olupljen - narezan na kocke, razred I, vakuumsko pakiran</t>
  </si>
  <si>
    <t>Krompir olupljen - narezan na kolute, razred I, vakuumsko pakiran</t>
  </si>
  <si>
    <t>Ananasov sok, 100 % sadni delež, brez dodanega sladkorja, umetnih sladil in arom ter kemičnih konzervansov, pakiranje 1 L</t>
  </si>
  <si>
    <t>Ananasov sok, 100 % sadni delež, brez dodanega sladkorja, umetnih sladil in arom ter kemičnih konzervansov, pakiranje 0,2 do 0,25 L</t>
  </si>
  <si>
    <t xml:space="preserve">Jabolčni sok, 100 % sadni delež, brez dodanega sladkorja, umetnih sladil in arom ter kemičnih konzervansov, pakiranje 1 L </t>
  </si>
  <si>
    <t>Jabolčni sok, 100 % sadni delež, brez dodanega sladkorja, umetnih sladil in arom ter kemičnih konzervansov, pakiranje 0,2 do 0,25 L</t>
  </si>
  <si>
    <t xml:space="preserve">Pomarančni sok, 100 % sadni delež, brez dodanega sladkorja, umetnih sladil in arom ter kemičnih konzervansov, pakiranje 1 L </t>
  </si>
  <si>
    <t xml:space="preserve">Pomarančni sok, 100 % sadni delež, brez dodanega sladkorja, umetnih sladil in arom ter kemičnih konzervansov, pakiranje 0,2 do 0,25 L </t>
  </si>
  <si>
    <t>Zelenjavno - sadni sok (korenček, jabolko pomaranča), brez dodanega sladkorja, umetnih sladil in arom ter kemičnih konzervansov, pakirano od 0,5 do 1 L</t>
  </si>
  <si>
    <t>100% limonin sok brez dodanega sladkorja, umetnih sladil in arom ter kemičnih konzervansov, pakiran po 1L</t>
  </si>
  <si>
    <t xml:space="preserve">Bezeg, sadni sirup za razrečitev, pakiranje 0,75 do 2 L »brez umetnih sladil, barvil ter kemičnih konzervansov« </t>
  </si>
  <si>
    <t xml:space="preserve">Borovnica, sadni sirup za razrečitev, pakiranje 0,75 do 2 L »brez umetnih sladil, barvil ter kemičnih konzervansov« </t>
  </si>
  <si>
    <t xml:space="preserve">Jabolko, sadni sirup za razrečitev, pakiranje 0,75 do 2 L »brez umetnih sladil, barvil ter kemičnih konzervansov« </t>
  </si>
  <si>
    <t xml:space="preserve">Jagoda, sadni sirup za razrečitev, pakiranje 0,75 do 2 L»brez umetnih sladil, barvil ter kemičnih konzervansov« </t>
  </si>
  <si>
    <t>Koruzni kosmiči brez dodanega sladkorja, pakiranje do 1kg</t>
  </si>
  <si>
    <t>Čaj šipek - hibiskus, filter vrečke, gastro pakiranje do 1,5 kg</t>
  </si>
  <si>
    <t>Čaj šipek, filter vrečke, gastro pakiranje do 1,5 kg</t>
  </si>
  <si>
    <t>Planinski čaj, filter vrečke, gastro pakiranje do 1,5 kg</t>
  </si>
  <si>
    <t>Bezgov čaj, filter vrečke, gastro pakiranje do 1,5 kg</t>
  </si>
  <si>
    <t>Sadni čaj divja češnja, pakiranje do 1,5 kg</t>
  </si>
  <si>
    <t>Sadni čaj malina, pakiranje do 1,5 kg</t>
  </si>
  <si>
    <t>Bezgov čaj, pakiranje od 30 do 100 g</t>
  </si>
  <si>
    <t>Hibiskus, pakiranje od 30 do 100 g</t>
  </si>
  <si>
    <t>Malina aromatizirani čaj, pakiranje od 30 do 100 g</t>
  </si>
  <si>
    <t>Metin čaj, pakiranje od 30 do 100 g</t>
  </si>
  <si>
    <t>Bazilika, pakiranje do 20 g</t>
  </si>
  <si>
    <t>Brinove jagode, pakirano do 40 g</t>
  </si>
  <si>
    <t>Cimet mleti, pakiranje od 300 g do 700g</t>
  </si>
  <si>
    <t>Čebula zrnata, pakirano od 500 do 650 g, gastro pakiranje v embalažo, ki omogoča neprodušno zapiranje</t>
  </si>
  <si>
    <t>Česen zrnasti, granulat, pakiranje do 1000 g, gastro pakiranje v embalažo, ki omogoča neprodušno zapiranje</t>
  </si>
  <si>
    <t>Drobnjak, sušen, pakiranje od 100 do 1000 g</t>
  </si>
  <si>
    <t>Kumina cela, pakirano do 100 g</t>
  </si>
  <si>
    <t>Kumina mleta, pakiranje do 500 g, gastro pakiranje v embalažo, ki omogoča neprodušno zapiranje</t>
  </si>
  <si>
    <t>Jušna zelenjava,brez kemičnih konzervansov, pakirano 200-300 g</t>
  </si>
  <si>
    <t>Klinčki celi, pakirano 30 do 200 g</t>
  </si>
  <si>
    <t>Klinčki mleti, pakirano 30 do 200 g</t>
  </si>
  <si>
    <t>Curry, pakiranje do 60 g</t>
  </si>
  <si>
    <t>Kurkuma, pakiranje do 200 g</t>
  </si>
  <si>
    <t>Origano, zamrznjeno sušen, pakiranje do 250 g, gastro pakiranje v embalažo, ki omogoča neprodušno zapiranje</t>
  </si>
  <si>
    <t>Paprika rdeča mleta sladka, pakiranje 500 - 700 g, gastro pakiranje v embalažo, ki omogoča neprodušno zapiranje</t>
  </si>
  <si>
    <t>Lovorjev list, pakiranje do 100 g, gastro pakiranje v embalažo, ki omogoča neprodušno zapiranje</t>
  </si>
  <si>
    <t>Majaron, zamrznjeno sušen,  pakiranje do 250 g, gastro pakiranje v embalažo, ki omogoča neprodušno zapiranje</t>
  </si>
  <si>
    <t>Peteršilj rezani, sušen z zamrzovanjem, pakiranje do 800 g, gastro pakiranje v embalažo, ki omogoča neprodušno zapiranje</t>
  </si>
  <si>
    <t>Pehtran, pakiranje do 250 g, gastro pakiranje v embalažo, ki omogoča neprodušno zapiranje</t>
  </si>
  <si>
    <t>Poper, črni, celi, pakiranje do 600 g, gastro pakiranje v embalažo, ki omogoča neprodušno zapiranje</t>
  </si>
  <si>
    <t>Poper, črni, mleti, pakiranje do 600 g, gastro pakiranje v embalažo, ki omogoča neprodušno zapiranje</t>
  </si>
  <si>
    <t>Žafranika, pakirana do 20 g</t>
  </si>
  <si>
    <t>Repično olje, 100 %, pakiranje do 1 L</t>
  </si>
  <si>
    <t xml:space="preserve">Oljčno olje 100 %, ekstra deviško, pakiranje do 1 L </t>
  </si>
  <si>
    <t xml:space="preserve">Bučno olje 100 %, pakiranje do 1 L </t>
  </si>
  <si>
    <t>Bučno olje 100 %, pakiranje do 1 L v stekleni embalaži</t>
  </si>
  <si>
    <t>Naravni jabolčni kis 5 %, pakiranje 1 L</t>
  </si>
  <si>
    <t>Balzamični kis, steklenica do 1L</t>
  </si>
  <si>
    <t>Morska sol, drobno mleta, brez dodanih sredstev za sprijemanje, pakiranje 1 kg</t>
  </si>
  <si>
    <t>Groba morska sol, brez sredstev proti strjevanju, pakirana po 1 kg</t>
  </si>
  <si>
    <t>Kakav v prahu, min. 20 % kakavovega masla (Tipa: Kraš), pakiranje do 200 g</t>
  </si>
  <si>
    <t>Jedilna žlahtna čokolada, min. 70 % kakava. Pakirana do 1 kg.</t>
  </si>
  <si>
    <t>Mlečna čokolada z lešniki, min 30 % kakav. Deleža, pakirana do 300 g</t>
  </si>
  <si>
    <t>Temna čokolada, min 50 % kakavov delež, s koščki sadja (Tipa: Mistica), pakirano do 100 g</t>
  </si>
  <si>
    <t>Jedilna čokolada, min. 40 % kakavov delež, pakiranje do 1 kg</t>
  </si>
  <si>
    <t>Koruzni škrob, brez glutena, pakiranje do 200 g</t>
  </si>
  <si>
    <t>Prašek za puding – vanilija, pakiranje do 1 kg</t>
  </si>
  <si>
    <t>Prašek za puding – čokolada, pakiranje do 1 kg</t>
  </si>
  <si>
    <t>Pecilni prašek, pakiranje do 1 kg</t>
  </si>
  <si>
    <t>Vinski kamen, pakiranje do 20 g</t>
  </si>
  <si>
    <t>Sladkor rjavi, pakiranje do 1 kg</t>
  </si>
  <si>
    <t>Sladkor kristalni, pakiranje 1 kg</t>
  </si>
  <si>
    <t>Sladkor mleti, pakiranje 0,5 - 1 kg</t>
  </si>
  <si>
    <t>Vanilin sladkor, pakiranje 1 kg</t>
  </si>
  <si>
    <t>Kokosova moka, pakiranje 200 - 1000 g</t>
  </si>
  <si>
    <t>Rožičeva moka, pakiranje 200 - 1000 g</t>
  </si>
  <si>
    <t>Mleti mak, pakiranje 200 - 500 g</t>
  </si>
  <si>
    <t>Soda bikarbona, JEDILNA, pakirana od 500 do 1000 g</t>
  </si>
  <si>
    <t>Kvas sveži, pakiranje 42 g</t>
  </si>
  <si>
    <t>Ketchup, porcijski 15-20g</t>
  </si>
  <si>
    <t>Kvas suhi, pakiranje do 15 g</t>
  </si>
  <si>
    <t>Hren, delikatesni, pakiran do 1000 g</t>
  </si>
  <si>
    <t>Ajvar, nepekoč, pakiran do 1000 g</t>
  </si>
  <si>
    <t>Ocvrte kroglice, pakiranje od  0,5 do 1 kg</t>
  </si>
  <si>
    <t>Fritati, pakiranje od 0,5 do 1 kg</t>
  </si>
  <si>
    <t>Rum, pakiranje do 1 L</t>
  </si>
  <si>
    <t>Naravna pitna voda, negazirana, pakiranje 0,5 L</t>
  </si>
  <si>
    <t>Masleni  keksi (Tipa: Albert, Leibnez), porcijski 50 g</t>
  </si>
  <si>
    <t>Tunin namaz v tubi, min. 45 % tunine, do 200g</t>
  </si>
  <si>
    <t>File tune v naravnem soku, pakiranje 1 do 2 kg</t>
  </si>
  <si>
    <t>File tune v oljčnem olju, pakiranje 1 do 2 kg</t>
  </si>
  <si>
    <t>Skuše v oljčnem olju, pakiranje 100 do 200g</t>
  </si>
  <si>
    <t>Tuna v rastlinskem olju, pakiranje 1 do 2 kg</t>
  </si>
  <si>
    <t>Marmelda mešana, porcijska od 15 do 50 g</t>
  </si>
  <si>
    <t>Marmelada slivova (Tipa: Pekmez), pakiranje do 1 kg</t>
  </si>
  <si>
    <t>Cvetlični med, porcijski od 15 do 50 g</t>
  </si>
  <si>
    <t>Mlinci, brez konzervansov, pakiranje 1 do 5 kg</t>
  </si>
  <si>
    <t>Drobtine, krušne, bele, pakiranje do 1 kg</t>
  </si>
  <si>
    <t>Drobtine, krušne, pirine, pakiranje do 1 kg</t>
  </si>
  <si>
    <t>Grisini klasik, porcijsko pakiranje od 20 do 30 g ali od 100 do 150 g</t>
  </si>
  <si>
    <t>Grisini polnozrnati, porcijsko pakiranje od 20 - 30 g ali 100 - 300 g</t>
  </si>
  <si>
    <t>Grisini s sezamomi, porcijsko pakiranje od 20 - 30 g ali  od 100 -150 g</t>
  </si>
  <si>
    <t>Krekerji, brez soli, 100-500g</t>
  </si>
  <si>
    <t>Prepečenec porcijski v rezinah, pakiranje 20-47 g</t>
  </si>
  <si>
    <t>Prepečenec polnozrnati, pakiranje do 1 kg</t>
  </si>
  <si>
    <t>ŠT. ŽIVIL PO MERILU "VIŠJA KAKOVOST"</t>
  </si>
  <si>
    <t>Čičerika, razred I</t>
  </si>
  <si>
    <t>Fižol češnjevec, razred I</t>
  </si>
  <si>
    <t>Fižol tetovec, razred I</t>
  </si>
  <si>
    <t>Leča, suha, rjava, razred I</t>
  </si>
  <si>
    <t>Leča, suha, rdeča , razred I</t>
  </si>
  <si>
    <t>Lešniki praženi, fino mleti, razred I, pakiranje do 1000 g</t>
  </si>
  <si>
    <t>Lešniki, jedrca, razred I, pakiranje do 5 kg</t>
  </si>
  <si>
    <t>Indijski oreščki, razred I</t>
  </si>
  <si>
    <t>Mandlji, celi, razred I</t>
  </si>
  <si>
    <t>Orehova jedrca - polovice, razred I</t>
  </si>
  <si>
    <t>Orehova jedrca - mleta, razred I</t>
  </si>
  <si>
    <t>Suhe banane, razred I</t>
  </si>
  <si>
    <t>Suhe brusnice brez konzervansov, razred I</t>
  </si>
  <si>
    <t>Rozine brez konzervansov (nežveplane), razred I</t>
  </si>
  <si>
    <t>Suhe fige, brez konzervansov, razred I</t>
  </si>
  <si>
    <t>Suhi datlji brez koščic, brez konzervansov (nežveplani), razred I</t>
  </si>
  <si>
    <t>Lanena semena, pakirano do 1 kg</t>
  </si>
  <si>
    <t>Sezamova semena, pakirano o 1 kg</t>
  </si>
  <si>
    <t>Semena bučna (golica), pakirano do 1 kg</t>
  </si>
  <si>
    <t>Sončnična semena, luščene, pakirano do 1 kg</t>
  </si>
  <si>
    <t>Suhe marelice brez konzervansov (nežveplane), razred I</t>
  </si>
  <si>
    <t>Suhe slive brez koščic in konzervansov (nežveplane), razred I</t>
  </si>
  <si>
    <t>Zelena solata - mehkolistna, razred I</t>
  </si>
  <si>
    <t>Solata Gentile, razred I</t>
  </si>
  <si>
    <t>Solata kristalka, razred I</t>
  </si>
  <si>
    <t>Solata ledenka, razred I</t>
  </si>
  <si>
    <t>Solata endivja, razred I</t>
  </si>
  <si>
    <t>Radič rdeči, razred I</t>
  </si>
  <si>
    <t>Radič štrucar, razred I</t>
  </si>
  <si>
    <t>Kitajsko zelje, razred I</t>
  </si>
  <si>
    <t>Zelje (belo) v glavah, razred I</t>
  </si>
  <si>
    <t>Zelje (belo) mlado, razred I</t>
  </si>
  <si>
    <t>Cvetača, razred I</t>
  </si>
  <si>
    <t>Koleraba rumena (podzemna), razred I</t>
  </si>
  <si>
    <t>Koleraba (nadzemna), razred I</t>
  </si>
  <si>
    <t>Ohrovt v glavah, razred I</t>
  </si>
  <si>
    <t>Paprika (babura), razred I</t>
  </si>
  <si>
    <t>Kumare razred I</t>
  </si>
  <si>
    <t>Bučke, razred I</t>
  </si>
  <si>
    <t>Čebula (srednje debela), razred I</t>
  </si>
  <si>
    <t>Česen, razred I</t>
  </si>
  <si>
    <t>Por, razred I</t>
  </si>
  <si>
    <t>Korenje, razred I</t>
  </si>
  <si>
    <t>Peteršilj listi, razred I</t>
  </si>
  <si>
    <t>Peteršilj gomolj, razred I</t>
  </si>
  <si>
    <t>Zelena list, razred I</t>
  </si>
  <si>
    <t>Zelena gomolj, razred I</t>
  </si>
  <si>
    <t>Melancani (jajčevci), razred I</t>
  </si>
  <si>
    <t>Blitva, razred I</t>
  </si>
  <si>
    <t>Mlad stročji fižol - maslenec</t>
  </si>
  <si>
    <t>Brokoli, razred I</t>
  </si>
  <si>
    <t>Rdeče zelje, razred I</t>
  </si>
  <si>
    <t>Paprika, zelena, razred I</t>
  </si>
  <si>
    <t>Paprika, rdeča, razred I</t>
  </si>
  <si>
    <t>Paprika, rumena, razred I</t>
  </si>
  <si>
    <t>Paradižnik, srednje debel, razred I</t>
  </si>
  <si>
    <t>Rdeča čebula, razred I</t>
  </si>
  <si>
    <t>Koromač, razred I</t>
  </si>
  <si>
    <t>Rdeča redkev, razred I</t>
  </si>
  <si>
    <t>Bela redkev, razred I</t>
  </si>
  <si>
    <t>Motovilec, razred I</t>
  </si>
  <si>
    <t>Rukola, razred I</t>
  </si>
  <si>
    <t>Buče muškatne, razred I</t>
  </si>
  <si>
    <t>Buče Hokaido, razred I</t>
  </si>
  <si>
    <t>Beluši (beli), razred I</t>
  </si>
  <si>
    <t>Beluši (zelen), razred I</t>
  </si>
  <si>
    <t>Bazilika, sveža</t>
  </si>
  <si>
    <t>Drobnjak, svež</t>
  </si>
  <si>
    <t>Korenje, rumeno, razred I</t>
  </si>
  <si>
    <t>Šampinjoni celi, razred I</t>
  </si>
  <si>
    <t>Pastinjak, razred I</t>
  </si>
  <si>
    <t>ARGENTINSKI OSLIČ- file, porcijski, posamič, zamrznjen (max. 10% odstopanje od naročene teže), brez kosti, pakiranje do 8 kg, I. kvaliteta 80-120 g</t>
  </si>
  <si>
    <t>ORADA- file, file, porcijski, posamič, zamrznjen (max. 10% odstopanje od naročene teže), brez kosti, pakiranje do 8 kg, I. kvaliteta 80-120 g</t>
  </si>
  <si>
    <t>BRANCIN- file, porcijski, posamič, zamrznjen (max. 10% odstopanje od naročene teže), brez kosti, pakiranje do 8 kg, I. kvaliteta 80- 120 g</t>
  </si>
  <si>
    <t>Krompirjevi svaljki, pakiranje do 2 kg, zamrznjeni</t>
  </si>
  <si>
    <t>Krompirjevi svaljki z doatkom ržene moke, pakiranje do 2 kg, zamrznjeni</t>
  </si>
  <si>
    <t>Krompirjevi svaljki z doatkom pirine moke, pakiranje do 2 kg, zamrznjeni</t>
  </si>
  <si>
    <t>Cmoki zdrobovi za prilogo, pakiranje do 2 kg, zamrznjeni</t>
  </si>
  <si>
    <t>Jagodni cmoki, pakiranje do 2 kg, zamrznjeni</t>
  </si>
  <si>
    <t>Slivovi cmoki,  pakiranje do 2 kg, zamrznjeni</t>
  </si>
  <si>
    <t>Cmoki pirini z mareličnim madevom, pakiranje do 2 kg, zamrznjeni</t>
  </si>
  <si>
    <t>Skutini štruklji – slani,  brez konzervansov, porcijski (teža 100 do 150 g), pakiranje do 2 kg, zamrznjeni</t>
  </si>
  <si>
    <t>Kaneloni sirovi, porcijski (teža do 100 g), pakiranje do 2 kg, zamrznjeni</t>
  </si>
  <si>
    <t>Kruhovi cmoki porcijski (teža do 100 g), pakiranje do 2 kg, zamrznjeni</t>
  </si>
  <si>
    <t>Pečene zamrznjene palačinke, porcijske (teža do 60 g), pakiranje od 1 do 1,5 kg, zamrznjeni</t>
  </si>
  <si>
    <t>Pečene zamrznjene ajdove palačinke, porcijske (teža do 60 g), pakiranje od 1 do 1,5 kg, zamrznjeni</t>
  </si>
  <si>
    <t>Testo za lazanjo (predpripravljeno - termično obdelano), dimenzije cca 30 x 50 cm, pakiranje do 5 kg, zamrznjeni</t>
  </si>
  <si>
    <t>Listnato testo, razvaljano, dimenzije cca 30 x 50 cm, teža kosa do 0,5 kg, pakiranje do 6 kg, zamrznjeni</t>
  </si>
  <si>
    <t>Vlečeno testo, pakirano do 1 kg, sveže</t>
  </si>
  <si>
    <t>Vlečeno testo, polnozrnato, pakirano do 1 kg, sveže</t>
  </si>
  <si>
    <t>Moka pšenična moka T 400 - ostra, pakiranje po 1 kg</t>
  </si>
  <si>
    <t>Moka namenska pšenična za kvašeno testo T 500, pakiranje po 1 kg</t>
  </si>
  <si>
    <t>Moka namenska pšenična za vlečeno testo T 500, pakiranje po 1 kg</t>
  </si>
  <si>
    <t>Pšenična moka T 850, pakiranje po 5 kg</t>
  </si>
  <si>
    <t>Moka pšenična polnozrnata (graham), pakiranje do 1 kg</t>
  </si>
  <si>
    <t>Moka pirina, pakiranje do 1 kg</t>
  </si>
  <si>
    <t>Moka pirina polnozrnata, pakiranje do 1 kg</t>
  </si>
  <si>
    <t>Moka ržena, pakiranje do 1 kg</t>
  </si>
  <si>
    <t>Moka ržena polnozrnata, pakiranje do 5 kg</t>
  </si>
  <si>
    <t>Moka koruzna, pakiranje do 1 kg</t>
  </si>
  <si>
    <t>Moka ajdova pakiranje od 1 kg</t>
  </si>
  <si>
    <t>Zdrob pšenični, pakiranje do 1 kg</t>
  </si>
  <si>
    <t>Zdrob pirin, pakiranje do 1 kg</t>
  </si>
  <si>
    <t>Zdrob koruzni, pakiranje 1 kg</t>
  </si>
  <si>
    <t>Kaša prosena, pakiranej do 1 kg</t>
  </si>
  <si>
    <t>Kaša ajdova, pakiranje do 1 kg</t>
  </si>
  <si>
    <t>Kus kus polnozrnati,  pakiranje do 1 kg</t>
  </si>
  <si>
    <t>Bulgur, polnozrnati, pakiranje do 1kg</t>
  </si>
  <si>
    <t>3 žita - riž, pira in ječmen, pakiranje do 1 kg</t>
  </si>
  <si>
    <t>Ješprenj, pakiranje do 1 kg</t>
  </si>
  <si>
    <t>Ovseni kosmiči, pakiranje do 1kg</t>
  </si>
  <si>
    <t xml:space="preserve">Musli sadni, pakiranje od 700 do 2000 g </t>
  </si>
  <si>
    <t xml:space="preserve">Musli s čokolado, pakiranje od 700- 2000g </t>
  </si>
  <si>
    <t>Riž bel, glaziran, okroglozrnati, 1. vrste (kakovost ZLATO POLJE SANTA ANDREA ali enakovredno), pakiranje 3 do 5 kg</t>
  </si>
  <si>
    <t>Riž integralni, parboiled, pakiranje do 1 kg</t>
  </si>
  <si>
    <t>Riž dolgozrnati parboiled, ekstra kvalitete (kakovost ZLATO POLJE PARBOILED ali enakovredno), pakiranje 3 do 5 kg</t>
  </si>
  <si>
    <t>Zamrznjena blitva (briketi), pakiranje do 2,5 kg</t>
  </si>
  <si>
    <t>Zamrznjeno korenje – kockice, pakiranje do 2,5 kg</t>
  </si>
  <si>
    <t>Zamrznjeno korenje – valovite rezine, pakiranje do 2,5 kg</t>
  </si>
  <si>
    <t>Zamrznjeno baby korenje, pakiranje do 2,5 kg</t>
  </si>
  <si>
    <t>Zamrznjen stročji fižol, rumen, pakiranje do 2,5 kg</t>
  </si>
  <si>
    <t>Zamrznjen grah v zrnju, pakiranje do 2,5 kg</t>
  </si>
  <si>
    <t>Zamrznjen brokoli, do pakiranje 2,5 kg</t>
  </si>
  <si>
    <t>Zamrznjena cvetača, pakiranje do 2,5 kg</t>
  </si>
  <si>
    <t>Zamrznjena koruza v zrnju, pakiranje do 2,5 kg</t>
  </si>
  <si>
    <t>Zamrznjen por (rezan na lističe), pakiranje do 2,5 kg</t>
  </si>
  <si>
    <t>Zamrznjena čebula (rezana na lističe ali kockice), pakiranje do 2,5kg</t>
  </si>
  <si>
    <t>Zamrznjena paprika (rdeča, zelena) – kocke, pakiranje do 2,5 kg</t>
  </si>
  <si>
    <r>
      <t xml:space="preserve">Zamrznjen brstični ohrovt, pakiranje </t>
    </r>
    <r>
      <rPr>
        <sz val="9"/>
        <rFont val="Arial Narrow"/>
        <family val="2"/>
        <charset val="238"/>
      </rPr>
      <t>do 2,5 kg</t>
    </r>
  </si>
  <si>
    <t>Zamrznjeni beluši (zeleni), pakiranje do 2,5 kg</t>
  </si>
  <si>
    <t>Zamrznjene paradižnikove kocke, pakiranje do 2,5 kg</t>
  </si>
  <si>
    <t>Mešana zamrznjena zelenjava (cvetača, korenček, brokoli), pakiranje do 2,5 kg</t>
  </si>
  <si>
    <t>Mešana zamrznjena zelenjava za juho (korenje, cvetača, stročji fižol, grah, č.koren, repa, zelena, por,... - mešanica cca 6 do 8 različnih vrst zelenjave, ki je primerna za juhe), pakiranje do 2,5 kg</t>
  </si>
  <si>
    <r>
      <t xml:space="preserve">Zamrznjene višnje, brez koščic, pakiranje do 2,5 </t>
    </r>
    <r>
      <rPr>
        <sz val="9"/>
        <rFont val="Arial Narrow"/>
        <family val="2"/>
        <charset val="238"/>
      </rPr>
      <t>kg</t>
    </r>
  </si>
  <si>
    <r>
      <t xml:space="preserve">Zamrznjene borovnice, celi plodovi, pakiranje do 2,5 </t>
    </r>
    <r>
      <rPr>
        <sz val="9"/>
        <rFont val="Arial Narrow"/>
        <family val="2"/>
        <charset val="238"/>
      </rPr>
      <t>kg</t>
    </r>
  </si>
  <si>
    <r>
      <t xml:space="preserve">Zamrznjene jagode, celi plodovi, pakiranje do 2,5 </t>
    </r>
    <r>
      <rPr>
        <sz val="9"/>
        <rFont val="Arial Narrow"/>
        <family val="2"/>
        <charset val="238"/>
      </rPr>
      <t>kg</t>
    </r>
  </si>
  <si>
    <r>
      <t xml:space="preserve">Zamrznjeni gozdni sadeži, pakiranje do 2,5 </t>
    </r>
    <r>
      <rPr>
        <sz val="9"/>
        <rFont val="Arial Narrow"/>
        <family val="2"/>
        <charset val="238"/>
      </rPr>
      <t>kg</t>
    </r>
  </si>
  <si>
    <r>
      <t xml:space="preserve">Zamrznjena maline, celi plodovi pakiranje do 2,5 </t>
    </r>
    <r>
      <rPr>
        <sz val="9"/>
        <rFont val="Arial Narrow"/>
        <family val="2"/>
        <charset val="238"/>
      </rPr>
      <t>kg</t>
    </r>
  </si>
  <si>
    <t>Polžki,pšenični z jajci, pakiranje do 5 kg</t>
  </si>
  <si>
    <t>Polžki, pšenični polnozrnati (brez jajc) pakiranje do 5 kg</t>
  </si>
  <si>
    <t>Široki rezanci - pšenični z jajci, pakiranje do 5 kg</t>
  </si>
  <si>
    <t>Široki rezanci - polnozrnati pšenični (lahko vsebujejo sledove jajc), pakiranje do 5 kg</t>
  </si>
  <si>
    <t>Svedrčki - pšenični z jajci, pakiranje do 5 kg</t>
  </si>
  <si>
    <t>Svedrčki - polnozrnati pšenični (lahko vsebujejo sledove jajc), pakiranje do 5 kg</t>
  </si>
  <si>
    <t>Pirine testenine (široki rezanci), pakiranje do 10 kg</t>
  </si>
  <si>
    <t>Vodni vlivanci – priloga, pakiranje do 2 kg</t>
  </si>
  <si>
    <t>Fuži, valjani, pšenični z jajci, pakiranje  do 5 kg</t>
  </si>
  <si>
    <t>Jajčni bleki, pšenični z jajci, pakiranje  do 5 kg</t>
  </si>
  <si>
    <t>Testenine za lazanjo z jajci, suha, pakiranje do 10 kg</t>
  </si>
  <si>
    <t>Vodni vlivanci – zakuha, pakiranje do 2 kg</t>
  </si>
  <si>
    <t>Rezanci – jušna zakuha, pšenični z jajci, pakiranje do 1 kg</t>
  </si>
  <si>
    <t>Rinčice - jušna zakuha, pšenična z jajci, pakiranje do 4 kg</t>
  </si>
  <si>
    <t>Ribana kaša - jušna zakuha, pšenična z  jajci, pakiranje do 3 kg</t>
  </si>
  <si>
    <t>Svinjsko meso I. kat, stegno b.k., konfekcionirano, kosi težki 3 do 4 kg (max skupno odstopanje 2 % naročene teže)</t>
  </si>
  <si>
    <t>Svinjsko meso I. kat, stegno b.k., narezano na kocke velikosti cca 1,5 x 1,5 cm (max odstopanje 10% od velikosti kock, max skupno odstopanje 2 % naročene teže)</t>
  </si>
  <si>
    <t>Svinjsko meso I. kat, stegno, mleto, brez slanine in brez dodane soli in ostalih aditivov</t>
  </si>
  <si>
    <t>Klobasa za kuhanje (Tipa: Kranjska klobasa), 75 - 80 % svinjskega mesa I in II. kategorije in največ 20 % slanine in za kranjsko klobaso dovoljeni dodatki (sol, nitratna sol, poper, česen)</t>
  </si>
  <si>
    <t>Pečenice iz svinjskega mesa v naravnem ovoju, manj začinjena, primerno za otroke, teža posamezne pečenice od 80 do 120 g</t>
  </si>
  <si>
    <t>Kuhan pršut, I. kat. narezan konzervansov., rezan na rezine 20 g</t>
  </si>
  <si>
    <t>Pečen pršut, I. kat. narezan konzervansov., rezan na rezine 20 g</t>
  </si>
  <si>
    <t>Pečena, poltrajna hamburška slanina, v kosu, pakiranje od 250 do 500 g</t>
  </si>
  <si>
    <t>Suha salama, ogrska, narezana na rezine</t>
  </si>
  <si>
    <t>Suha salama, ogrska, v kosu, pakiranje od 250 do 500 g</t>
  </si>
  <si>
    <t xml:space="preserve">Mortadela, v kosu </t>
  </si>
  <si>
    <t>Mortadela, narezana na rezine, rezina do 15 g/ kos</t>
  </si>
  <si>
    <t>Prekajena svinjska vratovina, suhi mesnati izdelek, v kosu, pakiranje od 250 do 500 g</t>
  </si>
  <si>
    <t>Sušena svinjska vratovina, budjola, v kosu, pakiranje od 250 do 500 g</t>
  </si>
  <si>
    <t>Ocvirki iz svinjine suhi, brez masti, pakirano od 0,5 do 1 kg</t>
  </si>
  <si>
    <t>Žrebičkovo stegno bk I. kat., očiščeno, narezano na kocke 1 x 1 cm</t>
  </si>
  <si>
    <t>Hruške do 120 g, razred I</t>
  </si>
  <si>
    <t>Breskve ustrezne teže do 100 g/kos, razred I</t>
  </si>
  <si>
    <t>Marelice ustrezne teže do 100 g/kos, razred I</t>
  </si>
  <si>
    <t>Nektarine ustrezne teže do 100 g/kos, ekstra kvalitete</t>
  </si>
  <si>
    <t>Grozdje, belo, ekstra kvalitete</t>
  </si>
  <si>
    <t>Grozdje, črno, ekstra kvalitete</t>
  </si>
  <si>
    <t>Kaki vanilija (Persimon), ustrezne teže do 120 g/kos</t>
  </si>
  <si>
    <t>Lubenica, razred I</t>
  </si>
  <si>
    <t>Melone, razred I</t>
  </si>
  <si>
    <t>Grenivke, razred I</t>
  </si>
  <si>
    <t>Pomaranče ustrezne teže do 120 g/kos, brez pešk, razred I</t>
  </si>
  <si>
    <t>Pomaranče, rdeče, ustrezne teže do 120 g/kos, brez pešk, razred I</t>
  </si>
  <si>
    <t>Mandarine ustrezne teže do 100 g/kos, brez pešk, razred I</t>
  </si>
  <si>
    <t>Klemenitne , razred I</t>
  </si>
  <si>
    <t>Mandore, razred I</t>
  </si>
  <si>
    <t>Kivi ustrezne teže do 100 g/kos razred I</t>
  </si>
  <si>
    <t>Limone razred I, ustrezne teže do 100 g/kos</t>
  </si>
  <si>
    <t>Limete razred I</t>
  </si>
  <si>
    <t>Banane, ustrezne teže do 150 g/kos</t>
  </si>
  <si>
    <t>Ananas, razred I</t>
  </si>
  <si>
    <t>Sveže fige, razred I</t>
  </si>
  <si>
    <t>Ringlo, razred I</t>
  </si>
  <si>
    <t>Meso mlade govedine I. kat., stegno brez bočnika b.k. v kosu, konfekcionirano, kosi težki 3 do 4 kg (max skupno odstopanje 2 % od naročene teže)</t>
  </si>
  <si>
    <t>Meso mlade govedine I. kat., stegno brez bočnika narezano na kocke velikosti cca 1,5 x 1,5 cm (max odstopanje 10 % od velikosti kock; max skupno odstopanje 2 % naročene teže)</t>
  </si>
  <si>
    <t>Meso mlade govedine I. kat., stegno brez bočnika narezano na zrezke 80 do 120 g in potolčene</t>
  </si>
  <si>
    <t>Meso mlade govedine, roastbeaf I.kat b.k. (očiščen; max skupno odstopanje 2 % naročene teže)</t>
  </si>
  <si>
    <t>Narezane kosti mladega goveda - cevaste kosti (primerne za juho), sveže</t>
  </si>
  <si>
    <t>Morski list - file brez kosti (max 10 % odstopanje od naročene teže), 1.kval., brez kosti</t>
  </si>
  <si>
    <t>Meso mlade govedine, roastbeaf I.kat b.k. narezano na zrezke 80 do 120 g</t>
  </si>
  <si>
    <t>Riževi vaflji, 100-130g</t>
  </si>
  <si>
    <t>Koruzni vaflji, 100-130g</t>
  </si>
  <si>
    <t xml:space="preserve">Puranja šunka v ovoju, najmanj 70 % puranjega mesa, narezano na rezine </t>
  </si>
  <si>
    <t>Piščančje prsi v ovoju, delež piščančjih prsi brez kosti je najmanj 80 %, brez glutena, narezano na rezine</t>
  </si>
  <si>
    <t>Pečene puranje prsi v ovitku, narezano na rezine</t>
  </si>
  <si>
    <t xml:space="preserve">Pečena piščančja šunka v ovitku njamanj 70% piščančjega mesa, v kosu </t>
  </si>
  <si>
    <t>Piščančji file prsa, razred kakovosti A, narezan na zrezke 80 do 120 g (piščančja prsa bkk)</t>
  </si>
  <si>
    <t>Piščančji file prsa, razred kakovosti A, narezan na trakce (max skupno odstopanje 2 % naročene teže) (piščančja prsa BKK)</t>
  </si>
  <si>
    <t>Piščančji file prsa, razred kakovosti A, narezan na kocke velikosti cca 2x2 cm (max odstopanje 10 % od velikosti kock, max skupno odstopanje 2 % naročene teže) (piščančja prsa BKK)</t>
  </si>
  <si>
    <t>Piščančji file v kosu prsa, razred kakovosti A (max skupno odstopanje 2 % naročene teže) (piščančja prsa BKK)</t>
  </si>
  <si>
    <t xml:space="preserve">1. SKLOP: ŽIVILA IZ SHEM KAKOVOSTI (brez eko živil): MLEKO IN MLEČNI IZDELKI (npr.: izbrana kakovost) </t>
  </si>
  <si>
    <t>3. SKLOP: SLADOLED</t>
  </si>
  <si>
    <t>4. SKLOP: EKO MLEKO IN MLEČNI IZDELKI</t>
  </si>
  <si>
    <t>6. SKLOP: ŽIVILA IZ SHEM KAKOVOSTI  (brez eko živil): PERUTNINA (npr.: višja kakovost ali izbrana kakovost)</t>
  </si>
  <si>
    <t>7. SKLOP: EKO PIŠČANČJE MESO IN IZDELKI</t>
  </si>
  <si>
    <t>8. SKLOP: ŽIVILA IZ SHEM KAKOVOSTI  (brez eko živil): GOVEJE MESO (npr.: izbrana kakovost)</t>
  </si>
  <si>
    <t>SKUPAJ  VREDNOST SKLOPA 9:</t>
  </si>
  <si>
    <t>SKUPAJ  VREDNOST SKLOPA 8:</t>
  </si>
  <si>
    <t>SKUPAJ  VREDNOST SKLOPA 7:</t>
  </si>
  <si>
    <t>SKUPAJ  VREDNOST SKLOPA 6:</t>
  </si>
  <si>
    <t>SKUPAJ  VREDNOST SKLOPA 5:</t>
  </si>
  <si>
    <t>SKUPAJ VREDNOST SKLOPA 4:</t>
  </si>
  <si>
    <t>SKUPAJ  VREDNOST SKLOPA 3:</t>
  </si>
  <si>
    <t>SKUPAJ VREDNOST SKLOPA 2:</t>
  </si>
  <si>
    <t>SKUPAJ  VREDNOST SKLOPA 1:</t>
  </si>
  <si>
    <t>10. SKLOP: SVINJSKO MESO IN IZDELKI</t>
  </si>
  <si>
    <t>SKUPAJ  VREDNOST SKLOPA 10:</t>
  </si>
  <si>
    <t>11. SKLOP: DRUGE VRSTE MESA</t>
  </si>
  <si>
    <t>SKUPAJ  VREDNOST SKLOPA 11:</t>
  </si>
  <si>
    <t>12. SKLOP: ZAMRZNJENE RIBE</t>
  </si>
  <si>
    <t>SKUPAJ  VREDNOST SKLOPA 12:</t>
  </si>
  <si>
    <t>13. SKLOP: SVEŽE RIBE</t>
  </si>
  <si>
    <t>SKUPAJ  VREDNOST SKLOPA 13:</t>
  </si>
  <si>
    <t>14. SKLOP: JAJCA</t>
  </si>
  <si>
    <t>SKUPAJ VREDNOST SKLOPA 14:</t>
  </si>
  <si>
    <t>15. SKLOP: EKO JAJCA</t>
  </si>
  <si>
    <t>SKUPAJ VREDNOST SKLOPA 15:</t>
  </si>
  <si>
    <t>SKUPAJ  VREDNOST SKLOPA 16:</t>
  </si>
  <si>
    <t>SKUPAJ  VREDNOST SKLOPA 17:</t>
  </si>
  <si>
    <t>SKUPAJ  VREDNOST SKLOPA 18:</t>
  </si>
  <si>
    <t>17. SKLOP: SHEME KAKOVOSTI (brez eko živil): KROMPIR  (npr. integrirana pridelava)</t>
  </si>
  <si>
    <t>SKUPAJ  VREDNOST SKLOPA 26:</t>
  </si>
  <si>
    <t>SKUPAJ  VREDNOST SKLOPA 29:</t>
  </si>
  <si>
    <t>SKUPAJ  VREDNOST SKLOPA 30:</t>
  </si>
  <si>
    <t>Špageti - polnozrnati pšenični (lahko vsebujejo sledove jajc), pakiranje do 5 kg</t>
  </si>
  <si>
    <t>SKUPAJ  VREDNOST SKLOPA 31:</t>
  </si>
  <si>
    <t>SKUPAJ  VREDNOST SKLOPA 32:</t>
  </si>
  <si>
    <t>SKUPAJ  VREDNOST SKLOPA 33:</t>
  </si>
  <si>
    <t>SKUPAJ  VREDNOST SKLOPA 35:</t>
  </si>
  <si>
    <t>Blagovna znamka</t>
  </si>
  <si>
    <t>Ponudnik mora ponuditi prehrambeno blago točno zahtevanih lastnosti, sicer bo njegova ponudba izločena kot neprimerna.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</si>
  <si>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</si>
  <si>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</si>
  <si>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r>
      <rPr>
        <b/>
        <sz val="10"/>
        <rFont val="Arial Narrow"/>
        <family val="2"/>
        <charset val="238"/>
      </rPr>
      <t>Stolpec 7:</t>
    </r>
    <r>
      <rPr>
        <sz val="10"/>
        <rFont val="Arial Narrow"/>
        <family val="2"/>
        <charset val="238"/>
      </rPr>
      <t xml:space="preserve"> zmnožek cene za enoto mere brez DDV (iz stolpca 6) in ocenjene količine (iz stolpca 3).</t>
    </r>
  </si>
  <si>
    <r>
      <rPr>
        <b/>
        <sz val="10"/>
        <rFont val="Arial Narrow"/>
        <family val="2"/>
        <charset val="238"/>
      </rPr>
      <t xml:space="preserve">Stolpec 8: </t>
    </r>
    <r>
      <rPr>
        <sz val="10"/>
        <rFont val="Arial Narrow"/>
        <family val="2"/>
        <charset val="238"/>
      </rPr>
      <t xml:space="preserve"> zmnožek vrednosti za ocenjeno količino brez DDV (iz stolpca 7) in stopnje DDV.</t>
    </r>
  </si>
  <si>
    <r>
      <rPr>
        <b/>
        <sz val="10"/>
        <rFont val="Arial Narrow"/>
        <family val="2"/>
        <charset val="238"/>
      </rPr>
      <t xml:space="preserve">Stolpec 9: </t>
    </r>
    <r>
      <rPr>
        <sz val="10"/>
        <rFont val="Arial Narrow"/>
        <family val="2"/>
        <charset val="238"/>
      </rPr>
      <t>vsota vrednosti za ocenjeno vrednost brez DDV (iz stolpca 7) in zneska DDV za ocenjeno količino (iz stolpca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</si>
  <si>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</t>
    </r>
    <r>
      <rPr>
        <sz val="10"/>
        <color rgb="FF00B0F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</si>
  <si>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Stolpca ni potrebno izpolnjevati pri artiklih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</si>
  <si>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5:</t>
    </r>
    <r>
      <rPr>
        <sz val="10"/>
        <rFont val="Arial Narrow"/>
        <family val="2"/>
        <charset val="238"/>
      </rPr>
      <t xml:space="preserve"> Stolpca ni potrebno izpolnjevati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</si>
  <si>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>: Stolpca ni potrebno izpolnjevati (sveže ribe).</t>
    </r>
  </si>
  <si>
    <r>
      <t xml:space="preserve">V </t>
    </r>
    <r>
      <rPr>
        <b/>
        <sz val="10"/>
        <rFont val="Arial Narrow"/>
        <family val="2"/>
        <charset val="238"/>
      </rPr>
      <t>stolpec 5:</t>
    </r>
    <r>
      <rPr>
        <sz val="10"/>
        <rFont val="Arial Narrow"/>
        <family val="2"/>
        <charset val="238"/>
      </rPr>
      <t xml:space="preserve"> stolpca ni potrebno izpolnjevati (sveža zelenjava).</t>
    </r>
  </si>
  <si>
    <r>
      <t xml:space="preserve">V </t>
    </r>
    <r>
      <rPr>
        <b/>
        <sz val="10"/>
        <rFont val="Arial Narrow"/>
        <family val="2"/>
        <charset val="238"/>
      </rPr>
      <t>stolpec 5:</t>
    </r>
    <r>
      <rPr>
        <sz val="10"/>
        <rFont val="Arial Narrow"/>
        <family val="2"/>
        <charset val="238"/>
      </rPr>
      <t xml:space="preserve">  stolpca ni potrebno izpolnjevati (sveža zelenjava).</t>
    </r>
  </si>
  <si>
    <r>
      <rPr>
        <b/>
        <sz val="7"/>
        <color rgb="FFFF0000"/>
        <rFont val="Arial Narrow"/>
        <family val="2"/>
        <charset val="238"/>
      </rPr>
      <t>MAKSIMALNA</t>
    </r>
    <r>
      <rPr>
        <b/>
        <sz val="7"/>
        <rFont val="Arial Narrow"/>
        <family val="2"/>
        <charset val="238"/>
      </rPr>
      <t xml:space="preserve"> CENA ZA ENOTO MERE BREZ DDV (EUR)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</si>
  <si>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</t>
    </r>
    <r>
      <rPr>
        <sz val="10"/>
        <color rgb="FFFF0000"/>
        <rFont val="Arial Narrow"/>
        <family val="2"/>
        <charset val="238"/>
      </rPr>
      <t xml:space="preserve"> 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</si>
  <si>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Naročnik bo upošteval vrednost vpisane cene na enoto, zaokrožene na štiri decimalna mesta.</t>
    </r>
  </si>
  <si>
    <r>
      <rPr>
        <b/>
        <sz val="7"/>
        <color rgb="FFFF0000"/>
        <rFont val="Arial Narrow"/>
        <family val="2"/>
        <charset val="238"/>
      </rPr>
      <t xml:space="preserve">MAKSIMALNA </t>
    </r>
    <r>
      <rPr>
        <b/>
        <sz val="7"/>
        <rFont val="Arial Narrow"/>
        <family val="2"/>
        <charset val="238"/>
      </rPr>
      <t>CENA ZA ENOTO MERE BREZ DDV (EUR)</t>
    </r>
  </si>
  <si>
    <t xml:space="preserve">18. SKLOP: SVEŽ OČIŠČEN KROMPIR </t>
  </si>
  <si>
    <t>Ekstra sončnično olje, pakiranje do 1 L</t>
  </si>
  <si>
    <t>Sirni smetanov namaz, različni okusi, pakiranje do 50 g, brez konzervansov in barvil (enakovredni Mu Vita sirni namaz in podobno)</t>
  </si>
  <si>
    <t>Slanik s posipom ali brez, 60 do 80 g, po potrebi prerezano</t>
  </si>
  <si>
    <t xml:space="preserve">Burek z mesnim nadevom iz piščančjega mesa 8-12 dag </t>
  </si>
  <si>
    <t xml:space="preserve">burek z zelenjavnim nadevom (krompir, špinača, zelje,ipd) 8-12 dag </t>
  </si>
  <si>
    <t>keksi iz polnovredne moke z ovsenimi kosmiči in suhim sadjem 350 do 2000 g</t>
  </si>
  <si>
    <t>Mufin iz pšenične bele moke s sadjem, 50-80g</t>
  </si>
  <si>
    <t>Sončnično olje, pakiranje do 5l</t>
  </si>
  <si>
    <t>Čokoladni kosmiči (kvalitete čokolino ali podobno)</t>
  </si>
  <si>
    <t>Hrustljavi sadni musli, pakiranje do 1kg</t>
  </si>
  <si>
    <t>Čokoladne kroglice- kosmiči s čokolado (kvaliteta kot Nesquick), 400-1000g</t>
  </si>
  <si>
    <t>Naročnik: Oš Savsko naselje, Matjaževa 4, 1000 Ljubljana</t>
  </si>
  <si>
    <t>9. SKLOP: EKO GOVEJE MESO IN IZDELKI</t>
  </si>
  <si>
    <t>Skuta, pasirana, iz pasteriziranega mleka, min. 35 % m.m. v suhi snovi, pakiranje 0,5 do 1 kg</t>
  </si>
  <si>
    <t>mlečni puding brez smetane, vanilija do 200g</t>
  </si>
  <si>
    <t xml:space="preserve">mlečni puding brez smetane, čokolada do 200g </t>
  </si>
  <si>
    <t>Sirni smetanov namaz, 20 do 30 % m.m., pakiranje 1 do 3 kg, brez konzervansov in barvil</t>
  </si>
  <si>
    <t>Sirni smetanov namaz, različni okusi, pakiranje do 120 do 200 g, brez konzervansov in barvil (enakovredni Mu Vita sirni namaz in podobno)</t>
  </si>
  <si>
    <t>Eko jogurt, sadni (različni okusi), 3,2 do 3,5 % m.m., pakiranje 120 do 180 g</t>
  </si>
  <si>
    <t>Piščančja posebna salama extra razreda, najmanj 70 %  piščančjega mesa, brez glutena, v kosu</t>
  </si>
  <si>
    <t>Pečenice iz perutninskega puranjega mesa, brez svinjine, brez glutena, 60 do 80 g/kos</t>
  </si>
  <si>
    <t>5. SKLOP: PERUTNINSKO MESO IN IZDELKI IZ PERUTNINSKEGA MESA</t>
  </si>
  <si>
    <t>Meso mlade govedine I. kat., stegno, mleto (max skupno odstopanje 2 % naročene teže), v kosu</t>
  </si>
  <si>
    <t>Svinjski kare, BK, očiščeno, I. kategorija, v kosu</t>
  </si>
  <si>
    <t>Kunčji file, I. kat., FLAM, narezan na kocke 1 cm, brez kosti</t>
  </si>
  <si>
    <t xml:space="preserve">Morski sadeži, brez surimija, pakiranje do 1 kg </t>
  </si>
  <si>
    <t>16. SKLOP: SVEŽA ZELENJAVA IN SADJE, ZELIŠČA</t>
  </si>
  <si>
    <t>Čičerika, sterilizirana, brez kemičnih konzervansov, pakiranje od 150 do 800 g</t>
  </si>
  <si>
    <t>Zamrznjena špinača (pasirana v briketih), pakiranje do 2,5 kg</t>
  </si>
  <si>
    <t>SKUPAJ  VREDNOST SKLOPA 27:</t>
  </si>
  <si>
    <t>SKUPAJ  VREDNOST SKLOPA 28:</t>
  </si>
  <si>
    <t>Široki rezanci - pšenični z špinačo, pakiranje do 6 kg</t>
  </si>
  <si>
    <t>Polnjene testenine s sirnim nadevom (kapelati ali tortelini), pakirani od 0,5 do 5 kg, sveže</t>
  </si>
  <si>
    <t>Polnjene testenine s špinačnim nadevom (kapelati ali tortelini), pakirani od 0,5 do 5 kg, sveže</t>
  </si>
  <si>
    <t>Ciabatta, 60 do 80 g, po potrebi prerezano</t>
  </si>
  <si>
    <t>Pletenica 8-10 dag s posipom (sezam, mak, cimet, ipd.)</t>
  </si>
  <si>
    <t>Rogljič kruhov-kifeljček brez mleka in mlečnih izdelkov, 4 -8 dag</t>
  </si>
  <si>
    <t>Presta, manj slana 3-4 dag</t>
  </si>
  <si>
    <t>Kardamom, pakiranje do 200 g</t>
  </si>
  <si>
    <t>Koper, zdrobljen, sušen z zamrzovanjem, pakiran do 150 g</t>
  </si>
  <si>
    <t>Muškatni orešček mleti, pakiranje do 600 g, gastro pakiranje v embalažo, ki omogoča neprodušno zapiranje</t>
  </si>
  <si>
    <t>Rožmarin, listi, pakiranje do 500 g, gastro pakiranje v embalažo, ki omogoča neprodušno zapiranje</t>
  </si>
  <si>
    <t>Šetraj, zdrobljeni, pakiranje do 600 g, gastro pakiranje v embalažo, ki omogoča neprodušno zapiranje</t>
  </si>
  <si>
    <t>Timijan, zdrobljeni, pakiranje do 600 g, gastro pakiranje v embalažo, ki omogoča neprodušno zapiranje</t>
  </si>
  <si>
    <t>Poper beli, mleti, pakiranje do 700  g, gastro pakiranje v embalažo, ki omogoča neprodušno zapiranje</t>
  </si>
  <si>
    <t>Čokoladno lešnikov namaz (min. 13 % lešnikov, min. 7 % manj masten kakav v prahu), enobarvni, pakiranje od 15 do 50 g</t>
  </si>
  <si>
    <t>Čokolada v prahu, min 36% kakav.delež, pakiranje 100 - 1000 g</t>
  </si>
  <si>
    <t>Keksi polnjeni s polnilom (čokolada, ali kakav ali vanilija)</t>
  </si>
  <si>
    <t>Marmelada šipkova, brez konzervansov, pakiranje do 1 kg</t>
  </si>
  <si>
    <t>Kvinojini hrustljavi kruhki, pakiranje 120-180 g</t>
  </si>
  <si>
    <t>Polnozrnati hrustljavi kruhki, pakiranje 120-180 g</t>
  </si>
  <si>
    <r>
      <t>Gorčica,</t>
    </r>
    <r>
      <rPr>
        <sz val="9"/>
        <rFont val="Arial Narrow"/>
        <family val="2"/>
        <charset val="238"/>
      </rPr>
      <t xml:space="preserve"> gorčično seme, voda, kis, sladkor, sol, začimbe, brez konzervansov, nepekoča od 680 do 1050 g</t>
    </r>
  </si>
  <si>
    <t>Polnozrnati keksi (Tipa: Albert, Leibnez), do 500g</t>
  </si>
  <si>
    <r>
      <t>Pirini keksi</t>
    </r>
    <r>
      <rPr>
        <sz val="9"/>
        <rFont val="Arial Narrow"/>
        <family val="2"/>
        <charset val="238"/>
      </rPr>
      <t xml:space="preserve">, pakirani do 3 kg </t>
    </r>
  </si>
  <si>
    <r>
      <t>Keksi iz polnozrnate moke in ovsenih kosmičev</t>
    </r>
    <r>
      <rPr>
        <sz val="9"/>
        <rFont val="Arial Narrow"/>
        <family val="2"/>
        <charset val="238"/>
      </rPr>
      <t>, pakirani do 3 kg</t>
    </r>
  </si>
  <si>
    <t>Marmelada mešana, minimalno 45 % sadnega deleža, brez konzervansov, v hermetično zaprti embalaži min 0,700 kg do 5 kg</t>
  </si>
  <si>
    <t>Nadomestek za belo kavo, pražen ječmen, pražena korenina cikorje (Divka ali podobno), pakirano po 250 g</t>
  </si>
  <si>
    <t>Nadomestek za belo kavo, pražen ječmen, pražena korenina cikorje (kvaliteta kot Proja ali podobno) , pakirano po 250 g</t>
  </si>
  <si>
    <t>Nadomestek za belo kavo,pražena korenina cikorje (kvalitete kot Franck ali podobno), pakirano po 250 g</t>
  </si>
  <si>
    <t>Instant bela kava, pakiranje 0,4 do 0,5 kg (kvaliteta Benquick ali podobno)</t>
  </si>
  <si>
    <t>Instant kakavov napitek (min. 25% kakava), pakiranje do 2,5 kg (kvaliteta Benquick ali podobno)</t>
  </si>
  <si>
    <t>Polnozrnati piškoti z ovsenimi kosmiči (kvaliteta kot Gran cereale clasico ali podobno), pakiranje do 250 g</t>
  </si>
  <si>
    <t>Piškoti z musliji (kvaliteta kot Gran Cereale Ffrutta ali podobno), pakiranje do 250 g</t>
  </si>
  <si>
    <t>Sadno - žitna rezina z jogurtovim ali čokoladnim oblivom, min. 30 % sadja (kvaliteta kot Frutabella ali podobno), pakiranje 25 do 35 g</t>
  </si>
  <si>
    <t>Sadno - žitna rezina s čokolado, min. 90 % sadja (kvaliteta kot Frutabella ali podobno, pakiranje od 35 do 45g</t>
  </si>
  <si>
    <t xml:space="preserve">Sadno - zelenjavna rezina z min. 80 % sadja in zelenjave (kvaliteta kot Frutabella ali podobno), pakiranje 30 do 40 g </t>
  </si>
  <si>
    <t>Suho sadje oblito z mlečno čokolado (Tipa:Gorenjka), pakiranje do 200 g</t>
  </si>
  <si>
    <t>Ribja pašteta iz tune. (30-35% tuninega mesa ), 25 do 50 g, kot ARGETA ali podobno</t>
  </si>
  <si>
    <t>Kokošja pašteta, (min. 25 % kokošjega mesa), kot ARGETA ali podobno, 20 do 45 g</t>
  </si>
  <si>
    <t>Kokošja pašteta, (min. 25 % kokošjega mesa), kot ARGETA ali podobno, 500-1000 g</t>
  </si>
  <si>
    <t xml:space="preserve">Jetrna pašteta z največ 35% maščob in vsebnostjo najmanj 15% jeter, pakirana 500-1000g </t>
  </si>
  <si>
    <t>Sadni čaj gozdni sadeži, pakiranje do 1,5 kg</t>
  </si>
  <si>
    <t>Kava, pražena kot Barcafe clasic original ali podobno, pakirano od 100 g do 250 g</t>
  </si>
  <si>
    <t>Džem marelica, minimalno 45 % sadnega deleža, brez barvil, konzervansov in umetnih sladil, v hermetično zaprti embalaži, 320 g do 1000g</t>
  </si>
  <si>
    <t>Džem borovnica, minimalno 45 % sadnega deleža, brez barvil, konzervansov in umetnih sladil, v hermetično zaprti embalaži, 320 g do 1000 g</t>
  </si>
  <si>
    <t>Džem jagoda, minimalno 45 % sadnega deleža, brez barvil, konzervansov in umetnih sladil, v hermetično zaprti embalaži, 320 g do 1000 g</t>
  </si>
  <si>
    <t>19. SLOP: EKO ZELENJAVA IN SADJE</t>
  </si>
  <si>
    <t>SKUPAJ  VREDNOST SKLOPA 19:</t>
  </si>
  <si>
    <t>20. SKLOP: STROČNICE IN SUHO SADJE</t>
  </si>
  <si>
    <t>SKUPAJ VREDNOST SKLOPA 20:</t>
  </si>
  <si>
    <t>21. SKLOP: ZAMRZNJENA ZELENJAVA IN SADJE</t>
  </si>
  <si>
    <t>SKUPAJ  VREDNOST SKLOPA 21:</t>
  </si>
  <si>
    <t>SKUPAJ  VREDNOST SKLOPA  22:</t>
  </si>
  <si>
    <t>22. SKLOP: KONZERVIRANA ZELENJAVA IN SADJE</t>
  </si>
  <si>
    <t>23. SKLOP: SADNI SOKOVI IN SIRUPI</t>
  </si>
  <si>
    <t>SKUPAJ  VREDNOST SKLOPA 23:</t>
  </si>
  <si>
    <t>24. SKLOP: EKO SADNI SOKOVI</t>
  </si>
  <si>
    <t>SKUPAJ VREDNOST SKLOPA 24:</t>
  </si>
  <si>
    <t>SKUPAJ  VREDNOST SKLOPA 25:</t>
  </si>
  <si>
    <t>25. SKLOP: ZAMRZNJENI IN SVEŽI IZDELKI IZ TESTA</t>
  </si>
  <si>
    <t>26. SKLOP: ŽITA IN MLEVSKI IZDELKI</t>
  </si>
  <si>
    <t>Musli s čokolado (lahko v kombinaciji lešnik), porcijski od 40 -50 g</t>
  </si>
  <si>
    <t>27 SKLOP: EKO ŽITA IN MLEVSKI IZDELKI</t>
  </si>
  <si>
    <t>28. SKLOP: TESTNINE</t>
  </si>
  <si>
    <t>29. SKLOP: EKO TESTNINE BREZ JAJC (primerne za alergike)</t>
  </si>
  <si>
    <t>30. SKLOP: KRUH IN PEKOVSKO PECIVO</t>
  </si>
  <si>
    <t>31. SKLOP: EKO KRUH, PEKOVSKO PECIVO IN IZDELKI IZ TESTA</t>
  </si>
  <si>
    <t>32. SKLOP: IZDELKI IZ TESTA, KEKSI IN SLAŠČIČARSKI IZDELKI</t>
  </si>
  <si>
    <t>33. SKLOP: EKO PIŠKOTI</t>
  </si>
  <si>
    <t>34. SKLOP: SPLOŠNO PREHRAMBENO BLAGO</t>
  </si>
  <si>
    <t>SKUPAJ  VREDNOST SKLOPA 34:</t>
  </si>
  <si>
    <t>35. SKLOP: DIETNA ŽIVILA</t>
  </si>
  <si>
    <t>Keksi obogateni z vlakninami (kvaliteta kot Plazma ali podobno), pakiranje do 300 g</t>
  </si>
  <si>
    <t>Riževi vaflji s čokolado, pakiranje do 200 g</t>
  </si>
  <si>
    <t>Riževi vaflji, pakiranje do 200 g</t>
  </si>
  <si>
    <r>
      <t xml:space="preserve">Zelenjavni otroški namaz </t>
    </r>
    <r>
      <rPr>
        <sz val="9"/>
        <rFont val="Arial Narrow"/>
        <family val="2"/>
        <charset val="238"/>
      </rPr>
      <t>brez alergenov, pakiranje do 300 g</t>
    </r>
  </si>
  <si>
    <r>
      <t>Zelenjavni namaz okus paradižnik-drobnjak</t>
    </r>
    <r>
      <rPr>
        <strike/>
        <sz val="9"/>
        <rFont val="Arial Narrow"/>
        <family val="2"/>
        <charset val="238"/>
      </rPr>
      <t xml:space="preserve"> </t>
    </r>
    <r>
      <rPr>
        <sz val="9"/>
        <rFont val="Arial Narrow"/>
        <family val="2"/>
        <charset val="238"/>
      </rPr>
      <t>brez alergenov, pakiranje do 300 g</t>
    </r>
  </si>
  <si>
    <r>
      <t>Sojin</t>
    </r>
    <r>
      <rPr>
        <strike/>
        <sz val="9"/>
        <rFont val="Arial Narrow"/>
        <family val="2"/>
        <charset val="238"/>
      </rPr>
      <t xml:space="preserve"> </t>
    </r>
    <r>
      <rPr>
        <sz val="9"/>
        <rFont val="Arial Narrow"/>
        <family val="2"/>
        <charset val="238"/>
      </rPr>
      <t>sladoled brez glutena (okus kakav, vanilija), pakiranje do 1 kg</t>
    </r>
  </si>
  <si>
    <r>
      <t>Rižev sladoled brez glutena (</t>
    </r>
    <r>
      <rPr>
        <sz val="9"/>
        <rFont val="Arial Narrow"/>
        <family val="2"/>
        <charset val="238"/>
      </rPr>
      <t>kokos mango/ananas ali drugo sadje), pakiranje do 1 kg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</si>
  <si>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(sveže meso).</t>
    </r>
  </si>
  <si>
    <t>Koruzni kosmiči brez dodanega sladkorja, pakiranje 40-50g</t>
  </si>
  <si>
    <t>Sadni musli, pakiranje 40- 50g</t>
  </si>
  <si>
    <t>Čokoladni musli, pakiranje 40- 50g</t>
  </si>
  <si>
    <t>ATLANTSKI LOSOS sveži, (max 10% odstopanje od naročene teže posameznega fileja), file 100-150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</si>
</sst>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4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7"/>
      <name val="Arial Narrow"/>
      <family val="2"/>
      <charset val="238"/>
    </font>
    <font>
      <sz val="9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9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sz val="4"/>
      <color rgb="FF000000"/>
      <name val="Arial Narrow"/>
      <family val="2"/>
      <charset val="238"/>
    </font>
    <font>
      <sz val="4"/>
      <color rgb="FF000000"/>
      <name val="Calibri"/>
      <family val="2"/>
      <charset val="238"/>
    </font>
    <font>
      <b/>
      <sz val="14"/>
      <color rgb="FF000000"/>
      <name val="Arial Narrow"/>
      <family val="2"/>
      <charset val="238"/>
    </font>
    <font>
      <sz val="7"/>
      <color rgb="FF000000"/>
      <name val="Calibri"/>
      <family val="2"/>
      <charset val="238"/>
    </font>
    <font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sz val="10"/>
      <color rgb="FF000000"/>
      <name val="Calibri"/>
      <family val="2"/>
      <charset val="238"/>
    </font>
    <font>
      <sz val="6"/>
      <color rgb="FF000000"/>
      <name val="Arial Narrow"/>
      <family val="2"/>
      <charset val="238"/>
    </font>
    <font>
      <sz val="7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9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sz val="4"/>
      <color rgb="FF000000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10"/>
      <color rgb="FF00B0F0"/>
      <name val="Arial Narrow"/>
      <family val="2"/>
      <charset val="238"/>
    </font>
    <font>
      <b/>
      <sz val="7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trike/>
      <sz val="9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9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7" fillId="0" borderId="0"/>
    <xf numFmtId="0" fontId="23" fillId="0" borderId="0"/>
    <xf numFmtId="0" fontId="42" fillId="0" borderId="0"/>
    <xf numFmtId="0" fontId="42" fillId="0" borderId="0"/>
  </cellStyleXfs>
  <cellXfs count="322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5" fillId="2" borderId="1" xfId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8" fillId="0" borderId="1" xfId="0" quotePrefix="1" applyNumberFormat="1" applyFont="1" applyBorder="1" applyAlignment="1">
      <alignment horizontal="center" vertical="center"/>
    </xf>
    <xf numFmtId="3" fontId="8" fillId="3" borderId="1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Protection="1">
      <protection locked="0"/>
    </xf>
    <xf numFmtId="3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1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3" fontId="6" fillId="0" borderId="2" xfId="1" applyNumberFormat="1" applyFont="1" applyBorder="1" applyAlignment="1" applyProtection="1">
      <alignment horizontal="left" vertical="center" wrapText="1"/>
      <protection locked="0"/>
    </xf>
    <xf numFmtId="3" fontId="6" fillId="0" borderId="2" xfId="1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8" fillId="0" borderId="3" xfId="0" applyFont="1" applyBorder="1"/>
    <xf numFmtId="0" fontId="13" fillId="0" borderId="1" xfId="0" applyFont="1" applyBorder="1" applyAlignment="1">
      <alignment horizontal="justify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3" fontId="13" fillId="4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19" fillId="0" borderId="0" xfId="0" applyFont="1"/>
    <xf numFmtId="0" fontId="12" fillId="0" borderId="0" xfId="0" applyFont="1" applyProtection="1">
      <protection locked="0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6" fillId="3" borderId="0" xfId="0" applyFont="1" applyFill="1"/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0" fillId="0" borderId="0" xfId="0" applyFont="1"/>
    <xf numFmtId="0" fontId="21" fillId="0" borderId="0" xfId="0" applyFont="1"/>
    <xf numFmtId="3" fontId="6" fillId="5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3" fontId="8" fillId="0" borderId="1" xfId="0" quotePrefix="1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justify" wrapText="1"/>
    </xf>
    <xf numFmtId="3" fontId="6" fillId="0" borderId="1" xfId="0" quotePrefix="1" applyNumberFormat="1" applyFont="1" applyBorder="1" applyAlignment="1">
      <alignment horizontal="center" vertical="center"/>
    </xf>
    <xf numFmtId="3" fontId="6" fillId="0" borderId="1" xfId="0" quotePrefix="1" applyNumberFormat="1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23" fillId="0" borderId="0" xfId="3" applyProtection="1">
      <protection locked="0"/>
    </xf>
    <xf numFmtId="0" fontId="25" fillId="0" borderId="0" xfId="3" applyFont="1"/>
    <xf numFmtId="0" fontId="25" fillId="0" borderId="0" xfId="3" applyFont="1" applyAlignment="1">
      <alignment horizontal="center" vertical="center"/>
    </xf>
    <xf numFmtId="3" fontId="25" fillId="0" borderId="0" xfId="3" applyNumberFormat="1" applyFont="1"/>
    <xf numFmtId="0" fontId="26" fillId="0" borderId="0" xfId="3" applyFont="1"/>
    <xf numFmtId="0" fontId="23" fillId="0" borderId="0" xfId="3"/>
    <xf numFmtId="0" fontId="5" fillId="6" borderId="1" xfId="3" applyFont="1" applyFill="1" applyBorder="1" applyAlignment="1">
      <alignment horizontal="center" vertical="center" wrapText="1"/>
    </xf>
    <xf numFmtId="3" fontId="5" fillId="6" borderId="1" xfId="3" applyNumberFormat="1" applyFont="1" applyFill="1" applyBorder="1" applyAlignment="1">
      <alignment horizontal="center" vertical="center" wrapText="1"/>
    </xf>
    <xf numFmtId="4" fontId="5" fillId="6" borderId="1" xfId="3" applyNumberFormat="1" applyFont="1" applyFill="1" applyBorder="1" applyAlignment="1">
      <alignment horizontal="center" vertical="center" wrapText="1"/>
    </xf>
    <xf numFmtId="0" fontId="28" fillId="0" borderId="0" xfId="3" applyFont="1"/>
    <xf numFmtId="0" fontId="5" fillId="6" borderId="4" xfId="3" applyFont="1" applyFill="1" applyBorder="1" applyAlignment="1">
      <alignment horizontal="center" vertical="center" wrapText="1"/>
    </xf>
    <xf numFmtId="3" fontId="5" fillId="6" borderId="4" xfId="3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4" fontId="5" fillId="6" borderId="4" xfId="3" applyNumberFormat="1" applyFont="1" applyFill="1" applyBorder="1" applyAlignment="1">
      <alignment horizontal="center" vertical="center" wrapText="1"/>
    </xf>
    <xf numFmtId="0" fontId="29" fillId="0" borderId="5" xfId="3" applyFont="1" applyBorder="1" applyAlignment="1">
      <alignment horizontal="center" vertical="center" wrapText="1"/>
    </xf>
    <xf numFmtId="0" fontId="29" fillId="0" borderId="5" xfId="3" applyFont="1" applyBorder="1" applyAlignment="1">
      <alignment vertical="center" wrapText="1"/>
    </xf>
    <xf numFmtId="3" fontId="6" fillId="0" borderId="5" xfId="3" applyNumberFormat="1" applyFont="1" applyBorder="1" applyAlignment="1">
      <alignment horizontal="center" vertical="center" wrapText="1"/>
    </xf>
    <xf numFmtId="3" fontId="29" fillId="0" borderId="5" xfId="3" applyNumberFormat="1" applyFont="1" applyBorder="1" applyAlignment="1">
      <alignment horizontal="center" vertical="center" wrapText="1"/>
    </xf>
    <xf numFmtId="0" fontId="29" fillId="0" borderId="5" xfId="3" applyFont="1" applyBorder="1" applyAlignment="1" applyProtection="1">
      <alignment horizontal="center" vertical="center" wrapText="1"/>
      <protection locked="0"/>
    </xf>
    <xf numFmtId="4" fontId="29" fillId="7" borderId="5" xfId="3" applyNumberFormat="1" applyFont="1" applyFill="1" applyBorder="1" applyAlignment="1">
      <alignment horizontal="center" vertical="center" wrapText="1"/>
    </xf>
    <xf numFmtId="0" fontId="30" fillId="0" borderId="0" xfId="3" applyFont="1"/>
    <xf numFmtId="0" fontId="6" fillId="0" borderId="5" xfId="3" applyFont="1" applyBorder="1" applyAlignment="1">
      <alignment vertical="center" wrapText="1"/>
    </xf>
    <xf numFmtId="0" fontId="29" fillId="0" borderId="5" xfId="3" applyFont="1" applyBorder="1" applyAlignment="1">
      <alignment horizontal="justify" vertical="center" wrapText="1"/>
    </xf>
    <xf numFmtId="0" fontId="29" fillId="8" borderId="5" xfId="3" applyFont="1" applyFill="1" applyBorder="1" applyAlignment="1">
      <alignment horizontal="justify" vertical="center" wrapText="1"/>
    </xf>
    <xf numFmtId="3" fontId="6" fillId="8" borderId="5" xfId="3" applyNumberFormat="1" applyFont="1" applyFill="1" applyBorder="1" applyAlignment="1">
      <alignment horizontal="center" vertical="center" wrapText="1"/>
    </xf>
    <xf numFmtId="0" fontId="31" fillId="0" borderId="5" xfId="3" applyFont="1" applyBorder="1" applyAlignment="1">
      <alignment horizontal="justify" vertical="center" wrapText="1"/>
    </xf>
    <xf numFmtId="3" fontId="8" fillId="0" borderId="5" xfId="3" applyNumberFormat="1" applyFont="1" applyBorder="1" applyAlignment="1">
      <alignment horizontal="center" vertical="center"/>
    </xf>
    <xf numFmtId="3" fontId="8" fillId="8" borderId="5" xfId="3" applyNumberFormat="1" applyFont="1" applyFill="1" applyBorder="1" applyAlignment="1">
      <alignment horizontal="center" vertical="center"/>
    </xf>
    <xf numFmtId="4" fontId="31" fillId="7" borderId="5" xfId="3" applyNumberFormat="1" applyFont="1" applyFill="1" applyBorder="1" applyAlignment="1">
      <alignment horizontal="center" vertical="center"/>
    </xf>
    <xf numFmtId="0" fontId="9" fillId="8" borderId="0" xfId="3" applyFont="1" applyFill="1"/>
    <xf numFmtId="0" fontId="24" fillId="8" borderId="0" xfId="3" applyFont="1" applyFill="1"/>
    <xf numFmtId="0" fontId="10" fillId="8" borderId="0" xfId="3" applyFont="1" applyFill="1" applyAlignment="1">
      <alignment horizontal="center" vertical="center"/>
    </xf>
    <xf numFmtId="3" fontId="24" fillId="8" borderId="0" xfId="3" applyNumberFormat="1" applyFont="1" applyFill="1"/>
    <xf numFmtId="0" fontId="32" fillId="8" borderId="0" xfId="3" applyFont="1" applyFill="1"/>
    <xf numFmtId="0" fontId="23" fillId="0" borderId="0" xfId="3" applyAlignment="1">
      <alignment vertical="center" wrapText="1"/>
    </xf>
    <xf numFmtId="0" fontId="23" fillId="0" borderId="0" xfId="3" applyAlignment="1">
      <alignment vertical="center"/>
    </xf>
    <xf numFmtId="0" fontId="10" fillId="0" borderId="0" xfId="3" applyFont="1" applyAlignment="1">
      <alignment horizontal="left" vertical="center"/>
    </xf>
    <xf numFmtId="0" fontId="12" fillId="0" borderId="0" xfId="3" applyFont="1" applyProtection="1">
      <protection locked="0"/>
    </xf>
    <xf numFmtId="0" fontId="33" fillId="0" borderId="0" xfId="3" applyFont="1"/>
    <xf numFmtId="0" fontId="33" fillId="0" borderId="0" xfId="3" applyFont="1" applyAlignment="1">
      <alignment horizontal="center" vertical="center"/>
    </xf>
    <xf numFmtId="3" fontId="33" fillId="0" borderId="0" xfId="3" applyNumberFormat="1" applyFont="1"/>
    <xf numFmtId="0" fontId="5" fillId="2" borderId="5" xfId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4" fontId="5" fillId="2" borderId="4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8" fillId="0" borderId="5" xfId="0" quotePrefix="1" applyNumberFormat="1" applyFont="1" applyBorder="1" applyAlignment="1">
      <alignment horizontal="center" vertical="center"/>
    </xf>
    <xf numFmtId="4" fontId="11" fillId="0" borderId="5" xfId="0" applyNumberFormat="1" applyFont="1" applyBorder="1" applyAlignment="1" applyProtection="1">
      <alignment horizontal="center" vertical="center" wrapText="1"/>
      <protection locked="0"/>
    </xf>
    <xf numFmtId="4" fontId="11" fillId="4" borderId="5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4" fontId="13" fillId="4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3" fontId="6" fillId="0" borderId="5" xfId="0" quotePrefix="1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center" vertical="center" wrapText="1"/>
    </xf>
    <xf numFmtId="3" fontId="6" fillId="0" borderId="5" xfId="0" quotePrefix="1" applyNumberFormat="1" applyFont="1" applyBorder="1" applyAlignment="1" applyProtection="1">
      <alignment horizontal="left" vertical="center" wrapText="1"/>
      <protection locked="0"/>
    </xf>
    <xf numFmtId="164" fontId="11" fillId="0" borderId="5" xfId="0" applyNumberFormat="1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>
      <alignment horizontal="center" wrapText="1"/>
    </xf>
    <xf numFmtId="3" fontId="8" fillId="3" borderId="5" xfId="0" quotePrefix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justify" vertical="center" wrapText="1"/>
    </xf>
    <xf numFmtId="3" fontId="17" fillId="0" borderId="5" xfId="0" applyNumberFormat="1" applyFont="1" applyBorder="1" applyAlignment="1">
      <alignment horizontal="center" vertical="center" wrapText="1"/>
    </xf>
    <xf numFmtId="3" fontId="6" fillId="0" borderId="4" xfId="1" applyNumberFormat="1" applyFont="1" applyBorder="1" applyAlignment="1" applyProtection="1">
      <alignment horizontal="center" vertical="center" wrapText="1"/>
      <protection locked="0"/>
    </xf>
    <xf numFmtId="0" fontId="6" fillId="0" borderId="4" xfId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3" fontId="5" fillId="0" borderId="5" xfId="1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0" borderId="5" xfId="0" quotePrefix="1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3" fontId="34" fillId="0" borderId="4" xfId="1" applyNumberFormat="1" applyFont="1" applyBorder="1" applyAlignment="1">
      <alignment horizontal="center" vertical="center" wrapText="1"/>
    </xf>
    <xf numFmtId="3" fontId="6" fillId="0" borderId="4" xfId="1" applyNumberFormat="1" applyFont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35" fillId="0" borderId="0" xfId="0" applyNumberFormat="1" applyFont="1" applyAlignment="1">
      <alignment horizontal="center" vertical="center"/>
    </xf>
    <xf numFmtId="49" fontId="35" fillId="3" borderId="0" xfId="0" applyNumberFormat="1" applyFont="1" applyFill="1" applyAlignment="1">
      <alignment vertical="center"/>
    </xf>
    <xf numFmtId="0" fontId="6" fillId="3" borderId="1" xfId="0" applyFont="1" applyFill="1" applyBorder="1" applyAlignment="1" applyProtection="1">
      <alignment horizontal="left" vertical="center" wrapText="1"/>
    </xf>
    <xf numFmtId="0" fontId="6" fillId="0" borderId="1" xfId="2" applyFont="1" applyBorder="1" applyAlignment="1">
      <alignment vertical="center" wrapText="1"/>
    </xf>
    <xf numFmtId="0" fontId="6" fillId="3" borderId="1" xfId="2" applyFont="1" applyFill="1" applyBorder="1" applyAlignment="1" applyProtection="1">
      <alignment horizontal="left" vertical="center" wrapText="1"/>
    </xf>
    <xf numFmtId="0" fontId="6" fillId="3" borderId="1" xfId="2" applyFont="1" applyFill="1" applyBorder="1" applyAlignment="1" applyProtection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4" fontId="8" fillId="4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9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3" fontId="1" fillId="3" borderId="0" xfId="0" applyNumberFormat="1" applyFont="1" applyFill="1"/>
    <xf numFmtId="4" fontId="5" fillId="0" borderId="0" xfId="1" applyNumberFormat="1" applyFont="1" applyAlignment="1">
      <alignment horizontal="center" vertical="center" wrapText="1"/>
    </xf>
    <xf numFmtId="3" fontId="5" fillId="0" borderId="0" xfId="1" applyNumberFormat="1" applyFont="1" applyAlignment="1">
      <alignment horizontal="center" vertical="center" wrapText="1"/>
    </xf>
    <xf numFmtId="4" fontId="11" fillId="0" borderId="0" xfId="0" applyNumberFormat="1" applyFont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center" vertical="center" wrapText="1"/>
    </xf>
    <xf numFmtId="4" fontId="36" fillId="0" borderId="0" xfId="0" applyNumberFormat="1" applyFont="1" applyAlignment="1">
      <alignment horizontal="center" vertical="center" wrapText="1"/>
    </xf>
    <xf numFmtId="3" fontId="8" fillId="0" borderId="0" xfId="0" quotePrefix="1" applyNumberFormat="1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3" fontId="38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39" fillId="0" borderId="0" xfId="0" applyFont="1"/>
    <xf numFmtId="3" fontId="39" fillId="0" borderId="0" xfId="0" applyNumberFormat="1" applyFont="1" applyAlignment="1">
      <alignment horizontal="center" vertical="center"/>
    </xf>
    <xf numFmtId="3" fontId="39" fillId="0" borderId="0" xfId="0" applyNumberFormat="1" applyFont="1"/>
    <xf numFmtId="0" fontId="39" fillId="0" borderId="0" xfId="0" applyFont="1" applyAlignment="1">
      <alignment horizontal="center" vertical="center"/>
    </xf>
    <xf numFmtId="3" fontId="34" fillId="0" borderId="4" xfId="1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wrapText="1"/>
    </xf>
    <xf numFmtId="3" fontId="17" fillId="3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vertical="center" wrapText="1"/>
    </xf>
    <xf numFmtId="0" fontId="40" fillId="0" borderId="0" xfId="3" applyFont="1"/>
    <xf numFmtId="0" fontId="29" fillId="0" borderId="1" xfId="3" applyFont="1" applyBorder="1" applyAlignment="1">
      <alignment horizontal="center" vertical="center" wrapText="1"/>
    </xf>
    <xf numFmtId="0" fontId="29" fillId="0" borderId="1" xfId="3" applyFont="1" applyBorder="1" applyAlignment="1">
      <alignment horizontal="justify" vertical="center" wrapText="1"/>
    </xf>
    <xf numFmtId="3" fontId="8" fillId="0" borderId="1" xfId="3" applyNumberFormat="1" applyFont="1" applyBorder="1" applyAlignment="1" applyProtection="1">
      <alignment horizontal="center" vertical="center"/>
      <protection locked="0"/>
    </xf>
    <xf numFmtId="164" fontId="6" fillId="0" borderId="1" xfId="3" applyNumberFormat="1" applyFont="1" applyBorder="1" applyAlignment="1" applyProtection="1">
      <alignment horizontal="center" vertical="center" wrapText="1"/>
      <protection locked="0"/>
    </xf>
    <xf numFmtId="4" fontId="29" fillId="7" borderId="1" xfId="3" applyNumberFormat="1" applyFont="1" applyFill="1" applyBorder="1" applyAlignment="1">
      <alignment horizontal="center" vertical="center" wrapText="1"/>
    </xf>
    <xf numFmtId="3" fontId="29" fillId="0" borderId="1" xfId="3" applyNumberFormat="1" applyFont="1" applyBorder="1" applyAlignment="1" applyProtection="1">
      <alignment horizontal="center" vertical="center"/>
      <protection locked="0"/>
    </xf>
    <xf numFmtId="0" fontId="31" fillId="0" borderId="1" xfId="3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center" vertical="center"/>
    </xf>
    <xf numFmtId="4" fontId="31" fillId="7" borderId="1" xfId="3" applyNumberFormat="1" applyFont="1" applyFill="1" applyBorder="1" applyAlignment="1">
      <alignment horizontal="center" vertical="center"/>
    </xf>
    <xf numFmtId="3" fontId="31" fillId="7" borderId="1" xfId="3" applyNumberFormat="1" applyFont="1" applyFill="1" applyBorder="1" applyAlignment="1">
      <alignment horizontal="center" vertical="center"/>
    </xf>
    <xf numFmtId="0" fontId="9" fillId="0" borderId="0" xfId="3" applyFont="1"/>
    <xf numFmtId="0" fontId="24" fillId="0" borderId="0" xfId="3" applyFont="1"/>
    <xf numFmtId="0" fontId="24" fillId="0" borderId="0" xfId="3" applyFont="1" applyAlignment="1">
      <alignment horizontal="center" vertical="center"/>
    </xf>
    <xf numFmtId="3" fontId="24" fillId="0" borderId="0" xfId="3" applyNumberFormat="1" applyFont="1"/>
    <xf numFmtId="0" fontId="32" fillId="0" borderId="0" xfId="3" applyFont="1"/>
    <xf numFmtId="0" fontId="12" fillId="0" borderId="0" xfId="3" applyFont="1" applyAlignment="1">
      <alignment horizontal="left" vertical="center"/>
    </xf>
    <xf numFmtId="3" fontId="13" fillId="4" borderId="1" xfId="0" applyNumberFormat="1" applyFont="1" applyFill="1" applyBorder="1" applyAlignment="1" applyProtection="1">
      <alignment horizontal="center" vertical="center"/>
      <protection locked="0"/>
    </xf>
    <xf numFmtId="3" fontId="16" fillId="0" borderId="0" xfId="0" applyNumberFormat="1" applyFont="1"/>
    <xf numFmtId="0" fontId="16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41" fillId="0" borderId="0" xfId="0" applyFont="1" applyAlignment="1">
      <alignment vertical="center" wrapText="1"/>
    </xf>
    <xf numFmtId="3" fontId="1" fillId="0" borderId="0" xfId="0" applyNumberFormat="1" applyFont="1" applyAlignment="1" applyProtection="1">
      <alignment horizontal="center" vertical="center"/>
      <protection locked="0"/>
    </xf>
    <xf numFmtId="3" fontId="1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6" fillId="0" borderId="6" xfId="0" applyNumberFormat="1" applyFont="1" applyBorder="1" applyAlignment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horizontal="justify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13" fillId="4" borderId="5" xfId="0" applyNumberFormat="1" applyFont="1" applyFill="1" applyBorder="1" applyAlignment="1">
      <alignment horizontal="center" vertical="center"/>
    </xf>
    <xf numFmtId="3" fontId="11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 wrapText="1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0" fontId="16" fillId="3" borderId="0" xfId="0" applyFont="1" applyFill="1" applyAlignment="1">
      <alignment vertical="center"/>
    </xf>
    <xf numFmtId="0" fontId="16" fillId="9" borderId="0" xfId="0" applyFont="1" applyFill="1"/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11" fillId="0" borderId="0" xfId="0" applyFont="1" applyFill="1" applyBorder="1" applyAlignment="1">
      <alignment horizontal="justify" vertical="center" wrapText="1"/>
    </xf>
    <xf numFmtId="0" fontId="13" fillId="0" borderId="0" xfId="0" applyFont="1" applyFill="1" applyBorder="1" applyAlignment="1">
      <alignment horizontal="justify" vertical="center" wrapText="1"/>
    </xf>
    <xf numFmtId="3" fontId="8" fillId="0" borderId="0" xfId="0" quotePrefix="1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0" fontId="25" fillId="0" borderId="0" xfId="3" applyFont="1" applyAlignment="1">
      <alignment wrapText="1"/>
    </xf>
    <xf numFmtId="0" fontId="24" fillId="8" borderId="0" xfId="3" applyFont="1" applyFill="1" applyAlignment="1">
      <alignment wrapText="1"/>
    </xf>
    <xf numFmtId="0" fontId="33" fillId="0" borderId="0" xfId="3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left" vertical="center"/>
    </xf>
    <xf numFmtId="3" fontId="11" fillId="4" borderId="5" xfId="0" applyNumberFormat="1" applyFont="1" applyFill="1" applyBorder="1" applyAlignment="1">
      <alignment horizontal="center"/>
    </xf>
    <xf numFmtId="164" fontId="29" fillId="0" borderId="5" xfId="3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8" fillId="0" borderId="0" xfId="0" applyFont="1"/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5" xfId="1" applyNumberFormat="1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3" fontId="6" fillId="0" borderId="1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5" xfId="0" applyNumberFormat="1" applyFont="1" applyBorder="1" applyAlignment="1" applyProtection="1">
      <alignment horizontal="center" vertical="center" wrapText="1"/>
      <protection locked="0"/>
    </xf>
    <xf numFmtId="3" fontId="6" fillId="0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 applyProtection="1">
      <alignment horizontal="left" vertical="center" wrapText="1"/>
      <protection locked="0"/>
    </xf>
    <xf numFmtId="2" fontId="6" fillId="0" borderId="5" xfId="0" applyNumberFormat="1" applyFont="1" applyBorder="1" applyAlignment="1" applyProtection="1">
      <alignment horizontal="center" vertical="center" wrapText="1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0" fontId="10" fillId="5" borderId="5" xfId="0" applyFont="1" applyFill="1" applyBorder="1" applyAlignment="1">
      <alignment vertical="center" wrapText="1"/>
    </xf>
    <xf numFmtId="3" fontId="10" fillId="5" borderId="5" xfId="0" applyNumberFormat="1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29" fillId="3" borderId="5" xfId="3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justify" vertical="center" wrapText="1"/>
    </xf>
    <xf numFmtId="0" fontId="13" fillId="4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justify" vertical="center" wrapText="1"/>
    </xf>
    <xf numFmtId="0" fontId="34" fillId="2" borderId="1" xfId="1" applyFont="1" applyFill="1" applyBorder="1" applyAlignment="1">
      <alignment horizontal="center" vertical="center" wrapText="1"/>
    </xf>
    <xf numFmtId="0" fontId="34" fillId="2" borderId="4" xfId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6" fillId="0" borderId="5" xfId="5" applyFont="1" applyFill="1" applyBorder="1" applyAlignment="1" applyProtection="1">
      <alignment horizontal="left" vertical="top" wrapText="1"/>
    </xf>
    <xf numFmtId="0" fontId="6" fillId="0" borderId="5" xfId="0" applyFont="1" applyFill="1" applyBorder="1" applyAlignment="1" applyProtection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6" fillId="5" borderId="5" xfId="0" applyFont="1" applyFill="1" applyBorder="1" applyAlignment="1">
      <alignment vertical="center" wrapText="1"/>
    </xf>
    <xf numFmtId="3" fontId="43" fillId="0" borderId="5" xfId="4" applyNumberFormat="1" applyFont="1" applyBorder="1" applyAlignment="1">
      <alignment horizontal="center" vertical="center" wrapText="1"/>
    </xf>
    <xf numFmtId="0" fontId="43" fillId="0" borderId="5" xfId="4" applyFont="1" applyBorder="1" applyAlignment="1">
      <alignment horizontal="center" vertical="center" wrapText="1"/>
    </xf>
    <xf numFmtId="0" fontId="11" fillId="0" borderId="5" xfId="0" applyFont="1" applyFill="1" applyBorder="1" applyAlignment="1" applyProtection="1">
      <alignment horizontal="left" vertical="center" wrapText="1"/>
      <protection locked="0"/>
    </xf>
    <xf numFmtId="0" fontId="0" fillId="0" borderId="5" xfId="0" applyBorder="1"/>
    <xf numFmtId="0" fontId="6" fillId="3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6" fillId="0" borderId="0" xfId="0" applyFont="1" applyProtection="1">
      <protection locked="0"/>
    </xf>
    <xf numFmtId="164" fontId="11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/>
      <protection locked="0"/>
    </xf>
    <xf numFmtId="2" fontId="1" fillId="0" borderId="0" xfId="0" applyNumberFormat="1" applyFont="1" applyAlignment="1" applyProtection="1">
      <alignment horizontal="left"/>
      <protection locked="0"/>
    </xf>
    <xf numFmtId="0" fontId="11" fillId="0" borderId="6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 applyProtection="1">
      <alignment horizontal="center" vertical="center" wrapText="1"/>
      <protection locked="0"/>
    </xf>
    <xf numFmtId="3" fontId="8" fillId="0" borderId="4" xfId="0" quotePrefix="1" applyNumberFormat="1" applyFont="1" applyBorder="1" applyAlignment="1">
      <alignment horizontal="center" vertical="center"/>
    </xf>
    <xf numFmtId="3" fontId="8" fillId="0" borderId="12" xfId="0" quotePrefix="1" applyNumberFormat="1" applyFont="1" applyBorder="1" applyAlignment="1">
      <alignment horizontal="center" vertical="center"/>
    </xf>
    <xf numFmtId="3" fontId="8" fillId="0" borderId="10" xfId="0" applyNumberFormat="1" applyFont="1" applyBorder="1" applyAlignment="1" applyProtection="1">
      <alignment horizontal="center" vertical="center"/>
      <protection locked="0"/>
    </xf>
    <xf numFmtId="3" fontId="8" fillId="0" borderId="10" xfId="0" quotePrefix="1" applyNumberFormat="1" applyFont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37" fillId="2" borderId="0" xfId="0" applyFont="1" applyFill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1" fillId="0" borderId="0" xfId="0" applyNumberFormat="1" applyFont="1" applyAlignment="1" applyProtection="1">
      <alignment horizontal="left"/>
      <protection locked="0"/>
    </xf>
    <xf numFmtId="0" fontId="3" fillId="2" borderId="0" xfId="0" applyFont="1" applyFill="1" applyAlignment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10" fillId="0" borderId="0" xfId="3" applyFont="1" applyAlignment="1">
      <alignment horizontal="left" vertical="center" wrapText="1"/>
    </xf>
    <xf numFmtId="0" fontId="24" fillId="0" borderId="0" xfId="3" applyFont="1" applyAlignment="1" applyProtection="1">
      <alignment horizontal="left"/>
      <protection locked="0"/>
    </xf>
    <xf numFmtId="0" fontId="24" fillId="0" borderId="0" xfId="3" applyFont="1" applyAlignment="1" applyProtection="1">
      <alignment horizontal="right"/>
      <protection locked="0"/>
    </xf>
    <xf numFmtId="0" fontId="27" fillId="6" borderId="0" xfId="3" applyFont="1" applyFill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1" fillId="0" borderId="0" xfId="0" applyFont="1" applyAlignment="1" applyProtection="1">
      <alignment horizontal="left" wrapText="1"/>
      <protection locked="0"/>
    </xf>
    <xf numFmtId="0" fontId="3" fillId="2" borderId="0" xfId="0" applyFont="1" applyFill="1" applyAlignment="1">
      <alignment horizontal="center" vertical="center"/>
    </xf>
  </cellXfs>
  <cellStyles count="6">
    <cellStyle name="Navadno" xfId="0" builtinId="0"/>
    <cellStyle name="Navadno 2" xfId="1"/>
    <cellStyle name="Navadno 2 2" xfId="4"/>
    <cellStyle name="Navadno 3" xfId="3"/>
    <cellStyle name="Navadno_List1" xfId="5"/>
    <cellStyle name="Normal_renata - vse-MLEKO-IN-MLECNI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5"/>
  <sheetViews>
    <sheetView zoomScale="120" zoomScaleNormal="120" workbookViewId="0">
      <selection activeCell="L21" sqref="L21"/>
    </sheetView>
  </sheetViews>
  <sheetFormatPr defaultColWidth="9.28515625" defaultRowHeight="15.75" x14ac:dyDescent="0.3"/>
  <cols>
    <col min="1" max="1" width="4.140625" style="179" customWidth="1"/>
    <col min="2" max="2" width="35.7109375" style="233" customWidth="1"/>
    <col min="3" max="3" width="7" style="182" customWidth="1"/>
    <col min="4" max="4" width="4.42578125" style="181" customWidth="1"/>
    <col min="5" max="5" width="22" style="181" customWidth="1"/>
    <col min="6" max="8" width="10.85546875" style="179" customWidth="1"/>
    <col min="9" max="9" width="13" style="179" customWidth="1"/>
  </cols>
  <sheetData>
    <row r="1" spans="1:9" s="20" customFormat="1" ht="15" x14ac:dyDescent="0.25">
      <c r="A1" s="306" t="s">
        <v>20</v>
      </c>
      <c r="B1" s="306"/>
      <c r="C1" s="306"/>
      <c r="D1" s="306"/>
      <c r="E1" s="306"/>
      <c r="F1" s="306" t="s">
        <v>730</v>
      </c>
      <c r="G1" s="306"/>
      <c r="H1" s="306"/>
      <c r="I1" s="306"/>
    </row>
    <row r="2" spans="1:9" s="21" customFormat="1" ht="19.5" customHeight="1" x14ac:dyDescent="0.15">
      <c r="A2" s="1"/>
      <c r="B2" s="232"/>
      <c r="C2" s="149"/>
      <c r="D2" s="2"/>
      <c r="E2" s="2"/>
      <c r="F2" s="1"/>
      <c r="G2" s="1"/>
      <c r="H2" s="1"/>
      <c r="I2" s="1"/>
    </row>
    <row r="3" spans="1:9" x14ac:dyDescent="0.25">
      <c r="A3" s="307" t="s">
        <v>662</v>
      </c>
      <c r="B3" s="307"/>
      <c r="C3" s="307"/>
      <c r="D3" s="307"/>
      <c r="E3" s="307"/>
      <c r="F3" s="307"/>
      <c r="G3" s="307"/>
      <c r="H3" s="307"/>
      <c r="I3" s="307"/>
    </row>
    <row r="4" spans="1:9" s="21" customFormat="1" ht="16.5" customHeight="1" x14ac:dyDescent="0.15">
      <c r="A4" s="1"/>
      <c r="B4" s="232"/>
      <c r="C4" s="149"/>
      <c r="D4" s="2"/>
      <c r="E4" s="2"/>
      <c r="F4" s="1"/>
      <c r="G4" s="1"/>
      <c r="H4" s="1"/>
      <c r="I4" s="1"/>
    </row>
    <row r="5" spans="1:9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4" t="s">
        <v>701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/>
      <c r="F6" s="83">
        <v>6</v>
      </c>
      <c r="G6" s="116" t="s">
        <v>10</v>
      </c>
      <c r="H6" s="83" t="s">
        <v>11</v>
      </c>
      <c r="I6" s="116" t="s">
        <v>12</v>
      </c>
    </row>
    <row r="7" spans="1:9" s="22" customFormat="1" ht="30" customHeight="1" x14ac:dyDescent="0.15">
      <c r="A7" s="136">
        <v>1</v>
      </c>
      <c r="B7" s="40" t="s">
        <v>222</v>
      </c>
      <c r="C7" s="69">
        <v>10000</v>
      </c>
      <c r="D7" s="174" t="s">
        <v>13</v>
      </c>
      <c r="E7" s="139"/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9" s="22" customFormat="1" ht="20.25" customHeight="1" x14ac:dyDescent="0.15">
      <c r="A8" s="136">
        <v>2</v>
      </c>
      <c r="B8" s="40" t="s">
        <v>223</v>
      </c>
      <c r="C8" s="69">
        <v>450</v>
      </c>
      <c r="D8" s="174" t="s">
        <v>13</v>
      </c>
      <c r="E8" s="139"/>
      <c r="F8" s="27"/>
      <c r="G8" s="28">
        <f t="shared" ref="G8:G22" si="0">C8*ROUND(F8, 4)</f>
        <v>0</v>
      </c>
      <c r="H8" s="28">
        <f t="shared" ref="H8:H22" si="1">G8*0.095</f>
        <v>0</v>
      </c>
      <c r="I8" s="28">
        <f t="shared" ref="I8:I22" si="2">G8+H8</f>
        <v>0</v>
      </c>
    </row>
    <row r="9" spans="1:9" s="22" customFormat="1" ht="30" customHeight="1" x14ac:dyDescent="0.15">
      <c r="A9" s="136">
        <v>3</v>
      </c>
      <c r="B9" s="32" t="s">
        <v>224</v>
      </c>
      <c r="C9" s="11">
        <v>500</v>
      </c>
      <c r="D9" s="175" t="s">
        <v>14</v>
      </c>
      <c r="E9" s="139"/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</row>
    <row r="10" spans="1:9" s="22" customFormat="1" ht="30" customHeight="1" x14ac:dyDescent="0.15">
      <c r="A10" s="136">
        <v>4</v>
      </c>
      <c r="B10" s="32" t="s">
        <v>225</v>
      </c>
      <c r="C10" s="11">
        <v>300</v>
      </c>
      <c r="D10" s="175" t="s">
        <v>14</v>
      </c>
      <c r="E10" s="139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</row>
    <row r="11" spans="1:9" s="22" customFormat="1" ht="30" customHeight="1" x14ac:dyDescent="0.15">
      <c r="A11" s="136">
        <v>5</v>
      </c>
      <c r="B11" s="32" t="s">
        <v>226</v>
      </c>
      <c r="C11" s="11">
        <v>1500</v>
      </c>
      <c r="D11" s="175" t="s">
        <v>14</v>
      </c>
      <c r="E11" s="139"/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</row>
    <row r="12" spans="1:9" s="22" customFormat="1" ht="18.75" customHeight="1" x14ac:dyDescent="0.15">
      <c r="A12" s="136">
        <v>6</v>
      </c>
      <c r="B12" s="32" t="s">
        <v>227</v>
      </c>
      <c r="C12" s="11">
        <v>1000</v>
      </c>
      <c r="D12" s="175" t="s">
        <v>14</v>
      </c>
      <c r="E12" s="139"/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</row>
    <row r="13" spans="1:9" s="22" customFormat="1" ht="30" customHeight="1" x14ac:dyDescent="0.15">
      <c r="A13" s="136">
        <v>7</v>
      </c>
      <c r="B13" s="32" t="s">
        <v>228</v>
      </c>
      <c r="C13" s="11">
        <v>1500</v>
      </c>
      <c r="D13" s="175" t="s">
        <v>14</v>
      </c>
      <c r="E13" s="139"/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</row>
    <row r="14" spans="1:9" s="22" customFormat="1" ht="30" customHeight="1" x14ac:dyDescent="0.15">
      <c r="A14" s="136">
        <v>8</v>
      </c>
      <c r="B14" s="10" t="s">
        <v>229</v>
      </c>
      <c r="C14" s="11">
        <v>500</v>
      </c>
      <c r="D14" s="175" t="s">
        <v>14</v>
      </c>
      <c r="E14" s="139"/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</row>
    <row r="15" spans="1:9" s="22" customFormat="1" ht="30" customHeight="1" x14ac:dyDescent="0.15">
      <c r="A15" s="136">
        <v>9</v>
      </c>
      <c r="B15" s="10" t="s">
        <v>230</v>
      </c>
      <c r="C15" s="11">
        <v>500</v>
      </c>
      <c r="D15" s="175" t="s">
        <v>14</v>
      </c>
      <c r="E15" s="139"/>
      <c r="F15" s="27"/>
      <c r="G15" s="28">
        <f t="shared" si="0"/>
        <v>0</v>
      </c>
      <c r="H15" s="28">
        <f t="shared" si="1"/>
        <v>0</v>
      </c>
      <c r="I15" s="28">
        <f t="shared" si="2"/>
        <v>0</v>
      </c>
    </row>
    <row r="16" spans="1:9" s="22" customFormat="1" ht="31.5" customHeight="1" x14ac:dyDescent="0.15">
      <c r="A16" s="136">
        <v>10</v>
      </c>
      <c r="B16" s="32" t="s">
        <v>732</v>
      </c>
      <c r="C16" s="11">
        <v>400</v>
      </c>
      <c r="D16" s="175" t="s">
        <v>14</v>
      </c>
      <c r="E16" s="139"/>
      <c r="F16" s="27"/>
      <c r="G16" s="28">
        <f t="shared" si="0"/>
        <v>0</v>
      </c>
      <c r="H16" s="28">
        <f t="shared" si="1"/>
        <v>0</v>
      </c>
      <c r="I16" s="28">
        <f t="shared" si="2"/>
        <v>0</v>
      </c>
    </row>
    <row r="17" spans="1:12" s="22" customFormat="1" ht="31.5" customHeight="1" x14ac:dyDescent="0.15">
      <c r="A17" s="136">
        <v>11</v>
      </c>
      <c r="B17" s="32" t="s">
        <v>231</v>
      </c>
      <c r="C17" s="11">
        <v>400</v>
      </c>
      <c r="D17" s="175" t="s">
        <v>14</v>
      </c>
      <c r="E17" s="139"/>
      <c r="F17" s="27"/>
      <c r="G17" s="28">
        <f t="shared" si="0"/>
        <v>0</v>
      </c>
      <c r="H17" s="28">
        <f t="shared" si="1"/>
        <v>0</v>
      </c>
      <c r="I17" s="28">
        <f t="shared" si="2"/>
        <v>0</v>
      </c>
    </row>
    <row r="18" spans="1:12" s="22" customFormat="1" ht="31.5" customHeight="1" x14ac:dyDescent="0.15">
      <c r="A18" s="136">
        <v>12</v>
      </c>
      <c r="B18" s="40" t="s">
        <v>232</v>
      </c>
      <c r="C18" s="11">
        <v>900</v>
      </c>
      <c r="D18" s="175" t="s">
        <v>14</v>
      </c>
      <c r="E18" s="139"/>
      <c r="F18" s="27"/>
      <c r="G18" s="28">
        <f t="shared" si="0"/>
        <v>0</v>
      </c>
      <c r="H18" s="28">
        <f t="shared" si="1"/>
        <v>0</v>
      </c>
      <c r="I18" s="28">
        <f t="shared" si="2"/>
        <v>0</v>
      </c>
    </row>
    <row r="19" spans="1:12" s="22" customFormat="1" ht="31.5" customHeight="1" x14ac:dyDescent="0.15">
      <c r="A19" s="136">
        <v>13</v>
      </c>
      <c r="B19" s="32" t="s">
        <v>735</v>
      </c>
      <c r="C19" s="11">
        <v>600</v>
      </c>
      <c r="D19" s="175" t="s">
        <v>14</v>
      </c>
      <c r="E19" s="139"/>
      <c r="F19" s="27"/>
      <c r="G19" s="28">
        <f t="shared" si="0"/>
        <v>0</v>
      </c>
      <c r="H19" s="28">
        <f t="shared" si="1"/>
        <v>0</v>
      </c>
      <c r="I19" s="28">
        <f t="shared" si="2"/>
        <v>0</v>
      </c>
    </row>
    <row r="20" spans="1:12" s="22" customFormat="1" ht="37.5" customHeight="1" x14ac:dyDescent="0.15">
      <c r="A20" s="136">
        <v>14</v>
      </c>
      <c r="B20" s="32" t="s">
        <v>736</v>
      </c>
      <c r="C20" s="146">
        <v>100</v>
      </c>
      <c r="D20" s="119" t="s">
        <v>14</v>
      </c>
      <c r="E20" s="139"/>
      <c r="F20" s="133"/>
      <c r="G20" s="28">
        <f t="shared" si="0"/>
        <v>0</v>
      </c>
      <c r="H20" s="28">
        <f t="shared" si="1"/>
        <v>0</v>
      </c>
      <c r="I20" s="28">
        <f t="shared" si="2"/>
        <v>0</v>
      </c>
    </row>
    <row r="21" spans="1:12" s="22" customFormat="1" ht="48.75" customHeight="1" x14ac:dyDescent="0.15">
      <c r="A21" s="136">
        <v>15</v>
      </c>
      <c r="B21" s="32" t="s">
        <v>720</v>
      </c>
      <c r="C21" s="11">
        <v>200</v>
      </c>
      <c r="D21" s="175" t="s">
        <v>14</v>
      </c>
      <c r="E21" s="139"/>
      <c r="F21" s="27"/>
      <c r="G21" s="28">
        <f t="shared" si="0"/>
        <v>0</v>
      </c>
      <c r="H21" s="28">
        <f t="shared" si="1"/>
        <v>0</v>
      </c>
      <c r="I21" s="28">
        <f t="shared" si="2"/>
        <v>0</v>
      </c>
    </row>
    <row r="22" spans="1:12" s="22" customFormat="1" ht="30" customHeight="1" x14ac:dyDescent="0.15">
      <c r="A22" s="136">
        <v>16</v>
      </c>
      <c r="B22" s="32" t="s">
        <v>233</v>
      </c>
      <c r="C22" s="11">
        <v>500</v>
      </c>
      <c r="D22" s="175" t="s">
        <v>13</v>
      </c>
      <c r="E22" s="139"/>
      <c r="F22" s="27"/>
      <c r="G22" s="28">
        <f t="shared" si="0"/>
        <v>0</v>
      </c>
      <c r="H22" s="28">
        <f t="shared" si="1"/>
        <v>0</v>
      </c>
      <c r="I22" s="28">
        <f t="shared" si="2"/>
        <v>0</v>
      </c>
      <c r="J22" s="176"/>
      <c r="K22" s="177"/>
      <c r="L22" s="178"/>
    </row>
    <row r="23" spans="1:12" s="34" customFormat="1" ht="13.5" x14ac:dyDescent="0.2">
      <c r="A23" s="32"/>
      <c r="B23" s="42" t="s">
        <v>676</v>
      </c>
      <c r="C23" s="12" t="s">
        <v>15</v>
      </c>
      <c r="D23" s="12" t="s">
        <v>15</v>
      </c>
      <c r="E23" s="12" t="s">
        <v>15</v>
      </c>
      <c r="F23" s="13" t="s">
        <v>15</v>
      </c>
      <c r="G23" s="43">
        <f>SUM(G7:G22)</f>
        <v>0</v>
      </c>
      <c r="H23" s="43">
        <f t="shared" ref="H23:I23" si="3">SUM(H7:H22)</f>
        <v>0</v>
      </c>
      <c r="I23" s="43">
        <f t="shared" si="3"/>
        <v>0</v>
      </c>
    </row>
    <row r="24" spans="1:12" x14ac:dyDescent="0.3">
      <c r="C24" s="180"/>
    </row>
    <row r="25" spans="1:12" s="14" customFormat="1" ht="20.100000000000001" customHeight="1" x14ac:dyDescent="0.2">
      <c r="A25" s="308" t="s">
        <v>16</v>
      </c>
      <c r="B25" s="308"/>
      <c r="C25" s="308"/>
      <c r="D25" s="308"/>
      <c r="E25" s="308"/>
      <c r="F25" s="308"/>
      <c r="G25" s="308"/>
      <c r="H25" s="308"/>
      <c r="I25" s="308"/>
      <c r="J25" s="308"/>
    </row>
    <row r="26" spans="1:12" s="14" customFormat="1" ht="12.75" x14ac:dyDescent="0.2">
      <c r="A26" s="303" t="s">
        <v>17</v>
      </c>
      <c r="B26" s="303"/>
      <c r="C26" s="303"/>
      <c r="D26" s="303"/>
      <c r="E26" s="303"/>
      <c r="F26" s="303"/>
      <c r="G26" s="303"/>
      <c r="H26" s="303"/>
      <c r="I26" s="303"/>
      <c r="J26" s="303"/>
    </row>
    <row r="27" spans="1:12" s="14" customFormat="1" ht="15" customHeight="1" x14ac:dyDescent="0.2">
      <c r="A27" s="303" t="s">
        <v>702</v>
      </c>
      <c r="B27" s="303"/>
      <c r="C27" s="303"/>
      <c r="D27" s="303"/>
      <c r="E27" s="303"/>
      <c r="F27" s="303"/>
      <c r="G27" s="303"/>
      <c r="H27" s="303"/>
      <c r="I27" s="303"/>
      <c r="J27" s="303"/>
    </row>
    <row r="28" spans="1:12" s="14" customFormat="1" ht="12.75" x14ac:dyDescent="0.2">
      <c r="A28" s="304" t="s">
        <v>703</v>
      </c>
      <c r="B28" s="304"/>
      <c r="C28" s="304"/>
      <c r="D28" s="304"/>
      <c r="E28" s="304"/>
      <c r="F28" s="304"/>
      <c r="G28" s="304"/>
      <c r="H28" s="304"/>
      <c r="I28" s="304"/>
      <c r="J28" s="304"/>
    </row>
    <row r="29" spans="1:12" s="255" customFormat="1" ht="25.5" customHeight="1" x14ac:dyDescent="0.25">
      <c r="A29" s="305" t="s">
        <v>704</v>
      </c>
      <c r="B29" s="305"/>
      <c r="C29" s="305"/>
      <c r="D29" s="305"/>
      <c r="E29" s="305"/>
      <c r="F29" s="305"/>
      <c r="G29" s="305"/>
      <c r="H29" s="305"/>
      <c r="I29" s="305"/>
      <c r="J29" s="305"/>
    </row>
    <row r="30" spans="1:12" s="256" customFormat="1" ht="12.75" customHeight="1" x14ac:dyDescent="0.25">
      <c r="A30" s="247" t="s">
        <v>705</v>
      </c>
      <c r="B30" s="247"/>
      <c r="C30" s="247"/>
      <c r="D30" s="247"/>
      <c r="E30" s="247"/>
      <c r="F30" s="247"/>
      <c r="G30" s="247"/>
      <c r="H30" s="247"/>
      <c r="I30" s="247"/>
      <c r="J30" s="247"/>
    </row>
    <row r="31" spans="1:12" s="256" customFormat="1" ht="15" customHeight="1" x14ac:dyDescent="0.25">
      <c r="A31" s="247" t="s">
        <v>706</v>
      </c>
      <c r="B31" s="247"/>
      <c r="C31" s="247"/>
      <c r="D31" s="247"/>
      <c r="E31" s="247"/>
      <c r="F31" s="247"/>
      <c r="G31" s="247"/>
      <c r="H31" s="247"/>
      <c r="I31" s="247"/>
      <c r="J31" s="247"/>
    </row>
    <row r="32" spans="1:12" s="247" customFormat="1" ht="27" customHeight="1" x14ac:dyDescent="0.25">
      <c r="A32" s="305" t="s">
        <v>707</v>
      </c>
      <c r="B32" s="305"/>
      <c r="C32" s="305"/>
      <c r="D32" s="305"/>
      <c r="E32" s="305"/>
      <c r="F32" s="305"/>
      <c r="G32" s="305"/>
      <c r="H32" s="305"/>
      <c r="I32" s="305"/>
      <c r="J32" s="305"/>
    </row>
    <row r="33" spans="1:10" s="50" customFormat="1" ht="15" x14ac:dyDescent="0.2">
      <c r="A33" s="17"/>
      <c r="B33" s="55"/>
      <c r="C33" s="15"/>
      <c r="D33" s="15"/>
      <c r="E33" s="15"/>
      <c r="F33" s="15"/>
      <c r="G33" s="15"/>
      <c r="H33" s="15"/>
      <c r="I33" s="15"/>
      <c r="J33" s="15"/>
    </row>
    <row r="34" spans="1:10" ht="15" x14ac:dyDescent="0.25">
      <c r="A34" s="17"/>
      <c r="B34" s="55"/>
      <c r="C34" s="15"/>
      <c r="D34" s="15"/>
      <c r="E34" s="15"/>
      <c r="F34" s="15"/>
      <c r="G34" s="15"/>
      <c r="H34" s="15"/>
      <c r="I34" s="15"/>
      <c r="J34" s="15"/>
    </row>
    <row r="35" spans="1:10" ht="15" x14ac:dyDescent="0.25">
      <c r="A35" s="305"/>
      <c r="B35" s="305"/>
      <c r="C35" s="305"/>
      <c r="D35" s="305"/>
      <c r="E35" s="305"/>
      <c r="F35" s="305"/>
      <c r="G35" s="305"/>
      <c r="H35" s="305"/>
      <c r="I35" s="305"/>
      <c r="J35" s="55"/>
    </row>
  </sheetData>
  <sheetProtection algorithmName="SHA-512" hashValue="y6ugm86z3nPjIFhSGCthFhy68JgqjMABCr5QHhKseSx7V8AQ43WSmSv8Ppd/iVThyfPZ33CAZIRuT+OWOqC9xg==" saltValue="SYMMVbSDY5Pj39qz4zu+aQ==" spinCount="100000" sheet="1" objects="1" scenarios="1"/>
  <mergeCells count="10">
    <mergeCell ref="A1:E1"/>
    <mergeCell ref="F1:I1"/>
    <mergeCell ref="A3:I3"/>
    <mergeCell ref="A25:J25"/>
    <mergeCell ref="A26:J26"/>
    <mergeCell ref="A27:J27"/>
    <mergeCell ref="A28:J28"/>
    <mergeCell ref="A29:J29"/>
    <mergeCell ref="A32:J32"/>
    <mergeCell ref="A35:I35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1"/>
  <sheetViews>
    <sheetView view="pageBreakPreview" zoomScale="120" zoomScaleNormal="120" zoomScaleSheetLayoutView="120" workbookViewId="0">
      <pane ySplit="6" topLeftCell="A7" activePane="bottomLeft" state="frozen"/>
      <selection activeCell="F1" sqref="F1"/>
      <selection pane="bottomLeft" activeCell="J7" activeCellId="3" sqref="A1:XFD1 F7:F22 E11:E22 J7:J22"/>
    </sheetView>
  </sheetViews>
  <sheetFormatPr defaultColWidth="9.140625" defaultRowHeight="15" x14ac:dyDescent="0.25"/>
  <cols>
    <col min="1" max="1" width="2.85546875" customWidth="1"/>
    <col min="2" max="2" width="34.7109375" style="235" customWidth="1"/>
    <col min="3" max="3" width="7.28515625" customWidth="1"/>
    <col min="4" max="4" width="4.42578125" customWidth="1"/>
    <col min="5" max="5" width="22.140625" customWidth="1"/>
    <col min="6" max="6" width="10.7109375" customWidth="1"/>
    <col min="7" max="7" width="10" customWidth="1"/>
    <col min="8" max="8" width="13.28515625" customWidth="1"/>
    <col min="9" max="9" width="9.7109375" customWidth="1"/>
    <col min="10" max="10" width="8.140625" customWidth="1"/>
  </cols>
  <sheetData>
    <row r="1" spans="1:10" s="20" customFormat="1" x14ac:dyDescent="0.25">
      <c r="A1" s="306" t="s">
        <v>18</v>
      </c>
      <c r="B1" s="306"/>
      <c r="C1" s="306"/>
      <c r="D1" s="306"/>
      <c r="E1" s="293"/>
      <c r="F1" s="18" t="s">
        <v>730</v>
      </c>
      <c r="H1" s="18"/>
    </row>
    <row r="2" spans="1:10" s="21" customFormat="1" ht="19.5" customHeight="1" x14ac:dyDescent="0.15">
      <c r="B2" s="236"/>
    </row>
    <row r="3" spans="1:10" s="62" customFormat="1" ht="19.5" customHeight="1" x14ac:dyDescent="0.3">
      <c r="A3" s="312" t="s">
        <v>677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9.5" customHeight="1" x14ac:dyDescent="0.15">
      <c r="B4" s="236"/>
    </row>
    <row r="5" spans="1:10" s="22" customFormat="1" ht="45" x14ac:dyDescent="0.15">
      <c r="A5" s="112" t="s">
        <v>0</v>
      </c>
      <c r="B5" s="112" t="s">
        <v>1</v>
      </c>
      <c r="C5" s="113" t="s">
        <v>2</v>
      </c>
      <c r="D5" s="113" t="s">
        <v>3</v>
      </c>
      <c r="E5" s="114" t="s">
        <v>4</v>
      </c>
      <c r="F5" s="114" t="s">
        <v>5</v>
      </c>
      <c r="G5" s="114" t="s">
        <v>6</v>
      </c>
      <c r="H5" s="114" t="s">
        <v>7</v>
      </c>
      <c r="I5" s="114" t="s">
        <v>8</v>
      </c>
      <c r="J5" s="114" t="s">
        <v>9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43.5" customHeight="1" x14ac:dyDescent="0.2">
      <c r="A7" s="117">
        <v>1</v>
      </c>
      <c r="B7" s="118" t="s">
        <v>607</v>
      </c>
      <c r="C7" s="218">
        <v>100</v>
      </c>
      <c r="D7" s="117" t="s">
        <v>14</v>
      </c>
      <c r="E7" s="126" t="s">
        <v>15</v>
      </c>
      <c r="F7" s="133"/>
      <c r="G7" s="122">
        <f>C7*ROUND(F7, 4)</f>
        <v>0</v>
      </c>
      <c r="H7" s="122">
        <f>G7*0.095</f>
        <v>0</v>
      </c>
      <c r="I7" s="122">
        <f>G7+H7</f>
        <v>0</v>
      </c>
      <c r="J7" s="220"/>
    </row>
    <row r="8" spans="1:10" s="34" customFormat="1" ht="43.5" customHeight="1" x14ac:dyDescent="0.2">
      <c r="A8" s="117">
        <v>2</v>
      </c>
      <c r="B8" s="118" t="s">
        <v>608</v>
      </c>
      <c r="C8" s="218">
        <v>200</v>
      </c>
      <c r="D8" s="117" t="s">
        <v>14</v>
      </c>
      <c r="E8" s="126" t="s">
        <v>15</v>
      </c>
      <c r="F8" s="133"/>
      <c r="G8" s="122">
        <f t="shared" ref="G8:G22" si="0">C8*ROUND(F8, 4)</f>
        <v>0</v>
      </c>
      <c r="H8" s="122">
        <f t="shared" ref="H8:H22" si="1">G8*0.095</f>
        <v>0</v>
      </c>
      <c r="I8" s="122">
        <f t="shared" ref="I8:I22" si="2">G8+H8</f>
        <v>0</v>
      </c>
      <c r="J8" s="220"/>
    </row>
    <row r="9" spans="1:10" s="34" customFormat="1" ht="18.75" customHeight="1" x14ac:dyDescent="0.2">
      <c r="A9" s="128">
        <v>3</v>
      </c>
      <c r="B9" s="274" t="s">
        <v>742</v>
      </c>
      <c r="C9" s="218">
        <v>300</v>
      </c>
      <c r="D9" s="117" t="s">
        <v>14</v>
      </c>
      <c r="E9" s="126" t="s">
        <v>15</v>
      </c>
      <c r="F9" s="133"/>
      <c r="G9" s="122">
        <f t="shared" si="0"/>
        <v>0</v>
      </c>
      <c r="H9" s="122">
        <f t="shared" si="1"/>
        <v>0</v>
      </c>
      <c r="I9" s="122">
        <f t="shared" si="2"/>
        <v>0</v>
      </c>
      <c r="J9" s="220"/>
    </row>
    <row r="10" spans="1:10" s="34" customFormat="1" ht="30" customHeight="1" x14ac:dyDescent="0.2">
      <c r="A10" s="117">
        <v>4</v>
      </c>
      <c r="B10" s="118" t="s">
        <v>609</v>
      </c>
      <c r="C10" s="218">
        <v>100</v>
      </c>
      <c r="D10" s="117" t="s">
        <v>14</v>
      </c>
      <c r="E10" s="126" t="s">
        <v>15</v>
      </c>
      <c r="F10" s="133"/>
      <c r="G10" s="122">
        <f t="shared" si="0"/>
        <v>0</v>
      </c>
      <c r="H10" s="122">
        <f t="shared" si="1"/>
        <v>0</v>
      </c>
      <c r="I10" s="122">
        <f t="shared" si="2"/>
        <v>0</v>
      </c>
      <c r="J10" s="220"/>
    </row>
    <row r="11" spans="1:10" s="34" customFormat="1" ht="58.5" customHeight="1" x14ac:dyDescent="0.2">
      <c r="A11" s="117">
        <v>5</v>
      </c>
      <c r="B11" s="127" t="s">
        <v>610</v>
      </c>
      <c r="C11" s="218">
        <v>100</v>
      </c>
      <c r="D11" s="117" t="s">
        <v>14</v>
      </c>
      <c r="E11" s="222"/>
      <c r="F11" s="133"/>
      <c r="G11" s="122">
        <f t="shared" si="0"/>
        <v>0</v>
      </c>
      <c r="H11" s="122">
        <f t="shared" si="1"/>
        <v>0</v>
      </c>
      <c r="I11" s="122">
        <f t="shared" si="2"/>
        <v>0</v>
      </c>
      <c r="J11" s="220"/>
    </row>
    <row r="12" spans="1:10" s="34" customFormat="1" ht="43.5" customHeight="1" x14ac:dyDescent="0.2">
      <c r="A12" s="128">
        <v>6</v>
      </c>
      <c r="B12" s="118" t="s">
        <v>611</v>
      </c>
      <c r="C12" s="218">
        <v>300</v>
      </c>
      <c r="D12" s="117" t="s">
        <v>14</v>
      </c>
      <c r="E12" s="222"/>
      <c r="F12" s="133"/>
      <c r="G12" s="122">
        <f t="shared" si="0"/>
        <v>0</v>
      </c>
      <c r="H12" s="122">
        <f t="shared" si="1"/>
        <v>0</v>
      </c>
      <c r="I12" s="122">
        <f t="shared" si="2"/>
        <v>0</v>
      </c>
      <c r="J12" s="220"/>
    </row>
    <row r="13" spans="1:10" s="34" customFormat="1" ht="30" customHeight="1" x14ac:dyDescent="0.2">
      <c r="A13" s="117">
        <v>7</v>
      </c>
      <c r="B13" s="118" t="s">
        <v>612</v>
      </c>
      <c r="C13" s="218">
        <v>250</v>
      </c>
      <c r="D13" s="117" t="s">
        <v>14</v>
      </c>
      <c r="E13" s="222"/>
      <c r="F13" s="133"/>
      <c r="G13" s="122">
        <f t="shared" si="0"/>
        <v>0</v>
      </c>
      <c r="H13" s="122">
        <f t="shared" si="1"/>
        <v>0</v>
      </c>
      <c r="I13" s="122">
        <f t="shared" si="2"/>
        <v>0</v>
      </c>
      <c r="J13" s="220"/>
    </row>
    <row r="14" spans="1:10" s="34" customFormat="1" ht="30" customHeight="1" x14ac:dyDescent="0.2">
      <c r="A14" s="117">
        <v>8</v>
      </c>
      <c r="B14" s="118" t="s">
        <v>613</v>
      </c>
      <c r="C14" s="218">
        <v>90</v>
      </c>
      <c r="D14" s="117" t="s">
        <v>14</v>
      </c>
      <c r="E14" s="222"/>
      <c r="F14" s="133"/>
      <c r="G14" s="122">
        <f t="shared" si="0"/>
        <v>0</v>
      </c>
      <c r="H14" s="122">
        <f t="shared" si="1"/>
        <v>0</v>
      </c>
      <c r="I14" s="122">
        <f t="shared" si="2"/>
        <v>0</v>
      </c>
      <c r="J14" s="220"/>
    </row>
    <row r="15" spans="1:10" s="34" customFormat="1" ht="30" customHeight="1" x14ac:dyDescent="0.2">
      <c r="A15" s="128">
        <v>9</v>
      </c>
      <c r="B15" s="118" t="s">
        <v>614</v>
      </c>
      <c r="C15" s="218">
        <v>50</v>
      </c>
      <c r="D15" s="117" t="s">
        <v>14</v>
      </c>
      <c r="E15" s="222"/>
      <c r="F15" s="133"/>
      <c r="G15" s="122">
        <f t="shared" si="0"/>
        <v>0</v>
      </c>
      <c r="H15" s="122">
        <f t="shared" si="1"/>
        <v>0</v>
      </c>
      <c r="I15" s="122">
        <f t="shared" si="2"/>
        <v>0</v>
      </c>
      <c r="J15" s="220"/>
    </row>
    <row r="16" spans="1:10" s="34" customFormat="1" ht="18.75" customHeight="1" x14ac:dyDescent="0.2">
      <c r="A16" s="117">
        <v>10</v>
      </c>
      <c r="B16" s="118" t="s">
        <v>615</v>
      </c>
      <c r="C16" s="218">
        <v>25</v>
      </c>
      <c r="D16" s="117" t="s">
        <v>14</v>
      </c>
      <c r="E16" s="222"/>
      <c r="F16" s="133"/>
      <c r="G16" s="122">
        <f t="shared" si="0"/>
        <v>0</v>
      </c>
      <c r="H16" s="122">
        <f t="shared" si="1"/>
        <v>0</v>
      </c>
      <c r="I16" s="122">
        <f t="shared" si="2"/>
        <v>0</v>
      </c>
      <c r="J16" s="220"/>
    </row>
    <row r="17" spans="1:10" s="34" customFormat="1" ht="18.75" customHeight="1" x14ac:dyDescent="0.2">
      <c r="A17" s="117">
        <v>11</v>
      </c>
      <c r="B17" s="118" t="s">
        <v>616</v>
      </c>
      <c r="C17" s="218">
        <v>100</v>
      </c>
      <c r="D17" s="117" t="s">
        <v>14</v>
      </c>
      <c r="E17" s="222"/>
      <c r="F17" s="133"/>
      <c r="G17" s="122">
        <f t="shared" si="0"/>
        <v>0</v>
      </c>
      <c r="H17" s="122">
        <f t="shared" si="1"/>
        <v>0</v>
      </c>
      <c r="I17" s="122">
        <f t="shared" si="2"/>
        <v>0</v>
      </c>
      <c r="J17" s="220"/>
    </row>
    <row r="18" spans="1:10" s="34" customFormat="1" ht="18.75" customHeight="1" x14ac:dyDescent="0.2">
      <c r="A18" s="128">
        <v>12</v>
      </c>
      <c r="B18" s="118" t="s">
        <v>617</v>
      </c>
      <c r="C18" s="218">
        <v>50</v>
      </c>
      <c r="D18" s="117" t="s">
        <v>14</v>
      </c>
      <c r="E18" s="222"/>
      <c r="F18" s="133"/>
      <c r="G18" s="122">
        <f t="shared" si="0"/>
        <v>0</v>
      </c>
      <c r="H18" s="122">
        <f t="shared" si="1"/>
        <v>0</v>
      </c>
      <c r="I18" s="122">
        <f t="shared" si="2"/>
        <v>0</v>
      </c>
      <c r="J18" s="220"/>
    </row>
    <row r="19" spans="1:10" s="34" customFormat="1" ht="18.75" customHeight="1" x14ac:dyDescent="0.2">
      <c r="A19" s="117">
        <v>13</v>
      </c>
      <c r="B19" s="118" t="s">
        <v>618</v>
      </c>
      <c r="C19" s="218">
        <v>60</v>
      </c>
      <c r="D19" s="117" t="s">
        <v>14</v>
      </c>
      <c r="E19" s="222"/>
      <c r="F19" s="133"/>
      <c r="G19" s="122">
        <f t="shared" si="0"/>
        <v>0</v>
      </c>
      <c r="H19" s="122">
        <f t="shared" si="1"/>
        <v>0</v>
      </c>
      <c r="I19" s="122">
        <f t="shared" si="2"/>
        <v>0</v>
      </c>
      <c r="J19" s="220"/>
    </row>
    <row r="20" spans="1:10" s="34" customFormat="1" ht="30" customHeight="1" x14ac:dyDescent="0.2">
      <c r="A20" s="117">
        <v>14</v>
      </c>
      <c r="B20" s="118" t="s">
        <v>619</v>
      </c>
      <c r="C20" s="218">
        <v>80</v>
      </c>
      <c r="D20" s="117" t="s">
        <v>14</v>
      </c>
      <c r="E20" s="222"/>
      <c r="F20" s="133"/>
      <c r="G20" s="122">
        <f t="shared" si="0"/>
        <v>0</v>
      </c>
      <c r="H20" s="122">
        <f t="shared" si="1"/>
        <v>0</v>
      </c>
      <c r="I20" s="122">
        <f t="shared" si="2"/>
        <v>0</v>
      </c>
      <c r="J20" s="220"/>
    </row>
    <row r="21" spans="1:10" s="34" customFormat="1" ht="30" customHeight="1" x14ac:dyDescent="0.2">
      <c r="A21" s="128">
        <v>15</v>
      </c>
      <c r="B21" s="118" t="s">
        <v>620</v>
      </c>
      <c r="C21" s="218">
        <v>20</v>
      </c>
      <c r="D21" s="117" t="s">
        <v>14</v>
      </c>
      <c r="E21" s="222"/>
      <c r="F21" s="133"/>
      <c r="G21" s="122">
        <f t="shared" si="0"/>
        <v>0</v>
      </c>
      <c r="H21" s="122">
        <f t="shared" si="1"/>
        <v>0</v>
      </c>
      <c r="I21" s="122">
        <f t="shared" si="2"/>
        <v>0</v>
      </c>
      <c r="J21" s="220"/>
    </row>
    <row r="22" spans="1:10" s="34" customFormat="1" ht="18.75" customHeight="1" x14ac:dyDescent="0.2">
      <c r="A22" s="117">
        <v>16</v>
      </c>
      <c r="B22" s="118" t="s">
        <v>621</v>
      </c>
      <c r="C22" s="218">
        <v>20</v>
      </c>
      <c r="D22" s="117" t="s">
        <v>14</v>
      </c>
      <c r="E22" s="222"/>
      <c r="F22" s="133"/>
      <c r="G22" s="122">
        <f t="shared" si="0"/>
        <v>0</v>
      </c>
      <c r="H22" s="122">
        <f t="shared" si="1"/>
        <v>0</v>
      </c>
      <c r="I22" s="122">
        <f t="shared" si="2"/>
        <v>0</v>
      </c>
      <c r="J22" s="220"/>
    </row>
    <row r="23" spans="1:10" s="34" customFormat="1" ht="13.5" x14ac:dyDescent="0.2">
      <c r="A23" s="118"/>
      <c r="B23" s="123" t="s">
        <v>678</v>
      </c>
      <c r="C23" s="120" t="s">
        <v>15</v>
      </c>
      <c r="D23" s="120" t="s">
        <v>15</v>
      </c>
      <c r="E23" s="120" t="s">
        <v>15</v>
      </c>
      <c r="F23" s="120" t="s">
        <v>15</v>
      </c>
      <c r="G23" s="124">
        <f>SUM(G7:G22)</f>
        <v>0</v>
      </c>
      <c r="H23" s="124">
        <f t="shared" ref="H23:I23" si="3">SUM(H7:H22)</f>
        <v>0</v>
      </c>
      <c r="I23" s="124">
        <f t="shared" si="3"/>
        <v>0</v>
      </c>
      <c r="J23" s="219">
        <f>SUM(J7:J22)</f>
        <v>0</v>
      </c>
    </row>
    <row r="24" spans="1:10" s="223" customFormat="1" ht="12.75" x14ac:dyDescent="0.25">
      <c r="A24" s="319"/>
      <c r="B24" s="319"/>
      <c r="C24" s="319"/>
      <c r="D24" s="319"/>
      <c r="E24" s="319"/>
      <c r="F24" s="319"/>
      <c r="G24" s="319"/>
      <c r="H24" s="319"/>
      <c r="I24" s="319"/>
      <c r="J24" s="319"/>
    </row>
    <row r="25" spans="1:10" s="14" customFormat="1" ht="20.100000000000001" customHeight="1" x14ac:dyDescent="0.2">
      <c r="A25" s="308" t="s">
        <v>16</v>
      </c>
      <c r="B25" s="308"/>
      <c r="C25" s="308"/>
      <c r="D25" s="308"/>
      <c r="E25" s="308"/>
      <c r="F25" s="308"/>
      <c r="G25" s="308"/>
      <c r="H25" s="308"/>
      <c r="I25" s="308"/>
      <c r="J25" s="308"/>
    </row>
    <row r="26" spans="1:10" s="14" customFormat="1" ht="12.75" x14ac:dyDescent="0.2">
      <c r="A26" s="303" t="s">
        <v>17</v>
      </c>
      <c r="B26" s="303"/>
      <c r="C26" s="303"/>
      <c r="D26" s="303"/>
      <c r="E26" s="303"/>
      <c r="F26" s="303"/>
      <c r="G26" s="303"/>
      <c r="H26" s="303"/>
      <c r="I26" s="303"/>
      <c r="J26" s="303"/>
    </row>
    <row r="27" spans="1:10" s="14" customFormat="1" ht="15" customHeight="1" x14ac:dyDescent="0.2">
      <c r="A27" s="303" t="s">
        <v>702</v>
      </c>
      <c r="B27" s="303"/>
      <c r="C27" s="303"/>
      <c r="D27" s="303"/>
      <c r="E27" s="303"/>
      <c r="F27" s="303"/>
      <c r="G27" s="303"/>
      <c r="H27" s="303"/>
      <c r="I27" s="303"/>
      <c r="J27" s="303"/>
    </row>
    <row r="28" spans="1:10" s="14" customFormat="1" ht="26.25" customHeight="1" x14ac:dyDescent="0.2">
      <c r="A28" s="305" t="s">
        <v>709</v>
      </c>
      <c r="B28" s="305"/>
      <c r="C28" s="305"/>
      <c r="D28" s="305"/>
      <c r="E28" s="305"/>
      <c r="F28" s="305"/>
      <c r="G28" s="305"/>
      <c r="H28" s="305"/>
      <c r="I28" s="305"/>
      <c r="J28" s="305"/>
    </row>
    <row r="29" spans="1:10" s="255" customFormat="1" ht="25.5" customHeight="1" x14ac:dyDescent="0.25">
      <c r="A29" s="305" t="s">
        <v>704</v>
      </c>
      <c r="B29" s="305"/>
      <c r="C29" s="305"/>
      <c r="D29" s="305"/>
      <c r="E29" s="305"/>
      <c r="F29" s="305"/>
      <c r="G29" s="305"/>
      <c r="H29" s="305"/>
      <c r="I29" s="305"/>
      <c r="J29" s="305"/>
    </row>
    <row r="30" spans="1:10" s="256" customFormat="1" ht="12.75" customHeight="1" x14ac:dyDescent="0.25">
      <c r="A30" s="247" t="s">
        <v>705</v>
      </c>
      <c r="B30" s="247"/>
      <c r="C30" s="247"/>
      <c r="D30" s="247"/>
      <c r="E30" s="247"/>
      <c r="F30" s="247"/>
      <c r="G30" s="247"/>
      <c r="H30" s="247"/>
      <c r="I30" s="247"/>
      <c r="J30" s="247"/>
    </row>
    <row r="31" spans="1:10" s="256" customFormat="1" ht="15" customHeight="1" x14ac:dyDescent="0.25">
      <c r="A31" s="247" t="s">
        <v>706</v>
      </c>
      <c r="B31" s="247"/>
      <c r="C31" s="247"/>
      <c r="D31" s="247"/>
      <c r="E31" s="247"/>
      <c r="F31" s="247"/>
      <c r="G31" s="247"/>
      <c r="H31" s="247"/>
      <c r="I31" s="247"/>
      <c r="J31" s="247"/>
    </row>
    <row r="32" spans="1:10" s="247" customFormat="1" ht="27" customHeight="1" x14ac:dyDescent="0.25">
      <c r="A32" s="305" t="s">
        <v>707</v>
      </c>
      <c r="B32" s="305"/>
      <c r="C32" s="305"/>
      <c r="D32" s="305"/>
      <c r="E32" s="305"/>
      <c r="F32" s="305"/>
      <c r="G32" s="305"/>
      <c r="H32" s="305"/>
      <c r="I32" s="305"/>
      <c r="J32" s="305"/>
    </row>
    <row r="33" spans="1:10" s="247" customFormat="1" ht="41.25" customHeight="1" x14ac:dyDescent="0.25">
      <c r="A33" s="305" t="s">
        <v>708</v>
      </c>
      <c r="B33" s="305"/>
      <c r="C33" s="305"/>
      <c r="D33" s="305"/>
      <c r="E33" s="305"/>
      <c r="F33" s="305"/>
      <c r="G33" s="305"/>
      <c r="H33" s="305"/>
      <c r="I33" s="305"/>
      <c r="J33" s="305"/>
    </row>
    <row r="34" spans="1:10" s="14" customFormat="1" ht="12.75" x14ac:dyDescent="0.2">
      <c r="A34" s="304"/>
      <c r="B34" s="304"/>
      <c r="C34" s="304"/>
      <c r="D34" s="304"/>
      <c r="E34" s="304"/>
      <c r="F34" s="304"/>
      <c r="G34" s="304"/>
      <c r="H34" s="304"/>
      <c r="I34" s="304"/>
      <c r="J34" s="304"/>
    </row>
    <row r="35" spans="1:10" s="50" customFormat="1" x14ac:dyDescent="0.2">
      <c r="A35" s="148"/>
      <c r="B35" s="55"/>
      <c r="C35" s="15"/>
      <c r="D35" s="15"/>
      <c r="E35" s="15"/>
      <c r="F35" s="15"/>
      <c r="G35" s="15"/>
      <c r="H35" s="15"/>
      <c r="I35" s="15"/>
      <c r="J35" s="15"/>
    </row>
    <row r="36" spans="1:10" x14ac:dyDescent="0.25">
      <c r="A36" s="148"/>
      <c r="B36" s="55"/>
      <c r="C36" s="15"/>
      <c r="D36" s="15"/>
      <c r="E36" s="15"/>
      <c r="F36" s="15"/>
      <c r="G36" s="15"/>
      <c r="H36" s="15"/>
      <c r="I36" s="15"/>
      <c r="J36" s="15"/>
    </row>
    <row r="37" spans="1:10" x14ac:dyDescent="0.25">
      <c r="A37" s="305"/>
      <c r="B37" s="310"/>
      <c r="C37" s="310"/>
      <c r="D37" s="310"/>
      <c r="E37" s="310"/>
      <c r="F37" s="310"/>
      <c r="G37" s="310"/>
      <c r="H37" s="310"/>
      <c r="I37" s="310"/>
      <c r="J37" s="310"/>
    </row>
    <row r="38" spans="1:10" x14ac:dyDescent="0.25">
      <c r="A38" s="309"/>
      <c r="B38" s="309"/>
      <c r="C38" s="309"/>
      <c r="D38" s="309"/>
      <c r="E38" s="309"/>
      <c r="F38" s="309"/>
      <c r="G38" s="309"/>
      <c r="H38" s="309"/>
      <c r="I38" s="309"/>
      <c r="J38" s="309"/>
    </row>
    <row r="40" spans="1:10" x14ac:dyDescent="0.25">
      <c r="J40" s="14"/>
    </row>
    <row r="41" spans="1:10" x14ac:dyDescent="0.25">
      <c r="J41" s="50"/>
    </row>
  </sheetData>
  <sheetProtection algorithmName="SHA-512" hashValue="e9HC3jRMkmZw9SFEe9uKuBQ4xWZ7T29kKS4gKQ33j6vniWQworMj1Ofihnb3qKiamdbtUc+HRzi+nX4XaWI1Jg==" saltValue="+L3AxW32udCrSMT0RzBMzA==" spinCount="100000" sheet="1" selectLockedCells="1"/>
  <mergeCells count="13">
    <mergeCell ref="A37:J37"/>
    <mergeCell ref="A38:J38"/>
    <mergeCell ref="A28:J28"/>
    <mergeCell ref="A32:J32"/>
    <mergeCell ref="A33:J33"/>
    <mergeCell ref="A34:J34"/>
    <mergeCell ref="A29:J29"/>
    <mergeCell ref="A27:J27"/>
    <mergeCell ref="A1:D1"/>
    <mergeCell ref="A3:J3"/>
    <mergeCell ref="A24:J24"/>
    <mergeCell ref="A25:J25"/>
    <mergeCell ref="A26:J2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2">
      <formula1>1</formula1>
    </dataValidation>
  </dataValidations>
  <pageMargins left="0.43307086614173229" right="0.43307086614173229" top="0.55118110236220474" bottom="0.55118110236220474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7"/>
  <sheetViews>
    <sheetView view="pageBreakPreview" zoomScale="120" zoomScaleNormal="120" zoomScaleSheetLayoutView="120" workbookViewId="0">
      <pane ySplit="6" topLeftCell="A7" activePane="bottomLeft" state="frozen"/>
      <selection activeCell="F1" sqref="F1"/>
      <selection pane="bottomLeft" activeCell="J7" activeCellId="2" sqref="A1:XFD1 F7:F8 J7:J8"/>
    </sheetView>
  </sheetViews>
  <sheetFormatPr defaultColWidth="9.140625" defaultRowHeight="15" x14ac:dyDescent="0.25"/>
  <cols>
    <col min="1" max="1" width="2.85546875" customWidth="1"/>
    <col min="2" max="2" width="31.42578125" customWidth="1"/>
    <col min="3" max="3" width="7.5703125" customWidth="1"/>
    <col min="4" max="4" width="4.42578125" customWidth="1"/>
    <col min="5" max="5" width="16.85546875" customWidth="1"/>
    <col min="6" max="6" width="10.7109375" customWidth="1"/>
    <col min="7" max="7" width="10" customWidth="1"/>
    <col min="8" max="8" width="11" customWidth="1"/>
    <col min="9" max="9" width="9.7109375" customWidth="1"/>
    <col min="10" max="10" width="8.140625" customWidth="1"/>
  </cols>
  <sheetData>
    <row r="1" spans="1:13" s="20" customFormat="1" x14ac:dyDescent="0.25">
      <c r="A1" s="306" t="s">
        <v>18</v>
      </c>
      <c r="B1" s="306"/>
      <c r="C1" s="306"/>
      <c r="D1" s="306"/>
      <c r="E1" s="293"/>
      <c r="F1" s="18" t="s">
        <v>730</v>
      </c>
      <c r="H1" s="18"/>
    </row>
    <row r="2" spans="1:13" s="21" customFormat="1" ht="17.25" customHeight="1" x14ac:dyDescent="0.15"/>
    <row r="3" spans="1:13" s="62" customFormat="1" ht="17.25" customHeight="1" x14ac:dyDescent="0.3">
      <c r="A3" s="312" t="s">
        <v>679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3" s="21" customFormat="1" ht="17.25" customHeight="1" x14ac:dyDescent="0.15"/>
    <row r="5" spans="1:13" s="22" customFormat="1" ht="45" x14ac:dyDescent="0.15">
      <c r="A5" s="112" t="s">
        <v>0</v>
      </c>
      <c r="B5" s="112" t="s">
        <v>1</v>
      </c>
      <c r="C5" s="113" t="s">
        <v>2</v>
      </c>
      <c r="D5" s="113" t="s">
        <v>3</v>
      </c>
      <c r="E5" s="114" t="s">
        <v>4</v>
      </c>
      <c r="F5" s="114" t="s">
        <v>5</v>
      </c>
      <c r="G5" s="114" t="s">
        <v>6</v>
      </c>
      <c r="H5" s="114" t="s">
        <v>7</v>
      </c>
      <c r="I5" s="114" t="s">
        <v>8</v>
      </c>
      <c r="J5" s="114" t="s">
        <v>9</v>
      </c>
    </row>
    <row r="6" spans="1:13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3" s="34" customFormat="1" ht="29.25" customHeight="1" x14ac:dyDescent="0.2">
      <c r="A7" s="128">
        <v>1</v>
      </c>
      <c r="B7" s="274" t="s">
        <v>743</v>
      </c>
      <c r="C7" s="119">
        <v>80</v>
      </c>
      <c r="D7" s="117" t="s">
        <v>14</v>
      </c>
      <c r="E7" s="120" t="s">
        <v>15</v>
      </c>
      <c r="F7" s="250"/>
      <c r="G7" s="122">
        <f>C7*ROUND(F7, 4)</f>
        <v>0</v>
      </c>
      <c r="H7" s="122">
        <f t="shared" ref="H7:H8" si="0">G7*0.095</f>
        <v>0</v>
      </c>
      <c r="I7" s="122">
        <f t="shared" ref="I7:I8" si="1">G7+H7</f>
        <v>0</v>
      </c>
      <c r="J7" s="220"/>
      <c r="M7" s="224"/>
    </row>
    <row r="8" spans="1:13" s="34" customFormat="1" ht="29.25" customHeight="1" x14ac:dyDescent="0.2">
      <c r="A8" s="117">
        <v>2</v>
      </c>
      <c r="B8" s="118" t="s">
        <v>622</v>
      </c>
      <c r="C8" s="119">
        <v>200</v>
      </c>
      <c r="D8" s="117" t="s">
        <v>14</v>
      </c>
      <c r="E8" s="120" t="s">
        <v>15</v>
      </c>
      <c r="F8" s="250"/>
      <c r="G8" s="122">
        <f>C8*ROUND(F8, 4)</f>
        <v>0</v>
      </c>
      <c r="H8" s="122">
        <f t="shared" si="0"/>
        <v>0</v>
      </c>
      <c r="I8" s="122">
        <f t="shared" si="1"/>
        <v>0</v>
      </c>
      <c r="J8" s="220"/>
    </row>
    <row r="9" spans="1:13" s="34" customFormat="1" ht="13.5" x14ac:dyDescent="0.2">
      <c r="A9" s="118"/>
      <c r="B9" s="123" t="s">
        <v>680</v>
      </c>
      <c r="C9" s="120" t="s">
        <v>15</v>
      </c>
      <c r="D9" s="120" t="s">
        <v>15</v>
      </c>
      <c r="E9" s="120" t="s">
        <v>15</v>
      </c>
      <c r="F9" s="120" t="s">
        <v>15</v>
      </c>
      <c r="G9" s="124">
        <f>SUM(G7:G8)</f>
        <v>0</v>
      </c>
      <c r="H9" s="124">
        <f t="shared" ref="H9:I9" si="2">SUM(H7:H8)</f>
        <v>0</v>
      </c>
      <c r="I9" s="124">
        <f t="shared" si="2"/>
        <v>0</v>
      </c>
      <c r="J9" s="219">
        <f>SUM(J7:J8)</f>
        <v>0</v>
      </c>
    </row>
    <row r="10" spans="1:13" s="223" customFormat="1" ht="12.75" x14ac:dyDescent="0.25">
      <c r="A10" s="319"/>
      <c r="B10" s="319"/>
      <c r="C10" s="319"/>
      <c r="D10" s="319"/>
      <c r="E10" s="319"/>
      <c r="F10" s="319"/>
      <c r="G10" s="319"/>
      <c r="H10" s="319"/>
      <c r="I10" s="319"/>
      <c r="J10" s="319"/>
    </row>
    <row r="11" spans="1:13" s="14" customFormat="1" ht="20.100000000000001" customHeight="1" x14ac:dyDescent="0.2">
      <c r="A11" s="308" t="s">
        <v>16</v>
      </c>
      <c r="B11" s="308"/>
      <c r="C11" s="308"/>
      <c r="D11" s="308"/>
      <c r="E11" s="308"/>
      <c r="F11" s="308"/>
      <c r="G11" s="308"/>
      <c r="H11" s="308"/>
      <c r="I11" s="308"/>
      <c r="J11" s="308"/>
    </row>
    <row r="12" spans="1:13" s="14" customFormat="1" ht="12.75" x14ac:dyDescent="0.2">
      <c r="A12" s="303" t="s">
        <v>17</v>
      </c>
      <c r="B12" s="303"/>
      <c r="C12" s="303"/>
      <c r="D12" s="303"/>
      <c r="E12" s="303"/>
      <c r="F12" s="303"/>
      <c r="G12" s="303"/>
      <c r="H12" s="303"/>
      <c r="I12" s="303"/>
      <c r="J12" s="303"/>
    </row>
    <row r="13" spans="1:13" s="14" customFormat="1" ht="15" customHeight="1" x14ac:dyDescent="0.2">
      <c r="A13" s="303" t="s">
        <v>702</v>
      </c>
      <c r="B13" s="303"/>
      <c r="C13" s="303"/>
      <c r="D13" s="303"/>
      <c r="E13" s="303"/>
      <c r="F13" s="303"/>
      <c r="G13" s="303"/>
      <c r="H13" s="303"/>
      <c r="I13" s="303"/>
      <c r="J13" s="303"/>
    </row>
    <row r="14" spans="1:13" s="14" customFormat="1" ht="12.75" x14ac:dyDescent="0.2">
      <c r="A14" s="304" t="s">
        <v>710</v>
      </c>
      <c r="B14" s="304"/>
      <c r="C14" s="304"/>
      <c r="D14" s="304"/>
      <c r="E14" s="304"/>
      <c r="F14" s="304"/>
      <c r="G14" s="304"/>
      <c r="H14" s="304"/>
      <c r="I14" s="304"/>
      <c r="J14" s="304"/>
    </row>
    <row r="15" spans="1:13" s="255" customFormat="1" ht="25.5" customHeight="1" x14ac:dyDescent="0.25">
      <c r="A15" s="305" t="s">
        <v>704</v>
      </c>
      <c r="B15" s="305"/>
      <c r="C15" s="305"/>
      <c r="D15" s="305"/>
      <c r="E15" s="305"/>
      <c r="F15" s="305"/>
      <c r="G15" s="305"/>
      <c r="H15" s="305"/>
      <c r="I15" s="305"/>
      <c r="J15" s="305"/>
    </row>
    <row r="16" spans="1:13" s="256" customFormat="1" ht="12.75" customHeight="1" x14ac:dyDescent="0.25">
      <c r="A16" s="247" t="s">
        <v>705</v>
      </c>
      <c r="B16" s="247"/>
      <c r="C16" s="247"/>
      <c r="D16" s="247"/>
      <c r="E16" s="247"/>
      <c r="F16" s="247"/>
      <c r="G16" s="247"/>
      <c r="H16" s="247"/>
      <c r="I16" s="247"/>
      <c r="J16" s="247"/>
    </row>
    <row r="17" spans="1:10" s="256" customFormat="1" ht="15" customHeight="1" x14ac:dyDescent="0.25">
      <c r="A17" s="247" t="s">
        <v>706</v>
      </c>
      <c r="B17" s="247"/>
      <c r="C17" s="247"/>
      <c r="D17" s="247"/>
      <c r="E17" s="247"/>
      <c r="F17" s="247"/>
      <c r="G17" s="247"/>
      <c r="H17" s="247"/>
      <c r="I17" s="247"/>
      <c r="J17" s="247"/>
    </row>
    <row r="18" spans="1:10" s="247" customFormat="1" ht="27" customHeight="1" x14ac:dyDescent="0.25">
      <c r="A18" s="305" t="s">
        <v>707</v>
      </c>
      <c r="B18" s="305"/>
      <c r="C18" s="305"/>
      <c r="D18" s="305"/>
      <c r="E18" s="305"/>
      <c r="F18" s="305"/>
      <c r="G18" s="305"/>
      <c r="H18" s="305"/>
      <c r="I18" s="305"/>
      <c r="J18" s="305"/>
    </row>
    <row r="19" spans="1:10" s="247" customFormat="1" ht="50.25" customHeight="1" x14ac:dyDescent="0.25">
      <c r="A19" s="305" t="s">
        <v>708</v>
      </c>
      <c r="B19" s="305"/>
      <c r="C19" s="305"/>
      <c r="D19" s="305"/>
      <c r="E19" s="305"/>
      <c r="F19" s="305"/>
      <c r="G19" s="305"/>
      <c r="H19" s="305"/>
      <c r="I19" s="305"/>
      <c r="J19" s="305"/>
    </row>
    <row r="20" spans="1:10" s="14" customFormat="1" ht="12.75" x14ac:dyDescent="0.2">
      <c r="A20" s="304"/>
      <c r="B20" s="304"/>
      <c r="C20" s="304"/>
      <c r="D20" s="304"/>
      <c r="E20" s="304"/>
      <c r="F20" s="304"/>
      <c r="G20" s="304"/>
      <c r="H20" s="304"/>
      <c r="I20" s="304"/>
      <c r="J20" s="304"/>
    </row>
    <row r="21" spans="1:10" s="50" customFormat="1" x14ac:dyDescent="0.2">
      <c r="A21" s="148"/>
      <c r="B21" s="15"/>
      <c r="C21" s="15"/>
      <c r="D21" s="15"/>
      <c r="E21" s="15"/>
      <c r="F21" s="15"/>
      <c r="G21" s="15"/>
      <c r="H21" s="15"/>
      <c r="I21" s="15"/>
      <c r="J21" s="15"/>
    </row>
    <row r="22" spans="1:10" x14ac:dyDescent="0.25">
      <c r="A22" s="148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305"/>
      <c r="B23" s="310"/>
      <c r="C23" s="310"/>
      <c r="D23" s="310"/>
      <c r="E23" s="310"/>
      <c r="F23" s="310"/>
      <c r="G23" s="310"/>
      <c r="H23" s="310"/>
      <c r="I23" s="310"/>
      <c r="J23" s="310"/>
    </row>
    <row r="24" spans="1:10" x14ac:dyDescent="0.25">
      <c r="A24" s="309"/>
      <c r="B24" s="309"/>
      <c r="C24" s="309"/>
      <c r="D24" s="309"/>
      <c r="E24" s="309"/>
      <c r="F24" s="309"/>
      <c r="G24" s="309"/>
      <c r="H24" s="309"/>
      <c r="I24" s="309"/>
      <c r="J24" s="309"/>
    </row>
    <row r="26" spans="1:10" x14ac:dyDescent="0.25">
      <c r="J26" s="14"/>
    </row>
    <row r="27" spans="1:10" x14ac:dyDescent="0.25">
      <c r="J27" s="50"/>
    </row>
  </sheetData>
  <sheetProtection algorithmName="SHA-512" hashValue="H6jN1vF4huz7Giwm50gHCrZRO7lyrHoTzluU2P3M5l+jRBbUBhfAk901G6lxOR+rKov7+mn6KtCI7k5oGFrO1g==" saltValue="9gm9h/VcX6X+9zYUPOu5lA==" spinCount="100000" sheet="1" selectLockedCells="1"/>
  <mergeCells count="13">
    <mergeCell ref="A23:J23"/>
    <mergeCell ref="A24:J24"/>
    <mergeCell ref="A14:J14"/>
    <mergeCell ref="A18:J18"/>
    <mergeCell ref="A19:J19"/>
    <mergeCell ref="A20:J20"/>
    <mergeCell ref="A15:J15"/>
    <mergeCell ref="A13:J13"/>
    <mergeCell ref="A1:D1"/>
    <mergeCell ref="A3:J3"/>
    <mergeCell ref="A10:J10"/>
    <mergeCell ref="A11:J11"/>
    <mergeCell ref="A12:J12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8">
      <formula1>1</formula1>
    </dataValidation>
  </dataValidations>
  <pageMargins left="0.43307086614173229" right="0.43307086614173229" top="0.55118110236220474" bottom="0.55118110236220474" header="0.31496062992125984" footer="0.31496062992125984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2"/>
  <sheetViews>
    <sheetView view="pageBreakPreview" zoomScale="120" zoomScaleNormal="120" zoomScaleSheetLayoutView="120" workbookViewId="0">
      <pane ySplit="6" topLeftCell="A7" activePane="bottomLeft" state="frozen"/>
      <selection activeCell="F1" sqref="F1"/>
      <selection pane="bottomLeft" activeCell="A18" sqref="A18:J18"/>
    </sheetView>
  </sheetViews>
  <sheetFormatPr defaultColWidth="9.28515625" defaultRowHeight="15" x14ac:dyDescent="0.25"/>
  <cols>
    <col min="1" max="1" width="3.42578125" customWidth="1"/>
    <col min="2" max="2" width="39" customWidth="1"/>
    <col min="3" max="3" width="7.28515625" customWidth="1"/>
    <col min="4" max="4" width="4.7109375" customWidth="1"/>
    <col min="5" max="5" width="18.7109375" customWidth="1"/>
    <col min="6" max="7" width="10.140625" customWidth="1"/>
    <col min="8" max="8" width="13" customWidth="1"/>
    <col min="9" max="9" width="10.140625" customWidth="1"/>
    <col min="10" max="10" width="8.140625" customWidth="1"/>
  </cols>
  <sheetData>
    <row r="1" spans="1:10" s="20" customFormat="1" x14ac:dyDescent="0.25">
      <c r="A1" s="306" t="s">
        <v>18</v>
      </c>
      <c r="B1" s="306"/>
      <c r="C1" s="306"/>
      <c r="D1" s="306"/>
      <c r="E1" s="18"/>
      <c r="F1" s="18" t="s">
        <v>730</v>
      </c>
      <c r="H1" s="18"/>
    </row>
    <row r="2" spans="1:10" s="21" customFormat="1" ht="17.25" customHeight="1" x14ac:dyDescent="0.15"/>
    <row r="3" spans="1:10" ht="17.25" customHeight="1" x14ac:dyDescent="0.25">
      <c r="A3" s="312" t="s">
        <v>681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7.25" customHeight="1" x14ac:dyDescent="0.15"/>
    <row r="5" spans="1:10" s="22" customFormat="1" ht="51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6.5" customHeight="1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26.25" customHeight="1" x14ac:dyDescent="0.2">
      <c r="A7" s="273">
        <v>1</v>
      </c>
      <c r="B7" s="209" t="s">
        <v>744</v>
      </c>
      <c r="C7" s="36">
        <v>100</v>
      </c>
      <c r="D7" s="25" t="s">
        <v>14</v>
      </c>
      <c r="E7" s="29"/>
      <c r="F7" s="27"/>
      <c r="G7" s="28">
        <f>C7*ROUND(F7, 4)</f>
        <v>0</v>
      </c>
      <c r="H7" s="28">
        <f t="shared" ref="H7:H11" si="0">G7*0.095</f>
        <v>0</v>
      </c>
      <c r="I7" s="28">
        <f t="shared" ref="I7:I11" si="1">G7+H7</f>
        <v>0</v>
      </c>
      <c r="J7" s="33"/>
    </row>
    <row r="8" spans="1:10" s="34" customFormat="1" ht="44.25" customHeight="1" x14ac:dyDescent="0.2">
      <c r="A8" s="25">
        <v>2</v>
      </c>
      <c r="B8" s="32" t="s">
        <v>525</v>
      </c>
      <c r="C8" s="36">
        <v>1000</v>
      </c>
      <c r="D8" s="25" t="s">
        <v>14</v>
      </c>
      <c r="E8" s="29"/>
      <c r="F8" s="27"/>
      <c r="G8" s="28">
        <f t="shared" ref="G8:G11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45" customHeight="1" x14ac:dyDescent="0.2">
      <c r="A9" s="25">
        <v>3</v>
      </c>
      <c r="B9" s="32" t="s">
        <v>526</v>
      </c>
      <c r="C9" s="36">
        <v>400</v>
      </c>
      <c r="D9" s="25" t="s">
        <v>14</v>
      </c>
      <c r="E9" s="29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42" customHeight="1" x14ac:dyDescent="0.2">
      <c r="A10" s="25">
        <v>4</v>
      </c>
      <c r="B10" s="32" t="s">
        <v>650</v>
      </c>
      <c r="C10" s="36">
        <v>800</v>
      </c>
      <c r="D10" s="25" t="s">
        <v>14</v>
      </c>
      <c r="E10" s="29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42" customHeight="1" x14ac:dyDescent="0.2">
      <c r="A11" s="25">
        <v>5</v>
      </c>
      <c r="B11" s="32" t="s">
        <v>527</v>
      </c>
      <c r="C11" s="36">
        <v>400</v>
      </c>
      <c r="D11" s="25" t="s">
        <v>14</v>
      </c>
      <c r="E11" s="29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5" customHeight="1" x14ac:dyDescent="0.2">
      <c r="A12" s="32"/>
      <c r="B12" s="42" t="s">
        <v>682</v>
      </c>
      <c r="C12" s="12" t="s">
        <v>15</v>
      </c>
      <c r="D12" s="12" t="s">
        <v>15</v>
      </c>
      <c r="E12" s="12" t="s">
        <v>15</v>
      </c>
      <c r="F12" s="13" t="s">
        <v>15</v>
      </c>
      <c r="G12" s="43">
        <f>SUM(G7:G11)</f>
        <v>0</v>
      </c>
      <c r="H12" s="43">
        <f t="shared" ref="H12:I12" si="3">SUM(H7:H11)</f>
        <v>0</v>
      </c>
      <c r="I12" s="43">
        <f t="shared" si="3"/>
        <v>0</v>
      </c>
      <c r="J12" s="44">
        <f>SUM(J7:J11)</f>
        <v>0</v>
      </c>
    </row>
    <row r="13" spans="1:10" s="54" customFormat="1" ht="12.75" x14ac:dyDescent="0.2">
      <c r="A13" s="163"/>
      <c r="B13" s="164"/>
      <c r="C13" s="165"/>
      <c r="D13" s="166"/>
      <c r="E13" s="164"/>
      <c r="F13" s="164"/>
      <c r="G13" s="164"/>
      <c r="H13" s="164"/>
      <c r="I13" s="164"/>
      <c r="J13" s="164"/>
    </row>
    <row r="14" spans="1:10" s="14" customFormat="1" ht="20.100000000000001" customHeight="1" x14ac:dyDescent="0.2">
      <c r="A14" s="308" t="s">
        <v>16</v>
      </c>
      <c r="B14" s="308"/>
      <c r="C14" s="308"/>
      <c r="D14" s="308"/>
      <c r="E14" s="308"/>
      <c r="F14" s="308"/>
      <c r="G14" s="308"/>
      <c r="H14" s="308"/>
      <c r="I14" s="308"/>
      <c r="J14" s="308"/>
    </row>
    <row r="15" spans="1:10" s="14" customFormat="1" ht="12.75" x14ac:dyDescent="0.2">
      <c r="A15" s="303" t="s">
        <v>17</v>
      </c>
      <c r="B15" s="303"/>
      <c r="C15" s="303"/>
      <c r="D15" s="303"/>
      <c r="E15" s="303"/>
      <c r="F15" s="303"/>
      <c r="G15" s="303"/>
      <c r="H15" s="303"/>
      <c r="I15" s="303"/>
      <c r="J15" s="303"/>
    </row>
    <row r="16" spans="1:10" s="14" customFormat="1" ht="15" customHeight="1" x14ac:dyDescent="0.2">
      <c r="A16" s="303" t="s">
        <v>702</v>
      </c>
      <c r="B16" s="303"/>
      <c r="C16" s="303"/>
      <c r="D16" s="303"/>
      <c r="E16" s="303"/>
      <c r="F16" s="303"/>
      <c r="G16" s="303"/>
      <c r="H16" s="303"/>
      <c r="I16" s="303"/>
      <c r="J16" s="303"/>
    </row>
    <row r="17" spans="1:10" s="14" customFormat="1" ht="12.75" x14ac:dyDescent="0.2">
      <c r="A17" s="304" t="s">
        <v>703</v>
      </c>
      <c r="B17" s="304"/>
      <c r="C17" s="304"/>
      <c r="D17" s="304"/>
      <c r="E17" s="304"/>
      <c r="F17" s="304"/>
      <c r="G17" s="304"/>
      <c r="H17" s="304"/>
      <c r="I17" s="304"/>
      <c r="J17" s="304"/>
    </row>
    <row r="18" spans="1:10" s="255" customFormat="1" ht="25.5" customHeight="1" x14ac:dyDescent="0.25">
      <c r="A18" s="305" t="s">
        <v>704</v>
      </c>
      <c r="B18" s="305"/>
      <c r="C18" s="305"/>
      <c r="D18" s="305"/>
      <c r="E18" s="305"/>
      <c r="F18" s="305"/>
      <c r="G18" s="305"/>
      <c r="H18" s="305"/>
      <c r="I18" s="305"/>
      <c r="J18" s="305"/>
    </row>
    <row r="19" spans="1:10" s="256" customFormat="1" ht="12.75" customHeight="1" x14ac:dyDescent="0.25">
      <c r="A19" s="247" t="s">
        <v>705</v>
      </c>
      <c r="B19" s="247"/>
      <c r="C19" s="247"/>
      <c r="D19" s="247"/>
      <c r="E19" s="247"/>
      <c r="F19" s="247"/>
      <c r="G19" s="247"/>
      <c r="H19" s="247"/>
      <c r="I19" s="247"/>
      <c r="J19" s="247"/>
    </row>
    <row r="20" spans="1:10" s="256" customFormat="1" ht="15" customHeight="1" x14ac:dyDescent="0.25">
      <c r="A20" s="247" t="s">
        <v>706</v>
      </c>
      <c r="B20" s="247"/>
      <c r="C20" s="247"/>
      <c r="D20" s="247"/>
      <c r="E20" s="247"/>
      <c r="F20" s="247"/>
      <c r="G20" s="247"/>
      <c r="H20" s="247"/>
      <c r="I20" s="247"/>
      <c r="J20" s="247"/>
    </row>
    <row r="21" spans="1:10" s="247" customFormat="1" ht="27" customHeight="1" x14ac:dyDescent="0.25">
      <c r="A21" s="305" t="s">
        <v>707</v>
      </c>
      <c r="B21" s="305"/>
      <c r="C21" s="305"/>
      <c r="D21" s="305"/>
      <c r="E21" s="305"/>
      <c r="F21" s="305"/>
      <c r="G21" s="305"/>
      <c r="H21" s="305"/>
      <c r="I21" s="305"/>
      <c r="J21" s="305"/>
    </row>
    <row r="22" spans="1:10" s="247" customFormat="1" ht="40.5" customHeight="1" x14ac:dyDescent="0.25">
      <c r="A22" s="305" t="s">
        <v>708</v>
      </c>
      <c r="B22" s="305"/>
      <c r="C22" s="305"/>
      <c r="D22" s="305"/>
      <c r="E22" s="305"/>
      <c r="F22" s="305"/>
      <c r="G22" s="305"/>
      <c r="H22" s="305"/>
      <c r="I22" s="305"/>
      <c r="J22" s="305"/>
    </row>
  </sheetData>
  <sheetProtection algorithmName="SHA-512" hashValue="HW/Ta14MIpzxKz+n3Q0wFe6dDkg8v3pJFY40wY5P2gZv3hNeZHuTrEDJaHWdx8sXAslyeo0tS9PORN20wY5w7A==" saltValue="/aE3I+3Rr0z5Ma/TnyfdZg==" spinCount="100000" sheet="1" objects="1" scenarios="1"/>
  <mergeCells count="9">
    <mergeCell ref="A17:J17"/>
    <mergeCell ref="A18:J18"/>
    <mergeCell ref="A21:J21"/>
    <mergeCell ref="A22:J22"/>
    <mergeCell ref="A1:D1"/>
    <mergeCell ref="A3:J3"/>
    <mergeCell ref="A14:J14"/>
    <mergeCell ref="A15:J15"/>
    <mergeCell ref="A16:J1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1">
      <formula1>1</formula1>
    </dataValidation>
  </dataValidations>
  <pageMargins left="0.62992125984251968" right="0.43307086614173229" top="0.55118110236220474" bottom="0.55118110236220474" header="0.31496062992125984" footer="0.31496062992125984"/>
  <pageSetup paperSize="9" scale="9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8"/>
  <sheetViews>
    <sheetView view="pageBreakPreview" zoomScale="120" zoomScaleNormal="120" zoomScaleSheetLayoutView="120" workbookViewId="0">
      <pane ySplit="6" topLeftCell="A7" activePane="bottomLeft" state="frozen"/>
      <selection activeCell="F1" sqref="F1"/>
      <selection pane="bottomLeft" activeCell="A10" sqref="A10:J10"/>
    </sheetView>
  </sheetViews>
  <sheetFormatPr defaultColWidth="9.28515625" defaultRowHeight="15" x14ac:dyDescent="0.25"/>
  <cols>
    <col min="1" max="1" width="3.42578125" customWidth="1"/>
    <col min="2" max="2" width="34.28515625" customWidth="1"/>
    <col min="3" max="3" width="7.28515625" customWidth="1"/>
    <col min="4" max="4" width="4.7109375" customWidth="1"/>
    <col min="5" max="5" width="15.7109375" customWidth="1"/>
    <col min="6" max="6" width="11.5703125" customWidth="1"/>
    <col min="7" max="7" width="10.140625" customWidth="1"/>
    <col min="8" max="8" width="13" customWidth="1"/>
    <col min="9" max="9" width="10.140625" customWidth="1"/>
    <col min="10" max="10" width="8.140625" customWidth="1"/>
  </cols>
  <sheetData>
    <row r="1" spans="1:10" s="20" customFormat="1" x14ac:dyDescent="0.25">
      <c r="A1" s="306" t="s">
        <v>18</v>
      </c>
      <c r="B1" s="306"/>
      <c r="C1" s="306"/>
      <c r="D1" s="306"/>
      <c r="E1" s="18"/>
      <c r="F1" s="18" t="s">
        <v>730</v>
      </c>
      <c r="H1" s="18"/>
    </row>
    <row r="2" spans="1:10" s="21" customFormat="1" ht="15.75" customHeight="1" x14ac:dyDescent="0.15"/>
    <row r="3" spans="1:10" ht="15.75" customHeight="1" x14ac:dyDescent="0.25">
      <c r="A3" s="312" t="s">
        <v>683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5.75" customHeight="1" x14ac:dyDescent="0.15"/>
    <row r="5" spans="1:10" s="22" customFormat="1" ht="51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6.5" customHeight="1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39.75" customHeight="1" x14ac:dyDescent="0.2">
      <c r="A7" s="25">
        <v>1</v>
      </c>
      <c r="B7" s="118" t="s">
        <v>832</v>
      </c>
      <c r="C7" s="36">
        <v>300</v>
      </c>
      <c r="D7" s="25" t="s">
        <v>14</v>
      </c>
      <c r="E7" s="29" t="s">
        <v>15</v>
      </c>
      <c r="F7" s="27"/>
      <c r="G7" s="28">
        <f>C7*ROUND(F7, 4)</f>
        <v>0</v>
      </c>
      <c r="H7" s="28">
        <f t="shared" ref="H7" si="0">G7*0.095</f>
        <v>0</v>
      </c>
      <c r="I7" s="28">
        <f t="shared" ref="I7" si="1">G7+H7</f>
        <v>0</v>
      </c>
      <c r="J7" s="33"/>
    </row>
    <row r="8" spans="1:10" s="34" customFormat="1" ht="15" customHeight="1" x14ac:dyDescent="0.2">
      <c r="A8" s="32"/>
      <c r="B8" s="42" t="s">
        <v>684</v>
      </c>
      <c r="C8" s="12" t="s">
        <v>15</v>
      </c>
      <c r="D8" s="12" t="s">
        <v>15</v>
      </c>
      <c r="E8" s="12" t="s">
        <v>15</v>
      </c>
      <c r="F8" s="13" t="s">
        <v>15</v>
      </c>
      <c r="G8" s="43">
        <f>SUM(G7:G7)</f>
        <v>0</v>
      </c>
      <c r="H8" s="43">
        <f>SUM(H7:H7)</f>
        <v>0</v>
      </c>
      <c r="I8" s="43">
        <f>SUM(I7:I7)</f>
        <v>0</v>
      </c>
      <c r="J8" s="44">
        <f>SUM(J7:J7)</f>
        <v>0</v>
      </c>
    </row>
    <row r="9" spans="1:10" s="54" customFormat="1" ht="12.75" x14ac:dyDescent="0.2">
      <c r="A9" s="163"/>
      <c r="B9" s="164"/>
      <c r="C9" s="165"/>
      <c r="D9" s="166"/>
      <c r="E9" s="164"/>
      <c r="F9" s="164"/>
      <c r="G9" s="164"/>
      <c r="H9" s="164"/>
      <c r="I9" s="164"/>
      <c r="J9" s="164"/>
    </row>
    <row r="10" spans="1:10" s="14" customFormat="1" ht="20.100000000000001" customHeight="1" x14ac:dyDescent="0.2">
      <c r="A10" s="308" t="s">
        <v>16</v>
      </c>
      <c r="B10" s="308"/>
      <c r="C10" s="308"/>
      <c r="D10" s="308"/>
      <c r="E10" s="308"/>
      <c r="F10" s="308"/>
      <c r="G10" s="308"/>
      <c r="H10" s="308"/>
      <c r="I10" s="308"/>
      <c r="J10" s="308"/>
    </row>
    <row r="11" spans="1:10" s="14" customFormat="1" ht="12.75" x14ac:dyDescent="0.2">
      <c r="A11" s="303" t="s">
        <v>17</v>
      </c>
      <c r="B11" s="303"/>
      <c r="C11" s="303"/>
      <c r="D11" s="303"/>
      <c r="E11" s="303"/>
      <c r="F11" s="303"/>
      <c r="G11" s="303"/>
      <c r="H11" s="303"/>
      <c r="I11" s="303"/>
      <c r="J11" s="303"/>
    </row>
    <row r="12" spans="1:10" s="14" customFormat="1" ht="15" customHeight="1" x14ac:dyDescent="0.2">
      <c r="A12" s="303" t="s">
        <v>702</v>
      </c>
      <c r="B12" s="303"/>
      <c r="C12" s="303"/>
      <c r="D12" s="303"/>
      <c r="E12" s="303"/>
      <c r="F12" s="303"/>
      <c r="G12" s="303"/>
      <c r="H12" s="303"/>
      <c r="I12" s="303"/>
      <c r="J12" s="303"/>
    </row>
    <row r="13" spans="1:10" s="14" customFormat="1" ht="12.75" x14ac:dyDescent="0.2">
      <c r="A13" s="304" t="s">
        <v>711</v>
      </c>
      <c r="B13" s="304"/>
      <c r="C13" s="304"/>
      <c r="D13" s="304"/>
      <c r="E13" s="304"/>
      <c r="F13" s="304"/>
      <c r="G13" s="304"/>
      <c r="H13" s="304"/>
      <c r="I13" s="304"/>
      <c r="J13" s="304"/>
    </row>
    <row r="14" spans="1:10" s="255" customFormat="1" ht="25.5" customHeight="1" x14ac:dyDescent="0.25">
      <c r="A14" s="305" t="s">
        <v>704</v>
      </c>
      <c r="B14" s="305"/>
      <c r="C14" s="305"/>
      <c r="D14" s="305"/>
      <c r="E14" s="305"/>
      <c r="F14" s="305"/>
      <c r="G14" s="305"/>
      <c r="H14" s="305"/>
      <c r="I14" s="305"/>
      <c r="J14" s="305"/>
    </row>
    <row r="15" spans="1:10" s="256" customFormat="1" ht="12.75" customHeight="1" x14ac:dyDescent="0.25">
      <c r="A15" s="247" t="s">
        <v>705</v>
      </c>
      <c r="B15" s="247"/>
      <c r="C15" s="247"/>
      <c r="D15" s="247"/>
      <c r="E15" s="247"/>
      <c r="F15" s="247"/>
      <c r="G15" s="247"/>
      <c r="H15" s="247"/>
      <c r="I15" s="247"/>
      <c r="J15" s="247"/>
    </row>
    <row r="16" spans="1:10" s="256" customFormat="1" ht="15" customHeight="1" x14ac:dyDescent="0.25">
      <c r="A16" s="247" t="s">
        <v>706</v>
      </c>
      <c r="B16" s="247"/>
      <c r="C16" s="247"/>
      <c r="D16" s="247"/>
      <c r="E16" s="247"/>
      <c r="F16" s="247"/>
      <c r="G16" s="247"/>
      <c r="H16" s="247"/>
      <c r="I16" s="247"/>
      <c r="J16" s="247"/>
    </row>
    <row r="17" spans="1:10" s="247" customFormat="1" ht="27" customHeight="1" x14ac:dyDescent="0.25">
      <c r="A17" s="305" t="s">
        <v>707</v>
      </c>
      <c r="B17" s="305"/>
      <c r="C17" s="305"/>
      <c r="D17" s="305"/>
      <c r="E17" s="305"/>
      <c r="F17" s="305"/>
      <c r="G17" s="305"/>
      <c r="H17" s="305"/>
      <c r="I17" s="305"/>
      <c r="J17" s="305"/>
    </row>
    <row r="18" spans="1:10" s="247" customFormat="1" ht="40.5" customHeight="1" x14ac:dyDescent="0.25">
      <c r="A18" s="305" t="s">
        <v>708</v>
      </c>
      <c r="B18" s="305"/>
      <c r="C18" s="305"/>
      <c r="D18" s="305"/>
      <c r="E18" s="305"/>
      <c r="F18" s="305"/>
      <c r="G18" s="305"/>
      <c r="H18" s="305"/>
      <c r="I18" s="305"/>
      <c r="J18" s="305"/>
    </row>
  </sheetData>
  <sheetProtection algorithmName="SHA-512" hashValue="YAg0ovKHp1w73QDSH5MvJKAVoj67wELlqYumLlx1BHlLNX/Ggn5fPKFpPH8hWB11KxvOzrIErWzL2TPf89mhbw==" saltValue="mZOCrRpoENh71AOGuJ1NBA==" spinCount="100000" sheet="1" objects="1" scenarios="1"/>
  <mergeCells count="9">
    <mergeCell ref="A13:J13"/>
    <mergeCell ref="A14:J14"/>
    <mergeCell ref="A17:J17"/>
    <mergeCell ref="A18:J18"/>
    <mergeCell ref="A1:D1"/>
    <mergeCell ref="A3:J3"/>
    <mergeCell ref="A10:J10"/>
    <mergeCell ref="A11:J11"/>
    <mergeCell ref="A12:J12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">
      <formula1>1</formula1>
    </dataValidation>
  </dataValidations>
  <pageMargins left="0.62992125984251968" right="0.62992125984251968" top="0.55118110236220474" bottom="0.74803149606299213" header="0.31496062992125984" footer="0.31496062992125984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9"/>
  <sheetViews>
    <sheetView view="pageBreakPreview" zoomScale="120" zoomScaleNormal="120" zoomScalePageLayoutView="120" workbookViewId="0">
      <pane ySplit="6" topLeftCell="A7" activePane="bottomLeft" state="frozen"/>
      <selection activeCell="F1" sqref="F1"/>
      <selection pane="bottomLeft" activeCellId="2" sqref="E7:F7 J7 A1:XFD1"/>
    </sheetView>
  </sheetViews>
  <sheetFormatPr defaultColWidth="8.85546875" defaultRowHeight="15" x14ac:dyDescent="0.25"/>
  <cols>
    <col min="1" max="1" width="5.140625" style="76" customWidth="1"/>
    <col min="2" max="2" width="32.42578125" style="76" customWidth="1"/>
    <col min="3" max="4" width="8.85546875" style="76"/>
    <col min="5" max="5" width="18" style="76" customWidth="1"/>
    <col min="6" max="7" width="8.85546875" style="76"/>
    <col min="8" max="8" width="12.5703125" style="76" customWidth="1"/>
    <col min="9" max="16384" width="8.85546875" style="76"/>
  </cols>
  <sheetData>
    <row r="1" spans="1:10" s="71" customFormat="1" x14ac:dyDescent="0.25">
      <c r="A1" s="315" t="s">
        <v>18</v>
      </c>
      <c r="B1" s="315"/>
      <c r="C1" s="315"/>
      <c r="D1" s="315"/>
      <c r="E1" s="315"/>
      <c r="F1" s="315" t="s">
        <v>730</v>
      </c>
      <c r="G1" s="315"/>
      <c r="H1" s="315"/>
      <c r="I1" s="315"/>
      <c r="J1" s="315"/>
    </row>
    <row r="2" spans="1:10" s="75" customFormat="1" ht="14.25" customHeight="1" x14ac:dyDescent="0.15">
      <c r="A2" s="72"/>
      <c r="B2" s="72"/>
      <c r="C2" s="72"/>
      <c r="D2" s="74"/>
      <c r="E2" s="72"/>
      <c r="F2" s="72"/>
      <c r="G2" s="72"/>
      <c r="H2" s="72"/>
      <c r="I2" s="72"/>
      <c r="J2" s="72"/>
    </row>
    <row r="3" spans="1:10" ht="14.25" customHeight="1" x14ac:dyDescent="0.25">
      <c r="A3" s="317" t="s">
        <v>685</v>
      </c>
      <c r="B3" s="317"/>
      <c r="C3" s="317"/>
      <c r="D3" s="317"/>
      <c r="E3" s="317"/>
      <c r="F3" s="317"/>
      <c r="G3" s="317"/>
      <c r="H3" s="317"/>
      <c r="I3" s="317"/>
      <c r="J3" s="317"/>
    </row>
    <row r="4" spans="1:10" s="75" customFormat="1" ht="14.25" customHeight="1" x14ac:dyDescent="0.15">
      <c r="B4" s="188"/>
      <c r="C4" s="188"/>
    </row>
    <row r="5" spans="1:10" s="80" customFormat="1" ht="49.5" customHeight="1" x14ac:dyDescent="0.15">
      <c r="A5" s="77" t="s">
        <v>286</v>
      </c>
      <c r="B5" s="77" t="s">
        <v>287</v>
      </c>
      <c r="C5" s="78" t="s">
        <v>2</v>
      </c>
      <c r="D5" s="78" t="s">
        <v>3</v>
      </c>
      <c r="E5" s="5" t="s">
        <v>4</v>
      </c>
      <c r="F5" s="79" t="s">
        <v>5</v>
      </c>
      <c r="G5" s="79" t="s">
        <v>6</v>
      </c>
      <c r="H5" s="79" t="s">
        <v>7</v>
      </c>
      <c r="I5" s="79" t="s">
        <v>8</v>
      </c>
      <c r="J5" s="79" t="s">
        <v>9</v>
      </c>
    </row>
    <row r="6" spans="1:10" x14ac:dyDescent="0.25">
      <c r="A6" s="81">
        <v>1</v>
      </c>
      <c r="B6" s="81">
        <v>2</v>
      </c>
      <c r="C6" s="82">
        <v>3</v>
      </c>
      <c r="D6" s="82">
        <v>4</v>
      </c>
      <c r="E6" s="83">
        <v>5</v>
      </c>
      <c r="F6" s="82">
        <v>6</v>
      </c>
      <c r="G6" s="84" t="s">
        <v>10</v>
      </c>
      <c r="H6" s="82" t="s">
        <v>11</v>
      </c>
      <c r="I6" s="84" t="s">
        <v>12</v>
      </c>
      <c r="J6" s="82">
        <v>10</v>
      </c>
    </row>
    <row r="7" spans="1:10" s="91" customFormat="1" ht="30" customHeight="1" x14ac:dyDescent="0.2">
      <c r="A7" s="189">
        <v>1</v>
      </c>
      <c r="B7" s="190" t="s">
        <v>288</v>
      </c>
      <c r="C7" s="189">
        <v>40000</v>
      </c>
      <c r="D7" s="189" t="s">
        <v>110</v>
      </c>
      <c r="E7" s="191"/>
      <c r="F7" s="192"/>
      <c r="G7" s="193">
        <f>C7*ROUND(F7, 4)</f>
        <v>0</v>
      </c>
      <c r="H7" s="193">
        <f>G7*0.095</f>
        <v>0</v>
      </c>
      <c r="I7" s="193">
        <f>G7+H7</f>
        <v>0</v>
      </c>
      <c r="J7" s="194"/>
    </row>
    <row r="8" spans="1:10" ht="15" customHeight="1" x14ac:dyDescent="0.25">
      <c r="A8" s="190"/>
      <c r="B8" s="195" t="s">
        <v>686</v>
      </c>
      <c r="C8" s="196" t="s">
        <v>15</v>
      </c>
      <c r="D8" s="196" t="s">
        <v>15</v>
      </c>
      <c r="E8" s="196" t="s">
        <v>15</v>
      </c>
      <c r="F8" s="196" t="s">
        <v>15</v>
      </c>
      <c r="G8" s="197">
        <f>SUM(G7:G7)</f>
        <v>0</v>
      </c>
      <c r="H8" s="197">
        <f>SUM(H7:H7)</f>
        <v>0</v>
      </c>
      <c r="I8" s="197">
        <f>SUM(I7:I7)</f>
        <v>0</v>
      </c>
      <c r="J8" s="198">
        <f>SUM(J7:J7)</f>
        <v>0</v>
      </c>
    </row>
    <row r="9" spans="1:10" s="203" customFormat="1" ht="12.95" customHeight="1" x14ac:dyDescent="0.2">
      <c r="A9" s="199"/>
      <c r="B9" s="200"/>
      <c r="C9" s="201"/>
      <c r="D9" s="202"/>
      <c r="E9" s="200"/>
      <c r="F9" s="200"/>
      <c r="G9" s="200"/>
      <c r="H9" s="200"/>
      <c r="I9" s="200"/>
      <c r="J9" s="200"/>
    </row>
    <row r="10" spans="1:10" s="14" customFormat="1" ht="20.100000000000001" customHeight="1" x14ac:dyDescent="0.2">
      <c r="A10" s="308" t="s">
        <v>16</v>
      </c>
      <c r="B10" s="308"/>
      <c r="C10" s="308"/>
      <c r="D10" s="308"/>
      <c r="E10" s="308"/>
      <c r="F10" s="308"/>
      <c r="G10" s="308"/>
      <c r="H10" s="308"/>
      <c r="I10" s="308"/>
      <c r="J10" s="308"/>
    </row>
    <row r="11" spans="1:10" s="14" customFormat="1" ht="12.75" x14ac:dyDescent="0.2">
      <c r="A11" s="303" t="s">
        <v>17</v>
      </c>
      <c r="B11" s="303"/>
      <c r="C11" s="303"/>
      <c r="D11" s="303"/>
      <c r="E11" s="303"/>
      <c r="F11" s="303"/>
      <c r="G11" s="303"/>
      <c r="H11" s="303"/>
      <c r="I11" s="303"/>
      <c r="J11" s="303"/>
    </row>
    <row r="12" spans="1:10" s="14" customFormat="1" ht="15" customHeight="1" x14ac:dyDescent="0.2">
      <c r="A12" s="303" t="s">
        <v>702</v>
      </c>
      <c r="B12" s="303"/>
      <c r="C12" s="303"/>
      <c r="D12" s="303"/>
      <c r="E12" s="303"/>
      <c r="F12" s="303"/>
      <c r="G12" s="303"/>
      <c r="H12" s="303"/>
      <c r="I12" s="303"/>
      <c r="J12" s="303"/>
    </row>
    <row r="13" spans="1:10" s="14" customFormat="1" ht="12.75" x14ac:dyDescent="0.2">
      <c r="A13" s="304" t="s">
        <v>703</v>
      </c>
      <c r="B13" s="304"/>
      <c r="C13" s="304"/>
      <c r="D13" s="304"/>
      <c r="E13" s="304"/>
      <c r="F13" s="304"/>
      <c r="G13" s="304"/>
      <c r="H13" s="304"/>
      <c r="I13" s="304"/>
      <c r="J13" s="304"/>
    </row>
    <row r="14" spans="1:10" s="255" customFormat="1" ht="25.5" customHeight="1" x14ac:dyDescent="0.25">
      <c r="A14" s="305" t="s">
        <v>704</v>
      </c>
      <c r="B14" s="305"/>
      <c r="C14" s="305"/>
      <c r="D14" s="305"/>
      <c r="E14" s="305"/>
      <c r="F14" s="305"/>
      <c r="G14" s="305"/>
      <c r="H14" s="305"/>
      <c r="I14" s="305"/>
      <c r="J14" s="305"/>
    </row>
    <row r="15" spans="1:10" s="256" customFormat="1" ht="12.75" customHeight="1" x14ac:dyDescent="0.25">
      <c r="A15" s="247" t="s">
        <v>705</v>
      </c>
      <c r="B15" s="247"/>
      <c r="C15" s="247"/>
      <c r="D15" s="247"/>
      <c r="E15" s="247"/>
      <c r="F15" s="247"/>
      <c r="G15" s="247"/>
      <c r="H15" s="247"/>
      <c r="I15" s="247"/>
      <c r="J15" s="247"/>
    </row>
    <row r="16" spans="1:10" s="256" customFormat="1" ht="15" customHeight="1" x14ac:dyDescent="0.25">
      <c r="A16" s="247" t="s">
        <v>706</v>
      </c>
      <c r="B16" s="247"/>
      <c r="C16" s="247"/>
      <c r="D16" s="247"/>
      <c r="E16" s="247"/>
      <c r="F16" s="247"/>
      <c r="G16" s="247"/>
      <c r="H16" s="247"/>
      <c r="I16" s="247"/>
      <c r="J16" s="247"/>
    </row>
    <row r="17" spans="1:10" s="247" customFormat="1" ht="27" customHeight="1" x14ac:dyDescent="0.25">
      <c r="A17" s="305" t="s">
        <v>707</v>
      </c>
      <c r="B17" s="305"/>
      <c r="C17" s="305"/>
      <c r="D17" s="305"/>
      <c r="E17" s="305"/>
      <c r="F17" s="305"/>
      <c r="G17" s="305"/>
      <c r="H17" s="305"/>
      <c r="I17" s="305"/>
      <c r="J17" s="305"/>
    </row>
    <row r="18" spans="1:10" s="247" customFormat="1" ht="40.5" customHeight="1" x14ac:dyDescent="0.25">
      <c r="A18" s="305" t="s">
        <v>708</v>
      </c>
      <c r="B18" s="305"/>
      <c r="C18" s="305"/>
      <c r="D18" s="305"/>
      <c r="E18" s="305"/>
      <c r="F18" s="305"/>
      <c r="G18" s="305"/>
      <c r="H18" s="305"/>
      <c r="I18" s="305"/>
      <c r="J18" s="305"/>
    </row>
    <row r="19" spans="1:10" x14ac:dyDescent="0.25">
      <c r="A19" s="204"/>
      <c r="B19" s="106"/>
      <c r="C19" s="106"/>
      <c r="D19" s="106"/>
      <c r="E19" s="106"/>
      <c r="F19" s="106"/>
      <c r="G19" s="106"/>
      <c r="H19" s="106"/>
      <c r="I19" s="106"/>
      <c r="J19" s="106"/>
    </row>
  </sheetData>
  <sheetProtection algorithmName="SHA-512" hashValue="ob1rm6PQmssjO3JTCmWHkWuuGogTAF8h/K/QZMAjJVa1TNScM+dlLRAC1IaqHmv+0PvPx2rd41IZJrLKHc68pg==" saltValue="YaFQKXg8+Pt7mANkeoFWvQ==" spinCount="100000" sheet="1" objects="1" scenarios="1"/>
  <mergeCells count="10">
    <mergeCell ref="A1:E1"/>
    <mergeCell ref="F1:J1"/>
    <mergeCell ref="A3:J3"/>
    <mergeCell ref="A10:J10"/>
    <mergeCell ref="A11:J11"/>
    <mergeCell ref="A14:J14"/>
    <mergeCell ref="A17:J17"/>
    <mergeCell ref="A12:J12"/>
    <mergeCell ref="A13:J13"/>
    <mergeCell ref="A18:J1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">
      <formula1>1</formula1>
      <formula2>0</formula2>
    </dataValidation>
  </dataValidations>
  <pageMargins left="0.62992125984251968" right="0.62992125984251968" top="0.55118110236220474" bottom="0.55118110236220474" header="0.31496062992125984" footer="0.31496062992125984"/>
  <pageSetup paperSize="9" firstPageNumber="0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0"/>
  <sheetViews>
    <sheetView zoomScale="120" zoomScaleNormal="120" workbookViewId="0">
      <selection activeCellId="1" sqref="E7:F7 A1:XFD1"/>
    </sheetView>
  </sheetViews>
  <sheetFormatPr defaultColWidth="9.28515625" defaultRowHeight="15" x14ac:dyDescent="0.25"/>
  <cols>
    <col min="1" max="1" width="4.42578125" customWidth="1"/>
    <col min="2" max="2" width="27.140625" customWidth="1"/>
    <col min="3" max="3" width="7" customWidth="1"/>
    <col min="4" max="4" width="5" customWidth="1"/>
    <col min="5" max="5" width="18.28515625" customWidth="1"/>
    <col min="6" max="9" width="10.5703125" customWidth="1"/>
  </cols>
  <sheetData>
    <row r="1" spans="1:10" s="20" customFormat="1" x14ac:dyDescent="0.25">
      <c r="A1" s="306" t="s">
        <v>20</v>
      </c>
      <c r="B1" s="306"/>
      <c r="C1" s="306"/>
      <c r="D1" s="306"/>
      <c r="E1" s="18"/>
      <c r="F1" s="18" t="s">
        <v>730</v>
      </c>
      <c r="H1" s="18"/>
    </row>
    <row r="2" spans="1:10" s="21" customFormat="1" ht="18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ht="18" customHeight="1" x14ac:dyDescent="0.25">
      <c r="A3" s="312" t="s">
        <v>687</v>
      </c>
      <c r="B3" s="312"/>
      <c r="C3" s="312"/>
      <c r="D3" s="312"/>
      <c r="E3" s="312"/>
      <c r="F3" s="312"/>
      <c r="G3" s="312"/>
      <c r="H3" s="312"/>
      <c r="I3" s="312"/>
    </row>
    <row r="4" spans="1:10" s="21" customFormat="1" ht="18" customHeight="1" x14ac:dyDescent="0.15">
      <c r="B4" s="60"/>
      <c r="C4" s="60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4" customFormat="1" ht="24" customHeight="1" x14ac:dyDescent="0.2">
      <c r="A7" s="25">
        <v>1</v>
      </c>
      <c r="B7" s="32" t="s">
        <v>109</v>
      </c>
      <c r="C7" s="25">
        <v>20000</v>
      </c>
      <c r="D7" s="25" t="s">
        <v>110</v>
      </c>
      <c r="E7" s="63"/>
      <c r="F7" s="251"/>
      <c r="G7" s="28">
        <f>C7*ROUND(F7, 4)</f>
        <v>0</v>
      </c>
      <c r="H7" s="28">
        <f>G7*0.095</f>
        <v>0</v>
      </c>
      <c r="I7" s="28">
        <f>G7+H7</f>
        <v>0</v>
      </c>
    </row>
    <row r="8" spans="1:10" s="34" customFormat="1" ht="13.5" x14ac:dyDescent="0.2">
      <c r="A8" s="32"/>
      <c r="B8" s="42" t="s">
        <v>688</v>
      </c>
      <c r="C8" s="12" t="s">
        <v>15</v>
      </c>
      <c r="D8" s="12" t="s">
        <v>15</v>
      </c>
      <c r="E8" s="12" t="s">
        <v>15</v>
      </c>
      <c r="F8" s="12" t="s">
        <v>15</v>
      </c>
      <c r="G8" s="43">
        <f>SUM(G7)</f>
        <v>0</v>
      </c>
      <c r="H8" s="43">
        <f>SUM(H7)</f>
        <v>0</v>
      </c>
      <c r="I8" s="43">
        <f>SUM(I7)</f>
        <v>0</v>
      </c>
    </row>
    <row r="9" spans="1:10" s="49" customFormat="1" ht="12.75" x14ac:dyDescent="0.2">
      <c r="A9" s="45"/>
      <c r="B9" s="46"/>
      <c r="C9" s="47"/>
      <c r="D9" s="48"/>
      <c r="E9" s="46"/>
      <c r="F9" s="46"/>
      <c r="G9" s="46"/>
      <c r="H9" s="46"/>
      <c r="I9" s="46"/>
    </row>
    <row r="10" spans="1:10" s="14" customFormat="1" ht="20.100000000000001" customHeight="1" x14ac:dyDescent="0.2">
      <c r="A10" s="308" t="s">
        <v>16</v>
      </c>
      <c r="B10" s="308"/>
      <c r="C10" s="308"/>
      <c r="D10" s="308"/>
      <c r="E10" s="308"/>
      <c r="F10" s="308"/>
      <c r="G10" s="308"/>
      <c r="H10" s="308"/>
      <c r="I10" s="308"/>
      <c r="J10" s="308"/>
    </row>
    <row r="11" spans="1:10" s="14" customFormat="1" ht="27.75" customHeight="1" x14ac:dyDescent="0.2">
      <c r="A11" s="303" t="s">
        <v>17</v>
      </c>
      <c r="B11" s="303"/>
      <c r="C11" s="303"/>
      <c r="D11" s="303"/>
      <c r="E11" s="303"/>
      <c r="F11" s="303"/>
      <c r="G11" s="303"/>
      <c r="H11" s="303"/>
      <c r="I11" s="303"/>
      <c r="J11" s="257"/>
    </row>
    <row r="12" spans="1:10" s="14" customFormat="1" ht="15" customHeight="1" x14ac:dyDescent="0.2">
      <c r="A12" s="303" t="s">
        <v>702</v>
      </c>
      <c r="B12" s="303"/>
      <c r="C12" s="303"/>
      <c r="D12" s="303"/>
      <c r="E12" s="303"/>
      <c r="F12" s="303"/>
      <c r="G12" s="303"/>
      <c r="H12" s="303"/>
      <c r="I12" s="303"/>
      <c r="J12" s="303"/>
    </row>
    <row r="13" spans="1:10" s="14" customFormat="1" ht="12.75" x14ac:dyDescent="0.2">
      <c r="A13" s="304" t="s">
        <v>703</v>
      </c>
      <c r="B13" s="304"/>
      <c r="C13" s="304"/>
      <c r="D13" s="304"/>
      <c r="E13" s="304"/>
      <c r="F13" s="304"/>
      <c r="G13" s="304"/>
      <c r="H13" s="304"/>
      <c r="I13" s="304"/>
      <c r="J13" s="304"/>
    </row>
    <row r="14" spans="1:10" s="255" customFormat="1" ht="25.5" customHeight="1" x14ac:dyDescent="0.25">
      <c r="A14" s="305" t="s">
        <v>704</v>
      </c>
      <c r="B14" s="305"/>
      <c r="C14" s="305"/>
      <c r="D14" s="305"/>
      <c r="E14" s="305"/>
      <c r="F14" s="305"/>
      <c r="G14" s="305"/>
      <c r="H14" s="305"/>
      <c r="I14" s="305"/>
      <c r="J14" s="56"/>
    </row>
    <row r="15" spans="1:10" s="256" customFormat="1" ht="12.75" customHeight="1" x14ac:dyDescent="0.25">
      <c r="A15" s="247" t="s">
        <v>705</v>
      </c>
      <c r="B15" s="247"/>
      <c r="C15" s="247"/>
      <c r="D15" s="247"/>
      <c r="E15" s="247"/>
      <c r="F15" s="247"/>
      <c r="G15" s="247"/>
      <c r="H15" s="247"/>
      <c r="I15" s="247"/>
      <c r="J15" s="247"/>
    </row>
    <row r="16" spans="1:10" s="256" customFormat="1" ht="15" customHeight="1" x14ac:dyDescent="0.25">
      <c r="A16" s="247" t="s">
        <v>706</v>
      </c>
      <c r="B16" s="247"/>
      <c r="C16" s="247"/>
      <c r="D16" s="247"/>
      <c r="E16" s="247"/>
      <c r="F16" s="247"/>
      <c r="G16" s="247"/>
      <c r="H16" s="247"/>
      <c r="I16" s="247"/>
      <c r="J16" s="247"/>
    </row>
    <row r="17" spans="1:10" s="247" customFormat="1" ht="27" customHeight="1" x14ac:dyDescent="0.25">
      <c r="A17" s="305" t="s">
        <v>707</v>
      </c>
      <c r="B17" s="305"/>
      <c r="C17" s="305"/>
      <c r="D17" s="305"/>
      <c r="E17" s="305"/>
      <c r="F17" s="305"/>
      <c r="G17" s="305"/>
      <c r="H17" s="305"/>
      <c r="I17" s="305"/>
      <c r="J17" s="56"/>
    </row>
    <row r="18" spans="1:10" s="50" customFormat="1" x14ac:dyDescent="0.2">
      <c r="A18" s="16"/>
      <c r="B18" s="15"/>
      <c r="C18" s="15"/>
      <c r="D18" s="15"/>
      <c r="E18" s="15"/>
      <c r="F18" s="15"/>
      <c r="G18" s="15"/>
      <c r="H18" s="15"/>
      <c r="I18" s="15"/>
      <c r="J18" s="15"/>
    </row>
    <row r="19" spans="1:10" x14ac:dyDescent="0.25">
      <c r="A19" s="16"/>
      <c r="B19" s="15"/>
      <c r="C19" s="15"/>
      <c r="D19" s="15"/>
      <c r="E19" s="15"/>
      <c r="F19" s="15"/>
      <c r="G19" s="15"/>
      <c r="H19" s="15"/>
      <c r="I19" s="15"/>
      <c r="J19" s="15"/>
    </row>
    <row r="20" spans="1:10" x14ac:dyDescent="0.25">
      <c r="A20" s="305"/>
      <c r="B20" s="305"/>
      <c r="C20" s="305"/>
      <c r="D20" s="305"/>
      <c r="E20" s="305"/>
      <c r="F20" s="305"/>
      <c r="G20" s="305"/>
      <c r="H20" s="305"/>
      <c r="I20" s="305"/>
      <c r="J20" s="55"/>
    </row>
  </sheetData>
  <sheetProtection algorithmName="SHA-512" hashValue="snqo9XxUz85arPDL6/TVBwZr/mv+JBUug2Dc4JIs6/hAH+wKhCQyqT+19ReTe5Yj+VP2y3XA3EkxrubHyd5bzA==" saltValue="pMLOKBUH/A2I0mvSiVsIZQ==" spinCount="100000" sheet="1" objects="1" scenarios="1"/>
  <mergeCells count="9">
    <mergeCell ref="A20:I20"/>
    <mergeCell ref="A1:D1"/>
    <mergeCell ref="A3:I3"/>
    <mergeCell ref="A11:I11"/>
    <mergeCell ref="A14:I14"/>
    <mergeCell ref="A10:J10"/>
    <mergeCell ref="A12:J12"/>
    <mergeCell ref="A13:J13"/>
    <mergeCell ref="A17:I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2"/>
  <sheetViews>
    <sheetView topLeftCell="A66" zoomScale="120" zoomScaleNormal="120" workbookViewId="0">
      <selection activeCell="A80" sqref="A80:J80"/>
    </sheetView>
  </sheetViews>
  <sheetFormatPr defaultColWidth="9.28515625" defaultRowHeight="15" x14ac:dyDescent="0.25"/>
  <cols>
    <col min="1" max="1" width="2.8554687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1.28515625" customWidth="1"/>
    <col min="9" max="9" width="10.7109375" customWidth="1"/>
    <col min="10" max="10" width="9.140625" customWidth="1"/>
  </cols>
  <sheetData>
    <row r="1" spans="1:10" s="20" customFormat="1" x14ac:dyDescent="0.25">
      <c r="A1" s="306" t="s">
        <v>18</v>
      </c>
      <c r="B1" s="306"/>
      <c r="C1" s="306"/>
      <c r="D1" s="306"/>
      <c r="E1" s="18"/>
      <c r="F1" s="306" t="s">
        <v>730</v>
      </c>
      <c r="G1" s="306"/>
      <c r="H1" s="306"/>
      <c r="I1" s="306"/>
      <c r="J1" s="306"/>
    </row>
    <row r="2" spans="1:10" s="21" customFormat="1" ht="15" customHeight="1" x14ac:dyDescent="0.15"/>
    <row r="3" spans="1:10" s="62" customFormat="1" ht="15" customHeight="1" x14ac:dyDescent="0.3">
      <c r="A3" s="312" t="s">
        <v>745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5" customHeight="1" x14ac:dyDescent="0.15"/>
    <row r="5" spans="1:10" s="22" customFormat="1" ht="49.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714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2" customHeight="1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15" customHeight="1" x14ac:dyDescent="0.2">
      <c r="A7" s="25">
        <v>1</v>
      </c>
      <c r="B7" s="32" t="s">
        <v>476</v>
      </c>
      <c r="C7" s="11">
        <v>500</v>
      </c>
      <c r="D7" s="25" t="s">
        <v>14</v>
      </c>
      <c r="E7" s="25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  <c r="J7" s="33"/>
    </row>
    <row r="8" spans="1:10" s="34" customFormat="1" ht="15" customHeight="1" x14ac:dyDescent="0.2">
      <c r="A8" s="25">
        <v>2</v>
      </c>
      <c r="B8" s="32" t="s">
        <v>477</v>
      </c>
      <c r="C8" s="11">
        <v>2000</v>
      </c>
      <c r="D8" s="25" t="s">
        <v>14</v>
      </c>
      <c r="E8" s="25" t="s">
        <v>15</v>
      </c>
      <c r="F8" s="27"/>
      <c r="G8" s="28">
        <f t="shared" ref="G8:G71" si="0">C8*ROUND(F8, 4)</f>
        <v>0</v>
      </c>
      <c r="H8" s="28">
        <f t="shared" ref="H8:H71" si="1">G8*0.095</f>
        <v>0</v>
      </c>
      <c r="I8" s="28">
        <f t="shared" ref="I8:I71" si="2">G8+H8</f>
        <v>0</v>
      </c>
      <c r="J8" s="33"/>
    </row>
    <row r="9" spans="1:10" s="34" customFormat="1" ht="15" customHeight="1" x14ac:dyDescent="0.2">
      <c r="A9" s="25">
        <v>3</v>
      </c>
      <c r="B9" s="32" t="s">
        <v>478</v>
      </c>
      <c r="C9" s="11">
        <v>1000</v>
      </c>
      <c r="D9" s="25" t="s">
        <v>14</v>
      </c>
      <c r="E9" s="25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  <c r="J9" s="33"/>
    </row>
    <row r="10" spans="1:10" s="34" customFormat="1" ht="15" customHeight="1" x14ac:dyDescent="0.2">
      <c r="A10" s="25">
        <v>4</v>
      </c>
      <c r="B10" s="32" t="s">
        <v>479</v>
      </c>
      <c r="C10" s="11">
        <v>400</v>
      </c>
      <c r="D10" s="25" t="s">
        <v>14</v>
      </c>
      <c r="E10" s="25" t="s">
        <v>15</v>
      </c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  <c r="J10" s="33"/>
    </row>
    <row r="11" spans="1:10" s="34" customFormat="1" ht="15" customHeight="1" x14ac:dyDescent="0.2">
      <c r="A11" s="25">
        <v>5</v>
      </c>
      <c r="B11" s="32" t="s">
        <v>480</v>
      </c>
      <c r="C11" s="11">
        <v>200</v>
      </c>
      <c r="D11" s="25" t="s">
        <v>14</v>
      </c>
      <c r="E11" s="25" t="s">
        <v>15</v>
      </c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  <c r="J11" s="33"/>
    </row>
    <row r="12" spans="1:10" s="34" customFormat="1" ht="15" customHeight="1" x14ac:dyDescent="0.2">
      <c r="A12" s="25">
        <v>6</v>
      </c>
      <c r="B12" s="32" t="s">
        <v>481</v>
      </c>
      <c r="C12" s="11">
        <v>100</v>
      </c>
      <c r="D12" s="25" t="s">
        <v>14</v>
      </c>
      <c r="E12" s="25" t="s">
        <v>15</v>
      </c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  <c r="J12" s="33"/>
    </row>
    <row r="13" spans="1:10" s="34" customFormat="1" ht="15" customHeight="1" x14ac:dyDescent="0.2">
      <c r="A13" s="25">
        <v>7</v>
      </c>
      <c r="B13" s="32" t="s">
        <v>482</v>
      </c>
      <c r="C13" s="11">
        <v>70</v>
      </c>
      <c r="D13" s="25" t="s">
        <v>14</v>
      </c>
      <c r="E13" s="25" t="s">
        <v>15</v>
      </c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  <c r="J13" s="33"/>
    </row>
    <row r="14" spans="1:10" s="34" customFormat="1" ht="15" customHeight="1" x14ac:dyDescent="0.2">
      <c r="A14" s="25">
        <v>8</v>
      </c>
      <c r="B14" s="32" t="s">
        <v>483</v>
      </c>
      <c r="C14" s="11">
        <v>700</v>
      </c>
      <c r="D14" s="25" t="s">
        <v>14</v>
      </c>
      <c r="E14" s="25" t="s">
        <v>15</v>
      </c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  <c r="J14" s="33"/>
    </row>
    <row r="15" spans="1:10" s="34" customFormat="1" ht="15" customHeight="1" x14ac:dyDescent="0.2">
      <c r="A15" s="25">
        <v>9</v>
      </c>
      <c r="B15" s="32" t="s">
        <v>484</v>
      </c>
      <c r="C15" s="11">
        <v>700</v>
      </c>
      <c r="D15" s="25" t="s">
        <v>14</v>
      </c>
      <c r="E15" s="25" t="s">
        <v>15</v>
      </c>
      <c r="F15" s="27"/>
      <c r="G15" s="28">
        <f t="shared" si="0"/>
        <v>0</v>
      </c>
      <c r="H15" s="28">
        <f t="shared" si="1"/>
        <v>0</v>
      </c>
      <c r="I15" s="28">
        <f t="shared" si="2"/>
        <v>0</v>
      </c>
      <c r="J15" s="33"/>
    </row>
    <row r="16" spans="1:10" s="34" customFormat="1" ht="15" customHeight="1" x14ac:dyDescent="0.2">
      <c r="A16" s="25">
        <v>10</v>
      </c>
      <c r="B16" s="32" t="s">
        <v>485</v>
      </c>
      <c r="C16" s="11">
        <v>700</v>
      </c>
      <c r="D16" s="25" t="s">
        <v>14</v>
      </c>
      <c r="E16" s="25" t="s">
        <v>15</v>
      </c>
      <c r="F16" s="27"/>
      <c r="G16" s="28">
        <f t="shared" si="0"/>
        <v>0</v>
      </c>
      <c r="H16" s="28">
        <f t="shared" si="1"/>
        <v>0</v>
      </c>
      <c r="I16" s="28">
        <f t="shared" si="2"/>
        <v>0</v>
      </c>
      <c r="J16" s="33"/>
    </row>
    <row r="17" spans="1:10" s="34" customFormat="1" ht="15" customHeight="1" x14ac:dyDescent="0.2">
      <c r="A17" s="25">
        <v>11</v>
      </c>
      <c r="B17" s="35" t="s">
        <v>486</v>
      </c>
      <c r="C17" s="11">
        <v>500</v>
      </c>
      <c r="D17" s="25" t="s">
        <v>14</v>
      </c>
      <c r="E17" s="25" t="s">
        <v>15</v>
      </c>
      <c r="F17" s="27"/>
      <c r="G17" s="28">
        <f t="shared" si="0"/>
        <v>0</v>
      </c>
      <c r="H17" s="28">
        <f t="shared" si="1"/>
        <v>0</v>
      </c>
      <c r="I17" s="28">
        <f t="shared" si="2"/>
        <v>0</v>
      </c>
      <c r="J17" s="33"/>
    </row>
    <row r="18" spans="1:10" s="34" customFormat="1" ht="15" customHeight="1" x14ac:dyDescent="0.2">
      <c r="A18" s="25">
        <v>12</v>
      </c>
      <c r="B18" s="32" t="s">
        <v>487</v>
      </c>
      <c r="C18" s="11">
        <v>350</v>
      </c>
      <c r="D18" s="25" t="s">
        <v>14</v>
      </c>
      <c r="E18" s="25" t="s">
        <v>15</v>
      </c>
      <c r="F18" s="27"/>
      <c r="G18" s="28">
        <f t="shared" si="0"/>
        <v>0</v>
      </c>
      <c r="H18" s="28">
        <f t="shared" si="1"/>
        <v>0</v>
      </c>
      <c r="I18" s="28">
        <f t="shared" si="2"/>
        <v>0</v>
      </c>
      <c r="J18" s="33"/>
    </row>
    <row r="19" spans="1:10" s="34" customFormat="1" ht="15" customHeight="1" x14ac:dyDescent="0.2">
      <c r="A19" s="25">
        <v>13</v>
      </c>
      <c r="B19" s="32" t="s">
        <v>488</v>
      </c>
      <c r="C19" s="11">
        <v>200</v>
      </c>
      <c r="D19" s="25" t="s">
        <v>14</v>
      </c>
      <c r="E19" s="25" t="s">
        <v>15</v>
      </c>
      <c r="F19" s="27"/>
      <c r="G19" s="28">
        <f t="shared" si="0"/>
        <v>0</v>
      </c>
      <c r="H19" s="28">
        <f t="shared" si="1"/>
        <v>0</v>
      </c>
      <c r="I19" s="28">
        <f t="shared" si="2"/>
        <v>0</v>
      </c>
      <c r="J19" s="33"/>
    </row>
    <row r="20" spans="1:10" s="34" customFormat="1" ht="15" customHeight="1" x14ac:dyDescent="0.2">
      <c r="A20" s="25">
        <v>14</v>
      </c>
      <c r="B20" s="32" t="s">
        <v>489</v>
      </c>
      <c r="C20" s="11">
        <v>300</v>
      </c>
      <c r="D20" s="25" t="s">
        <v>14</v>
      </c>
      <c r="E20" s="25" t="s">
        <v>15</v>
      </c>
      <c r="F20" s="27"/>
      <c r="G20" s="28">
        <f t="shared" si="0"/>
        <v>0</v>
      </c>
      <c r="H20" s="28">
        <f t="shared" si="1"/>
        <v>0</v>
      </c>
      <c r="I20" s="28">
        <f t="shared" si="2"/>
        <v>0</v>
      </c>
      <c r="J20" s="33"/>
    </row>
    <row r="21" spans="1:10" s="34" customFormat="1" ht="15" customHeight="1" x14ac:dyDescent="0.2">
      <c r="A21" s="25">
        <v>15</v>
      </c>
      <c r="B21" s="32" t="s">
        <v>490</v>
      </c>
      <c r="C21" s="11">
        <v>100</v>
      </c>
      <c r="D21" s="25" t="s">
        <v>14</v>
      </c>
      <c r="E21" s="25" t="s">
        <v>15</v>
      </c>
      <c r="F21" s="27"/>
      <c r="G21" s="28">
        <f t="shared" si="0"/>
        <v>0</v>
      </c>
      <c r="H21" s="28">
        <f t="shared" si="1"/>
        <v>0</v>
      </c>
      <c r="I21" s="28">
        <f t="shared" si="2"/>
        <v>0</v>
      </c>
      <c r="J21" s="33"/>
    </row>
    <row r="22" spans="1:10" s="34" customFormat="1" ht="15" customHeight="1" x14ac:dyDescent="0.2">
      <c r="A22" s="25">
        <v>16</v>
      </c>
      <c r="B22" s="32" t="s">
        <v>491</v>
      </c>
      <c r="C22" s="11">
        <v>200</v>
      </c>
      <c r="D22" s="25" t="s">
        <v>14</v>
      </c>
      <c r="E22" s="25" t="s">
        <v>15</v>
      </c>
      <c r="F22" s="27"/>
      <c r="G22" s="28">
        <f t="shared" si="0"/>
        <v>0</v>
      </c>
      <c r="H22" s="28">
        <f t="shared" si="1"/>
        <v>0</v>
      </c>
      <c r="I22" s="28">
        <f t="shared" si="2"/>
        <v>0</v>
      </c>
      <c r="J22" s="33"/>
    </row>
    <row r="23" spans="1:10" s="34" customFormat="1" ht="15" customHeight="1" x14ac:dyDescent="0.2">
      <c r="A23" s="25">
        <v>17</v>
      </c>
      <c r="B23" s="32" t="s">
        <v>492</v>
      </c>
      <c r="C23" s="11">
        <v>2000</v>
      </c>
      <c r="D23" s="25" t="s">
        <v>14</v>
      </c>
      <c r="E23" s="25" t="s">
        <v>15</v>
      </c>
      <c r="F23" s="27"/>
      <c r="G23" s="28">
        <f t="shared" si="0"/>
        <v>0</v>
      </c>
      <c r="H23" s="28">
        <f t="shared" si="1"/>
        <v>0</v>
      </c>
      <c r="I23" s="28">
        <f t="shared" si="2"/>
        <v>0</v>
      </c>
      <c r="J23" s="33"/>
    </row>
    <row r="24" spans="1:10" s="34" customFormat="1" ht="15" customHeight="1" x14ac:dyDescent="0.2">
      <c r="A24" s="25">
        <v>18</v>
      </c>
      <c r="B24" s="32" t="s">
        <v>493</v>
      </c>
      <c r="C24" s="11">
        <v>4000</v>
      </c>
      <c r="D24" s="25" t="s">
        <v>14</v>
      </c>
      <c r="E24" s="25" t="s">
        <v>15</v>
      </c>
      <c r="F24" s="27"/>
      <c r="G24" s="28">
        <f t="shared" si="0"/>
        <v>0</v>
      </c>
      <c r="H24" s="28">
        <f t="shared" si="1"/>
        <v>0</v>
      </c>
      <c r="I24" s="28">
        <f t="shared" si="2"/>
        <v>0</v>
      </c>
      <c r="J24" s="33"/>
    </row>
    <row r="25" spans="1:10" s="34" customFormat="1" ht="15" customHeight="1" x14ac:dyDescent="0.2">
      <c r="A25" s="25">
        <v>19</v>
      </c>
      <c r="B25" s="32" t="s">
        <v>494</v>
      </c>
      <c r="C25" s="11">
        <v>300</v>
      </c>
      <c r="D25" s="25" t="s">
        <v>14</v>
      </c>
      <c r="E25" s="25" t="s">
        <v>15</v>
      </c>
      <c r="F25" s="27"/>
      <c r="G25" s="28">
        <f t="shared" si="0"/>
        <v>0</v>
      </c>
      <c r="H25" s="28">
        <f t="shared" si="1"/>
        <v>0</v>
      </c>
      <c r="I25" s="28">
        <f t="shared" si="2"/>
        <v>0</v>
      </c>
      <c r="J25" s="33"/>
    </row>
    <row r="26" spans="1:10" s="34" customFormat="1" ht="15" customHeight="1" x14ac:dyDescent="0.2">
      <c r="A26" s="25">
        <v>20</v>
      </c>
      <c r="B26" s="32" t="s">
        <v>495</v>
      </c>
      <c r="C26" s="11">
        <v>1400</v>
      </c>
      <c r="D26" s="25" t="s">
        <v>14</v>
      </c>
      <c r="E26" s="25" t="s">
        <v>15</v>
      </c>
      <c r="F26" s="27"/>
      <c r="G26" s="28">
        <f t="shared" si="0"/>
        <v>0</v>
      </c>
      <c r="H26" s="28">
        <f t="shared" si="1"/>
        <v>0</v>
      </c>
      <c r="I26" s="28">
        <f t="shared" si="2"/>
        <v>0</v>
      </c>
      <c r="J26" s="33"/>
    </row>
    <row r="27" spans="1:10" s="34" customFormat="1" ht="15" customHeight="1" x14ac:dyDescent="0.2">
      <c r="A27" s="25">
        <v>21</v>
      </c>
      <c r="B27" s="32" t="s">
        <v>496</v>
      </c>
      <c r="C27" s="11">
        <v>500</v>
      </c>
      <c r="D27" s="25" t="s">
        <v>14</v>
      </c>
      <c r="E27" s="25" t="s">
        <v>15</v>
      </c>
      <c r="F27" s="27"/>
      <c r="G27" s="28">
        <f t="shared" si="0"/>
        <v>0</v>
      </c>
      <c r="H27" s="28">
        <f t="shared" si="1"/>
        <v>0</v>
      </c>
      <c r="I27" s="28">
        <f t="shared" si="2"/>
        <v>0</v>
      </c>
      <c r="J27" s="33"/>
    </row>
    <row r="28" spans="1:10" s="34" customFormat="1" ht="15" customHeight="1" x14ac:dyDescent="0.2">
      <c r="A28" s="25">
        <v>22</v>
      </c>
      <c r="B28" s="32" t="s">
        <v>497</v>
      </c>
      <c r="C28" s="11">
        <v>30</v>
      </c>
      <c r="D28" s="25" t="s">
        <v>14</v>
      </c>
      <c r="E28" s="25" t="s">
        <v>15</v>
      </c>
      <c r="F28" s="27"/>
      <c r="G28" s="28">
        <f t="shared" si="0"/>
        <v>0</v>
      </c>
      <c r="H28" s="28">
        <f t="shared" si="1"/>
        <v>0</v>
      </c>
      <c r="I28" s="28">
        <f t="shared" si="2"/>
        <v>0</v>
      </c>
      <c r="J28" s="33"/>
    </row>
    <row r="29" spans="1:10" s="34" customFormat="1" ht="15" customHeight="1" x14ac:dyDescent="0.2">
      <c r="A29" s="25">
        <v>23</v>
      </c>
      <c r="B29" s="32" t="s">
        <v>498</v>
      </c>
      <c r="C29" s="11">
        <v>70</v>
      </c>
      <c r="D29" s="25" t="s">
        <v>14</v>
      </c>
      <c r="E29" s="25" t="s">
        <v>15</v>
      </c>
      <c r="F29" s="27"/>
      <c r="G29" s="28">
        <f t="shared" si="0"/>
        <v>0</v>
      </c>
      <c r="H29" s="28">
        <f t="shared" si="1"/>
        <v>0</v>
      </c>
      <c r="I29" s="28">
        <f t="shared" si="2"/>
        <v>0</v>
      </c>
      <c r="J29" s="33"/>
    </row>
    <row r="30" spans="1:10" s="34" customFormat="1" ht="15" customHeight="1" x14ac:dyDescent="0.2">
      <c r="A30" s="25">
        <v>24</v>
      </c>
      <c r="B30" s="32" t="s">
        <v>499</v>
      </c>
      <c r="C30" s="11">
        <v>50</v>
      </c>
      <c r="D30" s="25" t="s">
        <v>14</v>
      </c>
      <c r="E30" s="25" t="s">
        <v>15</v>
      </c>
      <c r="F30" s="27"/>
      <c r="G30" s="28">
        <f t="shared" si="0"/>
        <v>0</v>
      </c>
      <c r="H30" s="28">
        <f t="shared" si="1"/>
        <v>0</v>
      </c>
      <c r="I30" s="28">
        <f t="shared" si="2"/>
        <v>0</v>
      </c>
      <c r="J30" s="33"/>
    </row>
    <row r="31" spans="1:10" s="34" customFormat="1" ht="15" customHeight="1" x14ac:dyDescent="0.2">
      <c r="A31" s="25">
        <v>25</v>
      </c>
      <c r="B31" s="32" t="s">
        <v>500</v>
      </c>
      <c r="C31" s="11">
        <v>300</v>
      </c>
      <c r="D31" s="25" t="s">
        <v>14</v>
      </c>
      <c r="E31" s="25" t="s">
        <v>15</v>
      </c>
      <c r="F31" s="27"/>
      <c r="G31" s="28">
        <f t="shared" si="0"/>
        <v>0</v>
      </c>
      <c r="H31" s="28">
        <f t="shared" si="1"/>
        <v>0</v>
      </c>
      <c r="I31" s="28">
        <f t="shared" si="2"/>
        <v>0</v>
      </c>
      <c r="J31" s="33"/>
    </row>
    <row r="32" spans="1:10" s="34" customFormat="1" ht="15" customHeight="1" x14ac:dyDescent="0.2">
      <c r="A32" s="25">
        <v>26</v>
      </c>
      <c r="B32" s="32" t="s">
        <v>501</v>
      </c>
      <c r="C32" s="11">
        <v>300</v>
      </c>
      <c r="D32" s="25" t="s">
        <v>14</v>
      </c>
      <c r="E32" s="25" t="s">
        <v>15</v>
      </c>
      <c r="F32" s="27"/>
      <c r="G32" s="28">
        <f t="shared" si="0"/>
        <v>0</v>
      </c>
      <c r="H32" s="28">
        <f t="shared" si="1"/>
        <v>0</v>
      </c>
      <c r="I32" s="28">
        <f t="shared" si="2"/>
        <v>0</v>
      </c>
      <c r="J32" s="33"/>
    </row>
    <row r="33" spans="1:10" s="34" customFormat="1" ht="15" customHeight="1" x14ac:dyDescent="0.2">
      <c r="A33" s="25">
        <v>27</v>
      </c>
      <c r="B33" s="32" t="s">
        <v>502</v>
      </c>
      <c r="C33" s="11">
        <v>300</v>
      </c>
      <c r="D33" s="25" t="s">
        <v>14</v>
      </c>
      <c r="E33" s="25" t="s">
        <v>15</v>
      </c>
      <c r="F33" s="27"/>
      <c r="G33" s="28">
        <f t="shared" si="0"/>
        <v>0</v>
      </c>
      <c r="H33" s="28">
        <f t="shared" si="1"/>
        <v>0</v>
      </c>
      <c r="I33" s="28">
        <f t="shared" si="2"/>
        <v>0</v>
      </c>
      <c r="J33" s="33"/>
    </row>
    <row r="34" spans="1:10" s="34" customFormat="1" ht="15" customHeight="1" x14ac:dyDescent="0.2">
      <c r="A34" s="25">
        <v>28</v>
      </c>
      <c r="B34" s="32" t="s">
        <v>503</v>
      </c>
      <c r="C34" s="11">
        <v>10</v>
      </c>
      <c r="D34" s="25" t="s">
        <v>14</v>
      </c>
      <c r="E34" s="25" t="s">
        <v>15</v>
      </c>
      <c r="F34" s="27"/>
      <c r="G34" s="28">
        <f t="shared" si="0"/>
        <v>0</v>
      </c>
      <c r="H34" s="28">
        <f t="shared" si="1"/>
        <v>0</v>
      </c>
      <c r="I34" s="28">
        <f t="shared" si="2"/>
        <v>0</v>
      </c>
      <c r="J34" s="33"/>
    </row>
    <row r="35" spans="1:10" s="34" customFormat="1" ht="15" customHeight="1" x14ac:dyDescent="0.2">
      <c r="A35" s="25">
        <v>29</v>
      </c>
      <c r="B35" s="32" t="s">
        <v>504</v>
      </c>
      <c r="C35" s="11">
        <v>80</v>
      </c>
      <c r="D35" s="25" t="s">
        <v>14</v>
      </c>
      <c r="E35" s="25" t="s">
        <v>15</v>
      </c>
      <c r="F35" s="27"/>
      <c r="G35" s="28">
        <f t="shared" si="0"/>
        <v>0</v>
      </c>
      <c r="H35" s="28">
        <f t="shared" si="1"/>
        <v>0</v>
      </c>
      <c r="I35" s="28">
        <f t="shared" si="2"/>
        <v>0</v>
      </c>
      <c r="J35" s="33"/>
    </row>
    <row r="36" spans="1:10" s="34" customFormat="1" ht="15" customHeight="1" x14ac:dyDescent="0.2">
      <c r="A36" s="25">
        <v>30</v>
      </c>
      <c r="B36" s="32" t="s">
        <v>505</v>
      </c>
      <c r="C36" s="11">
        <v>200</v>
      </c>
      <c r="D36" s="25" t="s">
        <v>14</v>
      </c>
      <c r="E36" s="25" t="s">
        <v>15</v>
      </c>
      <c r="F36" s="27"/>
      <c r="G36" s="28">
        <f t="shared" si="0"/>
        <v>0</v>
      </c>
      <c r="H36" s="28">
        <f t="shared" si="1"/>
        <v>0</v>
      </c>
      <c r="I36" s="28">
        <f t="shared" si="2"/>
        <v>0</v>
      </c>
      <c r="J36" s="33"/>
    </row>
    <row r="37" spans="1:10" s="34" customFormat="1" ht="15" customHeight="1" x14ac:dyDescent="0.2">
      <c r="A37" s="25">
        <v>31</v>
      </c>
      <c r="B37" s="32" t="s">
        <v>506</v>
      </c>
      <c r="C37" s="11">
        <v>600</v>
      </c>
      <c r="D37" s="25" t="s">
        <v>14</v>
      </c>
      <c r="E37" s="25" t="s">
        <v>15</v>
      </c>
      <c r="F37" s="27"/>
      <c r="G37" s="28">
        <f t="shared" si="0"/>
        <v>0</v>
      </c>
      <c r="H37" s="28">
        <f t="shared" si="1"/>
        <v>0</v>
      </c>
      <c r="I37" s="28">
        <f t="shared" si="2"/>
        <v>0</v>
      </c>
      <c r="J37" s="33"/>
    </row>
    <row r="38" spans="1:10" s="34" customFormat="1" ht="15" customHeight="1" x14ac:dyDescent="0.2">
      <c r="A38" s="25">
        <v>32</v>
      </c>
      <c r="B38" s="32" t="s">
        <v>507</v>
      </c>
      <c r="C38" s="11">
        <v>500</v>
      </c>
      <c r="D38" s="25" t="s">
        <v>14</v>
      </c>
      <c r="E38" s="25" t="s">
        <v>15</v>
      </c>
      <c r="F38" s="27"/>
      <c r="G38" s="28">
        <f t="shared" si="0"/>
        <v>0</v>
      </c>
      <c r="H38" s="28">
        <f t="shared" si="1"/>
        <v>0</v>
      </c>
      <c r="I38" s="28">
        <f t="shared" si="2"/>
        <v>0</v>
      </c>
      <c r="J38" s="33"/>
    </row>
    <row r="39" spans="1:10" s="34" customFormat="1" ht="15" customHeight="1" x14ac:dyDescent="0.2">
      <c r="A39" s="25">
        <v>33</v>
      </c>
      <c r="B39" s="32" t="s">
        <v>508</v>
      </c>
      <c r="C39" s="11">
        <v>300</v>
      </c>
      <c r="D39" s="25" t="s">
        <v>14</v>
      </c>
      <c r="E39" s="25" t="s">
        <v>15</v>
      </c>
      <c r="F39" s="27"/>
      <c r="G39" s="28">
        <f t="shared" si="0"/>
        <v>0</v>
      </c>
      <c r="H39" s="28">
        <f t="shared" si="1"/>
        <v>0</v>
      </c>
      <c r="I39" s="28">
        <f t="shared" si="2"/>
        <v>0</v>
      </c>
      <c r="J39" s="33"/>
    </row>
    <row r="40" spans="1:10" s="34" customFormat="1" ht="15" customHeight="1" x14ac:dyDescent="0.2">
      <c r="A40" s="25">
        <v>34</v>
      </c>
      <c r="B40" s="32" t="s">
        <v>509</v>
      </c>
      <c r="C40" s="11">
        <v>1300</v>
      </c>
      <c r="D40" s="25" t="s">
        <v>14</v>
      </c>
      <c r="E40" s="25" t="s">
        <v>15</v>
      </c>
      <c r="F40" s="27"/>
      <c r="G40" s="28">
        <f t="shared" si="0"/>
        <v>0</v>
      </c>
      <c r="H40" s="28">
        <f t="shared" si="1"/>
        <v>0</v>
      </c>
      <c r="I40" s="28">
        <f t="shared" si="2"/>
        <v>0</v>
      </c>
      <c r="J40" s="33"/>
    </row>
    <row r="41" spans="1:10" s="34" customFormat="1" ht="15" customHeight="1" x14ac:dyDescent="0.2">
      <c r="A41" s="25">
        <v>35</v>
      </c>
      <c r="B41" s="32" t="s">
        <v>510</v>
      </c>
      <c r="C41" s="11">
        <v>800</v>
      </c>
      <c r="D41" s="25" t="s">
        <v>14</v>
      </c>
      <c r="E41" s="25" t="s">
        <v>15</v>
      </c>
      <c r="F41" s="27"/>
      <c r="G41" s="28">
        <f t="shared" si="0"/>
        <v>0</v>
      </c>
      <c r="H41" s="28">
        <f t="shared" si="1"/>
        <v>0</v>
      </c>
      <c r="I41" s="28">
        <f t="shared" si="2"/>
        <v>0</v>
      </c>
      <c r="J41" s="33"/>
    </row>
    <row r="42" spans="1:10" s="34" customFormat="1" ht="15" customHeight="1" x14ac:dyDescent="0.2">
      <c r="A42" s="25">
        <v>36</v>
      </c>
      <c r="B42" s="32" t="s">
        <v>511</v>
      </c>
      <c r="C42" s="11">
        <v>30</v>
      </c>
      <c r="D42" s="25" t="s">
        <v>14</v>
      </c>
      <c r="E42" s="25" t="s">
        <v>15</v>
      </c>
      <c r="F42" s="27"/>
      <c r="G42" s="28">
        <f t="shared" si="0"/>
        <v>0</v>
      </c>
      <c r="H42" s="28">
        <f t="shared" si="1"/>
        <v>0</v>
      </c>
      <c r="I42" s="28">
        <f t="shared" si="2"/>
        <v>0</v>
      </c>
      <c r="J42" s="33"/>
    </row>
    <row r="43" spans="1:10" s="34" customFormat="1" ht="15" customHeight="1" x14ac:dyDescent="0.2">
      <c r="A43" s="25">
        <v>37</v>
      </c>
      <c r="B43" s="32" t="s">
        <v>512</v>
      </c>
      <c r="C43" s="11">
        <v>50</v>
      </c>
      <c r="D43" s="25" t="s">
        <v>14</v>
      </c>
      <c r="E43" s="25" t="s">
        <v>15</v>
      </c>
      <c r="F43" s="27"/>
      <c r="G43" s="28">
        <f t="shared" si="0"/>
        <v>0</v>
      </c>
      <c r="H43" s="28">
        <f t="shared" si="1"/>
        <v>0</v>
      </c>
      <c r="I43" s="28">
        <f t="shared" si="2"/>
        <v>0</v>
      </c>
      <c r="J43" s="33"/>
    </row>
    <row r="44" spans="1:10" s="34" customFormat="1" ht="15" customHeight="1" x14ac:dyDescent="0.2">
      <c r="A44" s="25">
        <v>38</v>
      </c>
      <c r="B44" s="32" t="s">
        <v>513</v>
      </c>
      <c r="C44" s="11">
        <v>10</v>
      </c>
      <c r="D44" s="25" t="s">
        <v>14</v>
      </c>
      <c r="E44" s="25" t="s">
        <v>15</v>
      </c>
      <c r="F44" s="27"/>
      <c r="G44" s="28">
        <f t="shared" si="0"/>
        <v>0</v>
      </c>
      <c r="H44" s="28">
        <f t="shared" si="1"/>
        <v>0</v>
      </c>
      <c r="I44" s="28">
        <f t="shared" si="2"/>
        <v>0</v>
      </c>
      <c r="J44" s="33"/>
    </row>
    <row r="45" spans="1:10" s="34" customFormat="1" ht="15" customHeight="1" x14ac:dyDescent="0.2">
      <c r="A45" s="25">
        <v>39</v>
      </c>
      <c r="B45" s="32" t="s">
        <v>514</v>
      </c>
      <c r="C45" s="11">
        <v>100</v>
      </c>
      <c r="D45" s="25" t="s">
        <v>14</v>
      </c>
      <c r="E45" s="25" t="s">
        <v>15</v>
      </c>
      <c r="F45" s="27"/>
      <c r="G45" s="28">
        <f t="shared" si="0"/>
        <v>0</v>
      </c>
      <c r="H45" s="28">
        <f t="shared" si="1"/>
        <v>0</v>
      </c>
      <c r="I45" s="28">
        <f t="shared" si="2"/>
        <v>0</v>
      </c>
      <c r="J45" s="33"/>
    </row>
    <row r="46" spans="1:10" s="34" customFormat="1" ht="15" customHeight="1" x14ac:dyDescent="0.2">
      <c r="A46" s="25">
        <v>40</v>
      </c>
      <c r="B46" s="32" t="s">
        <v>515</v>
      </c>
      <c r="C46" s="11">
        <v>15</v>
      </c>
      <c r="D46" s="25" t="s">
        <v>14</v>
      </c>
      <c r="E46" s="25" t="s">
        <v>15</v>
      </c>
      <c r="F46" s="27"/>
      <c r="G46" s="28">
        <f t="shared" si="0"/>
        <v>0</v>
      </c>
      <c r="H46" s="28">
        <f t="shared" si="1"/>
        <v>0</v>
      </c>
      <c r="I46" s="28">
        <f t="shared" si="2"/>
        <v>0</v>
      </c>
      <c r="J46" s="33"/>
    </row>
    <row r="47" spans="1:10" s="34" customFormat="1" ht="15" customHeight="1" x14ac:dyDescent="0.2">
      <c r="A47" s="25">
        <v>41</v>
      </c>
      <c r="B47" s="32" t="s">
        <v>516</v>
      </c>
      <c r="C47" s="11">
        <v>80</v>
      </c>
      <c r="D47" s="25" t="s">
        <v>14</v>
      </c>
      <c r="E47" s="25" t="s">
        <v>15</v>
      </c>
      <c r="F47" s="27"/>
      <c r="G47" s="28">
        <f t="shared" si="0"/>
        <v>0</v>
      </c>
      <c r="H47" s="28">
        <f t="shared" si="1"/>
        <v>0</v>
      </c>
      <c r="I47" s="28">
        <f t="shared" si="2"/>
        <v>0</v>
      </c>
      <c r="J47" s="33"/>
    </row>
    <row r="48" spans="1:10" s="34" customFormat="1" ht="15" customHeight="1" x14ac:dyDescent="0.2">
      <c r="A48" s="25">
        <v>42</v>
      </c>
      <c r="B48" s="32" t="s">
        <v>517</v>
      </c>
      <c r="C48" s="11">
        <v>150</v>
      </c>
      <c r="D48" s="25" t="s">
        <v>14</v>
      </c>
      <c r="E48" s="25" t="s">
        <v>15</v>
      </c>
      <c r="F48" s="27"/>
      <c r="G48" s="28">
        <f t="shared" si="0"/>
        <v>0</v>
      </c>
      <c r="H48" s="28">
        <f t="shared" si="1"/>
        <v>0</v>
      </c>
      <c r="I48" s="28">
        <f t="shared" si="2"/>
        <v>0</v>
      </c>
      <c r="J48" s="33"/>
    </row>
    <row r="49" spans="1:10" s="34" customFormat="1" ht="15" customHeight="1" x14ac:dyDescent="0.2">
      <c r="A49" s="25">
        <v>43</v>
      </c>
      <c r="B49" s="32" t="s">
        <v>518</v>
      </c>
      <c r="C49" s="11">
        <v>100</v>
      </c>
      <c r="D49" s="25" t="s">
        <v>14</v>
      </c>
      <c r="E49" s="25" t="s">
        <v>15</v>
      </c>
      <c r="F49" s="27"/>
      <c r="G49" s="28">
        <f t="shared" si="0"/>
        <v>0</v>
      </c>
      <c r="H49" s="28">
        <f t="shared" si="1"/>
        <v>0</v>
      </c>
      <c r="I49" s="28">
        <f t="shared" si="2"/>
        <v>0</v>
      </c>
      <c r="J49" s="33"/>
    </row>
    <row r="50" spans="1:10" s="34" customFormat="1" ht="15" customHeight="1" x14ac:dyDescent="0.2">
      <c r="A50" s="25">
        <v>44</v>
      </c>
      <c r="B50" s="32" t="s">
        <v>519</v>
      </c>
      <c r="C50" s="11">
        <v>100</v>
      </c>
      <c r="D50" s="25" t="s">
        <v>14</v>
      </c>
      <c r="E50" s="25" t="s">
        <v>15</v>
      </c>
      <c r="F50" s="27"/>
      <c r="G50" s="28">
        <f t="shared" si="0"/>
        <v>0</v>
      </c>
      <c r="H50" s="28">
        <f t="shared" si="1"/>
        <v>0</v>
      </c>
      <c r="I50" s="28">
        <f t="shared" si="2"/>
        <v>0</v>
      </c>
      <c r="J50" s="33"/>
    </row>
    <row r="51" spans="1:10" s="34" customFormat="1" ht="15" customHeight="1" x14ac:dyDescent="0.2">
      <c r="A51" s="25">
        <v>45</v>
      </c>
      <c r="B51" s="32" t="s">
        <v>520</v>
      </c>
      <c r="C51" s="11">
        <v>10</v>
      </c>
      <c r="D51" s="25" t="s">
        <v>14</v>
      </c>
      <c r="E51" s="25" t="s">
        <v>15</v>
      </c>
      <c r="F51" s="27"/>
      <c r="G51" s="28">
        <f t="shared" si="0"/>
        <v>0</v>
      </c>
      <c r="H51" s="28">
        <f t="shared" si="1"/>
        <v>0</v>
      </c>
      <c r="I51" s="28">
        <f t="shared" si="2"/>
        <v>0</v>
      </c>
      <c r="J51" s="33"/>
    </row>
    <row r="52" spans="1:10" s="34" customFormat="1" ht="15" customHeight="1" x14ac:dyDescent="0.2">
      <c r="A52" s="25">
        <v>46</v>
      </c>
      <c r="B52" s="32" t="s">
        <v>521</v>
      </c>
      <c r="C52" s="11">
        <v>10</v>
      </c>
      <c r="D52" s="25" t="s">
        <v>14</v>
      </c>
      <c r="E52" s="25" t="s">
        <v>15</v>
      </c>
      <c r="F52" s="27"/>
      <c r="G52" s="28">
        <f t="shared" si="0"/>
        <v>0</v>
      </c>
      <c r="H52" s="28">
        <f t="shared" si="1"/>
        <v>0</v>
      </c>
      <c r="I52" s="28">
        <f t="shared" si="2"/>
        <v>0</v>
      </c>
      <c r="J52" s="33"/>
    </row>
    <row r="53" spans="1:10" s="34" customFormat="1" ht="15" customHeight="1" x14ac:dyDescent="0.25">
      <c r="A53" s="25">
        <v>47</v>
      </c>
      <c r="B53" s="32" t="s">
        <v>522</v>
      </c>
      <c r="C53" s="11">
        <v>40</v>
      </c>
      <c r="D53" s="25" t="s">
        <v>14</v>
      </c>
      <c r="E53" s="25" t="s">
        <v>15</v>
      </c>
      <c r="F53" s="27"/>
      <c r="G53" s="28">
        <f t="shared" si="0"/>
        <v>0</v>
      </c>
      <c r="H53" s="28">
        <f t="shared" si="1"/>
        <v>0</v>
      </c>
      <c r="I53" s="28">
        <f t="shared" si="2"/>
        <v>0</v>
      </c>
      <c r="J53" s="252"/>
    </row>
    <row r="54" spans="1:10" s="34" customFormat="1" ht="15" customHeight="1" x14ac:dyDescent="0.2">
      <c r="A54" s="25">
        <v>48</v>
      </c>
      <c r="B54" s="32" t="s">
        <v>523</v>
      </c>
      <c r="C54" s="11">
        <v>5</v>
      </c>
      <c r="D54" s="25" t="s">
        <v>14</v>
      </c>
      <c r="E54" s="25" t="s">
        <v>15</v>
      </c>
      <c r="F54" s="27"/>
      <c r="G54" s="28">
        <f t="shared" si="0"/>
        <v>0</v>
      </c>
      <c r="H54" s="28">
        <f t="shared" si="1"/>
        <v>0</v>
      </c>
      <c r="I54" s="28">
        <f t="shared" si="2"/>
        <v>0</v>
      </c>
      <c r="J54" s="33"/>
    </row>
    <row r="55" spans="1:10" s="34" customFormat="1" ht="15" customHeight="1" x14ac:dyDescent="0.2">
      <c r="A55" s="25">
        <v>49</v>
      </c>
      <c r="B55" s="32" t="s">
        <v>524</v>
      </c>
      <c r="C55" s="11">
        <v>15</v>
      </c>
      <c r="D55" s="25" t="s">
        <v>14</v>
      </c>
      <c r="E55" s="25" t="s">
        <v>15</v>
      </c>
      <c r="F55" s="27"/>
      <c r="G55" s="28">
        <f t="shared" si="0"/>
        <v>0</v>
      </c>
      <c r="H55" s="28">
        <f t="shared" si="1"/>
        <v>0</v>
      </c>
      <c r="I55" s="28">
        <f t="shared" si="2"/>
        <v>0</v>
      </c>
      <c r="J55" s="33"/>
    </row>
    <row r="56" spans="1:10" s="34" customFormat="1" ht="15" customHeight="1" x14ac:dyDescent="0.2">
      <c r="A56" s="25">
        <v>50</v>
      </c>
      <c r="B56" s="118" t="s">
        <v>623</v>
      </c>
      <c r="C56" s="119">
        <v>400</v>
      </c>
      <c r="D56" s="117" t="s">
        <v>14</v>
      </c>
      <c r="E56" s="25" t="s">
        <v>15</v>
      </c>
      <c r="F56" s="27"/>
      <c r="G56" s="28">
        <f t="shared" si="0"/>
        <v>0</v>
      </c>
      <c r="H56" s="28">
        <f t="shared" si="1"/>
        <v>0</v>
      </c>
      <c r="I56" s="28">
        <f t="shared" si="2"/>
        <v>0</v>
      </c>
      <c r="J56" s="220"/>
    </row>
    <row r="57" spans="1:10" s="34" customFormat="1" ht="30" customHeight="1" x14ac:dyDescent="0.2">
      <c r="A57" s="25">
        <v>51</v>
      </c>
      <c r="B57" s="225" t="s">
        <v>624</v>
      </c>
      <c r="C57" s="119">
        <v>500</v>
      </c>
      <c r="D57" s="117" t="s">
        <v>14</v>
      </c>
      <c r="E57" s="25" t="s">
        <v>15</v>
      </c>
      <c r="F57" s="27"/>
      <c r="G57" s="28">
        <f t="shared" si="0"/>
        <v>0</v>
      </c>
      <c r="H57" s="28">
        <f t="shared" si="1"/>
        <v>0</v>
      </c>
      <c r="I57" s="28">
        <f t="shared" si="2"/>
        <v>0</v>
      </c>
      <c r="J57" s="220"/>
    </row>
    <row r="58" spans="1:10" s="34" customFormat="1" ht="30" customHeight="1" x14ac:dyDescent="0.2">
      <c r="A58" s="25">
        <v>52</v>
      </c>
      <c r="B58" s="225" t="s">
        <v>625</v>
      </c>
      <c r="C58" s="119">
        <v>500</v>
      </c>
      <c r="D58" s="117" t="s">
        <v>14</v>
      </c>
      <c r="E58" s="25" t="s">
        <v>15</v>
      </c>
      <c r="F58" s="27"/>
      <c r="G58" s="28">
        <f t="shared" si="0"/>
        <v>0</v>
      </c>
      <c r="H58" s="28">
        <f t="shared" si="1"/>
        <v>0</v>
      </c>
      <c r="I58" s="28">
        <f t="shared" si="2"/>
        <v>0</v>
      </c>
      <c r="J58" s="220"/>
    </row>
    <row r="59" spans="1:10" s="34" customFormat="1" ht="30" customHeight="1" x14ac:dyDescent="0.2">
      <c r="A59" s="25">
        <v>53</v>
      </c>
      <c r="B59" s="225" t="s">
        <v>626</v>
      </c>
      <c r="C59" s="119">
        <v>1500</v>
      </c>
      <c r="D59" s="117" t="s">
        <v>14</v>
      </c>
      <c r="E59" s="25" t="s">
        <v>15</v>
      </c>
      <c r="F59" s="27"/>
      <c r="G59" s="28">
        <f t="shared" si="0"/>
        <v>0</v>
      </c>
      <c r="H59" s="28">
        <f t="shared" si="1"/>
        <v>0</v>
      </c>
      <c r="I59" s="28">
        <f t="shared" si="2"/>
        <v>0</v>
      </c>
      <c r="J59" s="220"/>
    </row>
    <row r="60" spans="1:10" s="34" customFormat="1" ht="15" customHeight="1" x14ac:dyDescent="0.2">
      <c r="A60" s="25">
        <v>54</v>
      </c>
      <c r="B60" s="118" t="s">
        <v>627</v>
      </c>
      <c r="C60" s="119">
        <v>1500</v>
      </c>
      <c r="D60" s="117" t="s">
        <v>14</v>
      </c>
      <c r="E60" s="25" t="s">
        <v>15</v>
      </c>
      <c r="F60" s="27"/>
      <c r="G60" s="28">
        <f t="shared" si="0"/>
        <v>0</v>
      </c>
      <c r="H60" s="28">
        <f t="shared" si="1"/>
        <v>0</v>
      </c>
      <c r="I60" s="28">
        <f t="shared" si="2"/>
        <v>0</v>
      </c>
      <c r="J60" s="220"/>
    </row>
    <row r="61" spans="1:10" s="34" customFormat="1" ht="15" customHeight="1" x14ac:dyDescent="0.2">
      <c r="A61" s="25">
        <v>55</v>
      </c>
      <c r="B61" s="118" t="s">
        <v>628</v>
      </c>
      <c r="C61" s="119">
        <v>1000</v>
      </c>
      <c r="D61" s="117" t="s">
        <v>14</v>
      </c>
      <c r="E61" s="25" t="s">
        <v>15</v>
      </c>
      <c r="F61" s="27"/>
      <c r="G61" s="28">
        <f t="shared" si="0"/>
        <v>0</v>
      </c>
      <c r="H61" s="28">
        <f t="shared" si="1"/>
        <v>0</v>
      </c>
      <c r="I61" s="28">
        <f t="shared" si="2"/>
        <v>0</v>
      </c>
      <c r="J61" s="220"/>
    </row>
    <row r="62" spans="1:10" s="34" customFormat="1" ht="30" customHeight="1" x14ac:dyDescent="0.2">
      <c r="A62" s="25">
        <v>56</v>
      </c>
      <c r="B62" s="225" t="s">
        <v>629</v>
      </c>
      <c r="C62" s="119">
        <v>700</v>
      </c>
      <c r="D62" s="117" t="s">
        <v>14</v>
      </c>
      <c r="E62" s="25" t="s">
        <v>15</v>
      </c>
      <c r="F62" s="27"/>
      <c r="G62" s="28">
        <f t="shared" si="0"/>
        <v>0</v>
      </c>
      <c r="H62" s="28">
        <f t="shared" si="1"/>
        <v>0</v>
      </c>
      <c r="I62" s="28">
        <f t="shared" si="2"/>
        <v>0</v>
      </c>
      <c r="J62" s="220"/>
    </row>
    <row r="63" spans="1:10" s="34" customFormat="1" ht="15" customHeight="1" x14ac:dyDescent="0.2">
      <c r="A63" s="25">
        <v>57</v>
      </c>
      <c r="B63" s="225" t="s">
        <v>630</v>
      </c>
      <c r="C63" s="119">
        <v>1500</v>
      </c>
      <c r="D63" s="117" t="s">
        <v>14</v>
      </c>
      <c r="E63" s="25" t="s">
        <v>15</v>
      </c>
      <c r="F63" s="27"/>
      <c r="G63" s="28">
        <f t="shared" si="0"/>
        <v>0</v>
      </c>
      <c r="H63" s="28">
        <f t="shared" si="1"/>
        <v>0</v>
      </c>
      <c r="I63" s="28">
        <f t="shared" si="2"/>
        <v>0</v>
      </c>
      <c r="J63" s="220"/>
    </row>
    <row r="64" spans="1:10" s="34" customFormat="1" ht="15" customHeight="1" x14ac:dyDescent="0.2">
      <c r="A64" s="25">
        <v>58</v>
      </c>
      <c r="B64" s="225" t="s">
        <v>631</v>
      </c>
      <c r="C64" s="119">
        <v>1500</v>
      </c>
      <c r="D64" s="117" t="s">
        <v>14</v>
      </c>
      <c r="E64" s="25" t="s">
        <v>15</v>
      </c>
      <c r="F64" s="27"/>
      <c r="G64" s="28">
        <f t="shared" si="0"/>
        <v>0</v>
      </c>
      <c r="H64" s="28">
        <f t="shared" si="1"/>
        <v>0</v>
      </c>
      <c r="I64" s="28">
        <f t="shared" si="2"/>
        <v>0</v>
      </c>
      <c r="J64" s="220"/>
    </row>
    <row r="65" spans="1:10" s="34" customFormat="1" ht="15" customHeight="1" x14ac:dyDescent="0.2">
      <c r="A65" s="25">
        <v>59</v>
      </c>
      <c r="B65" s="225" t="s">
        <v>632</v>
      </c>
      <c r="C65" s="119">
        <v>900</v>
      </c>
      <c r="D65" s="117" t="s">
        <v>14</v>
      </c>
      <c r="E65" s="25" t="s">
        <v>15</v>
      </c>
      <c r="F65" s="27"/>
      <c r="G65" s="28">
        <f t="shared" si="0"/>
        <v>0</v>
      </c>
      <c r="H65" s="28">
        <f t="shared" si="1"/>
        <v>0</v>
      </c>
      <c r="I65" s="28">
        <f t="shared" si="2"/>
        <v>0</v>
      </c>
      <c r="J65" s="220"/>
    </row>
    <row r="66" spans="1:10" s="34" customFormat="1" ht="30" customHeight="1" x14ac:dyDescent="0.2">
      <c r="A66" s="25">
        <v>60</v>
      </c>
      <c r="B66" s="225" t="s">
        <v>633</v>
      </c>
      <c r="C66" s="119">
        <v>3600</v>
      </c>
      <c r="D66" s="117" t="s">
        <v>14</v>
      </c>
      <c r="E66" s="25" t="s">
        <v>15</v>
      </c>
      <c r="F66" s="27"/>
      <c r="G66" s="28">
        <f t="shared" si="0"/>
        <v>0</v>
      </c>
      <c r="H66" s="28">
        <f t="shared" si="1"/>
        <v>0</v>
      </c>
      <c r="I66" s="28">
        <f t="shared" si="2"/>
        <v>0</v>
      </c>
      <c r="J66" s="220"/>
    </row>
    <row r="67" spans="1:10" s="34" customFormat="1" ht="30" customHeight="1" x14ac:dyDescent="0.2">
      <c r="A67" s="25">
        <v>61</v>
      </c>
      <c r="B67" s="225" t="s">
        <v>634</v>
      </c>
      <c r="C67" s="119">
        <v>4000</v>
      </c>
      <c r="D67" s="117" t="s">
        <v>14</v>
      </c>
      <c r="E67" s="25" t="s">
        <v>15</v>
      </c>
      <c r="F67" s="27"/>
      <c r="G67" s="28">
        <f t="shared" si="0"/>
        <v>0</v>
      </c>
      <c r="H67" s="28">
        <f t="shared" si="1"/>
        <v>0</v>
      </c>
      <c r="I67" s="28">
        <f t="shared" si="2"/>
        <v>0</v>
      </c>
      <c r="J67" s="220"/>
    </row>
    <row r="68" spans="1:10" s="34" customFormat="1" ht="30" customHeight="1" x14ac:dyDescent="0.2">
      <c r="A68" s="25">
        <v>62</v>
      </c>
      <c r="B68" s="225" t="s">
        <v>635</v>
      </c>
      <c r="C68" s="119">
        <v>2100</v>
      </c>
      <c r="D68" s="117" t="s">
        <v>14</v>
      </c>
      <c r="E68" s="25" t="s">
        <v>15</v>
      </c>
      <c r="F68" s="27"/>
      <c r="G68" s="28">
        <f t="shared" si="0"/>
        <v>0</v>
      </c>
      <c r="H68" s="28">
        <f t="shared" si="1"/>
        <v>0</v>
      </c>
      <c r="I68" s="28">
        <f t="shared" si="2"/>
        <v>0</v>
      </c>
      <c r="J68" s="220"/>
    </row>
    <row r="69" spans="1:10" s="34" customFormat="1" ht="15" customHeight="1" x14ac:dyDescent="0.2">
      <c r="A69" s="25">
        <v>63</v>
      </c>
      <c r="B69" s="225" t="s">
        <v>636</v>
      </c>
      <c r="C69" s="119">
        <v>600</v>
      </c>
      <c r="D69" s="117" t="s">
        <v>14</v>
      </c>
      <c r="E69" s="25" t="s">
        <v>15</v>
      </c>
      <c r="F69" s="27"/>
      <c r="G69" s="28">
        <f t="shared" si="0"/>
        <v>0</v>
      </c>
      <c r="H69" s="28">
        <f t="shared" si="1"/>
        <v>0</v>
      </c>
      <c r="I69" s="28">
        <f t="shared" si="2"/>
        <v>0</v>
      </c>
      <c r="J69" s="220"/>
    </row>
    <row r="70" spans="1:10" s="34" customFormat="1" ht="15" customHeight="1" x14ac:dyDescent="0.2">
      <c r="A70" s="25">
        <v>64</v>
      </c>
      <c r="B70" s="225" t="s">
        <v>637</v>
      </c>
      <c r="C70" s="119">
        <v>400</v>
      </c>
      <c r="D70" s="117" t="s">
        <v>14</v>
      </c>
      <c r="E70" s="25" t="s">
        <v>15</v>
      </c>
      <c r="F70" s="27"/>
      <c r="G70" s="28">
        <f t="shared" si="0"/>
        <v>0</v>
      </c>
      <c r="H70" s="28">
        <f t="shared" si="1"/>
        <v>0</v>
      </c>
      <c r="I70" s="28">
        <f t="shared" si="2"/>
        <v>0</v>
      </c>
      <c r="J70" s="220"/>
    </row>
    <row r="71" spans="1:10" s="34" customFormat="1" ht="15" customHeight="1" x14ac:dyDescent="0.2">
      <c r="A71" s="25">
        <v>65</v>
      </c>
      <c r="B71" s="225" t="s">
        <v>638</v>
      </c>
      <c r="C71" s="119">
        <v>600</v>
      </c>
      <c r="D71" s="117" t="s">
        <v>14</v>
      </c>
      <c r="E71" s="25" t="s">
        <v>15</v>
      </c>
      <c r="F71" s="27"/>
      <c r="G71" s="28">
        <f t="shared" si="0"/>
        <v>0</v>
      </c>
      <c r="H71" s="28">
        <f t="shared" si="1"/>
        <v>0</v>
      </c>
      <c r="I71" s="28">
        <f t="shared" si="2"/>
        <v>0</v>
      </c>
      <c r="J71" s="220"/>
    </row>
    <row r="72" spans="1:10" s="34" customFormat="1" ht="30" customHeight="1" x14ac:dyDescent="0.2">
      <c r="A72" s="25">
        <v>66</v>
      </c>
      <c r="B72" s="225" t="s">
        <v>639</v>
      </c>
      <c r="C72" s="119">
        <v>1500</v>
      </c>
      <c r="D72" s="117" t="s">
        <v>14</v>
      </c>
      <c r="E72" s="25" t="s">
        <v>15</v>
      </c>
      <c r="F72" s="27"/>
      <c r="G72" s="28">
        <f t="shared" ref="G72:G77" si="3">C72*ROUND(F72, 4)</f>
        <v>0</v>
      </c>
      <c r="H72" s="28">
        <f t="shared" ref="H72:H77" si="4">G72*0.095</f>
        <v>0</v>
      </c>
      <c r="I72" s="28">
        <f t="shared" ref="I72:I77" si="5">G72+H72</f>
        <v>0</v>
      </c>
      <c r="J72" s="220"/>
    </row>
    <row r="73" spans="1:10" s="34" customFormat="1" ht="15" customHeight="1" x14ac:dyDescent="0.2">
      <c r="A73" s="25">
        <v>67</v>
      </c>
      <c r="B73" s="225" t="s">
        <v>640</v>
      </c>
      <c r="C73" s="119">
        <v>110</v>
      </c>
      <c r="D73" s="117" t="s">
        <v>14</v>
      </c>
      <c r="E73" s="25" t="s">
        <v>15</v>
      </c>
      <c r="F73" s="27"/>
      <c r="G73" s="28">
        <f t="shared" si="3"/>
        <v>0</v>
      </c>
      <c r="H73" s="28">
        <f t="shared" si="4"/>
        <v>0</v>
      </c>
      <c r="I73" s="28">
        <f t="shared" si="5"/>
        <v>0</v>
      </c>
      <c r="J73" s="220"/>
    </row>
    <row r="74" spans="1:10" s="34" customFormat="1" ht="15" customHeight="1" x14ac:dyDescent="0.2">
      <c r="A74" s="25">
        <v>68</v>
      </c>
      <c r="B74" s="225" t="s">
        <v>641</v>
      </c>
      <c r="C74" s="119">
        <v>24000</v>
      </c>
      <c r="D74" s="117" t="s">
        <v>14</v>
      </c>
      <c r="E74" s="25" t="s">
        <v>15</v>
      </c>
      <c r="F74" s="27"/>
      <c r="G74" s="28">
        <f t="shared" si="3"/>
        <v>0</v>
      </c>
      <c r="H74" s="28">
        <f t="shared" si="4"/>
        <v>0</v>
      </c>
      <c r="I74" s="28">
        <f t="shared" si="5"/>
        <v>0</v>
      </c>
      <c r="J74" s="220"/>
    </row>
    <row r="75" spans="1:10" s="34" customFormat="1" ht="15" customHeight="1" x14ac:dyDescent="0.2">
      <c r="A75" s="25">
        <v>69</v>
      </c>
      <c r="B75" s="225" t="s">
        <v>642</v>
      </c>
      <c r="C75" s="119">
        <v>1800</v>
      </c>
      <c r="D75" s="117" t="s">
        <v>14</v>
      </c>
      <c r="E75" s="25" t="s">
        <v>15</v>
      </c>
      <c r="F75" s="27"/>
      <c r="G75" s="28">
        <f t="shared" si="3"/>
        <v>0</v>
      </c>
      <c r="H75" s="28">
        <f t="shared" si="4"/>
        <v>0</v>
      </c>
      <c r="I75" s="28">
        <f t="shared" si="5"/>
        <v>0</v>
      </c>
      <c r="J75" s="220"/>
    </row>
    <row r="76" spans="1:10" s="34" customFormat="1" ht="15" customHeight="1" x14ac:dyDescent="0.2">
      <c r="A76" s="25">
        <v>70</v>
      </c>
      <c r="B76" s="225" t="s">
        <v>643</v>
      </c>
      <c r="C76" s="119">
        <v>100</v>
      </c>
      <c r="D76" s="117" t="s">
        <v>14</v>
      </c>
      <c r="E76" s="25" t="s">
        <v>15</v>
      </c>
      <c r="F76" s="27"/>
      <c r="G76" s="28">
        <f t="shared" si="3"/>
        <v>0</v>
      </c>
      <c r="H76" s="28">
        <f t="shared" si="4"/>
        <v>0</v>
      </c>
      <c r="I76" s="28">
        <f t="shared" si="5"/>
        <v>0</v>
      </c>
      <c r="J76" s="220"/>
    </row>
    <row r="77" spans="1:10" s="34" customFormat="1" ht="15" customHeight="1" x14ac:dyDescent="0.2">
      <c r="A77" s="25">
        <v>71</v>
      </c>
      <c r="B77" s="225" t="s">
        <v>644</v>
      </c>
      <c r="C77" s="119">
        <v>200</v>
      </c>
      <c r="D77" s="117" t="s">
        <v>14</v>
      </c>
      <c r="E77" s="25" t="s">
        <v>15</v>
      </c>
      <c r="F77" s="27"/>
      <c r="G77" s="28">
        <f t="shared" si="3"/>
        <v>0</v>
      </c>
      <c r="H77" s="28">
        <f t="shared" si="4"/>
        <v>0</v>
      </c>
      <c r="I77" s="28">
        <f t="shared" si="5"/>
        <v>0</v>
      </c>
      <c r="J77" s="220"/>
    </row>
    <row r="78" spans="1:10" s="34" customFormat="1" ht="15" customHeight="1" x14ac:dyDescent="0.2">
      <c r="A78" s="32"/>
      <c r="B78" s="42" t="s">
        <v>689</v>
      </c>
      <c r="C78" s="12" t="s">
        <v>15</v>
      </c>
      <c r="D78" s="12" t="s">
        <v>15</v>
      </c>
      <c r="E78" s="25" t="s">
        <v>15</v>
      </c>
      <c r="F78" s="12" t="s">
        <v>15</v>
      </c>
      <c r="G78" s="43">
        <f>SUM(G7:G77)</f>
        <v>0</v>
      </c>
      <c r="H78" s="43">
        <f t="shared" ref="H78:I78" si="6">SUM(H7:H77)</f>
        <v>0</v>
      </c>
      <c r="I78" s="43">
        <f t="shared" si="6"/>
        <v>0</v>
      </c>
      <c r="J78" s="44">
        <f>SUM(J7:J77)</f>
        <v>0</v>
      </c>
    </row>
    <row r="79" spans="1:10" s="49" customFormat="1" ht="12.95" customHeight="1" x14ac:dyDescent="0.2">
      <c r="A79" s="45"/>
      <c r="B79" s="46"/>
      <c r="C79" s="47"/>
      <c r="D79" s="48"/>
      <c r="E79" s="46"/>
      <c r="F79" s="46"/>
      <c r="G79" s="46"/>
      <c r="H79" s="46"/>
      <c r="I79" s="46"/>
      <c r="J79" s="46"/>
    </row>
    <row r="80" spans="1:10" s="14" customFormat="1" ht="20.100000000000001" customHeight="1" x14ac:dyDescent="0.2">
      <c r="A80" s="308" t="s">
        <v>16</v>
      </c>
      <c r="B80" s="308"/>
      <c r="C80" s="308"/>
      <c r="D80" s="308"/>
      <c r="E80" s="308"/>
      <c r="F80" s="308"/>
      <c r="G80" s="308"/>
      <c r="H80" s="308"/>
      <c r="I80" s="308"/>
      <c r="J80" s="308"/>
    </row>
    <row r="81" spans="1:10" s="14" customFormat="1" ht="12.75" x14ac:dyDescent="0.2">
      <c r="A81" s="303" t="s">
        <v>17</v>
      </c>
      <c r="B81" s="303"/>
      <c r="C81" s="303"/>
      <c r="D81" s="303"/>
      <c r="E81" s="303"/>
      <c r="F81" s="303"/>
      <c r="G81" s="303"/>
      <c r="H81" s="303"/>
      <c r="I81" s="303"/>
      <c r="J81" s="303"/>
    </row>
    <row r="82" spans="1:10" s="14" customFormat="1" ht="15" customHeight="1" x14ac:dyDescent="0.2">
      <c r="A82" s="303" t="s">
        <v>702</v>
      </c>
      <c r="B82" s="303"/>
      <c r="C82" s="303"/>
      <c r="D82" s="303"/>
      <c r="E82" s="303"/>
      <c r="F82" s="303"/>
      <c r="G82" s="303"/>
      <c r="H82" s="303"/>
      <c r="I82" s="303"/>
      <c r="J82" s="303"/>
    </row>
    <row r="83" spans="1:10" s="14" customFormat="1" ht="12.75" x14ac:dyDescent="0.2">
      <c r="A83" s="304" t="s">
        <v>712</v>
      </c>
      <c r="B83" s="304"/>
      <c r="C83" s="304"/>
      <c r="D83" s="304"/>
      <c r="E83" s="304"/>
      <c r="F83" s="304"/>
      <c r="G83" s="304"/>
      <c r="H83" s="304"/>
      <c r="I83" s="304"/>
      <c r="J83" s="304"/>
    </row>
    <row r="84" spans="1:10" s="255" customFormat="1" ht="25.5" customHeight="1" x14ac:dyDescent="0.25">
      <c r="A84" s="305" t="s">
        <v>715</v>
      </c>
      <c r="B84" s="305"/>
      <c r="C84" s="305"/>
      <c r="D84" s="305"/>
      <c r="E84" s="305"/>
      <c r="F84" s="305"/>
      <c r="G84" s="305"/>
      <c r="H84" s="305"/>
      <c r="I84" s="305"/>
      <c r="J84" s="305"/>
    </row>
    <row r="85" spans="1:10" s="256" customFormat="1" ht="12.75" customHeight="1" x14ac:dyDescent="0.25">
      <c r="A85" s="247" t="s">
        <v>705</v>
      </c>
      <c r="B85" s="247"/>
      <c r="C85" s="247"/>
      <c r="D85" s="247"/>
      <c r="E85" s="247"/>
      <c r="F85" s="247"/>
      <c r="G85" s="247"/>
      <c r="H85" s="247"/>
      <c r="I85" s="247"/>
      <c r="J85" s="247"/>
    </row>
    <row r="86" spans="1:10" s="256" customFormat="1" ht="15" customHeight="1" x14ac:dyDescent="0.25">
      <c r="A86" s="247" t="s">
        <v>706</v>
      </c>
      <c r="B86" s="247"/>
      <c r="C86" s="247"/>
      <c r="D86" s="247"/>
      <c r="E86" s="247"/>
      <c r="F86" s="247"/>
      <c r="G86" s="247"/>
      <c r="H86" s="247"/>
      <c r="I86" s="247"/>
      <c r="J86" s="247"/>
    </row>
    <row r="87" spans="1:10" s="247" customFormat="1" ht="27" customHeight="1" x14ac:dyDescent="0.25">
      <c r="A87" s="305" t="s">
        <v>707</v>
      </c>
      <c r="B87" s="305"/>
      <c r="C87" s="305"/>
      <c r="D87" s="305"/>
      <c r="E87" s="305"/>
      <c r="F87" s="305"/>
      <c r="G87" s="305"/>
      <c r="H87" s="305"/>
      <c r="I87" s="305"/>
      <c r="J87" s="305"/>
    </row>
    <row r="88" spans="1:10" s="247" customFormat="1" ht="51.75" customHeight="1" x14ac:dyDescent="0.25">
      <c r="A88" s="305" t="s">
        <v>708</v>
      </c>
      <c r="B88" s="305"/>
      <c r="C88" s="305"/>
      <c r="D88" s="305"/>
      <c r="E88" s="305"/>
      <c r="F88" s="305"/>
      <c r="G88" s="305"/>
      <c r="H88" s="305"/>
      <c r="I88" s="305"/>
      <c r="J88" s="305"/>
    </row>
    <row r="89" spans="1:10" s="50" customFormat="1" x14ac:dyDescent="0.2">
      <c r="A89" s="148"/>
      <c r="B89" s="15"/>
      <c r="C89" s="15"/>
      <c r="D89" s="15"/>
      <c r="E89" s="15"/>
      <c r="F89" s="15"/>
      <c r="G89" s="15"/>
      <c r="H89" s="15"/>
      <c r="I89" s="15"/>
      <c r="J89" s="15"/>
    </row>
    <row r="90" spans="1:10" x14ac:dyDescent="0.25">
      <c r="A90" s="148"/>
      <c r="B90" s="15"/>
      <c r="C90" s="15"/>
      <c r="D90" s="15"/>
      <c r="E90" s="15"/>
      <c r="F90" s="15"/>
      <c r="G90" s="15"/>
      <c r="H90" s="15"/>
      <c r="I90" s="15"/>
      <c r="J90" s="15"/>
    </row>
    <row r="91" spans="1:10" ht="29.25" customHeight="1" x14ac:dyDescent="0.25">
      <c r="A91" s="305"/>
      <c r="B91" s="310"/>
      <c r="C91" s="310"/>
      <c r="D91" s="310"/>
      <c r="E91" s="310"/>
      <c r="F91" s="310"/>
      <c r="G91" s="310"/>
      <c r="H91" s="310"/>
      <c r="I91" s="310"/>
      <c r="J91" s="310"/>
    </row>
    <row r="92" spans="1:10" ht="39.75" customHeight="1" x14ac:dyDescent="0.25">
      <c r="A92" s="309"/>
      <c r="B92" s="309"/>
      <c r="C92" s="309"/>
      <c r="D92" s="309"/>
      <c r="E92" s="309"/>
      <c r="F92" s="309"/>
      <c r="G92" s="309"/>
      <c r="H92" s="309"/>
      <c r="I92" s="309"/>
      <c r="J92" s="309"/>
    </row>
  </sheetData>
  <sheetProtection algorithmName="SHA-512" hashValue="sjYmvFt2l+bEUc6WG3B5pBpsxeRGaoh+btQdTdgcaBty+VFeMmFrSWWkH93BzZql0U87HsAJPB501RmHj6SOWQ==" saltValue="YfCUDpsVkcZobHB+ljtaEg==" spinCount="100000" sheet="1" objects="1" scenarios="1"/>
  <mergeCells count="12">
    <mergeCell ref="A83:J83"/>
    <mergeCell ref="A84:J84"/>
    <mergeCell ref="A92:J92"/>
    <mergeCell ref="A87:J87"/>
    <mergeCell ref="A88:J88"/>
    <mergeCell ref="A91:J91"/>
    <mergeCell ref="A82:J82"/>
    <mergeCell ref="A1:D1"/>
    <mergeCell ref="F1:J1"/>
    <mergeCell ref="A3:J3"/>
    <mergeCell ref="A80:J80"/>
    <mergeCell ref="A81:J8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77">
      <formula1>1</formula1>
    </dataValidation>
  </dataValidations>
  <pageMargins left="0.51181102362204722" right="0.31496062992125984" top="0.35433070866141736" bottom="0.35433070866141736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2"/>
  <sheetViews>
    <sheetView view="pageBreakPreview" zoomScale="120" zoomScaleNormal="120" zoomScaleSheetLayoutView="120" zoomScalePageLayoutView="120" workbookViewId="0">
      <pane ySplit="6" topLeftCell="A7" activePane="bottomLeft" state="frozen"/>
      <selection activeCell="F1" sqref="F1"/>
      <selection pane="bottomLeft" activeCellId="1" sqref="F7:F8 A1:XFD1"/>
    </sheetView>
  </sheetViews>
  <sheetFormatPr defaultColWidth="9.28515625" defaultRowHeight="15" x14ac:dyDescent="0.25"/>
  <cols>
    <col min="1" max="1" width="2.85546875" customWidth="1"/>
    <col min="2" max="2" width="41.5703125" customWidth="1"/>
    <col min="3" max="3" width="7.42578125" customWidth="1"/>
    <col min="4" max="4" width="4.42578125" customWidth="1"/>
    <col min="5" max="5" width="16.5703125" customWidth="1"/>
    <col min="6" max="7" width="10.7109375" customWidth="1"/>
    <col min="8" max="8" width="11.28515625" customWidth="1"/>
    <col min="9" max="9" width="10.7109375" customWidth="1"/>
  </cols>
  <sheetData>
    <row r="1" spans="1:10" s="20" customFormat="1" x14ac:dyDescent="0.25">
      <c r="A1" s="306" t="s">
        <v>348</v>
      </c>
      <c r="B1" s="306"/>
      <c r="C1" s="306"/>
      <c r="D1" s="306"/>
      <c r="E1" s="18"/>
      <c r="F1" s="18" t="s">
        <v>730</v>
      </c>
      <c r="H1" s="18"/>
    </row>
    <row r="2" spans="1:10" s="21" customFormat="1" ht="15.75" customHeight="1" x14ac:dyDescent="0.15"/>
    <row r="3" spans="1:10" s="62" customFormat="1" ht="15.75" customHeight="1" x14ac:dyDescent="0.3">
      <c r="A3" s="307" t="s">
        <v>692</v>
      </c>
      <c r="B3" s="307"/>
      <c r="C3" s="307"/>
      <c r="D3" s="307"/>
      <c r="E3" s="307"/>
      <c r="F3" s="307"/>
      <c r="G3" s="307"/>
      <c r="H3" s="307"/>
      <c r="I3" s="307"/>
    </row>
    <row r="4" spans="1:10" s="21" customFormat="1" ht="15.75" customHeight="1" x14ac:dyDescent="0.15"/>
    <row r="5" spans="1:10" s="22" customFormat="1" ht="49.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717</v>
      </c>
      <c r="G5" s="5" t="s">
        <v>6</v>
      </c>
      <c r="H5" s="5" t="s">
        <v>7</v>
      </c>
      <c r="I5" s="5" t="s">
        <v>8</v>
      </c>
    </row>
    <row r="6" spans="1:10" s="22" customFormat="1" ht="12" customHeight="1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</row>
    <row r="7" spans="1:10" s="34" customFormat="1" ht="19.5" customHeight="1" x14ac:dyDescent="0.2">
      <c r="A7" s="25">
        <v>1</v>
      </c>
      <c r="B7" s="32" t="s">
        <v>349</v>
      </c>
      <c r="C7" s="175">
        <v>20000</v>
      </c>
      <c r="D7" s="25" t="s">
        <v>14</v>
      </c>
      <c r="E7" s="25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10" s="34" customFormat="1" ht="19.5" customHeight="1" x14ac:dyDescent="0.2">
      <c r="A8" s="25">
        <v>2</v>
      </c>
      <c r="B8" s="32" t="s">
        <v>350</v>
      </c>
      <c r="C8" s="175">
        <v>10000</v>
      </c>
      <c r="D8" s="25" t="s">
        <v>14</v>
      </c>
      <c r="E8" s="25" t="s">
        <v>15</v>
      </c>
      <c r="F8" s="27"/>
      <c r="G8" s="28">
        <f>C8*ROUND(F8, 4)</f>
        <v>0</v>
      </c>
      <c r="H8" s="28">
        <f>G8*0.095</f>
        <v>0</v>
      </c>
      <c r="I8" s="28">
        <f>G8+H8</f>
        <v>0</v>
      </c>
    </row>
    <row r="9" spans="1:10" s="34" customFormat="1" ht="15" customHeight="1" x14ac:dyDescent="0.2">
      <c r="A9" s="32"/>
      <c r="B9" s="42" t="s">
        <v>690</v>
      </c>
      <c r="C9" s="12" t="s">
        <v>15</v>
      </c>
      <c r="D9" s="12" t="s">
        <v>15</v>
      </c>
      <c r="E9" s="12" t="s">
        <v>15</v>
      </c>
      <c r="F9" s="12" t="s">
        <v>15</v>
      </c>
      <c r="G9" s="43">
        <f>SUM(G7:G8)</f>
        <v>0</v>
      </c>
      <c r="H9" s="43">
        <f t="shared" ref="H9:I9" si="0">SUM(H7:H8)</f>
        <v>0</v>
      </c>
      <c r="I9" s="43">
        <f t="shared" si="0"/>
        <v>0</v>
      </c>
    </row>
    <row r="10" spans="1:10" s="49" customFormat="1" ht="12.95" customHeight="1" x14ac:dyDescent="0.2">
      <c r="A10" s="45"/>
      <c r="B10" s="46"/>
      <c r="C10" s="47"/>
      <c r="D10" s="48"/>
      <c r="E10" s="46"/>
      <c r="F10" s="46"/>
      <c r="G10" s="46"/>
      <c r="H10" s="46"/>
      <c r="I10" s="46"/>
    </row>
    <row r="11" spans="1:10" s="14" customFormat="1" ht="20.100000000000001" customHeight="1" x14ac:dyDescent="0.2">
      <c r="A11" s="308" t="s">
        <v>16</v>
      </c>
      <c r="B11" s="308"/>
      <c r="C11" s="308"/>
      <c r="D11" s="308"/>
      <c r="E11" s="308"/>
      <c r="F11" s="308"/>
      <c r="G11" s="308"/>
      <c r="H11" s="308"/>
      <c r="I11" s="308"/>
      <c r="J11" s="308"/>
    </row>
    <row r="12" spans="1:10" s="14" customFormat="1" ht="27.75" customHeight="1" x14ac:dyDescent="0.2">
      <c r="A12" s="303" t="s">
        <v>17</v>
      </c>
      <c r="B12" s="303"/>
      <c r="C12" s="303"/>
      <c r="D12" s="303"/>
      <c r="E12" s="303"/>
      <c r="F12" s="303"/>
      <c r="G12" s="303"/>
      <c r="H12" s="303"/>
      <c r="I12" s="303"/>
      <c r="J12" s="257"/>
    </row>
    <row r="13" spans="1:10" s="14" customFormat="1" ht="15" customHeight="1" x14ac:dyDescent="0.2">
      <c r="A13" s="303" t="s">
        <v>702</v>
      </c>
      <c r="B13" s="303"/>
      <c r="C13" s="303"/>
      <c r="D13" s="303"/>
      <c r="E13" s="303"/>
      <c r="F13" s="303"/>
      <c r="G13" s="303"/>
      <c r="H13" s="303"/>
      <c r="I13" s="303"/>
      <c r="J13" s="303"/>
    </row>
    <row r="14" spans="1:10" s="14" customFormat="1" ht="12.75" x14ac:dyDescent="0.2">
      <c r="A14" s="304" t="s">
        <v>712</v>
      </c>
      <c r="B14" s="304"/>
      <c r="C14" s="304"/>
      <c r="D14" s="304"/>
      <c r="E14" s="304"/>
      <c r="F14" s="304"/>
      <c r="G14" s="304"/>
      <c r="H14" s="304"/>
      <c r="I14" s="304"/>
      <c r="J14" s="304"/>
    </row>
    <row r="15" spans="1:10" s="255" customFormat="1" ht="25.5" customHeight="1" x14ac:dyDescent="0.25">
      <c r="A15" s="305" t="s">
        <v>716</v>
      </c>
      <c r="B15" s="305"/>
      <c r="C15" s="305"/>
      <c r="D15" s="305"/>
      <c r="E15" s="305"/>
      <c r="F15" s="305"/>
      <c r="G15" s="305"/>
      <c r="H15" s="305"/>
      <c r="I15" s="305"/>
      <c r="J15" s="56"/>
    </row>
    <row r="16" spans="1:10" s="256" customFormat="1" ht="12.75" customHeight="1" x14ac:dyDescent="0.25">
      <c r="A16" s="247" t="s">
        <v>705</v>
      </c>
      <c r="B16" s="247"/>
      <c r="C16" s="247"/>
      <c r="D16" s="247"/>
      <c r="E16" s="247"/>
      <c r="F16" s="247"/>
      <c r="G16" s="247"/>
      <c r="H16" s="247"/>
      <c r="I16" s="247"/>
      <c r="J16" s="247"/>
    </row>
    <row r="17" spans="1:10" s="256" customFormat="1" ht="15" customHeight="1" x14ac:dyDescent="0.25">
      <c r="A17" s="247" t="s">
        <v>706</v>
      </c>
      <c r="B17" s="247"/>
      <c r="C17" s="247"/>
      <c r="D17" s="247"/>
      <c r="E17" s="247"/>
      <c r="F17" s="247"/>
      <c r="G17" s="247"/>
      <c r="H17" s="247"/>
      <c r="I17" s="247"/>
      <c r="J17" s="247"/>
    </row>
    <row r="18" spans="1:10" s="247" customFormat="1" ht="27" customHeight="1" x14ac:dyDescent="0.25">
      <c r="A18" s="305" t="s">
        <v>707</v>
      </c>
      <c r="B18" s="305"/>
      <c r="C18" s="305"/>
      <c r="D18" s="305"/>
      <c r="E18" s="305"/>
      <c r="F18" s="305"/>
      <c r="G18" s="305"/>
      <c r="H18" s="305"/>
      <c r="I18" s="305"/>
      <c r="J18" s="56"/>
    </row>
    <row r="19" spans="1:10" s="14" customFormat="1" ht="12.75" x14ac:dyDescent="0.2">
      <c r="A19" s="304"/>
      <c r="B19" s="304"/>
      <c r="C19" s="304"/>
      <c r="D19" s="304"/>
      <c r="E19" s="304"/>
      <c r="F19" s="304"/>
      <c r="G19" s="304"/>
      <c r="H19" s="304"/>
      <c r="I19" s="304"/>
      <c r="J19" s="304"/>
    </row>
    <row r="20" spans="1:10" s="50" customFormat="1" x14ac:dyDescent="0.2">
      <c r="A20" s="148"/>
      <c r="B20" s="15"/>
      <c r="C20" s="15"/>
      <c r="D20" s="15"/>
      <c r="E20" s="15"/>
      <c r="F20" s="15"/>
      <c r="G20" s="15"/>
      <c r="H20" s="15"/>
      <c r="I20" s="15"/>
      <c r="J20" s="15"/>
    </row>
    <row r="21" spans="1:10" x14ac:dyDescent="0.25">
      <c r="A21" s="148"/>
      <c r="B21" s="15"/>
      <c r="C21" s="15"/>
      <c r="D21" s="15"/>
      <c r="E21" s="15"/>
      <c r="F21" s="15"/>
      <c r="G21" s="15"/>
      <c r="H21" s="15"/>
      <c r="I21" s="15"/>
      <c r="J21" s="15"/>
    </row>
    <row r="22" spans="1:10" ht="29.25" customHeight="1" x14ac:dyDescent="0.25">
      <c r="A22" s="305"/>
      <c r="B22" s="305"/>
      <c r="C22" s="305"/>
      <c r="D22" s="305"/>
      <c r="E22" s="305"/>
      <c r="F22" s="305"/>
      <c r="G22" s="305"/>
      <c r="H22" s="305"/>
      <c r="I22" s="305"/>
      <c r="J22" s="55"/>
    </row>
  </sheetData>
  <sheetProtection algorithmName="SHA-512" hashValue="akYApn6PhsqgJaoaz8kCN/a3/2HhZHKVk0gbo0E8pGd4SANIo89Lgdmp7leBc4OIZE/94dDz6UM9xH7a015qHw==" saltValue="1JCpm5dVR2QGUrYHDj+0rw==" spinCount="100000" sheet="1" objects="1" scenarios="1"/>
  <mergeCells count="10">
    <mergeCell ref="A18:I18"/>
    <mergeCell ref="A19:J19"/>
    <mergeCell ref="A22:I22"/>
    <mergeCell ref="A1:D1"/>
    <mergeCell ref="A3:I3"/>
    <mergeCell ref="A11:J11"/>
    <mergeCell ref="A12:I12"/>
    <mergeCell ref="A13:J13"/>
    <mergeCell ref="A14:J14"/>
    <mergeCell ref="A15:I15"/>
  </mergeCells>
  <pageMargins left="0.62992125984251968" right="0.23622047244094491" top="0.74803149606299213" bottom="0.74803149606299213" header="0.31496062992125984" footer="0.31496062992125984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4"/>
  <sheetViews>
    <sheetView view="pageBreakPreview" zoomScale="120" zoomScaleNormal="120" zoomScaleSheetLayoutView="120" zoomScalePageLayoutView="120" workbookViewId="0">
      <pane ySplit="6" topLeftCell="A7" activePane="bottomLeft" state="frozen"/>
      <selection activeCell="F1" sqref="F1"/>
      <selection pane="bottomLeft" activeCell="A17" sqref="A17:I17"/>
    </sheetView>
  </sheetViews>
  <sheetFormatPr defaultColWidth="9.28515625" defaultRowHeight="15" x14ac:dyDescent="0.25"/>
  <cols>
    <col min="1" max="1" width="2.85546875" customWidth="1"/>
    <col min="2" max="2" width="43.28515625" customWidth="1"/>
    <col min="3" max="3" width="7.42578125" customWidth="1"/>
    <col min="4" max="4" width="4.42578125" customWidth="1"/>
    <col min="5" max="5" width="14.5703125" customWidth="1"/>
    <col min="6" max="6" width="10.7109375" customWidth="1"/>
    <col min="7" max="7" width="12.42578125" customWidth="1"/>
    <col min="8" max="8" width="11.28515625" customWidth="1"/>
    <col min="9" max="9" width="10.7109375" customWidth="1"/>
  </cols>
  <sheetData>
    <row r="1" spans="1:10" s="20" customFormat="1" x14ac:dyDescent="0.25">
      <c r="A1" s="306" t="s">
        <v>18</v>
      </c>
      <c r="B1" s="306"/>
      <c r="C1" s="306"/>
      <c r="D1" s="306"/>
      <c r="E1" s="306"/>
      <c r="F1" s="18" t="s">
        <v>730</v>
      </c>
      <c r="G1" s="18"/>
      <c r="H1" s="18"/>
    </row>
    <row r="2" spans="1:10" s="21" customFormat="1" ht="15.75" customHeight="1" x14ac:dyDescent="0.15"/>
    <row r="3" spans="1:10" s="62" customFormat="1" ht="15.75" customHeight="1" x14ac:dyDescent="0.3">
      <c r="A3" s="307" t="s">
        <v>718</v>
      </c>
      <c r="B3" s="307"/>
      <c r="C3" s="307"/>
      <c r="D3" s="307"/>
      <c r="E3" s="307"/>
      <c r="F3" s="307"/>
      <c r="G3" s="307"/>
      <c r="H3" s="307"/>
      <c r="I3" s="307"/>
      <c r="J3" s="307"/>
    </row>
    <row r="4" spans="1:10" s="21" customFormat="1" ht="15.75" customHeight="1" x14ac:dyDescent="0.15"/>
    <row r="5" spans="1:10" s="22" customFormat="1" ht="49.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717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2" customHeight="1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18.75" customHeight="1" x14ac:dyDescent="0.2">
      <c r="A7" s="25">
        <v>1</v>
      </c>
      <c r="B7" s="32" t="s">
        <v>351</v>
      </c>
      <c r="C7" s="175">
        <v>3000</v>
      </c>
      <c r="D7" s="25" t="s">
        <v>14</v>
      </c>
      <c r="E7" s="29" t="s">
        <v>15</v>
      </c>
      <c r="F7" s="27"/>
      <c r="G7" s="28">
        <f>C7*ROUND(F7, 4)</f>
        <v>0</v>
      </c>
      <c r="H7" s="28">
        <f>G7*0.095</f>
        <v>0</v>
      </c>
      <c r="I7" s="28">
        <f t="shared" ref="I7:I10" si="0">G7+H7</f>
        <v>0</v>
      </c>
      <c r="J7" s="301"/>
    </row>
    <row r="8" spans="1:10" s="34" customFormat="1" ht="18.75" customHeight="1" x14ac:dyDescent="0.2">
      <c r="A8" s="25">
        <v>2</v>
      </c>
      <c r="B8" s="32" t="s">
        <v>352</v>
      </c>
      <c r="C8" s="175">
        <v>600</v>
      </c>
      <c r="D8" s="25" t="s">
        <v>14</v>
      </c>
      <c r="E8" s="29" t="s">
        <v>15</v>
      </c>
      <c r="F8" s="27"/>
      <c r="G8" s="28">
        <f t="shared" ref="G8:G10" si="1">C8*ROUND(F8, 4)</f>
        <v>0</v>
      </c>
      <c r="H8" s="28">
        <f t="shared" ref="H8:H10" si="2">G8*0.095</f>
        <v>0</v>
      </c>
      <c r="I8" s="28">
        <f t="shared" si="0"/>
        <v>0</v>
      </c>
      <c r="J8" s="301"/>
    </row>
    <row r="9" spans="1:10" s="34" customFormat="1" ht="18.75" customHeight="1" x14ac:dyDescent="0.2">
      <c r="A9" s="25">
        <v>3</v>
      </c>
      <c r="B9" s="32" t="s">
        <v>353</v>
      </c>
      <c r="C9" s="175">
        <v>600</v>
      </c>
      <c r="D9" s="25" t="s">
        <v>14</v>
      </c>
      <c r="E9" s="29" t="s">
        <v>15</v>
      </c>
      <c r="F9" s="27"/>
      <c r="G9" s="28">
        <f t="shared" si="1"/>
        <v>0</v>
      </c>
      <c r="H9" s="28">
        <f t="shared" si="2"/>
        <v>0</v>
      </c>
      <c r="I9" s="28">
        <f t="shared" si="0"/>
        <v>0</v>
      </c>
      <c r="J9" s="301"/>
    </row>
    <row r="10" spans="1:10" s="34" customFormat="1" ht="18.75" customHeight="1" x14ac:dyDescent="0.2">
      <c r="A10" s="25">
        <v>4</v>
      </c>
      <c r="B10" s="32" t="s">
        <v>354</v>
      </c>
      <c r="C10" s="175">
        <v>1000</v>
      </c>
      <c r="D10" s="25" t="s">
        <v>14</v>
      </c>
      <c r="E10" s="29" t="s">
        <v>15</v>
      </c>
      <c r="F10" s="27"/>
      <c r="G10" s="28">
        <f t="shared" si="1"/>
        <v>0</v>
      </c>
      <c r="H10" s="28">
        <f t="shared" si="2"/>
        <v>0</v>
      </c>
      <c r="I10" s="28">
        <f t="shared" si="0"/>
        <v>0</v>
      </c>
      <c r="J10" s="301"/>
    </row>
    <row r="11" spans="1:10" s="34" customFormat="1" ht="15" customHeight="1" x14ac:dyDescent="0.2">
      <c r="A11" s="32"/>
      <c r="B11" s="42" t="s">
        <v>691</v>
      </c>
      <c r="C11" s="12" t="s">
        <v>15</v>
      </c>
      <c r="D11" s="12" t="s">
        <v>15</v>
      </c>
      <c r="E11" s="12" t="s">
        <v>15</v>
      </c>
      <c r="F11" s="12" t="s">
        <v>15</v>
      </c>
      <c r="G11" s="43">
        <f>SUM(G7:G10)</f>
        <v>0</v>
      </c>
      <c r="H11" s="43">
        <f t="shared" ref="H11:I11" si="3">SUM(H7:H10)</f>
        <v>0</v>
      </c>
      <c r="I11" s="43">
        <f t="shared" si="3"/>
        <v>0</v>
      </c>
      <c r="J11" s="275">
        <f>SUM(J7:J10)</f>
        <v>0</v>
      </c>
    </row>
    <row r="12" spans="1:10" s="49" customFormat="1" ht="12.95" customHeight="1" x14ac:dyDescent="0.2">
      <c r="A12" s="45"/>
      <c r="B12" s="46"/>
      <c r="C12" s="47"/>
      <c r="D12" s="48"/>
      <c r="E12" s="46"/>
      <c r="F12" s="46"/>
      <c r="G12" s="46"/>
      <c r="H12" s="46"/>
      <c r="I12" s="46"/>
    </row>
    <row r="13" spans="1:10" s="14" customFormat="1" ht="20.100000000000001" customHeight="1" x14ac:dyDescent="0.2">
      <c r="A13" s="308" t="s">
        <v>16</v>
      </c>
      <c r="B13" s="308"/>
      <c r="C13" s="308"/>
      <c r="D13" s="308"/>
      <c r="E13" s="308"/>
      <c r="F13" s="308"/>
      <c r="G13" s="308"/>
      <c r="H13" s="308"/>
      <c r="I13" s="308"/>
      <c r="J13" s="308"/>
    </row>
    <row r="14" spans="1:10" s="14" customFormat="1" ht="27.75" customHeight="1" x14ac:dyDescent="0.2">
      <c r="A14" s="303" t="s">
        <v>17</v>
      </c>
      <c r="B14" s="303"/>
      <c r="C14" s="303"/>
      <c r="D14" s="303"/>
      <c r="E14" s="303"/>
      <c r="F14" s="303"/>
      <c r="G14" s="303"/>
      <c r="H14" s="303"/>
      <c r="I14" s="303"/>
      <c r="J14" s="257"/>
    </row>
    <row r="15" spans="1:10" s="14" customFormat="1" ht="15" customHeight="1" x14ac:dyDescent="0.2">
      <c r="A15" s="303" t="s">
        <v>702</v>
      </c>
      <c r="B15" s="303"/>
      <c r="C15" s="303"/>
      <c r="D15" s="303"/>
      <c r="E15" s="303"/>
      <c r="F15" s="303"/>
      <c r="G15" s="303"/>
      <c r="H15" s="303"/>
      <c r="I15" s="303"/>
      <c r="J15" s="303"/>
    </row>
    <row r="16" spans="1:10" s="14" customFormat="1" ht="12.75" x14ac:dyDescent="0.2">
      <c r="A16" s="304" t="s">
        <v>713</v>
      </c>
      <c r="B16" s="304"/>
      <c r="C16" s="304"/>
      <c r="D16" s="304"/>
      <c r="E16" s="304"/>
      <c r="F16" s="304"/>
      <c r="G16" s="304"/>
      <c r="H16" s="304"/>
      <c r="I16" s="304"/>
      <c r="J16" s="304"/>
    </row>
    <row r="17" spans="1:10" s="255" customFormat="1" ht="25.5" customHeight="1" x14ac:dyDescent="0.25">
      <c r="A17" s="305" t="s">
        <v>716</v>
      </c>
      <c r="B17" s="305"/>
      <c r="C17" s="305"/>
      <c r="D17" s="305"/>
      <c r="E17" s="305"/>
      <c r="F17" s="305"/>
      <c r="G17" s="305"/>
      <c r="H17" s="305"/>
      <c r="I17" s="305"/>
      <c r="J17" s="56"/>
    </row>
    <row r="18" spans="1:10" s="256" customFormat="1" ht="12.75" customHeight="1" x14ac:dyDescent="0.25">
      <c r="A18" s="247" t="s">
        <v>705</v>
      </c>
      <c r="B18" s="247"/>
      <c r="C18" s="247"/>
      <c r="D18" s="247"/>
      <c r="E18" s="247"/>
      <c r="F18" s="247"/>
      <c r="G18" s="247"/>
      <c r="H18" s="247"/>
      <c r="I18" s="247"/>
      <c r="J18" s="247"/>
    </row>
    <row r="19" spans="1:10" s="256" customFormat="1" ht="15" customHeight="1" x14ac:dyDescent="0.25">
      <c r="A19" s="247" t="s">
        <v>706</v>
      </c>
      <c r="B19" s="247"/>
      <c r="C19" s="247"/>
      <c r="D19" s="247"/>
      <c r="E19" s="247"/>
      <c r="F19" s="247"/>
      <c r="G19" s="247"/>
      <c r="H19" s="247"/>
      <c r="I19" s="247"/>
      <c r="J19" s="247"/>
    </row>
    <row r="20" spans="1:10" s="247" customFormat="1" ht="27" customHeight="1" x14ac:dyDescent="0.25">
      <c r="A20" s="305" t="s">
        <v>707</v>
      </c>
      <c r="B20" s="305"/>
      <c r="C20" s="305"/>
      <c r="D20" s="305"/>
      <c r="E20" s="305"/>
      <c r="F20" s="305"/>
      <c r="G20" s="305"/>
      <c r="H20" s="305"/>
      <c r="I20" s="305"/>
      <c r="J20" s="56"/>
    </row>
    <row r="21" spans="1:10" s="14" customFormat="1" ht="42" customHeight="1" x14ac:dyDescent="0.2">
      <c r="A21" s="309" t="s">
        <v>708</v>
      </c>
      <c r="B21" s="309"/>
      <c r="C21" s="309"/>
      <c r="D21" s="309"/>
      <c r="E21" s="309"/>
      <c r="F21" s="309"/>
      <c r="G21" s="309"/>
      <c r="H21" s="309"/>
      <c r="I21" s="309"/>
      <c r="J21" s="309"/>
    </row>
    <row r="22" spans="1:10" s="50" customFormat="1" x14ac:dyDescent="0.2">
      <c r="A22" s="148"/>
      <c r="B22" s="15"/>
      <c r="C22" s="15"/>
      <c r="D22" s="15"/>
      <c r="E22" s="15"/>
      <c r="F22" s="15"/>
      <c r="G22" s="15"/>
      <c r="H22" s="15"/>
      <c r="I22" s="15"/>
    </row>
    <row r="23" spans="1:10" x14ac:dyDescent="0.25">
      <c r="A23" s="148"/>
      <c r="B23" s="15"/>
      <c r="C23" s="15"/>
      <c r="D23" s="15"/>
      <c r="E23" s="15"/>
      <c r="F23" s="15"/>
      <c r="G23" s="15"/>
      <c r="H23" s="15"/>
      <c r="I23" s="15"/>
    </row>
    <row r="24" spans="1:10" ht="29.25" customHeight="1" x14ac:dyDescent="0.25">
      <c r="A24" s="305"/>
      <c r="B24" s="310"/>
      <c r="C24" s="310"/>
      <c r="D24" s="310"/>
      <c r="E24" s="310"/>
      <c r="F24" s="310"/>
      <c r="G24" s="310"/>
      <c r="H24" s="310"/>
      <c r="I24" s="310"/>
    </row>
  </sheetData>
  <sheetProtection algorithmName="SHA-512" hashValue="mlQ588zx2dM49LUdaCyBwfhh/+gMrHoqnpY4iUJAGD5tpuJi2lLmUXh3GJfmnsnxqA/X5+G8tqVfEhEhxDYUVg==" saltValue="mWvQR/UdeWB9XtiXMWswDg==" spinCount="100000" sheet="1" objects="1" scenarios="1"/>
  <mergeCells count="10">
    <mergeCell ref="A20:I20"/>
    <mergeCell ref="A24:I24"/>
    <mergeCell ref="A1:E1"/>
    <mergeCell ref="A14:I14"/>
    <mergeCell ref="A13:J13"/>
    <mergeCell ref="A15:J15"/>
    <mergeCell ref="A16:J16"/>
    <mergeCell ref="A17:I17"/>
    <mergeCell ref="A21:J21"/>
    <mergeCell ref="A3:J3"/>
  </mergeCells>
  <pageMargins left="0.62992125984251968" right="0.23622047244094491" top="0.74803149606299213" bottom="0.74803149606299213" header="0.31496062992125984" footer="0.31496062992125984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8"/>
  <sheetViews>
    <sheetView view="pageBreakPreview" zoomScale="120" zoomScaleNormal="120" zoomScaleSheetLayoutView="120" workbookViewId="0">
      <pane ySplit="6" topLeftCell="A31" activePane="bottomLeft" state="frozen"/>
      <selection activeCell="F1" sqref="F1"/>
      <selection pane="bottomLeft" activeCell="F7" activeCellId="1" sqref="A1:XFD1 F7:F33"/>
    </sheetView>
  </sheetViews>
  <sheetFormatPr defaultColWidth="9.28515625" defaultRowHeight="15" x14ac:dyDescent="0.25"/>
  <cols>
    <col min="1" max="1" width="3.2851562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3.42578125" customWidth="1"/>
    <col min="9" max="9" width="10.7109375" customWidth="1"/>
  </cols>
  <sheetData>
    <row r="1" spans="1:9" s="20" customFormat="1" ht="18.75" customHeight="1" x14ac:dyDescent="0.25">
      <c r="A1" s="320" t="s">
        <v>18</v>
      </c>
      <c r="B1" s="306"/>
      <c r="C1" s="306"/>
      <c r="D1" s="306"/>
      <c r="E1" s="18"/>
      <c r="F1" s="18" t="s">
        <v>730</v>
      </c>
      <c r="H1" s="18"/>
    </row>
    <row r="2" spans="1:9" s="21" customFormat="1" ht="16.5" customHeight="1" x14ac:dyDescent="0.15"/>
    <row r="3" spans="1:9" s="62" customFormat="1" ht="16.5" customHeight="1" x14ac:dyDescent="0.3">
      <c r="A3" s="312" t="s">
        <v>795</v>
      </c>
      <c r="B3" s="312"/>
      <c r="C3" s="312"/>
      <c r="D3" s="312"/>
      <c r="E3" s="312"/>
      <c r="F3" s="312"/>
      <c r="G3" s="312"/>
      <c r="H3" s="312"/>
      <c r="I3" s="312"/>
    </row>
    <row r="4" spans="1:9" s="21" customFormat="1" ht="16.5" customHeight="1" x14ac:dyDescent="0.15"/>
    <row r="5" spans="1:9" s="22" customFormat="1" ht="49.5" customHeight="1" x14ac:dyDescent="0.15">
      <c r="A5" s="112" t="s">
        <v>0</v>
      </c>
      <c r="B5" s="112" t="s">
        <v>1</v>
      </c>
      <c r="C5" s="113" t="s">
        <v>2</v>
      </c>
      <c r="D5" s="113" t="s">
        <v>3</v>
      </c>
      <c r="E5" s="114" t="s">
        <v>4</v>
      </c>
      <c r="F5" s="114" t="s">
        <v>714</v>
      </c>
      <c r="G5" s="114" t="s">
        <v>6</v>
      </c>
      <c r="H5" s="114" t="s">
        <v>7</v>
      </c>
      <c r="I5" s="114" t="s">
        <v>8</v>
      </c>
    </row>
    <row r="6" spans="1:9" s="22" customFormat="1" ht="12" customHeight="1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</row>
    <row r="7" spans="1:9" s="34" customFormat="1" ht="15" customHeight="1" x14ac:dyDescent="0.2">
      <c r="A7" s="117">
        <v>1</v>
      </c>
      <c r="B7" s="118" t="s">
        <v>144</v>
      </c>
      <c r="C7" s="119">
        <v>500</v>
      </c>
      <c r="D7" s="117" t="s">
        <v>14</v>
      </c>
      <c r="E7" s="120" t="s">
        <v>15</v>
      </c>
      <c r="F7" s="133"/>
      <c r="G7" s="122">
        <f>C7*ROUND(F7, 4)</f>
        <v>0</v>
      </c>
      <c r="H7" s="122">
        <f>G7*0.095</f>
        <v>0</v>
      </c>
      <c r="I7" s="122">
        <f>G7+H7</f>
        <v>0</v>
      </c>
    </row>
    <row r="8" spans="1:9" s="34" customFormat="1" ht="15" customHeight="1" x14ac:dyDescent="0.2">
      <c r="A8" s="117">
        <v>2</v>
      </c>
      <c r="B8" s="118" t="s">
        <v>145</v>
      </c>
      <c r="C8" s="119">
        <v>500</v>
      </c>
      <c r="D8" s="117" t="s">
        <v>14</v>
      </c>
      <c r="E8" s="120" t="s">
        <v>15</v>
      </c>
      <c r="F8" s="133"/>
      <c r="G8" s="122">
        <f t="shared" ref="G8:G33" si="0">C8*ROUND(F8, 4)</f>
        <v>0</v>
      </c>
      <c r="H8" s="122">
        <f t="shared" ref="H8:H33" si="1">G8*0.095</f>
        <v>0</v>
      </c>
      <c r="I8" s="122">
        <f t="shared" ref="I8:I33" si="2">G8+H8</f>
        <v>0</v>
      </c>
    </row>
    <row r="9" spans="1:9" s="34" customFormat="1" ht="15" customHeight="1" x14ac:dyDescent="0.2">
      <c r="A9" s="117">
        <v>3</v>
      </c>
      <c r="B9" s="118" t="s">
        <v>146</v>
      </c>
      <c r="C9" s="119">
        <v>250</v>
      </c>
      <c r="D9" s="117" t="s">
        <v>14</v>
      </c>
      <c r="E9" s="120" t="s">
        <v>15</v>
      </c>
      <c r="F9" s="133"/>
      <c r="G9" s="122">
        <f t="shared" si="0"/>
        <v>0</v>
      </c>
      <c r="H9" s="122">
        <f t="shared" si="1"/>
        <v>0</v>
      </c>
      <c r="I9" s="122">
        <f t="shared" si="2"/>
        <v>0</v>
      </c>
    </row>
    <row r="10" spans="1:9" s="34" customFormat="1" ht="15" customHeight="1" x14ac:dyDescent="0.2">
      <c r="A10" s="117">
        <v>4</v>
      </c>
      <c r="B10" s="118" t="s">
        <v>147</v>
      </c>
      <c r="C10" s="119">
        <v>100</v>
      </c>
      <c r="D10" s="117" t="s">
        <v>14</v>
      </c>
      <c r="E10" s="120" t="s">
        <v>15</v>
      </c>
      <c r="F10" s="133"/>
      <c r="G10" s="122">
        <f t="shared" si="0"/>
        <v>0</v>
      </c>
      <c r="H10" s="122">
        <f t="shared" si="1"/>
        <v>0</v>
      </c>
      <c r="I10" s="122">
        <f t="shared" si="2"/>
        <v>0</v>
      </c>
    </row>
    <row r="11" spans="1:9" s="34" customFormat="1" ht="15" customHeight="1" x14ac:dyDescent="0.2">
      <c r="A11" s="117">
        <v>5</v>
      </c>
      <c r="B11" s="118" t="s">
        <v>148</v>
      </c>
      <c r="C11" s="119">
        <v>250</v>
      </c>
      <c r="D11" s="117" t="s">
        <v>14</v>
      </c>
      <c r="E11" s="120" t="s">
        <v>15</v>
      </c>
      <c r="F11" s="133"/>
      <c r="G11" s="122">
        <f t="shared" si="0"/>
        <v>0</v>
      </c>
      <c r="H11" s="122">
        <f t="shared" si="1"/>
        <v>0</v>
      </c>
      <c r="I11" s="122">
        <f t="shared" si="2"/>
        <v>0</v>
      </c>
    </row>
    <row r="12" spans="1:9" s="34" customFormat="1" ht="15" customHeight="1" x14ac:dyDescent="0.2">
      <c r="A12" s="117">
        <v>6</v>
      </c>
      <c r="B12" s="118" t="s">
        <v>149</v>
      </c>
      <c r="C12" s="119">
        <v>50</v>
      </c>
      <c r="D12" s="117" t="s">
        <v>14</v>
      </c>
      <c r="E12" s="120" t="s">
        <v>15</v>
      </c>
      <c r="F12" s="133"/>
      <c r="G12" s="122">
        <f t="shared" si="0"/>
        <v>0</v>
      </c>
      <c r="H12" s="122">
        <f t="shared" si="1"/>
        <v>0</v>
      </c>
      <c r="I12" s="122">
        <f t="shared" si="2"/>
        <v>0</v>
      </c>
    </row>
    <row r="13" spans="1:9" s="34" customFormat="1" ht="15" customHeight="1" x14ac:dyDescent="0.2">
      <c r="A13" s="117">
        <v>7</v>
      </c>
      <c r="B13" s="118" t="s">
        <v>150</v>
      </c>
      <c r="C13" s="119">
        <v>100</v>
      </c>
      <c r="D13" s="117" t="s">
        <v>14</v>
      </c>
      <c r="E13" s="120" t="s">
        <v>15</v>
      </c>
      <c r="F13" s="133"/>
      <c r="G13" s="122">
        <f t="shared" si="0"/>
        <v>0</v>
      </c>
      <c r="H13" s="122">
        <f t="shared" si="1"/>
        <v>0</v>
      </c>
      <c r="I13" s="122">
        <f t="shared" si="2"/>
        <v>0</v>
      </c>
    </row>
    <row r="14" spans="1:9" s="34" customFormat="1" ht="15" customHeight="1" x14ac:dyDescent="0.2">
      <c r="A14" s="117">
        <v>8</v>
      </c>
      <c r="B14" s="118" t="s">
        <v>151</v>
      </c>
      <c r="C14" s="119">
        <v>150</v>
      </c>
      <c r="D14" s="117" t="s">
        <v>14</v>
      </c>
      <c r="E14" s="120" t="s">
        <v>15</v>
      </c>
      <c r="F14" s="133"/>
      <c r="G14" s="122">
        <f t="shared" si="0"/>
        <v>0</v>
      </c>
      <c r="H14" s="122">
        <f t="shared" si="1"/>
        <v>0</v>
      </c>
      <c r="I14" s="122">
        <f t="shared" si="2"/>
        <v>0</v>
      </c>
    </row>
    <row r="15" spans="1:9" s="34" customFormat="1" ht="15" customHeight="1" x14ac:dyDescent="0.2">
      <c r="A15" s="117">
        <v>9</v>
      </c>
      <c r="B15" s="118" t="s">
        <v>152</v>
      </c>
      <c r="C15" s="119">
        <v>200</v>
      </c>
      <c r="D15" s="117" t="s">
        <v>14</v>
      </c>
      <c r="E15" s="120" t="s">
        <v>15</v>
      </c>
      <c r="F15" s="133"/>
      <c r="G15" s="122">
        <f t="shared" si="0"/>
        <v>0</v>
      </c>
      <c r="H15" s="122">
        <f t="shared" si="1"/>
        <v>0</v>
      </c>
      <c r="I15" s="122">
        <f t="shared" si="2"/>
        <v>0</v>
      </c>
    </row>
    <row r="16" spans="1:9" s="34" customFormat="1" ht="15" customHeight="1" x14ac:dyDescent="0.2">
      <c r="A16" s="117">
        <v>10</v>
      </c>
      <c r="B16" s="118" t="s">
        <v>153</v>
      </c>
      <c r="C16" s="119">
        <v>100</v>
      </c>
      <c r="D16" s="117" t="s">
        <v>14</v>
      </c>
      <c r="E16" s="120" t="s">
        <v>15</v>
      </c>
      <c r="F16" s="133"/>
      <c r="G16" s="122">
        <f t="shared" si="0"/>
        <v>0</v>
      </c>
      <c r="H16" s="122">
        <f t="shared" si="1"/>
        <v>0</v>
      </c>
      <c r="I16" s="122">
        <f t="shared" si="2"/>
        <v>0</v>
      </c>
    </row>
    <row r="17" spans="1:9" s="34" customFormat="1" ht="15" customHeight="1" x14ac:dyDescent="0.2">
      <c r="A17" s="117">
        <v>11</v>
      </c>
      <c r="B17" s="118" t="s">
        <v>154</v>
      </c>
      <c r="C17" s="119">
        <v>100</v>
      </c>
      <c r="D17" s="117" t="s">
        <v>14</v>
      </c>
      <c r="E17" s="120" t="s">
        <v>15</v>
      </c>
      <c r="F17" s="133"/>
      <c r="G17" s="122">
        <f t="shared" si="0"/>
        <v>0</v>
      </c>
      <c r="H17" s="122">
        <f t="shared" si="1"/>
        <v>0</v>
      </c>
      <c r="I17" s="122">
        <f t="shared" si="2"/>
        <v>0</v>
      </c>
    </row>
    <row r="18" spans="1:9" s="34" customFormat="1" ht="15" customHeight="1" x14ac:dyDescent="0.2">
      <c r="A18" s="117">
        <v>12</v>
      </c>
      <c r="B18" s="118" t="s">
        <v>155</v>
      </c>
      <c r="C18" s="119">
        <v>150</v>
      </c>
      <c r="D18" s="117" t="s">
        <v>14</v>
      </c>
      <c r="E18" s="120" t="s">
        <v>15</v>
      </c>
      <c r="F18" s="133"/>
      <c r="G18" s="122">
        <f t="shared" si="0"/>
        <v>0</v>
      </c>
      <c r="H18" s="122">
        <f t="shared" si="1"/>
        <v>0</v>
      </c>
      <c r="I18" s="122">
        <f t="shared" si="2"/>
        <v>0</v>
      </c>
    </row>
    <row r="19" spans="1:9" s="34" customFormat="1" ht="15" customHeight="1" x14ac:dyDescent="0.2">
      <c r="A19" s="117">
        <v>13</v>
      </c>
      <c r="B19" s="118" t="s">
        <v>156</v>
      </c>
      <c r="C19" s="119">
        <v>50</v>
      </c>
      <c r="D19" s="117" t="s">
        <v>14</v>
      </c>
      <c r="E19" s="120" t="s">
        <v>15</v>
      </c>
      <c r="F19" s="133"/>
      <c r="G19" s="122">
        <f t="shared" si="0"/>
        <v>0</v>
      </c>
      <c r="H19" s="122">
        <f t="shared" si="1"/>
        <v>0</v>
      </c>
      <c r="I19" s="122">
        <f t="shared" si="2"/>
        <v>0</v>
      </c>
    </row>
    <row r="20" spans="1:9" s="34" customFormat="1" ht="15" customHeight="1" x14ac:dyDescent="0.2">
      <c r="A20" s="117">
        <v>14</v>
      </c>
      <c r="B20" s="118" t="s">
        <v>157</v>
      </c>
      <c r="C20" s="119">
        <v>50</v>
      </c>
      <c r="D20" s="117" t="s">
        <v>14</v>
      </c>
      <c r="E20" s="120" t="s">
        <v>15</v>
      </c>
      <c r="F20" s="133"/>
      <c r="G20" s="122">
        <f t="shared" si="0"/>
        <v>0</v>
      </c>
      <c r="H20" s="122">
        <f t="shared" si="1"/>
        <v>0</v>
      </c>
      <c r="I20" s="122">
        <f t="shared" si="2"/>
        <v>0</v>
      </c>
    </row>
    <row r="21" spans="1:9" s="34" customFormat="1" ht="15" customHeight="1" x14ac:dyDescent="0.2">
      <c r="A21" s="117">
        <v>15</v>
      </c>
      <c r="B21" s="118" t="s">
        <v>158</v>
      </c>
      <c r="C21" s="119">
        <v>30</v>
      </c>
      <c r="D21" s="117" t="s">
        <v>14</v>
      </c>
      <c r="E21" s="120" t="s">
        <v>15</v>
      </c>
      <c r="F21" s="133"/>
      <c r="G21" s="122">
        <f t="shared" si="0"/>
        <v>0</v>
      </c>
      <c r="H21" s="122">
        <f t="shared" si="1"/>
        <v>0</v>
      </c>
      <c r="I21" s="122">
        <f t="shared" si="2"/>
        <v>0</v>
      </c>
    </row>
    <row r="22" spans="1:9" s="34" customFormat="1" ht="15" customHeight="1" x14ac:dyDescent="0.2">
      <c r="A22" s="117">
        <v>16</v>
      </c>
      <c r="B22" s="118" t="s">
        <v>159</v>
      </c>
      <c r="C22" s="119">
        <v>21</v>
      </c>
      <c r="D22" s="117" t="s">
        <v>14</v>
      </c>
      <c r="E22" s="120" t="s">
        <v>15</v>
      </c>
      <c r="F22" s="133"/>
      <c r="G22" s="122">
        <f t="shared" si="0"/>
        <v>0</v>
      </c>
      <c r="H22" s="122">
        <f t="shared" si="1"/>
        <v>0</v>
      </c>
      <c r="I22" s="122">
        <f t="shared" si="2"/>
        <v>0</v>
      </c>
    </row>
    <row r="23" spans="1:9" s="34" customFormat="1" ht="15" customHeight="1" x14ac:dyDescent="0.2">
      <c r="A23" s="117">
        <v>17</v>
      </c>
      <c r="B23" s="118" t="s">
        <v>160</v>
      </c>
      <c r="C23" s="119">
        <v>100</v>
      </c>
      <c r="D23" s="117" t="s">
        <v>14</v>
      </c>
      <c r="E23" s="120" t="s">
        <v>15</v>
      </c>
      <c r="F23" s="133"/>
      <c r="G23" s="122">
        <f t="shared" si="0"/>
        <v>0</v>
      </c>
      <c r="H23" s="122">
        <f t="shared" si="1"/>
        <v>0</v>
      </c>
      <c r="I23" s="122">
        <f t="shared" si="2"/>
        <v>0</v>
      </c>
    </row>
    <row r="24" spans="1:9" s="34" customFormat="1" ht="15" customHeight="1" x14ac:dyDescent="0.2">
      <c r="A24" s="117">
        <v>18</v>
      </c>
      <c r="B24" s="118" t="s">
        <v>161</v>
      </c>
      <c r="C24" s="119">
        <v>10</v>
      </c>
      <c r="D24" s="117" t="s">
        <v>14</v>
      </c>
      <c r="E24" s="120" t="s">
        <v>15</v>
      </c>
      <c r="F24" s="133"/>
      <c r="G24" s="122">
        <f t="shared" si="0"/>
        <v>0</v>
      </c>
      <c r="H24" s="122">
        <f t="shared" si="1"/>
        <v>0</v>
      </c>
      <c r="I24" s="122">
        <f t="shared" si="2"/>
        <v>0</v>
      </c>
    </row>
    <row r="25" spans="1:9" s="34" customFormat="1" ht="15" customHeight="1" x14ac:dyDescent="0.2">
      <c r="A25" s="117">
        <v>19</v>
      </c>
      <c r="B25" s="118" t="s">
        <v>162</v>
      </c>
      <c r="C25" s="119">
        <v>20</v>
      </c>
      <c r="D25" s="117" t="s">
        <v>14</v>
      </c>
      <c r="E25" s="120" t="s">
        <v>15</v>
      </c>
      <c r="F25" s="133"/>
      <c r="G25" s="122">
        <f t="shared" si="0"/>
        <v>0</v>
      </c>
      <c r="H25" s="122">
        <f t="shared" si="1"/>
        <v>0</v>
      </c>
      <c r="I25" s="122">
        <f t="shared" si="2"/>
        <v>0</v>
      </c>
    </row>
    <row r="26" spans="1:9" s="34" customFormat="1" ht="21.75" customHeight="1" x14ac:dyDescent="0.2">
      <c r="A26" s="117">
        <v>20</v>
      </c>
      <c r="B26" s="125" t="s">
        <v>163</v>
      </c>
      <c r="C26" s="119">
        <v>4000</v>
      </c>
      <c r="D26" s="117" t="s">
        <v>14</v>
      </c>
      <c r="E26" s="120" t="s">
        <v>15</v>
      </c>
      <c r="F26" s="133"/>
      <c r="G26" s="122">
        <f t="shared" si="0"/>
        <v>0</v>
      </c>
      <c r="H26" s="122">
        <f t="shared" si="1"/>
        <v>0</v>
      </c>
      <c r="I26" s="122">
        <f t="shared" si="2"/>
        <v>0</v>
      </c>
    </row>
    <row r="27" spans="1:9" s="34" customFormat="1" ht="15" customHeight="1" x14ac:dyDescent="0.2">
      <c r="A27" s="117">
        <v>21</v>
      </c>
      <c r="B27" s="118" t="s">
        <v>164</v>
      </c>
      <c r="C27" s="119">
        <v>100</v>
      </c>
      <c r="D27" s="117" t="s">
        <v>14</v>
      </c>
      <c r="E27" s="120" t="s">
        <v>15</v>
      </c>
      <c r="F27" s="133"/>
      <c r="G27" s="122">
        <f t="shared" si="0"/>
        <v>0</v>
      </c>
      <c r="H27" s="122">
        <f t="shared" si="1"/>
        <v>0</v>
      </c>
      <c r="I27" s="122">
        <f t="shared" si="2"/>
        <v>0</v>
      </c>
    </row>
    <row r="28" spans="1:9" s="34" customFormat="1" ht="15" customHeight="1" x14ac:dyDescent="0.2">
      <c r="A28" s="117">
        <v>22</v>
      </c>
      <c r="B28" s="118" t="s">
        <v>165</v>
      </c>
      <c r="C28" s="119">
        <v>200</v>
      </c>
      <c r="D28" s="117" t="s">
        <v>14</v>
      </c>
      <c r="E28" s="126" t="s">
        <v>15</v>
      </c>
      <c r="F28" s="133"/>
      <c r="G28" s="122">
        <f t="shared" si="0"/>
        <v>0</v>
      </c>
      <c r="H28" s="122">
        <f t="shared" si="1"/>
        <v>0</v>
      </c>
      <c r="I28" s="122">
        <f t="shared" si="2"/>
        <v>0</v>
      </c>
    </row>
    <row r="29" spans="1:9" s="34" customFormat="1" ht="15" customHeight="1" x14ac:dyDescent="0.2">
      <c r="A29" s="117">
        <v>23</v>
      </c>
      <c r="B29" s="118" t="s">
        <v>166</v>
      </c>
      <c r="C29" s="119">
        <v>300</v>
      </c>
      <c r="D29" s="117" t="s">
        <v>14</v>
      </c>
      <c r="E29" s="126" t="s">
        <v>15</v>
      </c>
      <c r="F29" s="133"/>
      <c r="G29" s="122">
        <f t="shared" si="0"/>
        <v>0</v>
      </c>
      <c r="H29" s="122">
        <f t="shared" si="1"/>
        <v>0</v>
      </c>
      <c r="I29" s="122">
        <f t="shared" si="2"/>
        <v>0</v>
      </c>
    </row>
    <row r="30" spans="1:9" s="34" customFormat="1" ht="15" customHeight="1" x14ac:dyDescent="0.2">
      <c r="A30" s="117">
        <v>24</v>
      </c>
      <c r="B30" s="118" t="s">
        <v>167</v>
      </c>
      <c r="C30" s="119">
        <v>200</v>
      </c>
      <c r="D30" s="117" t="s">
        <v>14</v>
      </c>
      <c r="E30" s="126" t="s">
        <v>15</v>
      </c>
      <c r="F30" s="133"/>
      <c r="G30" s="122">
        <f t="shared" si="0"/>
        <v>0</v>
      </c>
      <c r="H30" s="122">
        <f t="shared" si="1"/>
        <v>0</v>
      </c>
      <c r="I30" s="122">
        <f t="shared" si="2"/>
        <v>0</v>
      </c>
    </row>
    <row r="31" spans="1:9" s="34" customFormat="1" ht="15" customHeight="1" x14ac:dyDescent="0.2">
      <c r="A31" s="117">
        <v>25</v>
      </c>
      <c r="B31" s="118" t="s">
        <v>168</v>
      </c>
      <c r="C31" s="119">
        <v>300</v>
      </c>
      <c r="D31" s="117" t="s">
        <v>14</v>
      </c>
      <c r="E31" s="126" t="s">
        <v>15</v>
      </c>
      <c r="F31" s="133"/>
      <c r="G31" s="122">
        <f t="shared" si="0"/>
        <v>0</v>
      </c>
      <c r="H31" s="122">
        <f t="shared" si="1"/>
        <v>0</v>
      </c>
      <c r="I31" s="122">
        <f t="shared" si="2"/>
        <v>0</v>
      </c>
    </row>
    <row r="32" spans="1:9" s="34" customFormat="1" ht="15" customHeight="1" x14ac:dyDescent="0.2">
      <c r="A32" s="117">
        <v>26</v>
      </c>
      <c r="B32" s="127" t="s">
        <v>169</v>
      </c>
      <c r="C32" s="126">
        <v>300</v>
      </c>
      <c r="D32" s="126" t="s">
        <v>14</v>
      </c>
      <c r="E32" s="126" t="s">
        <v>15</v>
      </c>
      <c r="F32" s="133"/>
      <c r="G32" s="122">
        <f t="shared" si="0"/>
        <v>0</v>
      </c>
      <c r="H32" s="122">
        <f t="shared" si="1"/>
        <v>0</v>
      </c>
      <c r="I32" s="122">
        <f t="shared" si="2"/>
        <v>0</v>
      </c>
    </row>
    <row r="33" spans="1:10" s="34" customFormat="1" ht="15" customHeight="1" x14ac:dyDescent="0.2">
      <c r="A33" s="117">
        <v>27</v>
      </c>
      <c r="B33" s="118" t="s">
        <v>170</v>
      </c>
      <c r="C33" s="128">
        <v>300</v>
      </c>
      <c r="D33" s="128" t="s">
        <v>14</v>
      </c>
      <c r="E33" s="126" t="s">
        <v>15</v>
      </c>
      <c r="F33" s="133"/>
      <c r="G33" s="122">
        <f t="shared" si="0"/>
        <v>0</v>
      </c>
      <c r="H33" s="122">
        <f t="shared" si="1"/>
        <v>0</v>
      </c>
      <c r="I33" s="122">
        <f t="shared" si="2"/>
        <v>0</v>
      </c>
    </row>
    <row r="34" spans="1:10" s="34" customFormat="1" ht="15" customHeight="1" x14ac:dyDescent="0.2">
      <c r="A34" s="118"/>
      <c r="B34" s="123" t="s">
        <v>796</v>
      </c>
      <c r="C34" s="120" t="s">
        <v>15</v>
      </c>
      <c r="D34" s="120" t="s">
        <v>15</v>
      </c>
      <c r="E34" s="120" t="s">
        <v>15</v>
      </c>
      <c r="F34" s="120" t="s">
        <v>15</v>
      </c>
      <c r="G34" s="124">
        <f>SUM(G7:G33)</f>
        <v>0</v>
      </c>
      <c r="H34" s="124">
        <f t="shared" ref="H34:I34" si="3">SUM(H7:H33)</f>
        <v>0</v>
      </c>
      <c r="I34" s="124">
        <f t="shared" si="3"/>
        <v>0</v>
      </c>
    </row>
    <row r="35" spans="1:10" s="49" customFormat="1" ht="12.95" customHeight="1" x14ac:dyDescent="0.2">
      <c r="A35" s="45"/>
      <c r="B35" s="46"/>
      <c r="C35" s="47"/>
      <c r="D35" s="48"/>
      <c r="E35" s="46"/>
      <c r="F35" s="46"/>
      <c r="G35" s="46"/>
      <c r="H35" s="46"/>
      <c r="I35" s="46"/>
    </row>
    <row r="36" spans="1:10" s="14" customFormat="1" ht="20.100000000000001" customHeight="1" x14ac:dyDescent="0.2">
      <c r="A36" s="308" t="s">
        <v>16</v>
      </c>
      <c r="B36" s="308"/>
      <c r="C36" s="308"/>
      <c r="D36" s="308"/>
      <c r="E36" s="308"/>
      <c r="F36" s="308"/>
      <c r="G36" s="308"/>
      <c r="H36" s="308"/>
      <c r="I36" s="308"/>
      <c r="J36" s="308"/>
    </row>
    <row r="37" spans="1:10" s="14" customFormat="1" ht="27.75" customHeight="1" x14ac:dyDescent="0.2">
      <c r="A37" s="303" t="s">
        <v>17</v>
      </c>
      <c r="B37" s="303"/>
      <c r="C37" s="303"/>
      <c r="D37" s="303"/>
      <c r="E37" s="303"/>
      <c r="F37" s="303"/>
      <c r="G37" s="303"/>
      <c r="H37" s="303"/>
      <c r="I37" s="303"/>
      <c r="J37" s="257"/>
    </row>
    <row r="38" spans="1:10" s="14" customFormat="1" ht="15" customHeight="1" x14ac:dyDescent="0.2">
      <c r="A38" s="303" t="s">
        <v>702</v>
      </c>
      <c r="B38" s="303"/>
      <c r="C38" s="303"/>
      <c r="D38" s="303"/>
      <c r="E38" s="303"/>
      <c r="F38" s="303"/>
      <c r="G38" s="303"/>
      <c r="H38" s="303"/>
      <c r="I38" s="303"/>
      <c r="J38" s="303"/>
    </row>
    <row r="39" spans="1:10" s="14" customFormat="1" ht="12.75" x14ac:dyDescent="0.2">
      <c r="A39" s="304" t="s">
        <v>712</v>
      </c>
      <c r="B39" s="304"/>
      <c r="C39" s="304"/>
      <c r="D39" s="304"/>
      <c r="E39" s="304"/>
      <c r="F39" s="304"/>
      <c r="G39" s="304"/>
      <c r="H39" s="304"/>
      <c r="I39" s="304"/>
      <c r="J39" s="304"/>
    </row>
    <row r="40" spans="1:10" s="255" customFormat="1" ht="25.5" customHeight="1" x14ac:dyDescent="0.25">
      <c r="A40" s="305" t="s">
        <v>716</v>
      </c>
      <c r="B40" s="305"/>
      <c r="C40" s="305"/>
      <c r="D40" s="305"/>
      <c r="E40" s="305"/>
      <c r="F40" s="305"/>
      <c r="G40" s="305"/>
      <c r="H40" s="305"/>
      <c r="I40" s="305"/>
      <c r="J40" s="56"/>
    </row>
    <row r="41" spans="1:10" s="256" customFormat="1" ht="12.75" customHeight="1" x14ac:dyDescent="0.25">
      <c r="A41" s="247" t="s">
        <v>705</v>
      </c>
      <c r="B41" s="247"/>
      <c r="C41" s="247"/>
      <c r="D41" s="247"/>
      <c r="E41" s="247"/>
      <c r="F41" s="247"/>
      <c r="G41" s="247"/>
      <c r="H41" s="247"/>
      <c r="I41" s="247"/>
      <c r="J41" s="247"/>
    </row>
    <row r="42" spans="1:10" s="256" customFormat="1" ht="15" customHeight="1" x14ac:dyDescent="0.25">
      <c r="A42" s="247" t="s">
        <v>706</v>
      </c>
      <c r="B42" s="247"/>
      <c r="C42" s="247"/>
      <c r="D42" s="247"/>
      <c r="E42" s="247"/>
      <c r="F42" s="247"/>
      <c r="G42" s="247"/>
      <c r="H42" s="247"/>
      <c r="I42" s="247"/>
      <c r="J42" s="247"/>
    </row>
    <row r="43" spans="1:10" s="247" customFormat="1" ht="27" customHeight="1" x14ac:dyDescent="0.25">
      <c r="A43" s="305" t="s">
        <v>707</v>
      </c>
      <c r="B43" s="305"/>
      <c r="C43" s="305"/>
      <c r="D43" s="305"/>
      <c r="E43" s="305"/>
      <c r="F43" s="305"/>
      <c r="G43" s="305"/>
      <c r="H43" s="305"/>
      <c r="I43" s="305"/>
      <c r="J43" s="56"/>
    </row>
    <row r="44" spans="1:10" s="15" customFormat="1" ht="15.75" customHeight="1" x14ac:dyDescent="0.25">
      <c r="A44" s="305"/>
      <c r="B44" s="305"/>
      <c r="C44" s="305"/>
      <c r="D44" s="305"/>
      <c r="E44" s="305"/>
      <c r="F44" s="305"/>
      <c r="G44" s="305"/>
      <c r="H44" s="305"/>
      <c r="I44" s="305"/>
    </row>
    <row r="45" spans="1:10" s="14" customFormat="1" ht="12.75" x14ac:dyDescent="0.2">
      <c r="A45" s="304"/>
      <c r="B45" s="304"/>
      <c r="C45" s="304"/>
      <c r="D45" s="304"/>
      <c r="E45" s="304"/>
      <c r="F45" s="304"/>
      <c r="G45" s="304"/>
      <c r="H45" s="304"/>
      <c r="I45" s="304"/>
    </row>
    <row r="46" spans="1:10" s="50" customFormat="1" x14ac:dyDescent="0.2">
      <c r="A46" s="16"/>
      <c r="B46" s="15"/>
      <c r="C46" s="15"/>
      <c r="D46" s="15"/>
      <c r="E46" s="15"/>
      <c r="F46" s="15"/>
      <c r="G46" s="15"/>
      <c r="H46" s="15"/>
      <c r="I46" s="15"/>
    </row>
    <row r="47" spans="1:10" x14ac:dyDescent="0.25">
      <c r="A47" s="16"/>
      <c r="B47" s="15"/>
      <c r="C47" s="15"/>
      <c r="D47" s="15"/>
      <c r="E47" s="15"/>
      <c r="F47" s="15"/>
      <c r="G47" s="15"/>
      <c r="H47" s="15"/>
      <c r="I47" s="15"/>
    </row>
    <row r="48" spans="1:10" ht="27" customHeight="1" x14ac:dyDescent="0.25">
      <c r="A48" s="305"/>
      <c r="B48" s="305"/>
      <c r="C48" s="305"/>
      <c r="D48" s="305"/>
      <c r="E48" s="305"/>
      <c r="F48" s="305"/>
      <c r="G48" s="305"/>
      <c r="H48" s="305"/>
      <c r="I48" s="305"/>
    </row>
  </sheetData>
  <sheetProtection algorithmName="SHA-512" hashValue="uswI9LocZ8nUnpjXcUkxgPCPHOY05qDm13h1hHG2aITXtB53ImOa5+oK4H/7086ZJVB+uE/uHJgJvwwlfzfGwg==" saltValue="Zp3v9B4Frsd/rwp/aGVhZg==" spinCount="100000" sheet="1" objects="1" scenarios="1"/>
  <mergeCells count="11">
    <mergeCell ref="A48:I48"/>
    <mergeCell ref="A1:D1"/>
    <mergeCell ref="A3:I3"/>
    <mergeCell ref="A37:I37"/>
    <mergeCell ref="A43:I43"/>
    <mergeCell ref="A44:I44"/>
    <mergeCell ref="A45:I45"/>
    <mergeCell ref="A36:J36"/>
    <mergeCell ref="A38:J38"/>
    <mergeCell ref="A39:J39"/>
    <mergeCell ref="A40:I40"/>
  </mergeCells>
  <pageMargins left="0.62992125984251968" right="0.23622047244094491" top="0.74803149606299213" bottom="0.74803149606299213" header="0.31496062992125984" footer="0.31496062992125984"/>
  <pageSetup paperSize="9" fitToHeight="0" orientation="landscape" r:id="rId1"/>
  <rowBreaks count="1" manualBreakCount="1">
    <brk id="3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81"/>
  <sheetViews>
    <sheetView zoomScale="120" zoomScaleNormal="120" workbookViewId="0">
      <selection activeCell="A2" sqref="A2:J49"/>
    </sheetView>
  </sheetViews>
  <sheetFormatPr defaultRowHeight="15" x14ac:dyDescent="0.25"/>
  <cols>
    <col min="1" max="1" width="4.140625" customWidth="1"/>
    <col min="2" max="2" width="36.5703125" style="235" customWidth="1"/>
    <col min="3" max="3" width="7" customWidth="1"/>
    <col min="4" max="4" width="4.42578125" customWidth="1"/>
    <col min="5" max="5" width="19" customWidth="1"/>
    <col min="6" max="9" width="10.85546875" customWidth="1"/>
    <col min="10" max="10" width="8.28515625" customWidth="1"/>
  </cols>
  <sheetData>
    <row r="1" spans="1:10" s="20" customFormat="1" x14ac:dyDescent="0.25">
      <c r="A1" s="311" t="s">
        <v>18</v>
      </c>
      <c r="B1" s="311"/>
      <c r="C1" s="311"/>
      <c r="D1" s="311"/>
      <c r="E1" s="294"/>
      <c r="F1" s="311" t="s">
        <v>730</v>
      </c>
      <c r="G1" s="311"/>
      <c r="H1" s="311"/>
      <c r="I1" s="311"/>
      <c r="J1" s="311"/>
    </row>
    <row r="2" spans="1:10" x14ac:dyDescent="0.25">
      <c r="A2" s="1"/>
      <c r="B2" s="232"/>
      <c r="C2" s="149"/>
      <c r="D2" s="2"/>
      <c r="E2" s="1"/>
      <c r="F2" s="1"/>
      <c r="G2" s="1"/>
      <c r="H2" s="1"/>
      <c r="I2" s="1"/>
      <c r="J2" s="1"/>
    </row>
    <row r="3" spans="1:10" ht="18" x14ac:dyDescent="0.25">
      <c r="A3" s="312" t="s">
        <v>187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x14ac:dyDescent="0.25">
      <c r="A4" s="1"/>
      <c r="B4" s="232"/>
      <c r="C4" s="149"/>
      <c r="D4" s="2"/>
      <c r="E4" s="1"/>
      <c r="F4" s="1"/>
      <c r="G4" s="1"/>
      <c r="H4" s="1"/>
      <c r="I4" s="1"/>
      <c r="J4" s="1"/>
    </row>
    <row r="5" spans="1:10" ht="45" x14ac:dyDescent="0.2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x14ac:dyDescent="0.2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153" customFormat="1" ht="32.25" customHeight="1" x14ac:dyDescent="0.25">
      <c r="A7" s="140">
        <v>1</v>
      </c>
      <c r="B7" s="10" t="s">
        <v>188</v>
      </c>
      <c r="C7" s="11">
        <v>300</v>
      </c>
      <c r="D7" s="150" t="s">
        <v>13</v>
      </c>
      <c r="E7" s="183"/>
      <c r="F7" s="251"/>
      <c r="G7" s="152">
        <f>C7*ROUND(F7, 4)</f>
        <v>0</v>
      </c>
      <c r="H7" s="152">
        <f>G7*0.095</f>
        <v>0</v>
      </c>
      <c r="I7" s="152">
        <f>G7+H7</f>
        <v>0</v>
      </c>
      <c r="J7" s="139"/>
    </row>
    <row r="8" spans="1:10" s="153" customFormat="1" ht="32.25" customHeight="1" x14ac:dyDescent="0.25">
      <c r="A8" s="140">
        <v>2</v>
      </c>
      <c r="B8" s="10" t="s">
        <v>189</v>
      </c>
      <c r="C8" s="11">
        <v>50</v>
      </c>
      <c r="D8" s="150" t="s">
        <v>13</v>
      </c>
      <c r="E8" s="183"/>
      <c r="F8" s="251"/>
      <c r="G8" s="152">
        <f t="shared" ref="G8:G38" si="0">C8*ROUND(F8, 4)</f>
        <v>0</v>
      </c>
      <c r="H8" s="152">
        <f t="shared" ref="H8:H38" si="1">G8*0.095</f>
        <v>0</v>
      </c>
      <c r="I8" s="152">
        <f t="shared" ref="I8:I38" si="2">G8+H8</f>
        <v>0</v>
      </c>
      <c r="J8" s="139"/>
    </row>
    <row r="9" spans="1:10" s="153" customFormat="1" ht="43.5" customHeight="1" x14ac:dyDescent="0.25">
      <c r="A9" s="140">
        <v>3</v>
      </c>
      <c r="B9" s="10" t="s">
        <v>190</v>
      </c>
      <c r="C9" s="11">
        <v>1000</v>
      </c>
      <c r="D9" s="150" t="s">
        <v>13</v>
      </c>
      <c r="E9" s="183"/>
      <c r="F9" s="251"/>
      <c r="G9" s="152">
        <f t="shared" si="0"/>
        <v>0</v>
      </c>
      <c r="H9" s="152">
        <f t="shared" si="1"/>
        <v>0</v>
      </c>
      <c r="I9" s="152">
        <f t="shared" si="2"/>
        <v>0</v>
      </c>
      <c r="J9" s="139"/>
    </row>
    <row r="10" spans="1:10" s="153" customFormat="1" ht="32.25" customHeight="1" x14ac:dyDescent="0.25">
      <c r="A10" s="140">
        <v>4</v>
      </c>
      <c r="B10" s="10" t="s">
        <v>191</v>
      </c>
      <c r="C10" s="11">
        <v>1000</v>
      </c>
      <c r="D10" s="150" t="s">
        <v>13</v>
      </c>
      <c r="E10" s="183"/>
      <c r="F10" s="251"/>
      <c r="G10" s="152">
        <f t="shared" si="0"/>
        <v>0</v>
      </c>
      <c r="H10" s="152">
        <f t="shared" si="1"/>
        <v>0</v>
      </c>
      <c r="I10" s="152">
        <f t="shared" si="2"/>
        <v>0</v>
      </c>
      <c r="J10" s="139"/>
    </row>
    <row r="11" spans="1:10" s="153" customFormat="1" ht="32.25" customHeight="1" x14ac:dyDescent="0.25">
      <c r="A11" s="140">
        <v>5</v>
      </c>
      <c r="B11" s="10" t="s">
        <v>192</v>
      </c>
      <c r="C11" s="11">
        <v>100</v>
      </c>
      <c r="D11" s="11" t="s">
        <v>13</v>
      </c>
      <c r="E11" s="183"/>
      <c r="F11" s="251"/>
      <c r="G11" s="152">
        <f t="shared" si="0"/>
        <v>0</v>
      </c>
      <c r="H11" s="152">
        <f t="shared" si="1"/>
        <v>0</v>
      </c>
      <c r="I11" s="152">
        <f t="shared" si="2"/>
        <v>0</v>
      </c>
      <c r="J11" s="139"/>
    </row>
    <row r="12" spans="1:10" s="153" customFormat="1" ht="32.25" customHeight="1" x14ac:dyDescent="0.25">
      <c r="A12" s="140">
        <v>6</v>
      </c>
      <c r="B12" s="10" t="s">
        <v>193</v>
      </c>
      <c r="C12" s="11">
        <v>30</v>
      </c>
      <c r="D12" s="11" t="s">
        <v>14</v>
      </c>
      <c r="E12" s="183"/>
      <c r="F12" s="251"/>
      <c r="G12" s="152">
        <f t="shared" si="0"/>
        <v>0</v>
      </c>
      <c r="H12" s="152">
        <f t="shared" si="1"/>
        <v>0</v>
      </c>
      <c r="I12" s="152">
        <f t="shared" si="2"/>
        <v>0</v>
      </c>
      <c r="J12" s="139"/>
    </row>
    <row r="13" spans="1:10" s="153" customFormat="1" ht="32.25" customHeight="1" x14ac:dyDescent="0.25">
      <c r="A13" s="140">
        <v>7</v>
      </c>
      <c r="B13" s="10" t="s">
        <v>194</v>
      </c>
      <c r="C13" s="11">
        <v>30</v>
      </c>
      <c r="D13" s="11" t="s">
        <v>14</v>
      </c>
      <c r="E13" s="183"/>
      <c r="F13" s="251"/>
      <c r="G13" s="152">
        <f t="shared" si="0"/>
        <v>0</v>
      </c>
      <c r="H13" s="152">
        <f t="shared" si="1"/>
        <v>0</v>
      </c>
      <c r="I13" s="152">
        <f t="shared" si="2"/>
        <v>0</v>
      </c>
      <c r="J13" s="139"/>
    </row>
    <row r="14" spans="1:10" s="153" customFormat="1" ht="32.25" customHeight="1" x14ac:dyDescent="0.25">
      <c r="A14" s="140">
        <v>8</v>
      </c>
      <c r="B14" s="10" t="s">
        <v>195</v>
      </c>
      <c r="C14" s="11">
        <v>20</v>
      </c>
      <c r="D14" s="11" t="s">
        <v>14</v>
      </c>
      <c r="E14" s="183"/>
      <c r="F14" s="251"/>
      <c r="G14" s="152">
        <f t="shared" si="0"/>
        <v>0</v>
      </c>
      <c r="H14" s="152">
        <f t="shared" si="1"/>
        <v>0</v>
      </c>
      <c r="I14" s="152">
        <f t="shared" si="2"/>
        <v>0</v>
      </c>
      <c r="J14" s="139"/>
    </row>
    <row r="15" spans="1:10" s="153" customFormat="1" ht="32.25" customHeight="1" x14ac:dyDescent="0.25">
      <c r="A15" s="140">
        <v>9</v>
      </c>
      <c r="B15" s="10" t="s">
        <v>196</v>
      </c>
      <c r="C15" s="11">
        <v>200</v>
      </c>
      <c r="D15" s="11" t="s">
        <v>14</v>
      </c>
      <c r="E15" s="258"/>
      <c r="F15" s="251"/>
      <c r="G15" s="152">
        <f t="shared" si="0"/>
        <v>0</v>
      </c>
      <c r="H15" s="152">
        <f t="shared" si="1"/>
        <v>0</v>
      </c>
      <c r="I15" s="152">
        <f t="shared" si="2"/>
        <v>0</v>
      </c>
      <c r="J15" s="259"/>
    </row>
    <row r="16" spans="1:10" s="153" customFormat="1" ht="32.25" customHeight="1" x14ac:dyDescent="0.25">
      <c r="A16" s="140">
        <v>10</v>
      </c>
      <c r="B16" s="10" t="s">
        <v>197</v>
      </c>
      <c r="C16" s="11">
        <v>300</v>
      </c>
      <c r="D16" s="11" t="s">
        <v>14</v>
      </c>
      <c r="E16" s="258"/>
      <c r="F16" s="251"/>
      <c r="G16" s="152">
        <f t="shared" si="0"/>
        <v>0</v>
      </c>
      <c r="H16" s="152">
        <f t="shared" si="1"/>
        <v>0</v>
      </c>
      <c r="I16" s="152">
        <f t="shared" si="2"/>
        <v>0</v>
      </c>
      <c r="J16" s="259"/>
    </row>
    <row r="17" spans="1:13" s="153" customFormat="1" ht="32.25" customHeight="1" x14ac:dyDescent="0.25">
      <c r="A17" s="140">
        <v>11</v>
      </c>
      <c r="B17" s="10" t="s">
        <v>198</v>
      </c>
      <c r="C17" s="11">
        <v>1500</v>
      </c>
      <c r="D17" s="11" t="s">
        <v>14</v>
      </c>
      <c r="E17" s="258"/>
      <c r="F17" s="251"/>
      <c r="G17" s="152">
        <f t="shared" si="0"/>
        <v>0</v>
      </c>
      <c r="H17" s="152">
        <f t="shared" si="1"/>
        <v>0</v>
      </c>
      <c r="I17" s="152">
        <f t="shared" si="2"/>
        <v>0</v>
      </c>
      <c r="J17" s="259"/>
    </row>
    <row r="18" spans="1:13" s="153" customFormat="1" ht="18.75" customHeight="1" x14ac:dyDescent="0.25">
      <c r="A18" s="140">
        <v>12</v>
      </c>
      <c r="B18" s="10" t="s">
        <v>199</v>
      </c>
      <c r="C18" s="11">
        <v>300</v>
      </c>
      <c r="D18" s="11" t="s">
        <v>13</v>
      </c>
      <c r="E18" s="258"/>
      <c r="F18" s="251"/>
      <c r="G18" s="152">
        <f t="shared" si="0"/>
        <v>0</v>
      </c>
      <c r="H18" s="152">
        <f t="shared" si="1"/>
        <v>0</v>
      </c>
      <c r="I18" s="152">
        <f t="shared" si="2"/>
        <v>0</v>
      </c>
      <c r="J18" s="259"/>
    </row>
    <row r="19" spans="1:13" s="153" customFormat="1" ht="18.75" customHeight="1" x14ac:dyDescent="0.25">
      <c r="A19" s="140">
        <v>13</v>
      </c>
      <c r="B19" s="10" t="s">
        <v>200</v>
      </c>
      <c r="C19" s="11">
        <v>30</v>
      </c>
      <c r="D19" s="11" t="s">
        <v>13</v>
      </c>
      <c r="E19" s="258"/>
      <c r="F19" s="251"/>
      <c r="G19" s="152">
        <f t="shared" si="0"/>
        <v>0</v>
      </c>
      <c r="H19" s="152">
        <f t="shared" si="1"/>
        <v>0</v>
      </c>
      <c r="I19" s="152">
        <f t="shared" si="2"/>
        <v>0</v>
      </c>
      <c r="J19" s="259"/>
      <c r="L19" s="154"/>
      <c r="M19" s="155"/>
    </row>
    <row r="20" spans="1:13" s="153" customFormat="1" ht="18.75" customHeight="1" x14ac:dyDescent="0.25">
      <c r="A20" s="140">
        <v>14</v>
      </c>
      <c r="B20" s="10" t="s">
        <v>201</v>
      </c>
      <c r="C20" s="11">
        <v>200</v>
      </c>
      <c r="D20" s="11" t="s">
        <v>13</v>
      </c>
      <c r="E20" s="258"/>
      <c r="F20" s="251"/>
      <c r="G20" s="152">
        <f t="shared" si="0"/>
        <v>0</v>
      </c>
      <c r="H20" s="152">
        <f t="shared" si="1"/>
        <v>0</v>
      </c>
      <c r="I20" s="152">
        <f t="shared" si="2"/>
        <v>0</v>
      </c>
      <c r="J20" s="259"/>
    </row>
    <row r="21" spans="1:13" s="153" customFormat="1" ht="18.75" customHeight="1" x14ac:dyDescent="0.25">
      <c r="A21" s="140">
        <v>15</v>
      </c>
      <c r="B21" s="156" t="s">
        <v>202</v>
      </c>
      <c r="C21" s="11">
        <v>840</v>
      </c>
      <c r="D21" s="11" t="s">
        <v>13</v>
      </c>
      <c r="E21" s="258"/>
      <c r="F21" s="251"/>
      <c r="G21" s="152">
        <f t="shared" si="0"/>
        <v>0</v>
      </c>
      <c r="H21" s="152">
        <f t="shared" si="1"/>
        <v>0</v>
      </c>
      <c r="I21" s="152">
        <f t="shared" si="2"/>
        <v>0</v>
      </c>
      <c r="J21" s="259"/>
    </row>
    <row r="22" spans="1:13" s="153" customFormat="1" ht="43.5" customHeight="1" x14ac:dyDescent="0.25">
      <c r="A22" s="140">
        <v>16</v>
      </c>
      <c r="B22" s="156" t="s">
        <v>203</v>
      </c>
      <c r="C22" s="11">
        <v>300</v>
      </c>
      <c r="D22" s="11" t="s">
        <v>13</v>
      </c>
      <c r="E22" s="258"/>
      <c r="F22" s="251"/>
      <c r="G22" s="152">
        <f t="shared" si="0"/>
        <v>0</v>
      </c>
      <c r="H22" s="152">
        <f t="shared" si="1"/>
        <v>0</v>
      </c>
      <c r="I22" s="152">
        <f t="shared" si="2"/>
        <v>0</v>
      </c>
      <c r="J22" s="259"/>
    </row>
    <row r="23" spans="1:13" s="153" customFormat="1" ht="35.25" customHeight="1" x14ac:dyDescent="0.25">
      <c r="A23" s="140">
        <v>17</v>
      </c>
      <c r="B23" s="157" t="s">
        <v>204</v>
      </c>
      <c r="C23" s="11">
        <v>280</v>
      </c>
      <c r="D23" s="11" t="s">
        <v>14</v>
      </c>
      <c r="E23" s="258"/>
      <c r="F23" s="251"/>
      <c r="G23" s="152">
        <f t="shared" si="0"/>
        <v>0</v>
      </c>
      <c r="H23" s="152">
        <f t="shared" si="1"/>
        <v>0</v>
      </c>
      <c r="I23" s="152">
        <f t="shared" si="2"/>
        <v>0</v>
      </c>
      <c r="J23" s="259"/>
    </row>
    <row r="24" spans="1:13" s="153" customFormat="1" ht="32.25" customHeight="1" x14ac:dyDescent="0.25">
      <c r="A24" s="140">
        <v>18</v>
      </c>
      <c r="B24" s="157" t="s">
        <v>205</v>
      </c>
      <c r="C24" s="11">
        <v>10</v>
      </c>
      <c r="D24" s="11" t="s">
        <v>14</v>
      </c>
      <c r="E24" s="258"/>
      <c r="F24" s="251"/>
      <c r="G24" s="152">
        <f t="shared" si="0"/>
        <v>0</v>
      </c>
      <c r="H24" s="152">
        <f t="shared" si="1"/>
        <v>0</v>
      </c>
      <c r="I24" s="152">
        <f t="shared" si="2"/>
        <v>0</v>
      </c>
      <c r="J24" s="259"/>
    </row>
    <row r="25" spans="1:13" s="153" customFormat="1" ht="18.75" customHeight="1" x14ac:dyDescent="0.25">
      <c r="A25" s="140">
        <v>19</v>
      </c>
      <c r="B25" s="158" t="s">
        <v>206</v>
      </c>
      <c r="C25" s="11">
        <v>500</v>
      </c>
      <c r="D25" s="11" t="s">
        <v>14</v>
      </c>
      <c r="E25" s="258"/>
      <c r="F25" s="251"/>
      <c r="G25" s="152">
        <f t="shared" si="0"/>
        <v>0</v>
      </c>
      <c r="H25" s="152">
        <f t="shared" si="1"/>
        <v>0</v>
      </c>
      <c r="I25" s="152">
        <f t="shared" si="2"/>
        <v>0</v>
      </c>
      <c r="J25" s="259"/>
    </row>
    <row r="26" spans="1:13" s="153" customFormat="1" ht="32.25" customHeight="1" x14ac:dyDescent="0.25">
      <c r="A26" s="140">
        <v>20</v>
      </c>
      <c r="B26" s="157" t="s">
        <v>207</v>
      </c>
      <c r="C26" s="11">
        <v>300</v>
      </c>
      <c r="D26" s="11" t="s">
        <v>14</v>
      </c>
      <c r="E26" s="258"/>
      <c r="F26" s="251"/>
      <c r="G26" s="152">
        <f t="shared" si="0"/>
        <v>0</v>
      </c>
      <c r="H26" s="152">
        <f t="shared" si="1"/>
        <v>0</v>
      </c>
      <c r="I26" s="152">
        <f t="shared" si="2"/>
        <v>0</v>
      </c>
      <c r="J26" s="259"/>
    </row>
    <row r="27" spans="1:13" s="153" customFormat="1" ht="32.25" customHeight="1" x14ac:dyDescent="0.25">
      <c r="A27" s="140">
        <v>21</v>
      </c>
      <c r="B27" s="10" t="s">
        <v>208</v>
      </c>
      <c r="C27" s="11">
        <v>500</v>
      </c>
      <c r="D27" s="11" t="s">
        <v>14</v>
      </c>
      <c r="E27" s="258"/>
      <c r="F27" s="251"/>
      <c r="G27" s="152">
        <f t="shared" si="0"/>
        <v>0</v>
      </c>
      <c r="H27" s="152">
        <f t="shared" si="1"/>
        <v>0</v>
      </c>
      <c r="I27" s="152">
        <f t="shared" si="2"/>
        <v>0</v>
      </c>
      <c r="J27" s="259"/>
    </row>
    <row r="28" spans="1:13" s="153" customFormat="1" ht="32.25" customHeight="1" x14ac:dyDescent="0.25">
      <c r="A28" s="140">
        <v>22</v>
      </c>
      <c r="B28" s="10" t="s">
        <v>209</v>
      </c>
      <c r="C28" s="11">
        <v>500</v>
      </c>
      <c r="D28" s="11" t="s">
        <v>14</v>
      </c>
      <c r="E28" s="258"/>
      <c r="F28" s="251"/>
      <c r="G28" s="152">
        <f t="shared" si="0"/>
        <v>0</v>
      </c>
      <c r="H28" s="152">
        <f t="shared" si="1"/>
        <v>0</v>
      </c>
      <c r="I28" s="152">
        <f t="shared" si="2"/>
        <v>0</v>
      </c>
      <c r="J28" s="259"/>
    </row>
    <row r="29" spans="1:13" s="153" customFormat="1" ht="32.25" customHeight="1" x14ac:dyDescent="0.25">
      <c r="A29" s="140">
        <v>23</v>
      </c>
      <c r="B29" s="10" t="s">
        <v>210</v>
      </c>
      <c r="C29" s="11">
        <v>500</v>
      </c>
      <c r="D29" s="11" t="s">
        <v>14</v>
      </c>
      <c r="E29" s="258"/>
      <c r="F29" s="251"/>
      <c r="G29" s="152">
        <f t="shared" si="0"/>
        <v>0</v>
      </c>
      <c r="H29" s="152">
        <f t="shared" si="1"/>
        <v>0</v>
      </c>
      <c r="I29" s="152">
        <f t="shared" si="2"/>
        <v>0</v>
      </c>
      <c r="J29" s="259"/>
    </row>
    <row r="30" spans="1:13" s="153" customFormat="1" ht="43.5" customHeight="1" x14ac:dyDescent="0.25">
      <c r="A30" s="140">
        <v>24</v>
      </c>
      <c r="B30" s="10" t="s">
        <v>211</v>
      </c>
      <c r="C30" s="11">
        <v>40</v>
      </c>
      <c r="D30" s="11" t="s">
        <v>14</v>
      </c>
      <c r="E30" s="258"/>
      <c r="F30" s="251"/>
      <c r="G30" s="152">
        <f t="shared" si="0"/>
        <v>0</v>
      </c>
      <c r="H30" s="152">
        <f t="shared" si="1"/>
        <v>0</v>
      </c>
      <c r="I30" s="152">
        <f t="shared" si="2"/>
        <v>0</v>
      </c>
      <c r="J30" s="259"/>
    </row>
    <row r="31" spans="1:13" s="153" customFormat="1" ht="32.25" customHeight="1" x14ac:dyDescent="0.25">
      <c r="A31" s="140">
        <v>25</v>
      </c>
      <c r="B31" s="10" t="s">
        <v>212</v>
      </c>
      <c r="C31" s="11">
        <v>10</v>
      </c>
      <c r="D31" s="11" t="s">
        <v>14</v>
      </c>
      <c r="E31" s="258"/>
      <c r="F31" s="251"/>
      <c r="G31" s="152">
        <f t="shared" si="0"/>
        <v>0</v>
      </c>
      <c r="H31" s="152">
        <f t="shared" si="1"/>
        <v>0</v>
      </c>
      <c r="I31" s="152">
        <f t="shared" si="2"/>
        <v>0</v>
      </c>
      <c r="J31" s="259"/>
    </row>
    <row r="32" spans="1:13" s="153" customFormat="1" ht="43.5" customHeight="1" x14ac:dyDescent="0.25">
      <c r="A32" s="140">
        <v>26</v>
      </c>
      <c r="B32" s="157" t="s">
        <v>213</v>
      </c>
      <c r="C32" s="11">
        <v>60</v>
      </c>
      <c r="D32" s="11" t="s">
        <v>14</v>
      </c>
      <c r="E32" s="258"/>
      <c r="F32" s="251"/>
      <c r="G32" s="152">
        <f t="shared" si="0"/>
        <v>0</v>
      </c>
      <c r="H32" s="152">
        <f t="shared" si="1"/>
        <v>0</v>
      </c>
      <c r="I32" s="152">
        <f t="shared" si="2"/>
        <v>0</v>
      </c>
      <c r="J32" s="259"/>
    </row>
    <row r="33" spans="1:10" s="153" customFormat="1" ht="54" customHeight="1" x14ac:dyDescent="0.25">
      <c r="A33" s="140">
        <v>27</v>
      </c>
      <c r="B33" s="10" t="s">
        <v>214</v>
      </c>
      <c r="C33" s="11">
        <v>60</v>
      </c>
      <c r="D33" s="11" t="s">
        <v>14</v>
      </c>
      <c r="E33" s="258"/>
      <c r="F33" s="251"/>
      <c r="G33" s="152">
        <f t="shared" si="0"/>
        <v>0</v>
      </c>
      <c r="H33" s="152">
        <f t="shared" si="1"/>
        <v>0</v>
      </c>
      <c r="I33" s="152">
        <f t="shared" si="2"/>
        <v>0</v>
      </c>
      <c r="J33" s="259"/>
    </row>
    <row r="34" spans="1:10" s="153" customFormat="1" ht="32.25" customHeight="1" x14ac:dyDescent="0.25">
      <c r="A34" s="140">
        <v>28</v>
      </c>
      <c r="B34" s="157" t="s">
        <v>215</v>
      </c>
      <c r="C34" s="11">
        <v>300</v>
      </c>
      <c r="D34" s="11" t="s">
        <v>14</v>
      </c>
      <c r="E34" s="258"/>
      <c r="F34" s="251"/>
      <c r="G34" s="152">
        <f t="shared" si="0"/>
        <v>0</v>
      </c>
      <c r="H34" s="152">
        <f t="shared" si="1"/>
        <v>0</v>
      </c>
      <c r="I34" s="152">
        <f t="shared" si="2"/>
        <v>0</v>
      </c>
      <c r="J34" s="259"/>
    </row>
    <row r="35" spans="1:10" s="153" customFormat="1" ht="18.75" customHeight="1" x14ac:dyDescent="0.25">
      <c r="A35" s="140">
        <v>29</v>
      </c>
      <c r="B35" s="157" t="s">
        <v>216</v>
      </c>
      <c r="C35" s="11">
        <v>280</v>
      </c>
      <c r="D35" s="11" t="s">
        <v>14</v>
      </c>
      <c r="E35" s="258"/>
      <c r="F35" s="251"/>
      <c r="G35" s="152">
        <f t="shared" si="0"/>
        <v>0</v>
      </c>
      <c r="H35" s="152">
        <f t="shared" si="1"/>
        <v>0</v>
      </c>
      <c r="I35" s="152">
        <f t="shared" si="2"/>
        <v>0</v>
      </c>
      <c r="J35" s="259"/>
    </row>
    <row r="36" spans="1:10" s="153" customFormat="1" ht="30" customHeight="1" x14ac:dyDescent="0.25">
      <c r="A36" s="140">
        <v>30</v>
      </c>
      <c r="B36" s="157" t="s">
        <v>217</v>
      </c>
      <c r="C36" s="11">
        <v>60</v>
      </c>
      <c r="D36" s="11" t="s">
        <v>14</v>
      </c>
      <c r="E36" s="266"/>
      <c r="F36" s="250"/>
      <c r="G36" s="152">
        <f t="shared" si="0"/>
        <v>0</v>
      </c>
      <c r="H36" s="152">
        <f t="shared" si="1"/>
        <v>0</v>
      </c>
      <c r="I36" s="152">
        <f t="shared" si="2"/>
        <v>0</v>
      </c>
      <c r="J36" s="267"/>
    </row>
    <row r="37" spans="1:10" s="153" customFormat="1" ht="18.75" customHeight="1" x14ac:dyDescent="0.25">
      <c r="A37" s="140">
        <v>31</v>
      </c>
      <c r="B37" s="268" t="s">
        <v>733</v>
      </c>
      <c r="C37" s="269">
        <v>100</v>
      </c>
      <c r="D37" s="270" t="s">
        <v>14</v>
      </c>
      <c r="E37" s="266"/>
      <c r="F37" s="250"/>
      <c r="G37" s="152">
        <f t="shared" si="0"/>
        <v>0</v>
      </c>
      <c r="H37" s="152">
        <f t="shared" si="1"/>
        <v>0</v>
      </c>
      <c r="I37" s="152">
        <f t="shared" si="2"/>
        <v>0</v>
      </c>
      <c r="J37" s="267"/>
    </row>
    <row r="38" spans="1:10" s="153" customFormat="1" ht="32.25" customHeight="1" x14ac:dyDescent="0.25">
      <c r="A38" s="140">
        <v>32</v>
      </c>
      <c r="B38" s="268" t="s">
        <v>734</v>
      </c>
      <c r="C38" s="269">
        <v>100</v>
      </c>
      <c r="D38" s="270" t="s">
        <v>14</v>
      </c>
      <c r="E38" s="258"/>
      <c r="F38" s="251"/>
      <c r="G38" s="152">
        <f t="shared" si="0"/>
        <v>0</v>
      </c>
      <c r="H38" s="152">
        <f t="shared" si="1"/>
        <v>0</v>
      </c>
      <c r="I38" s="152">
        <f t="shared" si="2"/>
        <v>0</v>
      </c>
      <c r="J38" s="259"/>
    </row>
    <row r="39" spans="1:10" x14ac:dyDescent="0.25">
      <c r="A39" s="10"/>
      <c r="B39" s="160" t="s">
        <v>675</v>
      </c>
      <c r="C39" s="12" t="s">
        <v>15</v>
      </c>
      <c r="D39" s="12" t="s">
        <v>15</v>
      </c>
      <c r="E39" s="12" t="s">
        <v>15</v>
      </c>
      <c r="F39" s="13" t="s">
        <v>15</v>
      </c>
      <c r="G39" s="161">
        <f>SUM(G7:G38)</f>
        <v>0</v>
      </c>
      <c r="H39" s="161">
        <f t="shared" ref="H39:I39" si="3">SUM(H7:H38)</f>
        <v>0</v>
      </c>
      <c r="I39" s="161">
        <f t="shared" si="3"/>
        <v>0</v>
      </c>
      <c r="J39" s="162">
        <f>SUM(J7:J38)</f>
        <v>0</v>
      </c>
    </row>
    <row r="40" spans="1:10" x14ac:dyDescent="0.25">
      <c r="A40" s="163"/>
      <c r="B40" s="234"/>
      <c r="C40" s="165"/>
      <c r="D40" s="166"/>
      <c r="E40" s="164"/>
      <c r="F40" s="164"/>
      <c r="G40" s="164"/>
      <c r="H40" s="164"/>
      <c r="I40" s="164"/>
      <c r="J40" s="164"/>
    </row>
    <row r="41" spans="1:10" s="14" customFormat="1" ht="20.100000000000001" customHeight="1" x14ac:dyDescent="0.2">
      <c r="A41" s="308" t="s">
        <v>16</v>
      </c>
      <c r="B41" s="308"/>
      <c r="C41" s="308"/>
      <c r="D41" s="308"/>
      <c r="E41" s="308"/>
      <c r="F41" s="308"/>
      <c r="G41" s="308"/>
      <c r="H41" s="308"/>
      <c r="I41" s="308"/>
      <c r="J41" s="308"/>
    </row>
    <row r="42" spans="1:10" s="14" customFormat="1" ht="12.75" x14ac:dyDescent="0.2">
      <c r="A42" s="303" t="s">
        <v>17</v>
      </c>
      <c r="B42" s="303"/>
      <c r="C42" s="303"/>
      <c r="D42" s="303"/>
      <c r="E42" s="303"/>
      <c r="F42" s="303"/>
      <c r="G42" s="303"/>
      <c r="H42" s="303"/>
      <c r="I42" s="303"/>
      <c r="J42" s="303"/>
    </row>
    <row r="43" spans="1:10" s="14" customFormat="1" ht="15" customHeight="1" x14ac:dyDescent="0.2">
      <c r="A43" s="303" t="s">
        <v>702</v>
      </c>
      <c r="B43" s="303"/>
      <c r="C43" s="303"/>
      <c r="D43" s="303"/>
      <c r="E43" s="303"/>
      <c r="F43" s="303"/>
      <c r="G43" s="303"/>
      <c r="H43" s="303"/>
      <c r="I43" s="303"/>
      <c r="J43" s="303"/>
    </row>
    <row r="44" spans="1:10" s="14" customFormat="1" ht="12.75" x14ac:dyDescent="0.2">
      <c r="A44" s="304" t="s">
        <v>703</v>
      </c>
      <c r="B44" s="304"/>
      <c r="C44" s="304"/>
      <c r="D44" s="304"/>
      <c r="E44" s="304"/>
      <c r="F44" s="304"/>
      <c r="G44" s="304"/>
      <c r="H44" s="304"/>
      <c r="I44" s="304"/>
      <c r="J44" s="304"/>
    </row>
    <row r="45" spans="1:10" s="255" customFormat="1" ht="25.5" customHeight="1" x14ac:dyDescent="0.25">
      <c r="A45" s="305" t="s">
        <v>704</v>
      </c>
      <c r="B45" s="305"/>
      <c r="C45" s="305"/>
      <c r="D45" s="305"/>
      <c r="E45" s="305"/>
      <c r="F45" s="305"/>
      <c r="G45" s="305"/>
      <c r="H45" s="305"/>
      <c r="I45" s="305"/>
      <c r="J45" s="305"/>
    </row>
    <row r="46" spans="1:10" s="256" customFormat="1" ht="12.75" customHeight="1" x14ac:dyDescent="0.25">
      <c r="A46" s="247" t="s">
        <v>705</v>
      </c>
      <c r="B46" s="247"/>
      <c r="C46" s="247"/>
      <c r="D46" s="247"/>
      <c r="E46" s="247"/>
      <c r="F46" s="247"/>
      <c r="G46" s="247"/>
      <c r="H46" s="247"/>
      <c r="I46" s="247"/>
      <c r="J46" s="247"/>
    </row>
    <row r="47" spans="1:10" s="256" customFormat="1" ht="15" customHeight="1" x14ac:dyDescent="0.25">
      <c r="A47" s="247" t="s">
        <v>706</v>
      </c>
      <c r="B47" s="247"/>
      <c r="C47" s="247"/>
      <c r="D47" s="247"/>
      <c r="E47" s="247"/>
      <c r="F47" s="247"/>
      <c r="G47" s="247"/>
      <c r="H47" s="247"/>
      <c r="I47" s="247"/>
      <c r="J47" s="247"/>
    </row>
    <row r="48" spans="1:10" s="247" customFormat="1" ht="27" customHeight="1" x14ac:dyDescent="0.25">
      <c r="A48" s="305" t="s">
        <v>707</v>
      </c>
      <c r="B48" s="305"/>
      <c r="C48" s="305"/>
      <c r="D48" s="305"/>
      <c r="E48" s="305"/>
      <c r="F48" s="305"/>
      <c r="G48" s="305"/>
      <c r="H48" s="305"/>
      <c r="I48" s="305"/>
      <c r="J48" s="305"/>
    </row>
    <row r="49" spans="1:13" s="247" customFormat="1" ht="41.25" customHeight="1" x14ac:dyDescent="0.25">
      <c r="A49" s="305" t="s">
        <v>708</v>
      </c>
      <c r="B49" s="305"/>
      <c r="C49" s="305"/>
      <c r="D49" s="305"/>
      <c r="E49" s="305"/>
      <c r="F49" s="305"/>
      <c r="G49" s="305"/>
      <c r="H49" s="305"/>
      <c r="I49" s="305"/>
      <c r="J49" s="305"/>
    </row>
    <row r="50" spans="1:13" x14ac:dyDescent="0.25">
      <c r="A50" s="17"/>
      <c r="B50" s="55"/>
      <c r="C50" s="15"/>
      <c r="D50" s="15"/>
      <c r="E50" s="15"/>
      <c r="F50" s="15"/>
      <c r="G50" s="15"/>
      <c r="H50" s="15"/>
      <c r="I50" s="15"/>
      <c r="J50" s="15"/>
    </row>
    <row r="51" spans="1:13" x14ac:dyDescent="0.25">
      <c r="A51" s="17"/>
      <c r="B51" s="55"/>
      <c r="C51" s="15"/>
      <c r="D51" s="15"/>
      <c r="E51" s="15"/>
      <c r="F51" s="15"/>
      <c r="G51" s="15"/>
      <c r="H51" s="15"/>
      <c r="I51" s="15"/>
      <c r="J51" s="15"/>
    </row>
    <row r="52" spans="1:13" x14ac:dyDescent="0.25">
      <c r="A52" s="305"/>
      <c r="B52" s="310"/>
      <c r="C52" s="310"/>
      <c r="D52" s="310"/>
      <c r="E52" s="310"/>
      <c r="F52" s="310"/>
      <c r="G52" s="310"/>
      <c r="H52" s="310"/>
      <c r="I52" s="310"/>
      <c r="J52" s="310"/>
    </row>
    <row r="53" spans="1:13" x14ac:dyDescent="0.25">
      <c r="A53" s="309"/>
      <c r="B53" s="309"/>
      <c r="C53" s="309"/>
      <c r="D53" s="309"/>
      <c r="E53" s="309"/>
      <c r="F53" s="309"/>
      <c r="G53" s="309"/>
      <c r="H53" s="309"/>
      <c r="I53" s="309"/>
      <c r="J53" s="309"/>
    </row>
    <row r="59" spans="1:13" x14ac:dyDescent="0.25">
      <c r="J59" s="167"/>
      <c r="K59" s="167"/>
      <c r="L59" s="167"/>
      <c r="M59" s="167"/>
    </row>
    <row r="60" spans="1:13" x14ac:dyDescent="0.25">
      <c r="J60" s="168"/>
      <c r="K60" s="167"/>
      <c r="L60" s="168"/>
      <c r="M60" s="167"/>
    </row>
    <row r="61" spans="1:13" x14ac:dyDescent="0.25">
      <c r="J61" s="169"/>
      <c r="K61" s="170"/>
      <c r="L61" s="170"/>
      <c r="M61" s="170"/>
    </row>
    <row r="62" spans="1:13" x14ac:dyDescent="0.25">
      <c r="J62" s="169"/>
      <c r="K62" s="170"/>
      <c r="L62" s="170"/>
      <c r="M62" s="170"/>
    </row>
    <row r="63" spans="1:13" x14ac:dyDescent="0.25">
      <c r="J63" s="169"/>
      <c r="K63" s="170"/>
      <c r="L63" s="170"/>
      <c r="M63" s="170"/>
    </row>
    <row r="64" spans="1:13" x14ac:dyDescent="0.25">
      <c r="J64" s="169"/>
      <c r="K64" s="170"/>
      <c r="L64" s="170"/>
      <c r="M64" s="170"/>
    </row>
    <row r="65" spans="10:13" x14ac:dyDescent="0.25">
      <c r="J65" s="169"/>
      <c r="K65" s="171"/>
      <c r="L65" s="171"/>
      <c r="M65" s="171"/>
    </row>
    <row r="66" spans="10:13" x14ac:dyDescent="0.25">
      <c r="J66" s="169"/>
      <c r="K66" s="170"/>
      <c r="L66" s="170"/>
      <c r="M66" s="170"/>
    </row>
    <row r="67" spans="10:13" x14ac:dyDescent="0.25">
      <c r="J67" s="169"/>
      <c r="K67" s="170"/>
      <c r="L67" s="170"/>
      <c r="M67" s="170"/>
    </row>
    <row r="68" spans="10:13" x14ac:dyDescent="0.25">
      <c r="J68" s="169"/>
      <c r="K68" s="170"/>
      <c r="L68" s="170"/>
      <c r="M68" s="170"/>
    </row>
    <row r="69" spans="10:13" x14ac:dyDescent="0.25">
      <c r="J69" s="169"/>
      <c r="K69" s="170"/>
      <c r="L69" s="170"/>
      <c r="M69" s="170"/>
    </row>
    <row r="70" spans="10:13" x14ac:dyDescent="0.25">
      <c r="J70" s="169"/>
      <c r="K70" s="170"/>
      <c r="L70" s="170"/>
      <c r="M70" s="170"/>
    </row>
    <row r="71" spans="10:13" x14ac:dyDescent="0.25">
      <c r="J71" s="169"/>
      <c r="K71" s="170"/>
      <c r="L71" s="170"/>
      <c r="M71" s="170"/>
    </row>
    <row r="72" spans="10:13" x14ac:dyDescent="0.25">
      <c r="J72" s="169"/>
      <c r="K72" s="170"/>
      <c r="L72" s="170"/>
      <c r="M72" s="170"/>
    </row>
    <row r="73" spans="10:13" x14ac:dyDescent="0.25">
      <c r="J73" s="169"/>
      <c r="K73" s="170"/>
      <c r="L73" s="170"/>
      <c r="M73" s="170"/>
    </row>
    <row r="74" spans="10:13" x14ac:dyDescent="0.25">
      <c r="J74" s="169"/>
      <c r="K74" s="170"/>
      <c r="L74" s="170"/>
      <c r="M74" s="170"/>
    </row>
    <row r="75" spans="10:13" x14ac:dyDescent="0.25">
      <c r="J75" s="169"/>
      <c r="K75" s="170"/>
      <c r="L75" s="170"/>
      <c r="M75" s="170"/>
    </row>
    <row r="76" spans="10:13" x14ac:dyDescent="0.25">
      <c r="J76" s="169"/>
      <c r="K76" s="170"/>
      <c r="L76" s="170"/>
      <c r="M76" s="170"/>
    </row>
    <row r="77" spans="10:13" x14ac:dyDescent="0.25">
      <c r="J77" s="169"/>
      <c r="K77" s="170"/>
      <c r="L77" s="170"/>
      <c r="M77" s="170"/>
    </row>
    <row r="78" spans="10:13" x14ac:dyDescent="0.25">
      <c r="J78" s="169"/>
      <c r="K78" s="170"/>
      <c r="L78" s="170"/>
      <c r="M78" s="170"/>
    </row>
    <row r="79" spans="10:13" x14ac:dyDescent="0.25">
      <c r="J79" s="169"/>
      <c r="K79" s="170"/>
      <c r="L79" s="170"/>
      <c r="M79" s="170"/>
    </row>
    <row r="80" spans="10:13" x14ac:dyDescent="0.25">
      <c r="J80" s="169"/>
      <c r="K80" s="170"/>
      <c r="L80" s="170"/>
      <c r="M80" s="170"/>
    </row>
    <row r="81" spans="10:13" x14ac:dyDescent="0.25">
      <c r="J81" s="172"/>
      <c r="K81" s="173"/>
      <c r="L81" s="173"/>
      <c r="M81" s="173"/>
    </row>
  </sheetData>
  <sheetProtection algorithmName="SHA-512" hashValue="mr6ojGBoKJEdGH13U+Mx/GrvWkL2IXsfxKU9TgYYRT02KHnPcmoGwSI5RrZe3VNZ2gUgEFYxAmz2Bvp4qpY2oA==" saltValue="5gz3TeUV8+elUzPfoolzwA==" spinCount="100000" sheet="1" objects="1" scenarios="1"/>
  <mergeCells count="12">
    <mergeCell ref="A43:J43"/>
    <mergeCell ref="A1:D1"/>
    <mergeCell ref="F1:J1"/>
    <mergeCell ref="A3:J3"/>
    <mergeCell ref="A41:J41"/>
    <mergeCell ref="A42:J42"/>
    <mergeCell ref="A53:J53"/>
    <mergeCell ref="A48:J48"/>
    <mergeCell ref="A49:J49"/>
    <mergeCell ref="A52:J52"/>
    <mergeCell ref="A44:J44"/>
    <mergeCell ref="A45:J45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5:J3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6"/>
  <sheetViews>
    <sheetView topLeftCell="A13" zoomScale="120" zoomScaleNormal="120" workbookViewId="0">
      <selection activeCell="N5" sqref="N5"/>
    </sheetView>
  </sheetViews>
  <sheetFormatPr defaultColWidth="9.28515625" defaultRowHeight="15" x14ac:dyDescent="0.25"/>
  <cols>
    <col min="1" max="1" width="3.28515625" customWidth="1"/>
    <col min="2" max="2" width="35.7109375" customWidth="1"/>
    <col min="3" max="3" width="7.140625" customWidth="1"/>
    <col min="4" max="4" width="4.5703125" customWidth="1"/>
    <col min="5" max="5" width="16.42578125" customWidth="1"/>
    <col min="6" max="9" width="11.140625" customWidth="1"/>
    <col min="10" max="10" width="7.85546875" customWidth="1"/>
  </cols>
  <sheetData>
    <row r="1" spans="1:10" s="20" customFormat="1" x14ac:dyDescent="0.25">
      <c r="A1" s="306" t="s">
        <v>18</v>
      </c>
      <c r="B1" s="306"/>
      <c r="C1" s="306"/>
      <c r="D1" s="306"/>
      <c r="E1" s="19"/>
      <c r="F1" s="18" t="s">
        <v>730</v>
      </c>
      <c r="G1" s="18"/>
      <c r="I1" s="18"/>
      <c r="J1" s="18"/>
    </row>
    <row r="2" spans="1:10" s="21" customFormat="1" ht="17.25" customHeight="1" x14ac:dyDescent="0.15"/>
    <row r="3" spans="1:10" ht="17.25" customHeight="1" x14ac:dyDescent="0.25">
      <c r="A3" s="312" t="s">
        <v>797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7.25" customHeight="1" x14ac:dyDescent="0.15"/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453</v>
      </c>
    </row>
    <row r="6" spans="1:10" s="23" customFormat="1" ht="11.25" x14ac:dyDescent="0.2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13.5" x14ac:dyDescent="0.2">
      <c r="A7" s="25">
        <v>1</v>
      </c>
      <c r="B7" s="32" t="s">
        <v>454</v>
      </c>
      <c r="C7" s="11">
        <v>45</v>
      </c>
      <c r="D7" s="25" t="s">
        <v>14</v>
      </c>
      <c r="E7" s="29"/>
      <c r="F7" s="27"/>
      <c r="G7" s="28">
        <f>C7*ROUND(F7, 4)</f>
        <v>0</v>
      </c>
      <c r="H7" s="28">
        <f>G7*0.095</f>
        <v>0</v>
      </c>
      <c r="I7" s="28">
        <f>G7+H7</f>
        <v>0</v>
      </c>
      <c r="J7" s="33"/>
    </row>
    <row r="8" spans="1:10" s="34" customFormat="1" ht="13.5" x14ac:dyDescent="0.2">
      <c r="A8" s="25">
        <v>2</v>
      </c>
      <c r="B8" s="32" t="s">
        <v>455</v>
      </c>
      <c r="C8" s="11">
        <v>800</v>
      </c>
      <c r="D8" s="25" t="s">
        <v>14</v>
      </c>
      <c r="E8" s="29"/>
      <c r="F8" s="27"/>
      <c r="G8" s="28">
        <f t="shared" ref="G8:G28" si="0">C8*ROUND(F8, 4)</f>
        <v>0</v>
      </c>
      <c r="H8" s="28">
        <f t="shared" ref="H8:H28" si="1">G8*0.095</f>
        <v>0</v>
      </c>
      <c r="I8" s="28">
        <f t="shared" ref="I8:I28" si="2">G8+H8</f>
        <v>0</v>
      </c>
      <c r="J8" s="33"/>
    </row>
    <row r="9" spans="1:10" s="34" customFormat="1" ht="13.5" x14ac:dyDescent="0.2">
      <c r="A9" s="25">
        <v>3</v>
      </c>
      <c r="B9" s="32" t="s">
        <v>456</v>
      </c>
      <c r="C9" s="11">
        <v>150</v>
      </c>
      <c r="D9" s="25" t="s">
        <v>14</v>
      </c>
      <c r="E9" s="29"/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  <c r="J9" s="33"/>
    </row>
    <row r="10" spans="1:10" s="34" customFormat="1" ht="13.5" x14ac:dyDescent="0.2">
      <c r="A10" s="25">
        <v>4</v>
      </c>
      <c r="B10" s="32" t="s">
        <v>457</v>
      </c>
      <c r="C10" s="11">
        <v>150</v>
      </c>
      <c r="D10" s="25" t="s">
        <v>14</v>
      </c>
      <c r="E10" s="29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  <c r="J10" s="33"/>
    </row>
    <row r="11" spans="1:10" s="34" customFormat="1" ht="13.5" x14ac:dyDescent="0.2">
      <c r="A11" s="25">
        <v>5</v>
      </c>
      <c r="B11" s="32" t="s">
        <v>458</v>
      </c>
      <c r="C11" s="11">
        <v>100</v>
      </c>
      <c r="D11" s="25" t="s">
        <v>14</v>
      </c>
      <c r="E11" s="29"/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  <c r="J11" s="33"/>
    </row>
    <row r="12" spans="1:10" s="34" customFormat="1" ht="13.5" x14ac:dyDescent="0.2">
      <c r="A12" s="25">
        <v>6</v>
      </c>
      <c r="B12" s="32" t="s">
        <v>459</v>
      </c>
      <c r="C12" s="11">
        <v>25</v>
      </c>
      <c r="D12" s="25" t="s">
        <v>14</v>
      </c>
      <c r="E12" s="29"/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  <c r="J12" s="33"/>
    </row>
    <row r="13" spans="1:10" s="34" customFormat="1" ht="13.5" x14ac:dyDescent="0.2">
      <c r="A13" s="25">
        <v>7</v>
      </c>
      <c r="B13" s="32" t="s">
        <v>460</v>
      </c>
      <c r="C13" s="11">
        <v>50</v>
      </c>
      <c r="D13" s="25" t="s">
        <v>14</v>
      </c>
      <c r="E13" s="29"/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  <c r="J13" s="33"/>
    </row>
    <row r="14" spans="1:10" s="34" customFormat="1" ht="13.5" x14ac:dyDescent="0.2">
      <c r="A14" s="25">
        <v>8</v>
      </c>
      <c r="B14" s="32" t="s">
        <v>461</v>
      </c>
      <c r="C14" s="11">
        <v>10</v>
      </c>
      <c r="D14" s="25" t="s">
        <v>14</v>
      </c>
      <c r="E14" s="29"/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  <c r="J14" s="33"/>
    </row>
    <row r="15" spans="1:10" s="34" customFormat="1" ht="13.5" x14ac:dyDescent="0.2">
      <c r="A15" s="25">
        <v>9</v>
      </c>
      <c r="B15" s="32" t="s">
        <v>462</v>
      </c>
      <c r="C15" s="11">
        <v>10</v>
      </c>
      <c r="D15" s="25" t="s">
        <v>14</v>
      </c>
      <c r="E15" s="29"/>
      <c r="F15" s="27"/>
      <c r="G15" s="28">
        <f t="shared" si="0"/>
        <v>0</v>
      </c>
      <c r="H15" s="28">
        <f t="shared" si="1"/>
        <v>0</v>
      </c>
      <c r="I15" s="28">
        <f t="shared" si="2"/>
        <v>0</v>
      </c>
      <c r="J15" s="33"/>
    </row>
    <row r="16" spans="1:10" s="34" customFormat="1" ht="13.5" x14ac:dyDescent="0.2">
      <c r="A16" s="25">
        <v>10</v>
      </c>
      <c r="B16" s="32" t="s">
        <v>463</v>
      </c>
      <c r="C16" s="11">
        <v>20</v>
      </c>
      <c r="D16" s="25" t="s">
        <v>14</v>
      </c>
      <c r="E16" s="29"/>
      <c r="F16" s="27"/>
      <c r="G16" s="28">
        <f t="shared" si="0"/>
        <v>0</v>
      </c>
      <c r="H16" s="28">
        <f t="shared" si="1"/>
        <v>0</v>
      </c>
      <c r="I16" s="28">
        <f t="shared" si="2"/>
        <v>0</v>
      </c>
      <c r="J16" s="33"/>
    </row>
    <row r="17" spans="1:10" s="34" customFormat="1" ht="13.5" x14ac:dyDescent="0.2">
      <c r="A17" s="25">
        <v>11</v>
      </c>
      <c r="B17" s="32" t="s">
        <v>464</v>
      </c>
      <c r="C17" s="11">
        <v>25</v>
      </c>
      <c r="D17" s="25" t="s">
        <v>14</v>
      </c>
      <c r="E17" s="29"/>
      <c r="F17" s="27"/>
      <c r="G17" s="28">
        <f t="shared" si="0"/>
        <v>0</v>
      </c>
      <c r="H17" s="28">
        <f t="shared" si="1"/>
        <v>0</v>
      </c>
      <c r="I17" s="28">
        <f t="shared" si="2"/>
        <v>0</v>
      </c>
      <c r="J17" s="33"/>
    </row>
    <row r="18" spans="1:10" s="34" customFormat="1" ht="13.5" x14ac:dyDescent="0.2">
      <c r="A18" s="25">
        <v>12</v>
      </c>
      <c r="B18" s="32" t="s">
        <v>465</v>
      </c>
      <c r="C18" s="11">
        <v>15</v>
      </c>
      <c r="D18" s="25" t="s">
        <v>14</v>
      </c>
      <c r="E18" s="29"/>
      <c r="F18" s="27"/>
      <c r="G18" s="28">
        <f t="shared" si="0"/>
        <v>0</v>
      </c>
      <c r="H18" s="28">
        <f t="shared" si="1"/>
        <v>0</v>
      </c>
      <c r="I18" s="28">
        <f t="shared" si="2"/>
        <v>0</v>
      </c>
      <c r="J18" s="33"/>
    </row>
    <row r="19" spans="1:10" s="34" customFormat="1" ht="13.5" x14ac:dyDescent="0.2">
      <c r="A19" s="25">
        <v>13</v>
      </c>
      <c r="B19" s="32" t="s">
        <v>466</v>
      </c>
      <c r="C19" s="11">
        <v>25</v>
      </c>
      <c r="D19" s="25" t="s">
        <v>14</v>
      </c>
      <c r="E19" s="29"/>
      <c r="F19" s="27"/>
      <c r="G19" s="28">
        <f t="shared" si="0"/>
        <v>0</v>
      </c>
      <c r="H19" s="28">
        <f t="shared" si="1"/>
        <v>0</v>
      </c>
      <c r="I19" s="28">
        <f t="shared" si="2"/>
        <v>0</v>
      </c>
      <c r="J19" s="33"/>
    </row>
    <row r="20" spans="1:10" s="34" customFormat="1" ht="13.5" x14ac:dyDescent="0.2">
      <c r="A20" s="25">
        <v>14</v>
      </c>
      <c r="B20" s="32" t="s">
        <v>467</v>
      </c>
      <c r="C20" s="11">
        <v>50</v>
      </c>
      <c r="D20" s="25" t="s">
        <v>14</v>
      </c>
      <c r="E20" s="29"/>
      <c r="F20" s="27"/>
      <c r="G20" s="28">
        <f t="shared" si="0"/>
        <v>0</v>
      </c>
      <c r="H20" s="28">
        <f t="shared" si="1"/>
        <v>0</v>
      </c>
      <c r="I20" s="28">
        <f t="shared" si="2"/>
        <v>0</v>
      </c>
      <c r="J20" s="33"/>
    </row>
    <row r="21" spans="1:10" s="34" customFormat="1" ht="13.5" x14ac:dyDescent="0.2">
      <c r="A21" s="25">
        <v>15</v>
      </c>
      <c r="B21" s="32" t="s">
        <v>468</v>
      </c>
      <c r="C21" s="11">
        <v>25</v>
      </c>
      <c r="D21" s="25" t="s">
        <v>14</v>
      </c>
      <c r="E21" s="29"/>
      <c r="F21" s="27"/>
      <c r="G21" s="28">
        <f t="shared" si="0"/>
        <v>0</v>
      </c>
      <c r="H21" s="28">
        <f t="shared" si="1"/>
        <v>0</v>
      </c>
      <c r="I21" s="28">
        <f t="shared" si="2"/>
        <v>0</v>
      </c>
      <c r="J21" s="33"/>
    </row>
    <row r="22" spans="1:10" s="34" customFormat="1" ht="27" x14ac:dyDescent="0.2">
      <c r="A22" s="25">
        <v>16</v>
      </c>
      <c r="B22" s="32" t="s">
        <v>469</v>
      </c>
      <c r="C22" s="11">
        <v>5</v>
      </c>
      <c r="D22" s="25" t="s">
        <v>14</v>
      </c>
      <c r="E22" s="29"/>
      <c r="F22" s="27"/>
      <c r="G22" s="28">
        <f t="shared" si="0"/>
        <v>0</v>
      </c>
      <c r="H22" s="28">
        <f t="shared" si="1"/>
        <v>0</v>
      </c>
      <c r="I22" s="28">
        <f t="shared" si="2"/>
        <v>0</v>
      </c>
      <c r="J22" s="33"/>
    </row>
    <row r="23" spans="1:10" s="34" customFormat="1" ht="13.5" x14ac:dyDescent="0.2">
      <c r="A23" s="25">
        <v>17</v>
      </c>
      <c r="B23" s="32" t="s">
        <v>470</v>
      </c>
      <c r="C23" s="11">
        <v>10</v>
      </c>
      <c r="D23" s="36" t="s">
        <v>14</v>
      </c>
      <c r="E23" s="29"/>
      <c r="F23" s="27"/>
      <c r="G23" s="28">
        <f t="shared" si="0"/>
        <v>0</v>
      </c>
      <c r="H23" s="28">
        <f t="shared" si="1"/>
        <v>0</v>
      </c>
      <c r="I23" s="28">
        <f t="shared" si="2"/>
        <v>0</v>
      </c>
      <c r="J23" s="33"/>
    </row>
    <row r="24" spans="1:10" s="34" customFormat="1" ht="13.5" x14ac:dyDescent="0.2">
      <c r="A24" s="25">
        <v>18</v>
      </c>
      <c r="B24" s="32" t="s">
        <v>471</v>
      </c>
      <c r="C24" s="11">
        <v>55</v>
      </c>
      <c r="D24" s="36" t="s">
        <v>14</v>
      </c>
      <c r="E24" s="29"/>
      <c r="F24" s="27"/>
      <c r="G24" s="28">
        <f t="shared" si="0"/>
        <v>0</v>
      </c>
      <c r="H24" s="28">
        <f t="shared" si="1"/>
        <v>0</v>
      </c>
      <c r="I24" s="28">
        <f t="shared" si="2"/>
        <v>0</v>
      </c>
      <c r="J24" s="33"/>
    </row>
    <row r="25" spans="1:10" s="34" customFormat="1" ht="13.5" x14ac:dyDescent="0.2">
      <c r="A25" s="25">
        <v>19</v>
      </c>
      <c r="B25" s="32" t="s">
        <v>472</v>
      </c>
      <c r="C25" s="11">
        <v>30</v>
      </c>
      <c r="D25" s="36" t="s">
        <v>14</v>
      </c>
      <c r="E25" s="29"/>
      <c r="F25" s="27"/>
      <c r="G25" s="28">
        <f t="shared" si="0"/>
        <v>0</v>
      </c>
      <c r="H25" s="28">
        <f t="shared" si="1"/>
        <v>0</v>
      </c>
      <c r="I25" s="28">
        <f t="shared" si="2"/>
        <v>0</v>
      </c>
      <c r="J25" s="33"/>
    </row>
    <row r="26" spans="1:10" s="34" customFormat="1" ht="13.5" x14ac:dyDescent="0.2">
      <c r="A26" s="25">
        <v>20</v>
      </c>
      <c r="B26" s="32" t="s">
        <v>473</v>
      </c>
      <c r="C26" s="11">
        <v>30</v>
      </c>
      <c r="D26" s="36" t="s">
        <v>14</v>
      </c>
      <c r="E26" s="29"/>
      <c r="F26" s="27"/>
      <c r="G26" s="28">
        <f t="shared" si="0"/>
        <v>0</v>
      </c>
      <c r="H26" s="28">
        <f t="shared" si="1"/>
        <v>0</v>
      </c>
      <c r="I26" s="28">
        <f t="shared" si="2"/>
        <v>0</v>
      </c>
      <c r="J26" s="33"/>
    </row>
    <row r="27" spans="1:10" s="34" customFormat="1" ht="27" x14ac:dyDescent="0.2">
      <c r="A27" s="25">
        <v>21</v>
      </c>
      <c r="B27" s="32" t="s">
        <v>474</v>
      </c>
      <c r="C27" s="11">
        <v>80</v>
      </c>
      <c r="D27" s="36" t="s">
        <v>14</v>
      </c>
      <c r="E27" s="29"/>
      <c r="F27" s="27"/>
      <c r="G27" s="28">
        <f t="shared" si="0"/>
        <v>0</v>
      </c>
      <c r="H27" s="28">
        <f t="shared" si="1"/>
        <v>0</v>
      </c>
      <c r="I27" s="28">
        <f t="shared" si="2"/>
        <v>0</v>
      </c>
      <c r="J27" s="33"/>
    </row>
    <row r="28" spans="1:10" s="34" customFormat="1" ht="27" x14ac:dyDescent="0.2">
      <c r="A28" s="25">
        <v>22</v>
      </c>
      <c r="B28" s="32" t="s">
        <v>475</v>
      </c>
      <c r="C28" s="11">
        <v>60</v>
      </c>
      <c r="D28" s="36" t="s">
        <v>14</v>
      </c>
      <c r="E28" s="29"/>
      <c r="F28" s="27"/>
      <c r="G28" s="28">
        <f t="shared" si="0"/>
        <v>0</v>
      </c>
      <c r="H28" s="28">
        <f t="shared" si="1"/>
        <v>0</v>
      </c>
      <c r="I28" s="28">
        <f t="shared" si="2"/>
        <v>0</v>
      </c>
      <c r="J28" s="33"/>
    </row>
    <row r="29" spans="1:10" s="34" customFormat="1" ht="13.5" x14ac:dyDescent="0.2">
      <c r="A29" s="32"/>
      <c r="B29" s="42" t="s">
        <v>798</v>
      </c>
      <c r="C29" s="12" t="s">
        <v>15</v>
      </c>
      <c r="D29" s="12" t="s">
        <v>15</v>
      </c>
      <c r="E29" s="12" t="s">
        <v>15</v>
      </c>
      <c r="F29" s="12" t="s">
        <v>15</v>
      </c>
      <c r="G29" s="43">
        <f>SUM(G7:G28)</f>
        <v>0</v>
      </c>
      <c r="H29" s="43">
        <f t="shared" ref="H29:I29" si="3">SUM(H7:H28)</f>
        <v>0</v>
      </c>
      <c r="I29" s="43">
        <f t="shared" si="3"/>
        <v>0</v>
      </c>
      <c r="J29" s="44">
        <f>SUM(J7:J28)</f>
        <v>0</v>
      </c>
    </row>
    <row r="30" spans="1:10" s="34" customFormat="1" ht="12.75" x14ac:dyDescent="0.2">
      <c r="A30" s="45"/>
      <c r="B30" s="46"/>
      <c r="C30" s="47"/>
      <c r="D30" s="48"/>
      <c r="E30" s="46"/>
      <c r="F30" s="46"/>
      <c r="G30" s="46"/>
      <c r="H30" s="46"/>
      <c r="I30" s="46"/>
      <c r="J30" s="46"/>
    </row>
    <row r="31" spans="1:10" s="14" customFormat="1" ht="20.100000000000001" customHeight="1" x14ac:dyDescent="0.2">
      <c r="A31" s="308" t="s">
        <v>16</v>
      </c>
      <c r="B31" s="308"/>
      <c r="C31" s="308"/>
      <c r="D31" s="308"/>
      <c r="E31" s="308"/>
      <c r="F31" s="308"/>
      <c r="G31" s="308"/>
      <c r="H31" s="308"/>
      <c r="I31" s="308"/>
      <c r="J31" s="308"/>
    </row>
    <row r="32" spans="1:10" s="14" customFormat="1" ht="12.75" x14ac:dyDescent="0.2">
      <c r="A32" s="303" t="s">
        <v>17</v>
      </c>
      <c r="B32" s="303"/>
      <c r="C32" s="303"/>
      <c r="D32" s="303"/>
      <c r="E32" s="303"/>
      <c r="F32" s="303"/>
      <c r="G32" s="303"/>
      <c r="H32" s="303"/>
      <c r="I32" s="303"/>
      <c r="J32" s="303"/>
    </row>
    <row r="33" spans="1:10" s="14" customFormat="1" ht="15" customHeight="1" x14ac:dyDescent="0.2">
      <c r="A33" s="303" t="s">
        <v>702</v>
      </c>
      <c r="B33" s="303"/>
      <c r="C33" s="303"/>
      <c r="D33" s="303"/>
      <c r="E33" s="303"/>
      <c r="F33" s="303"/>
      <c r="G33" s="303"/>
      <c r="H33" s="303"/>
      <c r="I33" s="303"/>
      <c r="J33" s="303"/>
    </row>
    <row r="34" spans="1:10" s="14" customFormat="1" ht="12.75" x14ac:dyDescent="0.2">
      <c r="A34" s="304" t="s">
        <v>703</v>
      </c>
      <c r="B34" s="304"/>
      <c r="C34" s="304"/>
      <c r="D34" s="304"/>
      <c r="E34" s="304"/>
      <c r="F34" s="304"/>
      <c r="G34" s="304"/>
      <c r="H34" s="304"/>
      <c r="I34" s="304"/>
      <c r="J34" s="304"/>
    </row>
    <row r="35" spans="1:10" s="255" customFormat="1" ht="25.5" customHeight="1" x14ac:dyDescent="0.25">
      <c r="A35" s="305" t="s">
        <v>704</v>
      </c>
      <c r="B35" s="305"/>
      <c r="C35" s="305"/>
      <c r="D35" s="305"/>
      <c r="E35" s="305"/>
      <c r="F35" s="305"/>
      <c r="G35" s="305"/>
      <c r="H35" s="305"/>
      <c r="I35" s="305"/>
      <c r="J35" s="305"/>
    </row>
    <row r="36" spans="1:10" s="256" customFormat="1" ht="12.75" customHeight="1" x14ac:dyDescent="0.25">
      <c r="A36" s="247" t="s">
        <v>705</v>
      </c>
      <c r="B36" s="247"/>
      <c r="C36" s="247"/>
      <c r="D36" s="247"/>
      <c r="E36" s="247"/>
      <c r="F36" s="247"/>
      <c r="G36" s="247"/>
      <c r="H36" s="247"/>
      <c r="I36" s="247"/>
      <c r="J36" s="247"/>
    </row>
    <row r="37" spans="1:10" s="256" customFormat="1" ht="15" customHeight="1" x14ac:dyDescent="0.25">
      <c r="A37" s="247" t="s">
        <v>706</v>
      </c>
      <c r="B37" s="247"/>
      <c r="C37" s="247"/>
      <c r="D37" s="247"/>
      <c r="E37" s="247"/>
      <c r="F37" s="247"/>
      <c r="G37" s="247"/>
      <c r="H37" s="247"/>
      <c r="I37" s="247"/>
      <c r="J37" s="247"/>
    </row>
    <row r="38" spans="1:10" s="247" customFormat="1" ht="27" customHeight="1" x14ac:dyDescent="0.25">
      <c r="A38" s="305" t="s">
        <v>707</v>
      </c>
      <c r="B38" s="305"/>
      <c r="C38" s="305"/>
      <c r="D38" s="305"/>
      <c r="E38" s="305"/>
      <c r="F38" s="305"/>
      <c r="G38" s="305"/>
      <c r="H38" s="305"/>
      <c r="I38" s="305"/>
      <c r="J38" s="305"/>
    </row>
    <row r="39" spans="1:10" s="247" customFormat="1" ht="51.75" customHeight="1" x14ac:dyDescent="0.25">
      <c r="A39" s="305" t="s">
        <v>708</v>
      </c>
      <c r="B39" s="305"/>
      <c r="C39" s="305"/>
      <c r="D39" s="305"/>
      <c r="E39" s="305"/>
      <c r="F39" s="305"/>
      <c r="G39" s="305"/>
      <c r="H39" s="305"/>
      <c r="I39" s="305"/>
      <c r="J39" s="305"/>
    </row>
    <row r="40" spans="1:10" x14ac:dyDescent="0.25">
      <c r="A40" s="305"/>
      <c r="B40" s="310"/>
      <c r="C40" s="310"/>
      <c r="D40" s="310"/>
      <c r="E40" s="310"/>
      <c r="F40" s="310"/>
      <c r="G40" s="310"/>
      <c r="H40" s="310"/>
      <c r="I40" s="310"/>
      <c r="J40" s="310"/>
    </row>
    <row r="41" spans="1:10" x14ac:dyDescent="0.25">
      <c r="A41" s="309"/>
      <c r="B41" s="309"/>
      <c r="C41" s="309"/>
      <c r="D41" s="309"/>
      <c r="E41" s="309"/>
      <c r="F41" s="309"/>
      <c r="G41" s="309"/>
      <c r="H41" s="309"/>
      <c r="I41" s="309"/>
      <c r="J41" s="309"/>
    </row>
    <row r="42" spans="1:10" s="34" customFormat="1" x14ac:dyDescent="0.25">
      <c r="A42"/>
      <c r="B42"/>
      <c r="C42"/>
      <c r="D42"/>
      <c r="E42"/>
      <c r="F42"/>
      <c r="G42"/>
      <c r="H42"/>
      <c r="I42"/>
      <c r="J42"/>
    </row>
    <row r="43" spans="1:10" s="34" customFormat="1" x14ac:dyDescent="0.25">
      <c r="A43"/>
      <c r="B43"/>
      <c r="C43"/>
      <c r="D43"/>
      <c r="E43"/>
      <c r="F43"/>
      <c r="G43"/>
      <c r="H43"/>
      <c r="I43"/>
      <c r="J43"/>
    </row>
    <row r="44" spans="1:10" s="34" customFormat="1" x14ac:dyDescent="0.25">
      <c r="A44"/>
      <c r="B44"/>
      <c r="C44"/>
      <c r="D44"/>
      <c r="E44"/>
      <c r="F44"/>
      <c r="G44"/>
      <c r="H44"/>
      <c r="I44"/>
      <c r="J44"/>
    </row>
    <row r="45" spans="1:10" s="34" customFormat="1" x14ac:dyDescent="0.25">
      <c r="A45"/>
      <c r="B45"/>
      <c r="C45"/>
      <c r="D45"/>
      <c r="E45"/>
      <c r="F45"/>
      <c r="G45"/>
      <c r="H45"/>
      <c r="I45"/>
      <c r="J45"/>
    </row>
    <row r="46" spans="1:10" s="34" customFormat="1" x14ac:dyDescent="0.25">
      <c r="A46"/>
      <c r="B46"/>
      <c r="C46"/>
      <c r="D46"/>
      <c r="E46"/>
      <c r="F46"/>
      <c r="G46"/>
      <c r="H46"/>
      <c r="I46"/>
      <c r="J46"/>
    </row>
    <row r="47" spans="1:10" s="34" customFormat="1" x14ac:dyDescent="0.25">
      <c r="A47"/>
      <c r="B47"/>
      <c r="C47"/>
      <c r="D47"/>
      <c r="E47"/>
      <c r="F47"/>
      <c r="G47"/>
      <c r="H47"/>
      <c r="I47"/>
      <c r="J47"/>
    </row>
    <row r="48" spans="1:10" s="34" customFormat="1" x14ac:dyDescent="0.25">
      <c r="A48"/>
      <c r="B48"/>
      <c r="C48"/>
      <c r="D48"/>
      <c r="E48"/>
      <c r="F48"/>
      <c r="G48"/>
      <c r="H48"/>
      <c r="I48"/>
      <c r="J48"/>
    </row>
    <row r="49" spans="1:10" s="34" customFormat="1" x14ac:dyDescent="0.25">
      <c r="A49"/>
      <c r="B49"/>
      <c r="C49"/>
      <c r="D49"/>
      <c r="E49"/>
      <c r="F49"/>
      <c r="G49"/>
      <c r="H49"/>
      <c r="I49"/>
      <c r="J49"/>
    </row>
    <row r="50" spans="1:10" s="34" customFormat="1" x14ac:dyDescent="0.25">
      <c r="A50"/>
      <c r="B50"/>
      <c r="C50"/>
      <c r="D50"/>
      <c r="E50"/>
      <c r="F50"/>
      <c r="G50"/>
      <c r="H50"/>
      <c r="I50"/>
      <c r="J50"/>
    </row>
    <row r="51" spans="1:10" s="34" customFormat="1" x14ac:dyDescent="0.25">
      <c r="A51"/>
      <c r="B51"/>
      <c r="C51"/>
      <c r="D51"/>
      <c r="E51"/>
      <c r="F51"/>
      <c r="G51"/>
      <c r="H51"/>
      <c r="I51"/>
      <c r="J51"/>
    </row>
    <row r="52" spans="1:10" s="34" customFormat="1" x14ac:dyDescent="0.25">
      <c r="A52"/>
      <c r="B52"/>
      <c r="C52"/>
      <c r="D52"/>
      <c r="E52"/>
      <c r="F52"/>
      <c r="G52"/>
      <c r="H52"/>
      <c r="I52"/>
      <c r="J52"/>
    </row>
    <row r="53" spans="1:10" s="34" customFormat="1" x14ac:dyDescent="0.25">
      <c r="A53"/>
      <c r="B53"/>
      <c r="C53"/>
      <c r="D53"/>
      <c r="E53"/>
      <c r="F53"/>
      <c r="G53"/>
      <c r="H53"/>
      <c r="I53"/>
      <c r="J53"/>
    </row>
    <row r="54" spans="1:10" s="34" customFormat="1" x14ac:dyDescent="0.25">
      <c r="A54"/>
      <c r="B54"/>
      <c r="C54"/>
      <c r="D54"/>
      <c r="E54"/>
      <c r="F54"/>
      <c r="G54"/>
      <c r="H54"/>
      <c r="I54"/>
      <c r="J54"/>
    </row>
    <row r="55" spans="1:10" s="34" customFormat="1" x14ac:dyDescent="0.25">
      <c r="A55"/>
      <c r="B55"/>
      <c r="C55"/>
      <c r="D55"/>
      <c r="E55"/>
      <c r="F55"/>
      <c r="G55"/>
      <c r="H55"/>
      <c r="I55"/>
      <c r="J55"/>
    </row>
    <row r="56" spans="1:10" s="34" customFormat="1" x14ac:dyDescent="0.25">
      <c r="A56"/>
      <c r="B56"/>
      <c r="C56"/>
      <c r="D56"/>
      <c r="E56"/>
      <c r="F56"/>
      <c r="G56"/>
      <c r="H56"/>
      <c r="I56"/>
      <c r="J56"/>
    </row>
    <row r="57" spans="1:10" s="34" customFormat="1" x14ac:dyDescent="0.25">
      <c r="A57"/>
      <c r="B57"/>
      <c r="C57"/>
      <c r="D57"/>
      <c r="E57"/>
      <c r="F57"/>
      <c r="G57"/>
      <c r="H57"/>
      <c r="I57"/>
      <c r="J57"/>
    </row>
    <row r="58" spans="1:10" s="34" customFormat="1" x14ac:dyDescent="0.25">
      <c r="A58"/>
      <c r="B58"/>
      <c r="C58"/>
      <c r="D58"/>
      <c r="E58"/>
      <c r="F58"/>
      <c r="G58"/>
      <c r="H58"/>
      <c r="I58"/>
      <c r="J58"/>
    </row>
    <row r="59" spans="1:10" s="34" customFormat="1" x14ac:dyDescent="0.25">
      <c r="A59"/>
      <c r="B59"/>
      <c r="C59"/>
      <c r="D59"/>
      <c r="E59"/>
      <c r="F59"/>
      <c r="G59"/>
      <c r="H59"/>
      <c r="I59"/>
      <c r="J59"/>
    </row>
    <row r="60" spans="1:10" s="34" customFormat="1" x14ac:dyDescent="0.25">
      <c r="A60"/>
      <c r="B60"/>
      <c r="C60"/>
      <c r="D60"/>
      <c r="E60"/>
      <c r="F60"/>
      <c r="G60"/>
      <c r="H60"/>
      <c r="I60"/>
      <c r="J60"/>
    </row>
    <row r="61" spans="1:10" s="34" customFormat="1" x14ac:dyDescent="0.25">
      <c r="A61"/>
      <c r="B61"/>
      <c r="C61"/>
      <c r="D61"/>
      <c r="E61"/>
      <c r="F61"/>
      <c r="G61"/>
      <c r="H61"/>
      <c r="I61"/>
      <c r="J61"/>
    </row>
    <row r="62" spans="1:10" s="34" customFormat="1" x14ac:dyDescent="0.25">
      <c r="A62"/>
      <c r="B62"/>
      <c r="C62"/>
      <c r="D62"/>
      <c r="E62"/>
      <c r="F62"/>
      <c r="G62"/>
      <c r="H62"/>
      <c r="I62"/>
      <c r="J62"/>
    </row>
    <row r="63" spans="1:10" s="34" customFormat="1" x14ac:dyDescent="0.25">
      <c r="A63"/>
      <c r="B63"/>
      <c r="C63"/>
      <c r="D63"/>
      <c r="E63"/>
      <c r="F63"/>
      <c r="G63"/>
      <c r="H63"/>
      <c r="I63"/>
      <c r="J63"/>
    </row>
    <row r="64" spans="1:10" s="34" customFormat="1" x14ac:dyDescent="0.25">
      <c r="A64"/>
      <c r="B64"/>
      <c r="C64"/>
      <c r="D64"/>
      <c r="E64"/>
      <c r="F64"/>
      <c r="G64"/>
      <c r="H64"/>
      <c r="I64"/>
      <c r="J64"/>
    </row>
    <row r="65" spans="1:10" s="34" customFormat="1" x14ac:dyDescent="0.25">
      <c r="A65"/>
      <c r="B65"/>
      <c r="C65"/>
      <c r="D65"/>
      <c r="E65"/>
      <c r="F65"/>
      <c r="G65"/>
      <c r="H65"/>
      <c r="I65"/>
      <c r="J65"/>
    </row>
    <row r="66" spans="1:10" s="34" customFormat="1" x14ac:dyDescent="0.25">
      <c r="A66"/>
      <c r="B66"/>
      <c r="C66"/>
      <c r="D66"/>
      <c r="E66"/>
      <c r="F66"/>
      <c r="G66"/>
      <c r="H66"/>
      <c r="I66"/>
      <c r="J66"/>
    </row>
    <row r="67" spans="1:10" s="34" customFormat="1" x14ac:dyDescent="0.25">
      <c r="A67"/>
      <c r="B67"/>
      <c r="C67"/>
      <c r="D67"/>
      <c r="E67"/>
      <c r="F67"/>
      <c r="G67"/>
      <c r="H67"/>
      <c r="I67"/>
      <c r="J67"/>
    </row>
    <row r="68" spans="1:10" s="34" customFormat="1" x14ac:dyDescent="0.25">
      <c r="A68"/>
      <c r="B68"/>
      <c r="C68"/>
      <c r="D68"/>
      <c r="E68"/>
      <c r="F68"/>
      <c r="G68"/>
      <c r="H68"/>
      <c r="I68"/>
      <c r="J68"/>
    </row>
    <row r="69" spans="1:10" s="34" customFormat="1" x14ac:dyDescent="0.25">
      <c r="A69"/>
      <c r="B69"/>
      <c r="C69"/>
      <c r="D69"/>
      <c r="E69"/>
      <c r="F69"/>
      <c r="G69"/>
      <c r="H69"/>
      <c r="I69"/>
      <c r="J69"/>
    </row>
    <row r="70" spans="1:10" s="34" customFormat="1" x14ac:dyDescent="0.25">
      <c r="A70"/>
      <c r="B70"/>
      <c r="C70"/>
      <c r="D70"/>
      <c r="E70"/>
      <c r="F70"/>
      <c r="G70"/>
      <c r="H70"/>
      <c r="I70"/>
      <c r="J70"/>
    </row>
    <row r="71" spans="1:10" s="34" customFormat="1" x14ac:dyDescent="0.25">
      <c r="A71"/>
      <c r="B71"/>
      <c r="C71"/>
      <c r="D71"/>
      <c r="E71"/>
      <c r="F71"/>
      <c r="G71"/>
      <c r="H71"/>
      <c r="I71"/>
      <c r="J71"/>
    </row>
    <row r="72" spans="1:10" s="34" customFormat="1" x14ac:dyDescent="0.25">
      <c r="A72"/>
      <c r="B72"/>
      <c r="C72"/>
      <c r="D72"/>
      <c r="E72"/>
      <c r="F72"/>
      <c r="G72"/>
      <c r="H72"/>
      <c r="I72"/>
      <c r="J72"/>
    </row>
    <row r="73" spans="1:10" s="34" customFormat="1" x14ac:dyDescent="0.25">
      <c r="A73"/>
      <c r="B73"/>
      <c r="C73"/>
      <c r="D73"/>
      <c r="E73"/>
      <c r="F73"/>
      <c r="G73"/>
      <c r="H73"/>
      <c r="I73"/>
      <c r="J73"/>
    </row>
    <row r="74" spans="1:10" s="34" customFormat="1" x14ac:dyDescent="0.25">
      <c r="A74"/>
      <c r="B74"/>
      <c r="C74"/>
      <c r="D74"/>
      <c r="E74"/>
      <c r="F74"/>
      <c r="G74"/>
      <c r="H74"/>
      <c r="I74"/>
      <c r="J74"/>
    </row>
    <row r="75" spans="1:10" s="34" customFormat="1" x14ac:dyDescent="0.25">
      <c r="A75"/>
      <c r="B75"/>
      <c r="C75"/>
      <c r="D75"/>
      <c r="E75"/>
      <c r="F75"/>
      <c r="G75"/>
      <c r="H75"/>
      <c r="I75"/>
      <c r="J75"/>
    </row>
    <row r="76" spans="1:10" s="34" customFormat="1" x14ac:dyDescent="0.25">
      <c r="A76"/>
      <c r="B76"/>
      <c r="C76"/>
      <c r="D76"/>
      <c r="E76"/>
      <c r="F76"/>
      <c r="G76"/>
      <c r="H76"/>
      <c r="I76"/>
      <c r="J76"/>
    </row>
    <row r="77" spans="1:10" s="34" customFormat="1" x14ac:dyDescent="0.25">
      <c r="A77"/>
      <c r="B77"/>
      <c r="C77"/>
      <c r="D77"/>
      <c r="E77"/>
      <c r="F77"/>
      <c r="G77"/>
      <c r="H77"/>
      <c r="I77"/>
      <c r="J77"/>
    </row>
    <row r="78" spans="1:10" s="34" customFormat="1" x14ac:dyDescent="0.25">
      <c r="A78"/>
      <c r="B78"/>
      <c r="C78"/>
      <c r="D78"/>
      <c r="E78"/>
      <c r="F78"/>
      <c r="G78"/>
      <c r="H78"/>
      <c r="I78"/>
      <c r="J78"/>
    </row>
    <row r="79" spans="1:10" s="34" customFormat="1" x14ac:dyDescent="0.25">
      <c r="A79"/>
      <c r="B79"/>
      <c r="C79"/>
      <c r="D79"/>
      <c r="E79"/>
      <c r="F79"/>
      <c r="G79"/>
      <c r="H79"/>
      <c r="I79"/>
      <c r="J79"/>
    </row>
    <row r="80" spans="1:10" s="34" customFormat="1" x14ac:dyDescent="0.25">
      <c r="A80"/>
      <c r="B80"/>
      <c r="C80"/>
      <c r="D80"/>
      <c r="E80"/>
      <c r="F80"/>
      <c r="G80"/>
      <c r="H80"/>
      <c r="I80"/>
      <c r="J80"/>
    </row>
    <row r="81" spans="1:10" s="34" customFormat="1" x14ac:dyDescent="0.25">
      <c r="A81"/>
      <c r="B81"/>
      <c r="C81"/>
      <c r="D81"/>
      <c r="E81"/>
      <c r="F81"/>
      <c r="G81"/>
      <c r="H81"/>
      <c r="I81"/>
      <c r="J81"/>
    </row>
    <row r="82" spans="1:10" s="34" customFormat="1" x14ac:dyDescent="0.25">
      <c r="A82"/>
      <c r="B82"/>
      <c r="C82"/>
      <c r="D82"/>
      <c r="E82"/>
      <c r="F82"/>
      <c r="G82"/>
      <c r="H82"/>
      <c r="I82"/>
      <c r="J82"/>
    </row>
    <row r="83" spans="1:10" s="34" customFormat="1" x14ac:dyDescent="0.25">
      <c r="A83"/>
      <c r="B83"/>
      <c r="C83"/>
      <c r="D83"/>
      <c r="E83"/>
      <c r="F83"/>
      <c r="G83"/>
      <c r="H83"/>
      <c r="I83"/>
      <c r="J83"/>
    </row>
    <row r="84" spans="1:10" s="34" customFormat="1" x14ac:dyDescent="0.25">
      <c r="A84"/>
      <c r="B84"/>
      <c r="C84"/>
      <c r="D84"/>
      <c r="E84"/>
      <c r="F84"/>
      <c r="G84"/>
      <c r="H84"/>
      <c r="I84"/>
      <c r="J84"/>
    </row>
    <row r="85" spans="1:10" s="34" customFormat="1" x14ac:dyDescent="0.25">
      <c r="A85"/>
      <c r="B85"/>
      <c r="C85"/>
      <c r="D85"/>
      <c r="E85"/>
      <c r="F85"/>
      <c r="G85"/>
      <c r="H85"/>
      <c r="I85"/>
      <c r="J85"/>
    </row>
    <row r="86" spans="1:10" s="34" customFormat="1" x14ac:dyDescent="0.25">
      <c r="A86"/>
      <c r="B86"/>
      <c r="C86"/>
      <c r="D86"/>
      <c r="E86"/>
      <c r="F86"/>
      <c r="G86"/>
      <c r="H86"/>
      <c r="I86"/>
      <c r="J86"/>
    </row>
    <row r="87" spans="1:10" s="34" customFormat="1" x14ac:dyDescent="0.25">
      <c r="A87"/>
      <c r="B87"/>
      <c r="C87"/>
      <c r="D87"/>
      <c r="E87"/>
      <c r="F87"/>
      <c r="G87"/>
      <c r="H87"/>
      <c r="I87"/>
      <c r="J87"/>
    </row>
    <row r="88" spans="1:10" s="34" customFormat="1" x14ac:dyDescent="0.25">
      <c r="A88"/>
      <c r="B88"/>
      <c r="C88"/>
      <c r="D88"/>
      <c r="E88"/>
      <c r="F88"/>
      <c r="G88"/>
      <c r="H88"/>
      <c r="I88"/>
      <c r="J88"/>
    </row>
    <row r="89" spans="1:10" s="34" customFormat="1" x14ac:dyDescent="0.25">
      <c r="A89"/>
      <c r="B89"/>
      <c r="C89"/>
      <c r="D89"/>
      <c r="E89"/>
      <c r="F89"/>
      <c r="G89"/>
      <c r="H89"/>
      <c r="I89"/>
      <c r="J89"/>
    </row>
    <row r="90" spans="1:10" s="34" customFormat="1" x14ac:dyDescent="0.25">
      <c r="A90"/>
      <c r="B90"/>
      <c r="C90"/>
      <c r="D90"/>
      <c r="E90"/>
      <c r="F90"/>
      <c r="G90"/>
      <c r="H90"/>
      <c r="I90"/>
      <c r="J90"/>
    </row>
    <row r="91" spans="1:10" s="34" customFormat="1" x14ac:dyDescent="0.25">
      <c r="A91"/>
      <c r="B91"/>
      <c r="C91"/>
      <c r="D91"/>
      <c r="E91"/>
      <c r="F91"/>
      <c r="G91"/>
      <c r="H91"/>
      <c r="I91"/>
      <c r="J91"/>
    </row>
    <row r="92" spans="1:10" s="34" customFormat="1" x14ac:dyDescent="0.25">
      <c r="A92"/>
      <c r="B92"/>
      <c r="C92"/>
      <c r="D92"/>
      <c r="E92"/>
      <c r="F92"/>
      <c r="G92"/>
      <c r="H92"/>
      <c r="I92"/>
      <c r="J92"/>
    </row>
    <row r="93" spans="1:10" s="34" customFormat="1" x14ac:dyDescent="0.25">
      <c r="A93"/>
      <c r="B93"/>
      <c r="C93"/>
      <c r="D93"/>
      <c r="E93"/>
      <c r="F93"/>
      <c r="G93"/>
      <c r="H93"/>
      <c r="I93"/>
      <c r="J93"/>
    </row>
    <row r="94" spans="1:10" s="34" customFormat="1" x14ac:dyDescent="0.25">
      <c r="A94"/>
      <c r="B94"/>
      <c r="C94"/>
      <c r="D94"/>
      <c r="E94"/>
      <c r="F94"/>
      <c r="G94"/>
      <c r="H94"/>
      <c r="I94"/>
      <c r="J94"/>
    </row>
    <row r="95" spans="1:10" s="34" customFormat="1" x14ac:dyDescent="0.25">
      <c r="A95"/>
      <c r="B95"/>
      <c r="C95"/>
      <c r="D95"/>
      <c r="E95"/>
      <c r="F95"/>
      <c r="G95"/>
      <c r="H95"/>
      <c r="I95"/>
      <c r="J95"/>
    </row>
    <row r="96" spans="1:10" s="34" customFormat="1" x14ac:dyDescent="0.25">
      <c r="A96"/>
      <c r="B96"/>
      <c r="C96"/>
      <c r="D96"/>
      <c r="E96"/>
      <c r="F96"/>
      <c r="G96"/>
      <c r="H96"/>
      <c r="I96"/>
      <c r="J96"/>
    </row>
    <row r="97" spans="1:10" s="34" customFormat="1" x14ac:dyDescent="0.25">
      <c r="A97"/>
      <c r="B97"/>
      <c r="C97"/>
      <c r="D97"/>
      <c r="E97"/>
      <c r="F97"/>
      <c r="G97"/>
      <c r="H97"/>
      <c r="I97"/>
      <c r="J97"/>
    </row>
    <row r="98" spans="1:10" s="34" customFormat="1" x14ac:dyDescent="0.25">
      <c r="A98"/>
      <c r="B98"/>
      <c r="C98"/>
      <c r="D98"/>
      <c r="E98"/>
      <c r="F98"/>
      <c r="G98"/>
      <c r="H98"/>
      <c r="I98"/>
      <c r="J98"/>
    </row>
    <row r="99" spans="1:10" s="34" customFormat="1" x14ac:dyDescent="0.25">
      <c r="A99"/>
      <c r="B99"/>
      <c r="C99"/>
      <c r="D99"/>
      <c r="E99"/>
      <c r="F99"/>
      <c r="G99"/>
      <c r="H99"/>
      <c r="I99"/>
      <c r="J99"/>
    </row>
    <row r="100" spans="1:10" s="34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34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34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34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34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34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34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34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34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34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34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34" customFormat="1" x14ac:dyDescent="0.25">
      <c r="A111"/>
      <c r="B111"/>
      <c r="C111"/>
      <c r="D111"/>
      <c r="E111"/>
      <c r="F111"/>
      <c r="G111"/>
      <c r="H111"/>
      <c r="I111"/>
      <c r="J111"/>
    </row>
    <row r="112" spans="1:10" s="34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34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34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34" customFormat="1" x14ac:dyDescent="0.25">
      <c r="A115"/>
      <c r="B115"/>
      <c r="C115"/>
      <c r="D115"/>
      <c r="E115"/>
      <c r="F115"/>
      <c r="G115"/>
      <c r="H115"/>
      <c r="I115"/>
      <c r="J115"/>
    </row>
    <row r="116" spans="1:10" s="34" customFormat="1" x14ac:dyDescent="0.25">
      <c r="A116"/>
      <c r="B116"/>
      <c r="C116"/>
      <c r="D116"/>
      <c r="E116"/>
      <c r="F116"/>
      <c r="G116"/>
      <c r="H116"/>
      <c r="I116"/>
      <c r="J116"/>
    </row>
    <row r="117" spans="1:10" s="34" customFormat="1" x14ac:dyDescent="0.25">
      <c r="A117"/>
      <c r="B117"/>
      <c r="C117"/>
      <c r="D117"/>
      <c r="E117"/>
      <c r="F117"/>
      <c r="G117"/>
      <c r="H117"/>
      <c r="I117"/>
      <c r="J117"/>
    </row>
    <row r="118" spans="1:10" s="34" customFormat="1" x14ac:dyDescent="0.25">
      <c r="A118"/>
      <c r="B118"/>
      <c r="C118"/>
      <c r="D118"/>
      <c r="E118"/>
      <c r="F118"/>
      <c r="G118"/>
      <c r="H118"/>
      <c r="I118"/>
      <c r="J118"/>
    </row>
    <row r="119" spans="1:10" s="34" customFormat="1" x14ac:dyDescent="0.25">
      <c r="A119"/>
      <c r="B119"/>
      <c r="C119"/>
      <c r="D119"/>
      <c r="E119"/>
      <c r="F119"/>
      <c r="G119"/>
      <c r="H119"/>
      <c r="I119"/>
      <c r="J119"/>
    </row>
    <row r="120" spans="1:10" s="34" customFormat="1" x14ac:dyDescent="0.25">
      <c r="A120"/>
      <c r="B120"/>
      <c r="C120"/>
      <c r="D120"/>
      <c r="E120"/>
      <c r="F120"/>
      <c r="G120"/>
      <c r="H120"/>
      <c r="I120"/>
      <c r="J120"/>
    </row>
    <row r="121" spans="1:10" s="34" customFormat="1" x14ac:dyDescent="0.25">
      <c r="A121"/>
      <c r="B121"/>
      <c r="C121"/>
      <c r="D121"/>
      <c r="E121"/>
      <c r="F121"/>
      <c r="G121"/>
      <c r="H121"/>
      <c r="I121"/>
      <c r="J121"/>
    </row>
    <row r="122" spans="1:10" s="34" customFormat="1" x14ac:dyDescent="0.25">
      <c r="A122"/>
      <c r="B122"/>
      <c r="C122"/>
      <c r="D122"/>
      <c r="E122"/>
      <c r="F122"/>
      <c r="G122"/>
      <c r="H122"/>
      <c r="I122"/>
      <c r="J122"/>
    </row>
    <row r="123" spans="1:10" s="34" customFormat="1" x14ac:dyDescent="0.25">
      <c r="A123"/>
      <c r="B123"/>
      <c r="C123"/>
      <c r="D123"/>
      <c r="E123"/>
      <c r="F123"/>
      <c r="G123"/>
      <c r="H123"/>
      <c r="I123"/>
      <c r="J123"/>
    </row>
    <row r="124" spans="1:10" s="34" customFormat="1" x14ac:dyDescent="0.25">
      <c r="A124"/>
      <c r="B124"/>
      <c r="C124"/>
      <c r="D124"/>
      <c r="E124"/>
      <c r="F124"/>
      <c r="G124"/>
      <c r="H124"/>
      <c r="I124"/>
      <c r="J124"/>
    </row>
    <row r="125" spans="1:10" s="34" customFormat="1" x14ac:dyDescent="0.25">
      <c r="A125"/>
      <c r="B125"/>
      <c r="C125"/>
      <c r="D125"/>
      <c r="E125"/>
      <c r="F125"/>
      <c r="G125"/>
      <c r="H125"/>
      <c r="I125"/>
      <c r="J125"/>
    </row>
    <row r="126" spans="1:10" s="34" customFormat="1" x14ac:dyDescent="0.25">
      <c r="A126"/>
      <c r="B126"/>
      <c r="C126"/>
      <c r="D126"/>
      <c r="E126"/>
      <c r="F126"/>
      <c r="G126"/>
      <c r="H126"/>
      <c r="I126"/>
      <c r="J126"/>
    </row>
    <row r="127" spans="1:10" s="34" customFormat="1" x14ac:dyDescent="0.25">
      <c r="A127"/>
      <c r="B127"/>
      <c r="C127"/>
      <c r="D127"/>
      <c r="E127"/>
      <c r="F127"/>
      <c r="G127"/>
      <c r="H127"/>
      <c r="I127"/>
      <c r="J127"/>
    </row>
    <row r="128" spans="1:10" s="34" customFormat="1" x14ac:dyDescent="0.25">
      <c r="A128"/>
      <c r="B128"/>
      <c r="C128"/>
      <c r="D128"/>
      <c r="E128"/>
      <c r="F128"/>
      <c r="G128"/>
      <c r="H128"/>
      <c r="I128"/>
      <c r="J128"/>
    </row>
    <row r="129" spans="1:10" s="34" customFormat="1" x14ac:dyDescent="0.25">
      <c r="A129"/>
      <c r="B129"/>
      <c r="C129"/>
      <c r="D129"/>
      <c r="E129"/>
      <c r="F129"/>
      <c r="G129"/>
      <c r="H129"/>
      <c r="I129"/>
      <c r="J129"/>
    </row>
    <row r="130" spans="1:10" s="34" customFormat="1" x14ac:dyDescent="0.25">
      <c r="A130"/>
      <c r="B130"/>
      <c r="C130"/>
      <c r="D130"/>
      <c r="E130"/>
      <c r="F130"/>
      <c r="G130"/>
      <c r="H130"/>
      <c r="I130"/>
      <c r="J130"/>
    </row>
    <row r="131" spans="1:10" s="34" customFormat="1" x14ac:dyDescent="0.25">
      <c r="A131"/>
      <c r="B131"/>
      <c r="C131"/>
      <c r="D131"/>
      <c r="E131"/>
      <c r="F131"/>
      <c r="G131"/>
      <c r="H131"/>
      <c r="I131"/>
      <c r="J131"/>
    </row>
    <row r="132" spans="1:10" s="34" customFormat="1" x14ac:dyDescent="0.25">
      <c r="A132"/>
      <c r="B132"/>
      <c r="C132"/>
      <c r="D132"/>
      <c r="E132"/>
      <c r="F132"/>
      <c r="G132"/>
      <c r="H132"/>
      <c r="I132"/>
      <c r="J132"/>
    </row>
    <row r="133" spans="1:10" s="34" customFormat="1" x14ac:dyDescent="0.25">
      <c r="A133"/>
      <c r="B133"/>
      <c r="C133"/>
      <c r="D133"/>
      <c r="E133"/>
      <c r="F133"/>
      <c r="G133"/>
      <c r="H133"/>
      <c r="I133"/>
      <c r="J133"/>
    </row>
    <row r="134" spans="1:10" s="34" customFormat="1" x14ac:dyDescent="0.25">
      <c r="A134"/>
      <c r="B134"/>
      <c r="C134"/>
      <c r="D134"/>
      <c r="E134"/>
      <c r="F134"/>
      <c r="G134"/>
      <c r="H134"/>
      <c r="I134"/>
      <c r="J134"/>
    </row>
    <row r="135" spans="1:10" s="34" customFormat="1" x14ac:dyDescent="0.25">
      <c r="A135"/>
      <c r="B135"/>
      <c r="C135"/>
      <c r="D135"/>
      <c r="E135"/>
      <c r="F135"/>
      <c r="G135"/>
      <c r="H135"/>
      <c r="I135"/>
      <c r="J135"/>
    </row>
    <row r="136" spans="1:10" s="34" customFormat="1" x14ac:dyDescent="0.25">
      <c r="A136"/>
      <c r="B136"/>
      <c r="C136"/>
      <c r="D136"/>
      <c r="E136"/>
      <c r="F136"/>
      <c r="G136"/>
      <c r="H136"/>
      <c r="I136"/>
      <c r="J136"/>
    </row>
    <row r="137" spans="1:10" s="34" customFormat="1" x14ac:dyDescent="0.25">
      <c r="A137"/>
      <c r="B137"/>
      <c r="C137"/>
      <c r="D137"/>
      <c r="E137"/>
      <c r="F137"/>
      <c r="G137"/>
      <c r="H137"/>
      <c r="I137"/>
      <c r="J137"/>
    </row>
    <row r="138" spans="1:10" s="34" customFormat="1" x14ac:dyDescent="0.25">
      <c r="A138"/>
      <c r="B138"/>
      <c r="C138"/>
      <c r="D138"/>
      <c r="E138"/>
      <c r="F138"/>
      <c r="G138"/>
      <c r="H138"/>
      <c r="I138"/>
      <c r="J138"/>
    </row>
    <row r="139" spans="1:10" s="34" customFormat="1" x14ac:dyDescent="0.25">
      <c r="A139"/>
      <c r="B139"/>
      <c r="C139"/>
      <c r="D139"/>
      <c r="E139"/>
      <c r="F139"/>
      <c r="G139"/>
      <c r="H139"/>
      <c r="I139"/>
      <c r="J139"/>
    </row>
    <row r="140" spans="1:10" s="34" customFormat="1" x14ac:dyDescent="0.25">
      <c r="A140"/>
      <c r="B140"/>
      <c r="C140"/>
      <c r="D140"/>
      <c r="E140"/>
      <c r="F140"/>
      <c r="G140"/>
      <c r="H140"/>
      <c r="I140"/>
      <c r="J140"/>
    </row>
    <row r="141" spans="1:10" s="34" customFormat="1" x14ac:dyDescent="0.25">
      <c r="A141"/>
      <c r="B141"/>
      <c r="C141"/>
      <c r="D141"/>
      <c r="E141"/>
      <c r="F141"/>
      <c r="G141"/>
      <c r="H141"/>
      <c r="I141"/>
      <c r="J141"/>
    </row>
    <row r="142" spans="1:10" s="34" customFormat="1" x14ac:dyDescent="0.25">
      <c r="A142"/>
      <c r="B142"/>
      <c r="C142"/>
      <c r="D142"/>
      <c r="E142"/>
      <c r="F142"/>
      <c r="G142"/>
      <c r="H142"/>
      <c r="I142"/>
      <c r="J142"/>
    </row>
    <row r="143" spans="1:10" s="49" customFormat="1" x14ac:dyDescent="0.25">
      <c r="A143"/>
      <c r="B143"/>
      <c r="C143"/>
      <c r="D143"/>
      <c r="E143"/>
      <c r="F143"/>
      <c r="G143"/>
      <c r="H143"/>
      <c r="I143"/>
      <c r="J143"/>
    </row>
    <row r="144" spans="1:10" s="49" customFormat="1" x14ac:dyDescent="0.25">
      <c r="A144"/>
      <c r="B144"/>
      <c r="C144"/>
      <c r="D144"/>
      <c r="E144"/>
      <c r="F144"/>
      <c r="G144"/>
      <c r="H144"/>
      <c r="I144"/>
      <c r="J144"/>
    </row>
    <row r="145" spans="1:10" s="58" customFormat="1" x14ac:dyDescent="0.25">
      <c r="A145"/>
      <c r="B145"/>
      <c r="C145"/>
      <c r="D145"/>
      <c r="E145"/>
      <c r="F145"/>
      <c r="G145"/>
      <c r="H145"/>
      <c r="I145"/>
      <c r="J145"/>
    </row>
    <row r="146" spans="1:10" s="14" customFormat="1" x14ac:dyDescent="0.25">
      <c r="A146"/>
      <c r="B146"/>
      <c r="C146"/>
      <c r="D146"/>
      <c r="E146"/>
      <c r="F146"/>
      <c r="G146"/>
      <c r="H146"/>
      <c r="I146"/>
      <c r="J146"/>
    </row>
    <row r="147" spans="1:10" s="14" customFormat="1" x14ac:dyDescent="0.25">
      <c r="A147"/>
      <c r="B147"/>
      <c r="C147"/>
      <c r="D147"/>
      <c r="E147"/>
      <c r="F147"/>
      <c r="G147"/>
      <c r="H147"/>
      <c r="I147"/>
      <c r="J147"/>
    </row>
    <row r="148" spans="1:10" s="14" customFormat="1" x14ac:dyDescent="0.25">
      <c r="A148"/>
      <c r="B148"/>
      <c r="C148"/>
      <c r="D148"/>
      <c r="E148"/>
      <c r="F148"/>
      <c r="G148"/>
      <c r="H148"/>
      <c r="I148"/>
      <c r="J148"/>
    </row>
    <row r="149" spans="1:10" s="14" customFormat="1" x14ac:dyDescent="0.25">
      <c r="A149"/>
      <c r="B149"/>
      <c r="C149"/>
      <c r="D149"/>
      <c r="E149"/>
      <c r="F149"/>
      <c r="G149"/>
      <c r="H149"/>
      <c r="I149"/>
      <c r="J149"/>
    </row>
    <row r="150" spans="1:10" s="14" customFormat="1" x14ac:dyDescent="0.25">
      <c r="A150"/>
      <c r="B150"/>
      <c r="C150"/>
      <c r="D150"/>
      <c r="E150"/>
      <c r="F150"/>
      <c r="G150"/>
      <c r="H150"/>
      <c r="I150"/>
      <c r="J150"/>
    </row>
    <row r="151" spans="1:10" s="14" customFormat="1" x14ac:dyDescent="0.25">
      <c r="A151"/>
      <c r="B151"/>
      <c r="C151"/>
      <c r="D151"/>
      <c r="E151"/>
      <c r="F151"/>
      <c r="G151"/>
      <c r="H151"/>
      <c r="I151"/>
      <c r="J151"/>
    </row>
    <row r="152" spans="1:10" s="14" customFormat="1" x14ac:dyDescent="0.25">
      <c r="A152"/>
      <c r="B152"/>
      <c r="C152"/>
      <c r="D152"/>
      <c r="E152"/>
      <c r="F152"/>
      <c r="G152"/>
      <c r="H152"/>
      <c r="I152"/>
      <c r="J152"/>
    </row>
    <row r="153" spans="1:10" s="14" customFormat="1" x14ac:dyDescent="0.25">
      <c r="A153"/>
      <c r="B153"/>
      <c r="C153"/>
      <c r="D153"/>
      <c r="E153"/>
      <c r="F153"/>
      <c r="G153"/>
      <c r="H153"/>
      <c r="I153"/>
      <c r="J153"/>
    </row>
    <row r="154" spans="1:10" s="14" customFormat="1" x14ac:dyDescent="0.25">
      <c r="A154"/>
      <c r="B154"/>
      <c r="C154"/>
      <c r="D154"/>
      <c r="E154"/>
      <c r="F154"/>
      <c r="G154"/>
      <c r="H154"/>
      <c r="I154"/>
      <c r="J154"/>
    </row>
    <row r="155" spans="1:10" s="14" customFormat="1" x14ac:dyDescent="0.25">
      <c r="A155"/>
      <c r="B155"/>
      <c r="C155"/>
      <c r="D155"/>
      <c r="E155"/>
      <c r="F155"/>
      <c r="G155"/>
      <c r="H155"/>
      <c r="I155"/>
      <c r="J155"/>
    </row>
    <row r="156" spans="1:10" s="50" customFormat="1" x14ac:dyDescent="0.25">
      <c r="A156"/>
      <c r="B156"/>
      <c r="C156"/>
      <c r="D156"/>
      <c r="E156"/>
      <c r="F156"/>
      <c r="G156"/>
      <c r="H156"/>
      <c r="I156"/>
      <c r="J156"/>
    </row>
  </sheetData>
  <sheetProtection algorithmName="SHA-512" hashValue="Ou+I/mBbIkC8FGDVZOs654YG970wJnMbQ/gaB7JP1uIoaaP38teMZOIMWwjdeRsTheFZeA66mqc/omww7rLICA==" saltValue="VgnkH6rigU1PldwBALvCiQ==" spinCount="100000" sheet="1" objects="1" scenarios="1"/>
  <mergeCells count="11">
    <mergeCell ref="A40:J40"/>
    <mergeCell ref="A41:J41"/>
    <mergeCell ref="A1:D1"/>
    <mergeCell ref="A3:J3"/>
    <mergeCell ref="A31:J31"/>
    <mergeCell ref="A34:J34"/>
    <mergeCell ref="A35:J35"/>
    <mergeCell ref="A32:J32"/>
    <mergeCell ref="A33:J33"/>
    <mergeCell ref="A38:J38"/>
    <mergeCell ref="A39:J39"/>
  </mergeCells>
  <dataValidations count="1">
    <dataValidation type="whole" operator="equal" allowBlank="1" showInputMessage="1" showErrorMessage="1" prompt="V celico vnesete vrednost &quot;1&quot; za živila, ki so uvrščena v shemo kakovosti." sqref="J7:J2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90"/>
  <sheetViews>
    <sheetView view="pageBreakPreview" zoomScale="110" zoomScaleNormal="120" zoomScaleSheetLayoutView="110" workbookViewId="0">
      <pane ySplit="6" topLeftCell="A7" activePane="bottomLeft" state="frozen"/>
      <selection activeCell="F1" sqref="F1"/>
      <selection pane="bottomLeft" activeCellId="2" sqref="E7:F29 J7:J29 A1:XFD1"/>
    </sheetView>
  </sheetViews>
  <sheetFormatPr defaultColWidth="9.28515625" defaultRowHeight="15" x14ac:dyDescent="0.25"/>
  <cols>
    <col min="1" max="1" width="3.42578125" customWidth="1"/>
    <col min="2" max="2" width="32.7109375" style="235" customWidth="1"/>
    <col min="3" max="3" width="7.7109375" customWidth="1"/>
    <col min="4" max="4" width="5.42578125" customWidth="1"/>
    <col min="5" max="5" width="21.85546875" customWidth="1"/>
    <col min="6" max="9" width="11.42578125" customWidth="1"/>
    <col min="10" max="10" width="8.5703125" customWidth="1"/>
  </cols>
  <sheetData>
    <row r="1" spans="1:10" s="20" customFormat="1" x14ac:dyDescent="0.25">
      <c r="A1" s="306" t="s">
        <v>20</v>
      </c>
      <c r="B1" s="306"/>
      <c r="C1" s="306"/>
      <c r="D1" s="306"/>
      <c r="E1" s="18"/>
      <c r="F1" s="306" t="s">
        <v>730</v>
      </c>
      <c r="G1" s="306"/>
      <c r="H1" s="306"/>
      <c r="I1" s="306"/>
      <c r="J1" s="306"/>
    </row>
    <row r="2" spans="1:10" s="21" customFormat="1" ht="18" customHeight="1" x14ac:dyDescent="0.15">
      <c r="B2" s="236"/>
    </row>
    <row r="3" spans="1:10" ht="18" customHeight="1" x14ac:dyDescent="0.25">
      <c r="A3" s="312" t="s">
        <v>799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8" customHeight="1" x14ac:dyDescent="0.15">
      <c r="B4" s="236"/>
    </row>
    <row r="5" spans="1:10" s="22" customFormat="1" ht="49.5" customHeight="1" x14ac:dyDescent="0.15">
      <c r="A5" s="112" t="s">
        <v>0</v>
      </c>
      <c r="B5" s="112" t="s">
        <v>1</v>
      </c>
      <c r="C5" s="113" t="s">
        <v>2</v>
      </c>
      <c r="D5" s="113" t="s">
        <v>3</v>
      </c>
      <c r="E5" s="114" t="s">
        <v>4</v>
      </c>
      <c r="F5" s="114" t="s">
        <v>5</v>
      </c>
      <c r="G5" s="114" t="s">
        <v>6</v>
      </c>
      <c r="H5" s="114" t="s">
        <v>7</v>
      </c>
      <c r="I5" s="114" t="s">
        <v>8</v>
      </c>
      <c r="J5" s="114" t="s">
        <v>9</v>
      </c>
    </row>
    <row r="6" spans="1:10" s="22" customFormat="1" ht="12.75" customHeight="1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25.5" customHeight="1" x14ac:dyDescent="0.2">
      <c r="A7" s="128">
        <v>1</v>
      </c>
      <c r="B7" s="274" t="s">
        <v>747</v>
      </c>
      <c r="C7" s="218">
        <v>900</v>
      </c>
      <c r="D7" s="117" t="s">
        <v>14</v>
      </c>
      <c r="E7" s="215"/>
      <c r="F7" s="133"/>
      <c r="G7" s="122">
        <f>C7*ROUND(F7, 4)</f>
        <v>0</v>
      </c>
      <c r="H7" s="122">
        <f t="shared" ref="H7:H29" si="0">G7*0.095</f>
        <v>0</v>
      </c>
      <c r="I7" s="122">
        <f t="shared" ref="I7:I29" si="1">G7+H7</f>
        <v>0</v>
      </c>
      <c r="J7" s="220"/>
    </row>
    <row r="8" spans="1:10" s="34" customFormat="1" ht="21" customHeight="1" x14ac:dyDescent="0.2">
      <c r="A8" s="129">
        <v>2</v>
      </c>
      <c r="B8" s="130" t="s">
        <v>570</v>
      </c>
      <c r="C8" s="218">
        <v>150</v>
      </c>
      <c r="D8" s="117" t="s">
        <v>14</v>
      </c>
      <c r="E8" s="215"/>
      <c r="F8" s="133"/>
      <c r="G8" s="122">
        <f t="shared" ref="G8:G29" si="2">C8*ROUND(F8, 4)</f>
        <v>0</v>
      </c>
      <c r="H8" s="122">
        <f t="shared" si="0"/>
        <v>0</v>
      </c>
      <c r="I8" s="122">
        <f t="shared" si="1"/>
        <v>0</v>
      </c>
      <c r="J8" s="220"/>
    </row>
    <row r="9" spans="1:10" s="34" customFormat="1" ht="21" customHeight="1" x14ac:dyDescent="0.2">
      <c r="A9" s="129">
        <v>3</v>
      </c>
      <c r="B9" s="130" t="s">
        <v>571</v>
      </c>
      <c r="C9" s="218">
        <v>50</v>
      </c>
      <c r="D9" s="117" t="s">
        <v>14</v>
      </c>
      <c r="E9" s="215"/>
      <c r="F9" s="133"/>
      <c r="G9" s="122">
        <f t="shared" si="2"/>
        <v>0</v>
      </c>
      <c r="H9" s="122">
        <f t="shared" si="0"/>
        <v>0</v>
      </c>
      <c r="I9" s="122">
        <f t="shared" si="1"/>
        <v>0</v>
      </c>
      <c r="J9" s="220"/>
    </row>
    <row r="10" spans="1:10" s="34" customFormat="1" ht="28.5" customHeight="1" x14ac:dyDescent="0.2">
      <c r="A10" s="128">
        <v>4</v>
      </c>
      <c r="B10" s="130" t="s">
        <v>572</v>
      </c>
      <c r="C10" s="218">
        <v>50</v>
      </c>
      <c r="D10" s="117" t="s">
        <v>14</v>
      </c>
      <c r="E10" s="215"/>
      <c r="F10" s="133"/>
      <c r="G10" s="122">
        <f t="shared" si="2"/>
        <v>0</v>
      </c>
      <c r="H10" s="122">
        <f t="shared" si="0"/>
        <v>0</v>
      </c>
      <c r="I10" s="122">
        <f t="shared" si="1"/>
        <v>0</v>
      </c>
      <c r="J10" s="220"/>
    </row>
    <row r="11" spans="1:10" s="34" customFormat="1" ht="21" customHeight="1" x14ac:dyDescent="0.2">
      <c r="A11" s="129">
        <v>5</v>
      </c>
      <c r="B11" s="130" t="s">
        <v>573</v>
      </c>
      <c r="C11" s="218">
        <v>150</v>
      </c>
      <c r="D11" s="117" t="s">
        <v>14</v>
      </c>
      <c r="E11" s="215"/>
      <c r="F11" s="133"/>
      <c r="G11" s="122">
        <f t="shared" si="2"/>
        <v>0</v>
      </c>
      <c r="H11" s="122">
        <f t="shared" si="0"/>
        <v>0</v>
      </c>
      <c r="I11" s="122">
        <f t="shared" si="1"/>
        <v>0</v>
      </c>
      <c r="J11" s="220"/>
    </row>
    <row r="12" spans="1:10" s="34" customFormat="1" ht="21" customHeight="1" x14ac:dyDescent="0.2">
      <c r="A12" s="129">
        <v>6</v>
      </c>
      <c r="B12" s="130" t="s">
        <v>574</v>
      </c>
      <c r="C12" s="218">
        <v>150</v>
      </c>
      <c r="D12" s="117" t="s">
        <v>14</v>
      </c>
      <c r="E12" s="215"/>
      <c r="F12" s="133"/>
      <c r="G12" s="122">
        <f t="shared" si="2"/>
        <v>0</v>
      </c>
      <c r="H12" s="122">
        <f t="shared" si="0"/>
        <v>0</v>
      </c>
      <c r="I12" s="122">
        <f t="shared" si="1"/>
        <v>0</v>
      </c>
      <c r="J12" s="220"/>
    </row>
    <row r="13" spans="1:10" s="34" customFormat="1" ht="21" customHeight="1" x14ac:dyDescent="0.2">
      <c r="A13" s="128">
        <v>7</v>
      </c>
      <c r="B13" s="130" t="s">
        <v>575</v>
      </c>
      <c r="C13" s="218">
        <v>1400</v>
      </c>
      <c r="D13" s="117" t="s">
        <v>14</v>
      </c>
      <c r="E13" s="215"/>
      <c r="F13" s="133"/>
      <c r="G13" s="122">
        <f t="shared" si="2"/>
        <v>0</v>
      </c>
      <c r="H13" s="122">
        <f t="shared" si="0"/>
        <v>0</v>
      </c>
      <c r="I13" s="122">
        <f t="shared" si="1"/>
        <v>0</v>
      </c>
      <c r="J13" s="220"/>
    </row>
    <row r="14" spans="1:10" s="34" customFormat="1" ht="21" customHeight="1" x14ac:dyDescent="0.2">
      <c r="A14" s="129">
        <v>8</v>
      </c>
      <c r="B14" s="130" t="s">
        <v>576</v>
      </c>
      <c r="C14" s="218">
        <v>1000</v>
      </c>
      <c r="D14" s="117" t="s">
        <v>14</v>
      </c>
      <c r="E14" s="215"/>
      <c r="F14" s="133"/>
      <c r="G14" s="122">
        <f t="shared" si="2"/>
        <v>0</v>
      </c>
      <c r="H14" s="122">
        <f t="shared" si="0"/>
        <v>0</v>
      </c>
      <c r="I14" s="122">
        <f t="shared" si="1"/>
        <v>0</v>
      </c>
      <c r="J14" s="220"/>
    </row>
    <row r="15" spans="1:10" s="34" customFormat="1" ht="21" customHeight="1" x14ac:dyDescent="0.2">
      <c r="A15" s="129">
        <v>9</v>
      </c>
      <c r="B15" s="130" t="s">
        <v>577</v>
      </c>
      <c r="C15" s="218">
        <v>2000</v>
      </c>
      <c r="D15" s="117" t="s">
        <v>14</v>
      </c>
      <c r="E15" s="215"/>
      <c r="F15" s="133"/>
      <c r="G15" s="122">
        <f t="shared" si="2"/>
        <v>0</v>
      </c>
      <c r="H15" s="122">
        <f t="shared" si="0"/>
        <v>0</v>
      </c>
      <c r="I15" s="122">
        <f t="shared" si="1"/>
        <v>0</v>
      </c>
      <c r="J15" s="220"/>
    </row>
    <row r="16" spans="1:10" s="34" customFormat="1" ht="21" customHeight="1" x14ac:dyDescent="0.2">
      <c r="A16" s="128">
        <v>10</v>
      </c>
      <c r="B16" s="130" t="s">
        <v>578</v>
      </c>
      <c r="C16" s="218">
        <v>300</v>
      </c>
      <c r="D16" s="117" t="s">
        <v>14</v>
      </c>
      <c r="E16" s="215"/>
      <c r="F16" s="133"/>
      <c r="G16" s="122">
        <f t="shared" si="2"/>
        <v>0</v>
      </c>
      <c r="H16" s="122">
        <f t="shared" si="0"/>
        <v>0</v>
      </c>
      <c r="I16" s="122">
        <f t="shared" si="1"/>
        <v>0</v>
      </c>
      <c r="J16" s="220"/>
    </row>
    <row r="17" spans="1:10" s="34" customFormat="1" ht="21" customHeight="1" x14ac:dyDescent="0.2">
      <c r="A17" s="129">
        <v>11</v>
      </c>
      <c r="B17" s="130" t="s">
        <v>579</v>
      </c>
      <c r="C17" s="218">
        <v>30</v>
      </c>
      <c r="D17" s="117" t="s">
        <v>14</v>
      </c>
      <c r="E17" s="215"/>
      <c r="F17" s="133"/>
      <c r="G17" s="122">
        <f t="shared" si="2"/>
        <v>0</v>
      </c>
      <c r="H17" s="122">
        <f t="shared" si="0"/>
        <v>0</v>
      </c>
      <c r="I17" s="122">
        <f t="shared" si="1"/>
        <v>0</v>
      </c>
      <c r="J17" s="220"/>
    </row>
    <row r="18" spans="1:10" s="34" customFormat="1" ht="28.5" customHeight="1" x14ac:dyDescent="0.2">
      <c r="A18" s="129">
        <v>12</v>
      </c>
      <c r="B18" s="130" t="s">
        <v>580</v>
      </c>
      <c r="C18" s="218">
        <v>50</v>
      </c>
      <c r="D18" s="117" t="s">
        <v>14</v>
      </c>
      <c r="E18" s="215"/>
      <c r="F18" s="133"/>
      <c r="G18" s="122">
        <f t="shared" si="2"/>
        <v>0</v>
      </c>
      <c r="H18" s="122">
        <f t="shared" si="0"/>
        <v>0</v>
      </c>
      <c r="I18" s="122">
        <f t="shared" si="1"/>
        <v>0</v>
      </c>
      <c r="J18" s="220"/>
    </row>
    <row r="19" spans="1:10" s="34" customFormat="1" ht="28.5" customHeight="1" x14ac:dyDescent="0.2">
      <c r="A19" s="128">
        <v>13</v>
      </c>
      <c r="B19" s="130" t="s">
        <v>581</v>
      </c>
      <c r="C19" s="218">
        <v>60</v>
      </c>
      <c r="D19" s="117" t="s">
        <v>14</v>
      </c>
      <c r="E19" s="215"/>
      <c r="F19" s="133"/>
      <c r="G19" s="122">
        <f t="shared" si="2"/>
        <v>0</v>
      </c>
      <c r="H19" s="122">
        <f t="shared" si="0"/>
        <v>0</v>
      </c>
      <c r="I19" s="122">
        <f t="shared" si="1"/>
        <v>0</v>
      </c>
      <c r="J19" s="220"/>
    </row>
    <row r="20" spans="1:10" s="34" customFormat="1" ht="21" customHeight="1" x14ac:dyDescent="0.2">
      <c r="A20" s="129">
        <v>14</v>
      </c>
      <c r="B20" s="130" t="s">
        <v>582</v>
      </c>
      <c r="C20" s="218">
        <v>120</v>
      </c>
      <c r="D20" s="117" t="s">
        <v>14</v>
      </c>
      <c r="E20" s="215"/>
      <c r="F20" s="133"/>
      <c r="G20" s="122">
        <f t="shared" si="2"/>
        <v>0</v>
      </c>
      <c r="H20" s="122">
        <f t="shared" si="0"/>
        <v>0</v>
      </c>
      <c r="I20" s="122">
        <f t="shared" si="1"/>
        <v>0</v>
      </c>
      <c r="J20" s="220"/>
    </row>
    <row r="21" spans="1:10" s="34" customFormat="1" ht="21" customHeight="1" x14ac:dyDescent="0.2">
      <c r="A21" s="129">
        <v>15</v>
      </c>
      <c r="B21" s="130" t="s">
        <v>583</v>
      </c>
      <c r="C21" s="218">
        <v>100</v>
      </c>
      <c r="D21" s="117" t="s">
        <v>14</v>
      </c>
      <c r="E21" s="215"/>
      <c r="F21" s="133"/>
      <c r="G21" s="122">
        <f t="shared" si="2"/>
        <v>0</v>
      </c>
      <c r="H21" s="122">
        <f t="shared" si="0"/>
        <v>0</v>
      </c>
      <c r="I21" s="122">
        <f t="shared" si="1"/>
        <v>0</v>
      </c>
      <c r="J21" s="220"/>
    </row>
    <row r="22" spans="1:10" s="34" customFormat="1" ht="28.5" customHeight="1" x14ac:dyDescent="0.2">
      <c r="A22" s="128">
        <v>16</v>
      </c>
      <c r="B22" s="130" t="s">
        <v>584</v>
      </c>
      <c r="C22" s="218">
        <v>150</v>
      </c>
      <c r="D22" s="117" t="s">
        <v>14</v>
      </c>
      <c r="E22" s="215"/>
      <c r="F22" s="133"/>
      <c r="G22" s="122">
        <f t="shared" si="2"/>
        <v>0</v>
      </c>
      <c r="H22" s="122">
        <f t="shared" si="0"/>
        <v>0</v>
      </c>
      <c r="I22" s="122">
        <f t="shared" si="1"/>
        <v>0</v>
      </c>
      <c r="J22" s="220"/>
    </row>
    <row r="23" spans="1:10" s="34" customFormat="1" ht="28.5" customHeight="1" x14ac:dyDescent="0.2">
      <c r="A23" s="129">
        <v>17</v>
      </c>
      <c r="B23" s="130" t="s">
        <v>585</v>
      </c>
      <c r="C23" s="218">
        <v>120</v>
      </c>
      <c r="D23" s="117" t="s">
        <v>14</v>
      </c>
      <c r="E23" s="215"/>
      <c r="F23" s="133"/>
      <c r="G23" s="122">
        <f t="shared" si="2"/>
        <v>0</v>
      </c>
      <c r="H23" s="122">
        <f t="shared" si="0"/>
        <v>0</v>
      </c>
      <c r="I23" s="122">
        <f t="shared" si="1"/>
        <v>0</v>
      </c>
      <c r="J23" s="220"/>
    </row>
    <row r="24" spans="1:10" s="34" customFormat="1" ht="60" customHeight="1" x14ac:dyDescent="0.2">
      <c r="A24" s="129">
        <v>18</v>
      </c>
      <c r="B24" s="130" t="s">
        <v>586</v>
      </c>
      <c r="C24" s="218">
        <v>400</v>
      </c>
      <c r="D24" s="117" t="s">
        <v>14</v>
      </c>
      <c r="E24" s="215"/>
      <c r="F24" s="133"/>
      <c r="G24" s="122">
        <f t="shared" si="2"/>
        <v>0</v>
      </c>
      <c r="H24" s="122">
        <f t="shared" si="0"/>
        <v>0</v>
      </c>
      <c r="I24" s="122">
        <f t="shared" si="1"/>
        <v>0</v>
      </c>
      <c r="J24" s="220"/>
    </row>
    <row r="25" spans="1:10" s="34" customFormat="1" ht="21" customHeight="1" x14ac:dyDescent="0.2">
      <c r="A25" s="128">
        <v>19</v>
      </c>
      <c r="B25" s="130" t="s">
        <v>587</v>
      </c>
      <c r="C25" s="218">
        <v>100</v>
      </c>
      <c r="D25" s="117" t="s">
        <v>14</v>
      </c>
      <c r="E25" s="215"/>
      <c r="F25" s="133"/>
      <c r="G25" s="122">
        <f t="shared" si="2"/>
        <v>0</v>
      </c>
      <c r="H25" s="122">
        <f t="shared" si="0"/>
        <v>0</v>
      </c>
      <c r="I25" s="122">
        <f t="shared" si="1"/>
        <v>0</v>
      </c>
      <c r="J25" s="220"/>
    </row>
    <row r="26" spans="1:10" s="34" customFormat="1" ht="28.5" customHeight="1" x14ac:dyDescent="0.2">
      <c r="A26" s="129">
        <v>20</v>
      </c>
      <c r="B26" s="130" t="s">
        <v>588</v>
      </c>
      <c r="C26" s="218">
        <v>150</v>
      </c>
      <c r="D26" s="117" t="s">
        <v>14</v>
      </c>
      <c r="E26" s="215"/>
      <c r="F26" s="133"/>
      <c r="G26" s="122">
        <f t="shared" si="2"/>
        <v>0</v>
      </c>
      <c r="H26" s="122">
        <f t="shared" si="0"/>
        <v>0</v>
      </c>
      <c r="I26" s="122">
        <f t="shared" si="1"/>
        <v>0</v>
      </c>
      <c r="J26" s="220"/>
    </row>
    <row r="27" spans="1:10" s="34" customFormat="1" ht="21" customHeight="1" x14ac:dyDescent="0.2">
      <c r="A27" s="129">
        <v>21</v>
      </c>
      <c r="B27" s="130" t="s">
        <v>589</v>
      </c>
      <c r="C27" s="218">
        <v>150</v>
      </c>
      <c r="D27" s="117" t="s">
        <v>14</v>
      </c>
      <c r="E27" s="215"/>
      <c r="F27" s="133"/>
      <c r="G27" s="122">
        <f t="shared" si="2"/>
        <v>0</v>
      </c>
      <c r="H27" s="122">
        <f t="shared" si="0"/>
        <v>0</v>
      </c>
      <c r="I27" s="122">
        <f t="shared" si="1"/>
        <v>0</v>
      </c>
      <c r="J27" s="220"/>
    </row>
    <row r="28" spans="1:10" s="34" customFormat="1" ht="21" customHeight="1" x14ac:dyDescent="0.2">
      <c r="A28" s="128">
        <v>22</v>
      </c>
      <c r="B28" s="130" t="s">
        <v>590</v>
      </c>
      <c r="C28" s="218">
        <v>100</v>
      </c>
      <c r="D28" s="117" t="s">
        <v>14</v>
      </c>
      <c r="E28" s="215"/>
      <c r="F28" s="133"/>
      <c r="G28" s="122">
        <f t="shared" si="2"/>
        <v>0</v>
      </c>
      <c r="H28" s="122">
        <f t="shared" si="0"/>
        <v>0</v>
      </c>
      <c r="I28" s="122">
        <f t="shared" si="1"/>
        <v>0</v>
      </c>
      <c r="J28" s="220"/>
    </row>
    <row r="29" spans="1:10" s="34" customFormat="1" ht="21" customHeight="1" x14ac:dyDescent="0.2">
      <c r="A29" s="129">
        <v>23</v>
      </c>
      <c r="B29" s="130" t="s">
        <v>591</v>
      </c>
      <c r="C29" s="218">
        <v>100</v>
      </c>
      <c r="D29" s="117" t="s">
        <v>14</v>
      </c>
      <c r="E29" s="215"/>
      <c r="F29" s="133"/>
      <c r="G29" s="122">
        <f t="shared" si="2"/>
        <v>0</v>
      </c>
      <c r="H29" s="122">
        <f t="shared" si="0"/>
        <v>0</v>
      </c>
      <c r="I29" s="122">
        <f t="shared" si="1"/>
        <v>0</v>
      </c>
      <c r="J29" s="220"/>
    </row>
    <row r="30" spans="1:10" s="34" customFormat="1" ht="15" customHeight="1" x14ac:dyDescent="0.2">
      <c r="A30" s="118"/>
      <c r="B30" s="123" t="s">
        <v>800</v>
      </c>
      <c r="C30" s="120" t="s">
        <v>15</v>
      </c>
      <c r="D30" s="120" t="s">
        <v>15</v>
      </c>
      <c r="E30" s="120" t="s">
        <v>15</v>
      </c>
      <c r="F30" s="135" t="s">
        <v>15</v>
      </c>
      <c r="G30" s="124">
        <f>SUM(G7:G29)</f>
        <v>0</v>
      </c>
      <c r="H30" s="124">
        <f t="shared" ref="H30:I30" si="3">SUM(H7:H29)</f>
        <v>0</v>
      </c>
      <c r="I30" s="124">
        <f t="shared" si="3"/>
        <v>0</v>
      </c>
      <c r="J30" s="219">
        <f>SUM(J7:J29)</f>
        <v>0</v>
      </c>
    </row>
    <row r="31" spans="1:10" s="34" customFormat="1" ht="18" customHeight="1" x14ac:dyDescent="0.2">
      <c r="A31" s="45"/>
      <c r="B31" s="244"/>
      <c r="C31" s="47"/>
      <c r="D31" s="48"/>
      <c r="E31" s="46"/>
      <c r="F31" s="46"/>
      <c r="G31" s="46"/>
      <c r="H31" s="46"/>
      <c r="I31" s="46"/>
      <c r="J31" s="46"/>
    </row>
    <row r="32" spans="1:10" s="14" customFormat="1" ht="20.100000000000001" customHeight="1" x14ac:dyDescent="0.2">
      <c r="A32" s="308" t="s">
        <v>16</v>
      </c>
      <c r="B32" s="308"/>
      <c r="C32" s="308"/>
      <c r="D32" s="308"/>
      <c r="E32" s="308"/>
      <c r="F32" s="308"/>
      <c r="G32" s="308"/>
      <c r="H32" s="308"/>
      <c r="I32" s="308"/>
      <c r="J32" s="308"/>
    </row>
    <row r="33" spans="1:10" s="14" customFormat="1" ht="12.75" x14ac:dyDescent="0.2">
      <c r="A33" s="303" t="s">
        <v>17</v>
      </c>
      <c r="B33" s="303"/>
      <c r="C33" s="303"/>
      <c r="D33" s="303"/>
      <c r="E33" s="303"/>
      <c r="F33" s="303"/>
      <c r="G33" s="303"/>
      <c r="H33" s="303"/>
      <c r="I33" s="303"/>
      <c r="J33" s="303"/>
    </row>
    <row r="34" spans="1:10" s="14" customFormat="1" ht="15" customHeight="1" x14ac:dyDescent="0.2">
      <c r="A34" s="303" t="s">
        <v>702</v>
      </c>
      <c r="B34" s="303"/>
      <c r="C34" s="303"/>
      <c r="D34" s="303"/>
      <c r="E34" s="303"/>
      <c r="F34" s="303"/>
      <c r="G34" s="303"/>
      <c r="H34" s="303"/>
      <c r="I34" s="303"/>
      <c r="J34" s="303"/>
    </row>
    <row r="35" spans="1:10" s="14" customFormat="1" ht="12.75" x14ac:dyDescent="0.2">
      <c r="A35" s="304" t="s">
        <v>703</v>
      </c>
      <c r="B35" s="304"/>
      <c r="C35" s="304"/>
      <c r="D35" s="304"/>
      <c r="E35" s="304"/>
      <c r="F35" s="304"/>
      <c r="G35" s="304"/>
      <c r="H35" s="304"/>
      <c r="I35" s="304"/>
      <c r="J35" s="304"/>
    </row>
    <row r="36" spans="1:10" s="255" customFormat="1" ht="25.5" customHeight="1" x14ac:dyDescent="0.25">
      <c r="A36" s="305" t="s">
        <v>704</v>
      </c>
      <c r="B36" s="305"/>
      <c r="C36" s="305"/>
      <c r="D36" s="305"/>
      <c r="E36" s="305"/>
      <c r="F36" s="305"/>
      <c r="G36" s="305"/>
      <c r="H36" s="305"/>
      <c r="I36" s="305"/>
      <c r="J36" s="305"/>
    </row>
    <row r="37" spans="1:10" s="256" customFormat="1" ht="12.75" customHeight="1" x14ac:dyDescent="0.25">
      <c r="A37" s="247" t="s">
        <v>705</v>
      </c>
      <c r="B37" s="247"/>
      <c r="C37" s="247"/>
      <c r="D37" s="247"/>
      <c r="E37" s="247"/>
      <c r="F37" s="247"/>
      <c r="G37" s="247"/>
      <c r="H37" s="247"/>
      <c r="I37" s="247"/>
      <c r="J37" s="247"/>
    </row>
    <row r="38" spans="1:10" s="256" customFormat="1" ht="15" customHeight="1" x14ac:dyDescent="0.25">
      <c r="A38" s="247" t="s">
        <v>706</v>
      </c>
      <c r="B38" s="247"/>
      <c r="C38" s="247"/>
      <c r="D38" s="247"/>
      <c r="E38" s="247"/>
      <c r="F38" s="247"/>
      <c r="G38" s="247"/>
      <c r="H38" s="247"/>
      <c r="I38" s="247"/>
      <c r="J38" s="247"/>
    </row>
    <row r="39" spans="1:10" s="247" customFormat="1" ht="27" customHeight="1" x14ac:dyDescent="0.25">
      <c r="A39" s="305" t="s">
        <v>707</v>
      </c>
      <c r="B39" s="305"/>
      <c r="C39" s="305"/>
      <c r="D39" s="305"/>
      <c r="E39" s="305"/>
      <c r="F39" s="305"/>
      <c r="G39" s="305"/>
      <c r="H39" s="305"/>
      <c r="I39" s="305"/>
      <c r="J39" s="305"/>
    </row>
    <row r="40" spans="1:10" s="247" customFormat="1" ht="51.75" customHeight="1" x14ac:dyDescent="0.25">
      <c r="A40" s="305" t="s">
        <v>708</v>
      </c>
      <c r="B40" s="305"/>
      <c r="C40" s="305"/>
      <c r="D40" s="305"/>
      <c r="E40" s="305"/>
      <c r="F40" s="305"/>
      <c r="G40" s="305"/>
      <c r="H40" s="305"/>
      <c r="I40" s="305"/>
      <c r="J40" s="305"/>
    </row>
    <row r="41" spans="1:10" x14ac:dyDescent="0.25">
      <c r="A41" s="148"/>
      <c r="B41" s="55"/>
      <c r="C41" s="15"/>
      <c r="D41" s="15"/>
      <c r="E41" s="15"/>
      <c r="F41" s="15"/>
      <c r="G41" s="15"/>
      <c r="H41" s="15"/>
      <c r="I41" s="15"/>
      <c r="J41" s="15"/>
    </row>
    <row r="42" spans="1:10" ht="29.25" customHeight="1" x14ac:dyDescent="0.25">
      <c r="A42" s="305"/>
      <c r="B42" s="310"/>
      <c r="C42" s="310"/>
      <c r="D42" s="310"/>
      <c r="E42" s="310"/>
      <c r="F42" s="310"/>
      <c r="G42" s="310"/>
      <c r="H42" s="310"/>
      <c r="I42" s="310"/>
      <c r="J42" s="310"/>
    </row>
    <row r="43" spans="1:10" ht="36" customHeight="1" x14ac:dyDescent="0.25">
      <c r="A43" s="309"/>
      <c r="B43" s="309"/>
      <c r="C43" s="309"/>
      <c r="D43" s="309"/>
      <c r="E43" s="309"/>
      <c r="F43" s="309"/>
      <c r="G43" s="309"/>
      <c r="H43" s="309"/>
      <c r="I43" s="309"/>
      <c r="J43" s="309"/>
    </row>
    <row r="52" spans="1:10" s="34" customFormat="1" ht="11.65" customHeight="1" x14ac:dyDescent="0.25">
      <c r="A52"/>
      <c r="B52" s="235"/>
      <c r="C52"/>
      <c r="D52"/>
      <c r="E52"/>
      <c r="F52"/>
      <c r="G52"/>
      <c r="H52"/>
      <c r="I52"/>
      <c r="J52"/>
    </row>
    <row r="53" spans="1:10" s="34" customFormat="1" ht="33" customHeight="1" x14ac:dyDescent="0.25">
      <c r="A53"/>
      <c r="B53" s="235"/>
      <c r="C53"/>
      <c r="D53"/>
      <c r="E53"/>
      <c r="F53"/>
      <c r="G53"/>
      <c r="H53"/>
      <c r="I53"/>
      <c r="J53"/>
    </row>
    <row r="54" spans="1:10" s="34" customFormat="1" ht="37.5" customHeight="1" x14ac:dyDescent="0.25">
      <c r="A54"/>
      <c r="B54" s="235"/>
      <c r="C54"/>
      <c r="D54"/>
      <c r="E54"/>
      <c r="F54"/>
      <c r="G54"/>
      <c r="H54"/>
      <c r="I54"/>
      <c r="J54"/>
    </row>
    <row r="55" spans="1:10" s="34" customFormat="1" ht="36.75" customHeight="1" x14ac:dyDescent="0.25">
      <c r="A55"/>
      <c r="B55" s="235"/>
      <c r="C55"/>
      <c r="D55"/>
      <c r="E55"/>
      <c r="F55"/>
      <c r="G55"/>
      <c r="H55"/>
      <c r="I55"/>
      <c r="J55"/>
    </row>
    <row r="56" spans="1:10" s="34" customFormat="1" ht="36.75" customHeight="1" x14ac:dyDescent="0.25">
      <c r="A56"/>
      <c r="B56" s="235"/>
      <c r="C56"/>
      <c r="D56"/>
      <c r="E56"/>
      <c r="F56"/>
      <c r="G56"/>
      <c r="H56"/>
      <c r="I56"/>
      <c r="J56"/>
    </row>
    <row r="57" spans="1:10" s="34" customFormat="1" ht="45" customHeight="1" x14ac:dyDescent="0.25">
      <c r="A57"/>
      <c r="B57" s="235"/>
      <c r="C57"/>
      <c r="D57"/>
      <c r="E57"/>
      <c r="F57"/>
      <c r="G57"/>
      <c r="H57"/>
      <c r="I57"/>
      <c r="J57"/>
    </row>
    <row r="58" spans="1:10" s="34" customFormat="1" ht="41.25" customHeight="1" x14ac:dyDescent="0.25">
      <c r="A58"/>
      <c r="B58" s="235"/>
      <c r="C58"/>
      <c r="D58"/>
      <c r="E58"/>
      <c r="F58"/>
      <c r="G58"/>
      <c r="H58"/>
      <c r="I58"/>
      <c r="J58"/>
    </row>
    <row r="59" spans="1:10" s="34" customFormat="1" ht="44.25" customHeight="1" x14ac:dyDescent="0.25">
      <c r="A59"/>
      <c r="B59" s="235"/>
      <c r="C59"/>
      <c r="D59"/>
      <c r="E59"/>
      <c r="F59"/>
      <c r="G59"/>
      <c r="H59"/>
      <c r="I59"/>
      <c r="J59"/>
    </row>
    <row r="60" spans="1:10" s="34" customFormat="1" ht="39.75" customHeight="1" x14ac:dyDescent="0.25">
      <c r="A60"/>
      <c r="B60" s="235"/>
      <c r="C60"/>
      <c r="D60"/>
      <c r="E60"/>
      <c r="F60"/>
      <c r="G60"/>
      <c r="H60"/>
      <c r="I60"/>
      <c r="J60"/>
    </row>
    <row r="61" spans="1:10" s="34" customFormat="1" ht="42.75" customHeight="1" x14ac:dyDescent="0.25">
      <c r="A61"/>
      <c r="B61" s="235"/>
      <c r="C61"/>
      <c r="D61"/>
      <c r="E61"/>
      <c r="F61"/>
      <c r="G61"/>
      <c r="H61"/>
      <c r="I61"/>
      <c r="J61"/>
    </row>
    <row r="62" spans="1:10" s="34" customFormat="1" ht="39.75" customHeight="1" x14ac:dyDescent="0.25">
      <c r="A62"/>
      <c r="B62" s="235"/>
      <c r="C62"/>
      <c r="D62"/>
      <c r="E62"/>
      <c r="F62"/>
      <c r="G62"/>
      <c r="H62"/>
      <c r="I62"/>
      <c r="J62"/>
    </row>
    <row r="63" spans="1:10" s="34" customFormat="1" ht="39.75" customHeight="1" x14ac:dyDescent="0.25">
      <c r="A63"/>
      <c r="B63" s="235"/>
      <c r="C63"/>
      <c r="D63"/>
      <c r="E63"/>
      <c r="F63"/>
      <c r="G63"/>
      <c r="H63"/>
      <c r="I63"/>
      <c r="J63"/>
    </row>
    <row r="64" spans="1:10" s="34" customFormat="1" ht="39.75" customHeight="1" x14ac:dyDescent="0.25">
      <c r="A64"/>
      <c r="B64" s="235"/>
      <c r="C64"/>
      <c r="D64"/>
      <c r="E64"/>
      <c r="F64"/>
      <c r="G64"/>
      <c r="H64"/>
      <c r="I64"/>
      <c r="J64"/>
    </row>
    <row r="65" spans="1:10" s="34" customFormat="1" ht="39.75" customHeight="1" x14ac:dyDescent="0.25">
      <c r="A65"/>
      <c r="B65" s="235"/>
      <c r="C65"/>
      <c r="D65"/>
      <c r="E65"/>
      <c r="F65"/>
      <c r="G65"/>
      <c r="H65"/>
      <c r="I65"/>
      <c r="J65"/>
    </row>
    <row r="66" spans="1:10" s="34" customFormat="1" ht="39.75" customHeight="1" x14ac:dyDescent="0.25">
      <c r="A66"/>
      <c r="B66" s="235"/>
      <c r="C66"/>
      <c r="D66"/>
      <c r="E66"/>
      <c r="F66"/>
      <c r="G66"/>
      <c r="H66"/>
      <c r="I66"/>
      <c r="J66"/>
    </row>
    <row r="67" spans="1:10" s="34" customFormat="1" ht="30" customHeight="1" x14ac:dyDescent="0.25">
      <c r="A67"/>
      <c r="B67" s="235"/>
      <c r="C67"/>
      <c r="D67"/>
      <c r="E67"/>
      <c r="F67"/>
      <c r="G67"/>
      <c r="H67"/>
      <c r="I67"/>
      <c r="J67"/>
    </row>
    <row r="68" spans="1:10" s="34" customFormat="1" ht="39.75" customHeight="1" x14ac:dyDescent="0.25">
      <c r="A68"/>
      <c r="B68" s="235"/>
      <c r="C68"/>
      <c r="D68"/>
      <c r="E68"/>
      <c r="F68"/>
      <c r="G68"/>
      <c r="H68"/>
      <c r="I68"/>
      <c r="J68"/>
    </row>
    <row r="69" spans="1:10" s="34" customFormat="1" ht="30" customHeight="1" x14ac:dyDescent="0.25">
      <c r="A69"/>
      <c r="B69" s="235"/>
      <c r="C69"/>
      <c r="D69"/>
      <c r="E69"/>
      <c r="F69"/>
      <c r="G69"/>
      <c r="H69"/>
      <c r="I69"/>
      <c r="J69"/>
    </row>
    <row r="70" spans="1:10" s="34" customFormat="1" ht="39.75" customHeight="1" x14ac:dyDescent="0.25">
      <c r="A70"/>
      <c r="B70" s="235"/>
      <c r="C70"/>
      <c r="D70"/>
      <c r="E70"/>
      <c r="F70"/>
      <c r="G70"/>
      <c r="H70"/>
      <c r="I70"/>
      <c r="J70"/>
    </row>
    <row r="71" spans="1:10" s="34" customFormat="1" ht="30" customHeight="1" x14ac:dyDescent="0.25">
      <c r="A71"/>
      <c r="B71" s="235"/>
      <c r="C71"/>
      <c r="D71"/>
      <c r="E71"/>
      <c r="F71"/>
      <c r="G71"/>
      <c r="H71"/>
      <c r="I71"/>
      <c r="J71"/>
    </row>
    <row r="72" spans="1:10" s="34" customFormat="1" ht="39.75" customHeight="1" x14ac:dyDescent="0.25">
      <c r="A72"/>
      <c r="B72" s="235"/>
      <c r="C72"/>
      <c r="D72"/>
      <c r="E72"/>
      <c r="F72"/>
      <c r="G72"/>
      <c r="H72"/>
      <c r="I72"/>
      <c r="J72"/>
    </row>
    <row r="73" spans="1:10" s="34" customFormat="1" ht="15" customHeight="1" x14ac:dyDescent="0.25">
      <c r="A73"/>
      <c r="B73" s="235"/>
      <c r="C73"/>
      <c r="D73"/>
      <c r="E73"/>
      <c r="F73"/>
      <c r="G73"/>
      <c r="H73"/>
      <c r="I73"/>
      <c r="J73"/>
    </row>
    <row r="74" spans="1:10" s="22" customFormat="1" ht="15" customHeight="1" x14ac:dyDescent="0.25">
      <c r="A74"/>
      <c r="B74" s="235"/>
      <c r="C74"/>
      <c r="D74"/>
      <c r="E74"/>
      <c r="F74"/>
      <c r="G74"/>
      <c r="H74"/>
      <c r="I74"/>
      <c r="J74"/>
    </row>
    <row r="75" spans="1:10" s="49" customFormat="1" ht="12.95" customHeight="1" x14ac:dyDescent="0.25">
      <c r="A75"/>
      <c r="B75" s="235"/>
      <c r="C75"/>
      <c r="D75"/>
      <c r="E75"/>
      <c r="F75"/>
      <c r="G75"/>
      <c r="H75"/>
      <c r="I75"/>
      <c r="J75"/>
    </row>
    <row r="76" spans="1:10" s="49" customFormat="1" ht="12.95" customHeight="1" x14ac:dyDescent="0.25">
      <c r="A76"/>
      <c r="B76" s="235"/>
      <c r="C76"/>
      <c r="D76"/>
      <c r="E76"/>
      <c r="F76"/>
      <c r="G76"/>
      <c r="H76"/>
      <c r="I76"/>
      <c r="J76"/>
    </row>
    <row r="77" spans="1:10" s="49" customFormat="1" ht="12.95" customHeight="1" x14ac:dyDescent="0.25">
      <c r="A77"/>
      <c r="B77" s="235"/>
      <c r="C77"/>
      <c r="D77"/>
      <c r="E77"/>
      <c r="F77"/>
      <c r="G77"/>
      <c r="H77"/>
      <c r="I77"/>
      <c r="J77"/>
    </row>
    <row r="78" spans="1:10" s="49" customFormat="1" ht="12.95" customHeight="1" x14ac:dyDescent="0.25">
      <c r="A78"/>
      <c r="B78" s="235"/>
      <c r="C78"/>
      <c r="D78"/>
      <c r="E78"/>
      <c r="F78"/>
      <c r="G78"/>
      <c r="H78"/>
      <c r="I78"/>
      <c r="J78"/>
    </row>
    <row r="79" spans="1:10" s="34" customFormat="1" x14ac:dyDescent="0.25">
      <c r="A79"/>
      <c r="B79" s="235"/>
      <c r="C79"/>
      <c r="D79"/>
      <c r="E79"/>
      <c r="F79"/>
      <c r="G79"/>
      <c r="H79"/>
      <c r="I79"/>
      <c r="J79"/>
    </row>
    <row r="80" spans="1:10" s="14" customFormat="1" ht="15" customHeight="1" x14ac:dyDescent="0.25">
      <c r="A80"/>
      <c r="B80" s="235"/>
      <c r="C80"/>
      <c r="D80"/>
      <c r="E80"/>
      <c r="F80"/>
      <c r="G80"/>
      <c r="H80"/>
      <c r="I80"/>
      <c r="J80"/>
    </row>
    <row r="81" spans="1:10" s="14" customFormat="1" ht="27" customHeight="1" x14ac:dyDescent="0.25">
      <c r="A81"/>
      <c r="B81" s="235"/>
      <c r="C81"/>
      <c r="D81"/>
      <c r="E81"/>
      <c r="F81"/>
      <c r="G81"/>
      <c r="H81"/>
      <c r="I81"/>
      <c r="J81"/>
    </row>
    <row r="82" spans="1:10" s="14" customFormat="1" x14ac:dyDescent="0.25">
      <c r="A82"/>
      <c r="B82" s="235"/>
      <c r="C82"/>
      <c r="D82"/>
      <c r="E82"/>
      <c r="F82"/>
      <c r="G82"/>
      <c r="H82"/>
      <c r="I82"/>
      <c r="J82"/>
    </row>
    <row r="83" spans="1:10" s="14" customFormat="1" x14ac:dyDescent="0.25">
      <c r="A83"/>
      <c r="B83" s="235"/>
      <c r="C83"/>
      <c r="D83"/>
      <c r="E83"/>
      <c r="F83"/>
      <c r="G83"/>
      <c r="H83"/>
      <c r="I83"/>
      <c r="J83"/>
    </row>
    <row r="84" spans="1:10" s="14" customFormat="1" x14ac:dyDescent="0.25">
      <c r="A84"/>
      <c r="B84" s="235"/>
      <c r="C84"/>
      <c r="D84"/>
      <c r="E84"/>
      <c r="F84"/>
      <c r="G84"/>
      <c r="H84"/>
      <c r="I84"/>
      <c r="J84"/>
    </row>
    <row r="85" spans="1:10" s="14" customFormat="1" x14ac:dyDescent="0.25">
      <c r="A85"/>
      <c r="B85" s="235"/>
      <c r="C85"/>
      <c r="D85"/>
      <c r="E85"/>
      <c r="F85"/>
      <c r="G85"/>
      <c r="H85"/>
      <c r="I85"/>
      <c r="J85"/>
    </row>
    <row r="86" spans="1:10" s="14" customFormat="1" x14ac:dyDescent="0.25">
      <c r="A86"/>
      <c r="B86" s="235"/>
      <c r="C86"/>
      <c r="D86"/>
      <c r="E86"/>
      <c r="F86"/>
      <c r="G86"/>
      <c r="H86"/>
      <c r="I86"/>
      <c r="J86"/>
    </row>
    <row r="87" spans="1:10" s="14" customFormat="1" ht="25.5" customHeight="1" x14ac:dyDescent="0.25">
      <c r="A87"/>
      <c r="B87" s="235"/>
      <c r="C87"/>
      <c r="D87"/>
      <c r="E87"/>
      <c r="F87"/>
      <c r="G87"/>
      <c r="H87"/>
      <c r="I87"/>
      <c r="J87"/>
    </row>
    <row r="88" spans="1:10" s="14" customFormat="1" ht="24.75" customHeight="1" x14ac:dyDescent="0.25">
      <c r="A88"/>
      <c r="B88" s="235"/>
      <c r="C88"/>
      <c r="D88"/>
      <c r="E88"/>
      <c r="F88"/>
      <c r="G88"/>
      <c r="H88"/>
      <c r="I88"/>
      <c r="J88"/>
    </row>
    <row r="89" spans="1:10" s="14" customFormat="1" ht="19.5" customHeight="1" x14ac:dyDescent="0.25">
      <c r="A89"/>
      <c r="B89" s="235"/>
      <c r="C89"/>
      <c r="D89"/>
      <c r="E89"/>
      <c r="F89"/>
      <c r="G89"/>
      <c r="H89"/>
      <c r="I89"/>
      <c r="J89"/>
    </row>
    <row r="90" spans="1:10" s="50" customFormat="1" x14ac:dyDescent="0.25">
      <c r="A90"/>
      <c r="B90" s="235"/>
      <c r="C90"/>
      <c r="D90"/>
      <c r="E90"/>
      <c r="F90"/>
      <c r="G90"/>
      <c r="H90"/>
      <c r="I90"/>
      <c r="J90"/>
    </row>
  </sheetData>
  <sheetProtection algorithmName="SHA-512" hashValue="Ugdg/Xem13fNCLr0EamkY2A6JS0yHR1wHHiY9eAgOd7zThsB42U8AXVjj47LWlNfO9ynNaGXDcHhXcZJ62h5Pg==" saltValue="7R37myxCEeU1BSAELkTTcA==" spinCount="100000" sheet="1" objects="1" scenarios="1"/>
  <mergeCells count="12">
    <mergeCell ref="A43:J43"/>
    <mergeCell ref="A1:D1"/>
    <mergeCell ref="F1:J1"/>
    <mergeCell ref="A3:J3"/>
    <mergeCell ref="A32:J32"/>
    <mergeCell ref="A33:J33"/>
    <mergeCell ref="A36:J36"/>
    <mergeCell ref="A39:J39"/>
    <mergeCell ref="A42:J42"/>
    <mergeCell ref="A34:J34"/>
    <mergeCell ref="A35:J35"/>
    <mergeCell ref="A40:J4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9">
      <formula1>1</formula1>
    </dataValidation>
  </dataValidations>
  <pageMargins left="0.62992125984251968" right="0.23622047244094491" top="0.35433070866141736" bottom="0.35433070866141736" header="0.31496062992125984" footer="0.31496062992125984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9"/>
  <sheetViews>
    <sheetView zoomScale="120" zoomScaleNormal="120" workbookViewId="0">
      <selection activeCellId="2" sqref="E7:F28 J7:J28 A1:XFD1"/>
    </sheetView>
  </sheetViews>
  <sheetFormatPr defaultColWidth="9.28515625" defaultRowHeight="15" x14ac:dyDescent="0.25"/>
  <cols>
    <col min="1" max="1" width="3.42578125" customWidth="1"/>
    <col min="2" max="2" width="31.5703125" style="235" customWidth="1"/>
    <col min="3" max="3" width="7.7109375" customWidth="1"/>
    <col min="4" max="4" width="5.42578125" customWidth="1"/>
    <col min="5" max="5" width="21.85546875" customWidth="1"/>
    <col min="6" max="9" width="11.42578125" customWidth="1"/>
    <col min="10" max="10" width="8.5703125" customWidth="1"/>
  </cols>
  <sheetData>
    <row r="1" spans="1:10" s="20" customFormat="1" x14ac:dyDescent="0.25">
      <c r="A1" s="18" t="s">
        <v>20</v>
      </c>
      <c r="B1" s="245"/>
      <c r="C1" s="18"/>
      <c r="D1" s="18"/>
      <c r="E1" s="18"/>
      <c r="F1" s="18" t="s">
        <v>730</v>
      </c>
      <c r="G1" s="18"/>
      <c r="H1" s="18"/>
    </row>
    <row r="2" spans="1:10" s="21" customFormat="1" ht="18" customHeight="1" x14ac:dyDescent="0.15">
      <c r="B2" s="236"/>
    </row>
    <row r="3" spans="1:10" ht="18" customHeight="1" x14ac:dyDescent="0.25">
      <c r="A3" s="312" t="s">
        <v>802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8" customHeight="1" x14ac:dyDescent="0.15">
      <c r="B4" s="236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32.25" customHeight="1" x14ac:dyDescent="0.2">
      <c r="A7" s="25">
        <v>1</v>
      </c>
      <c r="B7" s="32" t="s">
        <v>289</v>
      </c>
      <c r="C7" s="11">
        <v>80</v>
      </c>
      <c r="D7" s="25" t="s">
        <v>14</v>
      </c>
      <c r="E7" s="26"/>
      <c r="F7" s="27"/>
      <c r="G7" s="28">
        <f>C7*ROUND(F7, 4)</f>
        <v>0</v>
      </c>
      <c r="H7" s="28">
        <f t="shared" ref="H7:H28" si="0">G7*0.095</f>
        <v>0</v>
      </c>
      <c r="I7" s="28">
        <f t="shared" ref="I7:I28" si="1">G7+H7</f>
        <v>0</v>
      </c>
      <c r="J7" s="33"/>
    </row>
    <row r="8" spans="1:10" s="34" customFormat="1" ht="32.25" customHeight="1" x14ac:dyDescent="0.2">
      <c r="A8" s="273">
        <v>2</v>
      </c>
      <c r="B8" s="209" t="s">
        <v>290</v>
      </c>
      <c r="C8" s="11">
        <v>300</v>
      </c>
      <c r="D8" s="25" t="s">
        <v>14</v>
      </c>
      <c r="E8" s="26"/>
      <c r="F8" s="27"/>
      <c r="G8" s="28">
        <f t="shared" ref="G8:G28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32.25" customHeight="1" x14ac:dyDescent="0.2">
      <c r="A9" s="273">
        <v>3</v>
      </c>
      <c r="B9" s="209" t="s">
        <v>746</v>
      </c>
      <c r="C9" s="11">
        <v>50</v>
      </c>
      <c r="D9" s="25" t="s">
        <v>14</v>
      </c>
      <c r="E9" s="26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32.25" customHeight="1" x14ac:dyDescent="0.2">
      <c r="A10" s="25">
        <v>4</v>
      </c>
      <c r="B10" s="209" t="s">
        <v>291</v>
      </c>
      <c r="C10" s="11">
        <v>300</v>
      </c>
      <c r="D10" s="25" t="s">
        <v>14</v>
      </c>
      <c r="E10" s="26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32.25" customHeight="1" x14ac:dyDescent="0.2">
      <c r="A11" s="273">
        <v>5</v>
      </c>
      <c r="B11" s="32" t="s">
        <v>292</v>
      </c>
      <c r="C11" s="11">
        <v>150</v>
      </c>
      <c r="D11" s="25" t="s">
        <v>14</v>
      </c>
      <c r="E11" s="26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32.25" customHeight="1" x14ac:dyDescent="0.2">
      <c r="A12" s="273">
        <v>6</v>
      </c>
      <c r="B12" s="32" t="s">
        <v>293</v>
      </c>
      <c r="C12" s="11">
        <v>200</v>
      </c>
      <c r="D12" s="25" t="s">
        <v>14</v>
      </c>
      <c r="E12" s="26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32.25" customHeight="1" x14ac:dyDescent="0.2">
      <c r="A13" s="25">
        <v>7</v>
      </c>
      <c r="B13" s="32" t="s">
        <v>294</v>
      </c>
      <c r="C13" s="11">
        <v>100</v>
      </c>
      <c r="D13" s="25" t="s">
        <v>14</v>
      </c>
      <c r="E13" s="26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32.25" customHeight="1" x14ac:dyDescent="0.2">
      <c r="A14" s="273">
        <v>8</v>
      </c>
      <c r="B14" s="32" t="s">
        <v>295</v>
      </c>
      <c r="C14" s="11">
        <v>400</v>
      </c>
      <c r="D14" s="25" t="s">
        <v>14</v>
      </c>
      <c r="E14" s="26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32.25" customHeight="1" x14ac:dyDescent="0.2">
      <c r="A15" s="273">
        <v>9</v>
      </c>
      <c r="B15" s="40" t="s">
        <v>296</v>
      </c>
      <c r="C15" s="11">
        <v>150</v>
      </c>
      <c r="D15" s="25" t="s">
        <v>14</v>
      </c>
      <c r="E15" s="26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32.25" customHeight="1" x14ac:dyDescent="0.2">
      <c r="A16" s="25">
        <v>10</v>
      </c>
      <c r="B16" s="32" t="s">
        <v>297</v>
      </c>
      <c r="C16" s="11">
        <v>50</v>
      </c>
      <c r="D16" s="25" t="s">
        <v>14</v>
      </c>
      <c r="E16" s="26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s="34" customFormat="1" ht="32.25" customHeight="1" x14ac:dyDescent="0.2">
      <c r="A17" s="273">
        <v>11</v>
      </c>
      <c r="B17" s="32" t="s">
        <v>298</v>
      </c>
      <c r="C17" s="11">
        <v>30</v>
      </c>
      <c r="D17" s="25" t="s">
        <v>14</v>
      </c>
      <c r="E17" s="26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41.25" customHeight="1" x14ac:dyDescent="0.2">
      <c r="A18" s="273">
        <v>12</v>
      </c>
      <c r="B18" s="32" t="s">
        <v>299</v>
      </c>
      <c r="C18" s="11">
        <v>400</v>
      </c>
      <c r="D18" s="25" t="s">
        <v>14</v>
      </c>
      <c r="E18" s="26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32.25" customHeight="1" x14ac:dyDescent="0.2">
      <c r="A19" s="25">
        <v>13</v>
      </c>
      <c r="B19" s="32" t="s">
        <v>300</v>
      </c>
      <c r="C19" s="11">
        <v>1000</v>
      </c>
      <c r="D19" s="25" t="s">
        <v>14</v>
      </c>
      <c r="E19" s="26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32.25" customHeight="1" x14ac:dyDescent="0.2">
      <c r="A20" s="273">
        <v>14</v>
      </c>
      <c r="B20" s="32" t="s">
        <v>301</v>
      </c>
      <c r="C20" s="11">
        <v>350</v>
      </c>
      <c r="D20" s="25" t="s">
        <v>14</v>
      </c>
      <c r="E20" s="26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32.25" customHeight="1" x14ac:dyDescent="0.2">
      <c r="A21" s="273">
        <v>15</v>
      </c>
      <c r="B21" s="32" t="s">
        <v>302</v>
      </c>
      <c r="C21" s="11">
        <v>100</v>
      </c>
      <c r="D21" s="25" t="s">
        <v>14</v>
      </c>
      <c r="E21" s="26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32.25" customHeight="1" x14ac:dyDescent="0.2">
      <c r="A22" s="25">
        <v>16</v>
      </c>
      <c r="B22" s="32" t="s">
        <v>303</v>
      </c>
      <c r="C22" s="11">
        <v>2000</v>
      </c>
      <c r="D22" s="25" t="s">
        <v>14</v>
      </c>
      <c r="E22" s="26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32.25" customHeight="1" x14ac:dyDescent="0.2">
      <c r="A23" s="273">
        <v>17</v>
      </c>
      <c r="B23" s="32" t="s">
        <v>304</v>
      </c>
      <c r="C23" s="11">
        <v>200</v>
      </c>
      <c r="D23" s="25" t="s">
        <v>14</v>
      </c>
      <c r="E23" s="26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32.25" customHeight="1" x14ac:dyDescent="0.2">
      <c r="A24" s="273">
        <v>18</v>
      </c>
      <c r="B24" s="32" t="s">
        <v>305</v>
      </c>
      <c r="C24" s="11">
        <v>300</v>
      </c>
      <c r="D24" s="25" t="s">
        <v>14</v>
      </c>
      <c r="E24" s="26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32.25" customHeight="1" x14ac:dyDescent="0.2">
      <c r="A25" s="25">
        <v>19</v>
      </c>
      <c r="B25" s="32" t="s">
        <v>306</v>
      </c>
      <c r="C25" s="11">
        <v>400</v>
      </c>
      <c r="D25" s="25" t="s">
        <v>14</v>
      </c>
      <c r="E25" s="26"/>
      <c r="F25" s="27"/>
      <c r="G25" s="28">
        <f t="shared" si="2"/>
        <v>0</v>
      </c>
      <c r="H25" s="28">
        <f t="shared" si="0"/>
        <v>0</v>
      </c>
      <c r="I25" s="28">
        <f t="shared" si="1"/>
        <v>0</v>
      </c>
      <c r="J25" s="33"/>
    </row>
    <row r="26" spans="1:10" s="34" customFormat="1" ht="32.25" customHeight="1" x14ac:dyDescent="0.2">
      <c r="A26" s="273">
        <v>20</v>
      </c>
      <c r="B26" s="32" t="s">
        <v>307</v>
      </c>
      <c r="C26" s="11">
        <v>800</v>
      </c>
      <c r="D26" s="25" t="s">
        <v>14</v>
      </c>
      <c r="E26" s="26"/>
      <c r="F26" s="27"/>
      <c r="G26" s="28">
        <f t="shared" si="2"/>
        <v>0</v>
      </c>
      <c r="H26" s="28">
        <f t="shared" si="0"/>
        <v>0</v>
      </c>
      <c r="I26" s="28">
        <f t="shared" si="1"/>
        <v>0</v>
      </c>
      <c r="J26" s="33"/>
    </row>
    <row r="27" spans="1:10" s="34" customFormat="1" ht="45.75" customHeight="1" x14ac:dyDescent="0.2">
      <c r="A27" s="273">
        <v>21</v>
      </c>
      <c r="B27" s="32" t="s">
        <v>308</v>
      </c>
      <c r="C27" s="11">
        <v>150</v>
      </c>
      <c r="D27" s="25"/>
      <c r="E27" s="26"/>
      <c r="F27" s="27"/>
      <c r="G27" s="28">
        <f t="shared" si="2"/>
        <v>0</v>
      </c>
      <c r="H27" s="28">
        <f t="shared" si="0"/>
        <v>0</v>
      </c>
      <c r="I27" s="28">
        <f t="shared" si="1"/>
        <v>0</v>
      </c>
      <c r="J27" s="33"/>
    </row>
    <row r="28" spans="1:10" s="34" customFormat="1" ht="32.25" customHeight="1" x14ac:dyDescent="0.2">
      <c r="A28" s="25">
        <v>22</v>
      </c>
      <c r="B28" s="32" t="s">
        <v>309</v>
      </c>
      <c r="C28" s="11">
        <v>150</v>
      </c>
      <c r="D28" s="25" t="s">
        <v>14</v>
      </c>
      <c r="E28" s="26"/>
      <c r="F28" s="27"/>
      <c r="G28" s="28">
        <f t="shared" si="2"/>
        <v>0</v>
      </c>
      <c r="H28" s="28">
        <f t="shared" si="0"/>
        <v>0</v>
      </c>
      <c r="I28" s="28">
        <f t="shared" si="1"/>
        <v>0</v>
      </c>
      <c r="J28" s="33"/>
    </row>
    <row r="29" spans="1:10" s="34" customFormat="1" ht="13.5" x14ac:dyDescent="0.2">
      <c r="A29" s="32"/>
      <c r="B29" s="42" t="s">
        <v>801</v>
      </c>
      <c r="C29" s="12" t="s">
        <v>15</v>
      </c>
      <c r="D29" s="12" t="s">
        <v>15</v>
      </c>
      <c r="E29" s="12" t="s">
        <v>15</v>
      </c>
      <c r="F29" s="13" t="s">
        <v>15</v>
      </c>
      <c r="G29" s="43">
        <f>SUM(G7:G28)</f>
        <v>0</v>
      </c>
      <c r="H29" s="43">
        <f t="shared" ref="H29:I29" si="3">SUM(H7:H28)</f>
        <v>0</v>
      </c>
      <c r="I29" s="43">
        <f t="shared" si="3"/>
        <v>0</v>
      </c>
      <c r="J29" s="205">
        <f>SUM(J7:J28)</f>
        <v>0</v>
      </c>
    </row>
    <row r="30" spans="1:10" s="34" customFormat="1" ht="12.75" x14ac:dyDescent="0.2">
      <c r="A30" s="45"/>
      <c r="B30" s="244"/>
      <c r="C30" s="47"/>
      <c r="D30" s="48"/>
      <c r="E30" s="46"/>
      <c r="F30" s="46"/>
      <c r="G30" s="46"/>
      <c r="H30" s="46"/>
      <c r="I30" s="46"/>
      <c r="J30" s="46"/>
    </row>
    <row r="31" spans="1:10" s="14" customFormat="1" ht="20.100000000000001" customHeight="1" x14ac:dyDescent="0.2">
      <c r="A31" s="308" t="s">
        <v>16</v>
      </c>
      <c r="B31" s="308"/>
      <c r="C31" s="308"/>
      <c r="D31" s="308"/>
      <c r="E31" s="308"/>
      <c r="F31" s="308"/>
      <c r="G31" s="308"/>
      <c r="H31" s="308"/>
      <c r="I31" s="308"/>
      <c r="J31" s="308"/>
    </row>
    <row r="32" spans="1:10" s="14" customFormat="1" ht="12.75" x14ac:dyDescent="0.2">
      <c r="A32" s="303" t="s">
        <v>17</v>
      </c>
      <c r="B32" s="303"/>
      <c r="C32" s="303"/>
      <c r="D32" s="303"/>
      <c r="E32" s="303"/>
      <c r="F32" s="303"/>
      <c r="G32" s="303"/>
      <c r="H32" s="303"/>
      <c r="I32" s="303"/>
      <c r="J32" s="303"/>
    </row>
    <row r="33" spans="1:10" s="14" customFormat="1" ht="15" customHeight="1" x14ac:dyDescent="0.2">
      <c r="A33" s="303" t="s">
        <v>702</v>
      </c>
      <c r="B33" s="303"/>
      <c r="C33" s="303"/>
      <c r="D33" s="303"/>
      <c r="E33" s="303"/>
      <c r="F33" s="303"/>
      <c r="G33" s="303"/>
      <c r="H33" s="303"/>
      <c r="I33" s="303"/>
      <c r="J33" s="303"/>
    </row>
    <row r="34" spans="1:10" s="14" customFormat="1" ht="12.75" x14ac:dyDescent="0.2">
      <c r="A34" s="304" t="s">
        <v>703</v>
      </c>
      <c r="B34" s="304"/>
      <c r="C34" s="304"/>
      <c r="D34" s="304"/>
      <c r="E34" s="304"/>
      <c r="F34" s="304"/>
      <c r="G34" s="304"/>
      <c r="H34" s="304"/>
      <c r="I34" s="304"/>
      <c r="J34" s="304"/>
    </row>
    <row r="35" spans="1:10" s="255" customFormat="1" ht="25.5" customHeight="1" x14ac:dyDescent="0.25">
      <c r="A35" s="305" t="s">
        <v>704</v>
      </c>
      <c r="B35" s="305"/>
      <c r="C35" s="305"/>
      <c r="D35" s="305"/>
      <c r="E35" s="305"/>
      <c r="F35" s="305"/>
      <c r="G35" s="305"/>
      <c r="H35" s="305"/>
      <c r="I35" s="305"/>
      <c r="J35" s="305"/>
    </row>
    <row r="36" spans="1:10" s="256" customFormat="1" ht="12.75" customHeight="1" x14ac:dyDescent="0.25">
      <c r="A36" s="247" t="s">
        <v>705</v>
      </c>
      <c r="B36" s="247"/>
      <c r="C36" s="247"/>
      <c r="D36" s="247"/>
      <c r="E36" s="247"/>
      <c r="F36" s="247"/>
      <c r="G36" s="247"/>
      <c r="H36" s="247"/>
      <c r="I36" s="247"/>
      <c r="J36" s="247"/>
    </row>
    <row r="37" spans="1:10" s="256" customFormat="1" ht="15" customHeight="1" x14ac:dyDescent="0.25">
      <c r="A37" s="247" t="s">
        <v>706</v>
      </c>
      <c r="B37" s="247"/>
      <c r="C37" s="247"/>
      <c r="D37" s="247"/>
      <c r="E37" s="247"/>
      <c r="F37" s="247"/>
      <c r="G37" s="247"/>
      <c r="H37" s="247"/>
      <c r="I37" s="247"/>
      <c r="J37" s="247"/>
    </row>
    <row r="38" spans="1:10" s="247" customFormat="1" ht="27" customHeight="1" x14ac:dyDescent="0.25">
      <c r="A38" s="305" t="s">
        <v>707</v>
      </c>
      <c r="B38" s="305"/>
      <c r="C38" s="305"/>
      <c r="D38" s="305"/>
      <c r="E38" s="305"/>
      <c r="F38" s="305"/>
      <c r="G38" s="305"/>
      <c r="H38" s="305"/>
      <c r="I38" s="305"/>
      <c r="J38" s="305"/>
    </row>
    <row r="39" spans="1:10" s="247" customFormat="1" ht="51.75" customHeight="1" x14ac:dyDescent="0.25">
      <c r="A39" s="305" t="s">
        <v>708</v>
      </c>
      <c r="B39" s="305"/>
      <c r="C39" s="305"/>
      <c r="D39" s="305"/>
      <c r="E39" s="305"/>
      <c r="F39" s="305"/>
      <c r="G39" s="305"/>
      <c r="H39" s="305"/>
      <c r="I39" s="305"/>
      <c r="J39" s="305"/>
    </row>
    <row r="40" spans="1:10" x14ac:dyDescent="0.25">
      <c r="A40" s="17"/>
      <c r="B40" s="55"/>
      <c r="C40" s="15"/>
      <c r="D40" s="15"/>
      <c r="E40" s="15"/>
      <c r="F40" s="15"/>
      <c r="G40" s="15"/>
      <c r="H40" s="15"/>
      <c r="I40" s="15"/>
      <c r="J40" s="15"/>
    </row>
    <row r="41" spans="1:10" x14ac:dyDescent="0.25">
      <c r="A41" s="305"/>
      <c r="B41" s="310"/>
      <c r="C41" s="310"/>
      <c r="D41" s="310"/>
      <c r="E41" s="310"/>
      <c r="F41" s="310"/>
      <c r="G41" s="310"/>
      <c r="H41" s="310"/>
      <c r="I41" s="310"/>
      <c r="J41" s="310"/>
    </row>
    <row r="42" spans="1:10" x14ac:dyDescent="0.25">
      <c r="A42" s="309"/>
      <c r="B42" s="309"/>
      <c r="C42" s="309"/>
      <c r="D42" s="309"/>
      <c r="E42" s="309"/>
      <c r="F42" s="309"/>
      <c r="G42" s="309"/>
      <c r="H42" s="309"/>
      <c r="I42" s="309"/>
      <c r="J42" s="309"/>
    </row>
    <row r="43" spans="1:10" s="34" customFormat="1" x14ac:dyDescent="0.25">
      <c r="A43"/>
      <c r="B43" s="235"/>
      <c r="C43"/>
      <c r="D43"/>
      <c r="E43"/>
      <c r="F43"/>
      <c r="G43"/>
      <c r="H43"/>
      <c r="I43"/>
      <c r="J43"/>
    </row>
    <row r="44" spans="1:10" s="34" customFormat="1" x14ac:dyDescent="0.25">
      <c r="A44"/>
      <c r="B44" s="235"/>
      <c r="C44"/>
      <c r="D44"/>
      <c r="E44"/>
      <c r="F44"/>
      <c r="G44"/>
      <c r="H44"/>
      <c r="I44"/>
      <c r="J44"/>
    </row>
    <row r="45" spans="1:10" s="34" customFormat="1" x14ac:dyDescent="0.25">
      <c r="A45"/>
      <c r="B45" s="235"/>
      <c r="C45"/>
      <c r="D45"/>
      <c r="E45"/>
      <c r="F45"/>
      <c r="G45"/>
      <c r="H45"/>
      <c r="I45"/>
      <c r="J45"/>
    </row>
    <row r="46" spans="1:10" s="34" customFormat="1" x14ac:dyDescent="0.25">
      <c r="A46"/>
      <c r="B46" s="235"/>
      <c r="C46"/>
      <c r="D46"/>
      <c r="E46"/>
      <c r="F46"/>
      <c r="G46"/>
      <c r="H46"/>
      <c r="I46"/>
      <c r="J46"/>
    </row>
    <row r="47" spans="1:10" s="34" customFormat="1" x14ac:dyDescent="0.25">
      <c r="A47"/>
      <c r="B47" s="235"/>
      <c r="C47"/>
      <c r="D47"/>
      <c r="E47"/>
      <c r="F47"/>
      <c r="G47"/>
      <c r="H47"/>
      <c r="I47"/>
      <c r="J47"/>
    </row>
    <row r="48" spans="1:10" s="34" customFormat="1" x14ac:dyDescent="0.25">
      <c r="A48"/>
      <c r="B48" s="235"/>
      <c r="C48"/>
      <c r="D48"/>
      <c r="E48"/>
      <c r="F48"/>
      <c r="G48"/>
      <c r="H48"/>
      <c r="I48"/>
      <c r="J48"/>
    </row>
    <row r="49" spans="1:10" s="34" customFormat="1" x14ac:dyDescent="0.25">
      <c r="A49"/>
      <c r="B49" s="235"/>
      <c r="C49"/>
      <c r="D49"/>
      <c r="E49"/>
      <c r="F49"/>
      <c r="G49"/>
      <c r="H49"/>
      <c r="I49"/>
      <c r="J49"/>
    </row>
    <row r="50" spans="1:10" s="34" customFormat="1" x14ac:dyDescent="0.25">
      <c r="A50"/>
      <c r="B50" s="235"/>
      <c r="C50"/>
      <c r="D50"/>
      <c r="E50"/>
      <c r="F50"/>
      <c r="G50"/>
      <c r="H50"/>
      <c r="I50"/>
      <c r="J50"/>
    </row>
    <row r="65" spans="1:10" s="34" customFormat="1" x14ac:dyDescent="0.25">
      <c r="A65"/>
      <c r="B65" s="235"/>
      <c r="C65"/>
      <c r="D65"/>
      <c r="E65"/>
      <c r="F65"/>
      <c r="G65"/>
      <c r="H65"/>
      <c r="I65"/>
      <c r="J65"/>
    </row>
    <row r="66" spans="1:10" s="34" customFormat="1" x14ac:dyDescent="0.25">
      <c r="A66"/>
      <c r="B66" s="235"/>
      <c r="C66"/>
      <c r="D66"/>
      <c r="E66"/>
      <c r="F66"/>
      <c r="G66"/>
      <c r="H66"/>
      <c r="I66"/>
      <c r="J66"/>
    </row>
    <row r="67" spans="1:10" s="34" customFormat="1" x14ac:dyDescent="0.25">
      <c r="A67"/>
      <c r="B67" s="235"/>
      <c r="C67"/>
      <c r="D67"/>
      <c r="E67"/>
      <c r="F67"/>
      <c r="G67"/>
      <c r="H67"/>
      <c r="I67"/>
      <c r="J67"/>
    </row>
    <row r="68" spans="1:10" s="34" customFormat="1" x14ac:dyDescent="0.25">
      <c r="A68"/>
      <c r="B68" s="235"/>
      <c r="C68"/>
      <c r="D68"/>
      <c r="E68"/>
      <c r="F68"/>
      <c r="G68"/>
      <c r="H68"/>
      <c r="I68"/>
      <c r="J68"/>
    </row>
    <row r="69" spans="1:10" s="34" customFormat="1" x14ac:dyDescent="0.25">
      <c r="A69"/>
      <c r="B69" s="235"/>
      <c r="C69"/>
      <c r="D69"/>
      <c r="E69"/>
      <c r="F69"/>
      <c r="G69"/>
      <c r="H69"/>
      <c r="I69"/>
      <c r="J69"/>
    </row>
    <row r="70" spans="1:10" s="34" customFormat="1" x14ac:dyDescent="0.25">
      <c r="A70"/>
      <c r="B70" s="235"/>
      <c r="C70"/>
      <c r="D70"/>
      <c r="E70"/>
      <c r="F70"/>
      <c r="G70"/>
      <c r="H70"/>
      <c r="I70"/>
      <c r="J70"/>
    </row>
    <row r="71" spans="1:10" s="34" customFormat="1" x14ac:dyDescent="0.25">
      <c r="A71"/>
      <c r="B71" s="235"/>
      <c r="C71"/>
      <c r="D71"/>
      <c r="E71"/>
      <c r="F71"/>
      <c r="G71"/>
      <c r="H71"/>
      <c r="I71"/>
      <c r="J71"/>
    </row>
    <row r="72" spans="1:10" s="34" customFormat="1" x14ac:dyDescent="0.25">
      <c r="A72"/>
      <c r="B72" s="235"/>
      <c r="C72"/>
      <c r="D72"/>
      <c r="E72"/>
      <c r="F72"/>
      <c r="G72"/>
      <c r="H72"/>
      <c r="I72"/>
      <c r="J72"/>
    </row>
    <row r="73" spans="1:10" s="34" customFormat="1" x14ac:dyDescent="0.25">
      <c r="A73"/>
      <c r="B73" s="235"/>
      <c r="C73"/>
      <c r="D73"/>
      <c r="E73"/>
      <c r="F73"/>
      <c r="G73"/>
      <c r="H73"/>
      <c r="I73"/>
      <c r="J73"/>
    </row>
    <row r="74" spans="1:10" s="34" customFormat="1" x14ac:dyDescent="0.25">
      <c r="A74"/>
      <c r="B74" s="235"/>
      <c r="C74"/>
      <c r="D74"/>
      <c r="E74"/>
      <c r="F74"/>
      <c r="G74"/>
      <c r="H74"/>
      <c r="I74"/>
      <c r="J74"/>
    </row>
    <row r="75" spans="1:10" s="34" customFormat="1" x14ac:dyDescent="0.25">
      <c r="A75"/>
      <c r="B75" s="235"/>
      <c r="C75"/>
      <c r="D75"/>
      <c r="E75"/>
      <c r="F75"/>
      <c r="G75"/>
      <c r="H75"/>
      <c r="I75"/>
      <c r="J75"/>
    </row>
    <row r="76" spans="1:10" s="34" customFormat="1" x14ac:dyDescent="0.25">
      <c r="A76"/>
      <c r="B76" s="235"/>
      <c r="C76"/>
      <c r="D76"/>
      <c r="E76"/>
      <c r="F76"/>
      <c r="G76"/>
      <c r="H76"/>
      <c r="I76"/>
      <c r="J76"/>
    </row>
    <row r="77" spans="1:10" s="34" customFormat="1" x14ac:dyDescent="0.25">
      <c r="A77"/>
      <c r="B77" s="235"/>
      <c r="C77"/>
      <c r="D77"/>
      <c r="E77"/>
      <c r="F77"/>
      <c r="G77"/>
      <c r="H77"/>
      <c r="I77"/>
      <c r="J77"/>
    </row>
    <row r="78" spans="1:10" s="34" customFormat="1" x14ac:dyDescent="0.25">
      <c r="A78"/>
      <c r="B78" s="235"/>
      <c r="C78"/>
      <c r="D78"/>
      <c r="E78"/>
      <c r="F78"/>
      <c r="G78"/>
      <c r="H78"/>
      <c r="I78"/>
      <c r="J78"/>
    </row>
    <row r="79" spans="1:10" s="34" customFormat="1" x14ac:dyDescent="0.25">
      <c r="A79"/>
      <c r="B79" s="235"/>
      <c r="C79"/>
      <c r="D79"/>
      <c r="E79"/>
      <c r="F79"/>
      <c r="G79"/>
      <c r="H79"/>
      <c r="I79"/>
      <c r="J79"/>
    </row>
    <row r="80" spans="1:10" s="34" customFormat="1" x14ac:dyDescent="0.25">
      <c r="A80"/>
      <c r="B80" s="235"/>
      <c r="C80"/>
      <c r="D80"/>
      <c r="E80"/>
      <c r="F80"/>
      <c r="G80"/>
      <c r="H80"/>
      <c r="I80"/>
      <c r="J80"/>
    </row>
    <row r="81" spans="1:10" s="34" customFormat="1" x14ac:dyDescent="0.25">
      <c r="A81"/>
      <c r="B81" s="235"/>
      <c r="C81"/>
      <c r="D81"/>
      <c r="E81"/>
      <c r="F81"/>
      <c r="G81"/>
      <c r="H81"/>
      <c r="I81"/>
      <c r="J81"/>
    </row>
    <row r="82" spans="1:10" s="34" customFormat="1" x14ac:dyDescent="0.25">
      <c r="A82"/>
      <c r="B82" s="235"/>
      <c r="C82"/>
      <c r="D82"/>
      <c r="E82"/>
      <c r="F82"/>
      <c r="G82"/>
      <c r="H82"/>
      <c r="I82"/>
      <c r="J82"/>
    </row>
    <row r="83" spans="1:10" s="22" customFormat="1" x14ac:dyDescent="0.25">
      <c r="A83"/>
      <c r="B83" s="235"/>
      <c r="C83"/>
      <c r="D83"/>
      <c r="E83"/>
      <c r="F83"/>
      <c r="G83"/>
      <c r="H83"/>
      <c r="I83"/>
      <c r="J83"/>
    </row>
    <row r="84" spans="1:10" s="49" customFormat="1" x14ac:dyDescent="0.25">
      <c r="A84"/>
      <c r="B84" s="235"/>
      <c r="C84"/>
      <c r="D84"/>
      <c r="E84"/>
      <c r="F84"/>
      <c r="G84"/>
      <c r="H84"/>
      <c r="I84"/>
      <c r="J84"/>
    </row>
    <row r="85" spans="1:10" s="49" customFormat="1" x14ac:dyDescent="0.25">
      <c r="A85"/>
      <c r="B85" s="235"/>
      <c r="C85"/>
      <c r="D85"/>
      <c r="E85"/>
      <c r="F85"/>
      <c r="G85"/>
      <c r="H85"/>
      <c r="I85"/>
      <c r="J85"/>
    </row>
    <row r="86" spans="1:10" s="49" customFormat="1" x14ac:dyDescent="0.25">
      <c r="A86"/>
      <c r="B86" s="235"/>
      <c r="C86"/>
      <c r="D86"/>
      <c r="E86"/>
      <c r="F86"/>
      <c r="G86"/>
      <c r="H86"/>
      <c r="I86"/>
      <c r="J86"/>
    </row>
    <row r="87" spans="1:10" s="49" customFormat="1" x14ac:dyDescent="0.25">
      <c r="A87"/>
      <c r="B87" s="235"/>
      <c r="C87"/>
      <c r="D87"/>
      <c r="E87"/>
      <c r="F87"/>
      <c r="G87"/>
      <c r="H87"/>
      <c r="I87"/>
      <c r="J87"/>
    </row>
    <row r="88" spans="1:10" s="34" customFormat="1" x14ac:dyDescent="0.25">
      <c r="A88"/>
      <c r="B88" s="235"/>
      <c r="C88"/>
      <c r="D88"/>
      <c r="E88"/>
      <c r="F88"/>
      <c r="G88"/>
      <c r="H88"/>
      <c r="I88"/>
      <c r="J88"/>
    </row>
    <row r="89" spans="1:10" s="14" customFormat="1" x14ac:dyDescent="0.25">
      <c r="A89"/>
      <c r="B89" s="235"/>
      <c r="C89"/>
      <c r="D89"/>
      <c r="E89"/>
      <c r="F89"/>
      <c r="G89"/>
      <c r="H89"/>
      <c r="I89"/>
      <c r="J89"/>
    </row>
    <row r="90" spans="1:10" s="14" customFormat="1" x14ac:dyDescent="0.25">
      <c r="A90"/>
      <c r="B90" s="235"/>
      <c r="C90"/>
      <c r="D90"/>
      <c r="E90"/>
      <c r="F90"/>
      <c r="G90"/>
      <c r="H90"/>
      <c r="I90"/>
      <c r="J90"/>
    </row>
    <row r="91" spans="1:10" s="14" customFormat="1" x14ac:dyDescent="0.25">
      <c r="A91"/>
      <c r="B91" s="235"/>
      <c r="C91"/>
      <c r="D91"/>
      <c r="E91"/>
      <c r="F91"/>
      <c r="G91"/>
      <c r="H91"/>
      <c r="I91"/>
      <c r="J91"/>
    </row>
    <row r="92" spans="1:10" s="14" customFormat="1" x14ac:dyDescent="0.25">
      <c r="A92"/>
      <c r="B92" s="235"/>
      <c r="C92"/>
      <c r="D92"/>
      <c r="E92"/>
      <c r="F92"/>
      <c r="G92"/>
      <c r="H92"/>
      <c r="I92"/>
      <c r="J92"/>
    </row>
    <row r="93" spans="1:10" s="14" customFormat="1" x14ac:dyDescent="0.25">
      <c r="A93"/>
      <c r="B93" s="235"/>
      <c r="C93"/>
      <c r="D93"/>
      <c r="E93"/>
      <c r="F93"/>
      <c r="G93"/>
      <c r="H93"/>
      <c r="I93"/>
      <c r="J93"/>
    </row>
    <row r="94" spans="1:10" s="14" customFormat="1" x14ac:dyDescent="0.25">
      <c r="A94"/>
      <c r="B94" s="235"/>
      <c r="C94"/>
      <c r="D94"/>
      <c r="E94"/>
      <c r="F94"/>
      <c r="G94"/>
      <c r="H94"/>
      <c r="I94"/>
      <c r="J94"/>
    </row>
    <row r="95" spans="1:10" s="14" customFormat="1" x14ac:dyDescent="0.25">
      <c r="A95"/>
      <c r="B95" s="235"/>
      <c r="C95"/>
      <c r="D95"/>
      <c r="E95"/>
      <c r="F95"/>
      <c r="G95"/>
      <c r="H95"/>
      <c r="I95"/>
      <c r="J95"/>
    </row>
    <row r="96" spans="1:10" s="14" customFormat="1" x14ac:dyDescent="0.25">
      <c r="A96"/>
      <c r="B96" s="235"/>
      <c r="C96"/>
      <c r="D96"/>
      <c r="E96"/>
      <c r="F96"/>
      <c r="G96"/>
      <c r="H96"/>
      <c r="I96"/>
      <c r="J96"/>
    </row>
    <row r="97" spans="1:10" s="14" customFormat="1" x14ac:dyDescent="0.25">
      <c r="A97"/>
      <c r="B97" s="235"/>
      <c r="C97"/>
      <c r="D97"/>
      <c r="E97"/>
      <c r="F97"/>
      <c r="G97"/>
      <c r="H97"/>
      <c r="I97"/>
      <c r="J97"/>
    </row>
    <row r="98" spans="1:10" s="14" customFormat="1" x14ac:dyDescent="0.25">
      <c r="A98"/>
      <c r="B98" s="235"/>
      <c r="C98"/>
      <c r="D98"/>
      <c r="E98"/>
      <c r="F98"/>
      <c r="G98"/>
      <c r="H98"/>
      <c r="I98"/>
      <c r="J98"/>
    </row>
    <row r="99" spans="1:10" s="50" customFormat="1" x14ac:dyDescent="0.25">
      <c r="A99"/>
      <c r="B99" s="235"/>
      <c r="C99"/>
      <c r="D99"/>
      <c r="E99"/>
      <c r="F99"/>
      <c r="G99"/>
      <c r="H99"/>
      <c r="I99"/>
      <c r="J99"/>
    </row>
  </sheetData>
  <sheetProtection algorithmName="SHA-512" hashValue="aRZJbZ2sx0q+qFoTkBOsL+SGohgCtwsjzPNrJxa1PeNJXuyBw3uCtIEV/dsif3GVgdjqU9N/4tsF8nbXnQVGxg==" saltValue="JAzcrFhaJOCicd3q1FMlDQ==" spinCount="100000" sheet="1" objects="1" scenarios="1"/>
  <mergeCells count="10">
    <mergeCell ref="A38:J38"/>
    <mergeCell ref="A41:J41"/>
    <mergeCell ref="A42:J42"/>
    <mergeCell ref="A3:J3"/>
    <mergeCell ref="A31:J31"/>
    <mergeCell ref="A32:J32"/>
    <mergeCell ref="A35:J35"/>
    <mergeCell ref="A33:J33"/>
    <mergeCell ref="A34:J34"/>
    <mergeCell ref="A39:J3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3"/>
  <sheetViews>
    <sheetView zoomScale="120" zoomScaleNormal="120" workbookViewId="0">
      <selection activeCell="F13" sqref="F13"/>
    </sheetView>
  </sheetViews>
  <sheetFormatPr defaultColWidth="9.28515625" defaultRowHeight="15" x14ac:dyDescent="0.25"/>
  <cols>
    <col min="1" max="1" width="3.42578125" customWidth="1"/>
    <col min="2" max="2" width="33.28515625" style="235" customWidth="1"/>
    <col min="3" max="3" width="6.7109375" customWidth="1"/>
    <col min="4" max="4" width="4.42578125" customWidth="1"/>
    <col min="5" max="5" width="20.7109375" customWidth="1"/>
    <col min="6" max="9" width="11" customWidth="1"/>
    <col min="10" max="10" width="8.140625" customWidth="1"/>
    <col min="11" max="11" width="46.140625" customWidth="1"/>
  </cols>
  <sheetData>
    <row r="1" spans="1:11" s="20" customFormat="1" x14ac:dyDescent="0.25">
      <c r="A1" s="18" t="s">
        <v>20</v>
      </c>
      <c r="B1" s="245"/>
      <c r="C1" s="18"/>
      <c r="D1" s="18"/>
      <c r="E1" s="18"/>
      <c r="F1" s="306" t="s">
        <v>730</v>
      </c>
      <c r="G1" s="306"/>
      <c r="H1" s="306"/>
      <c r="I1" s="306"/>
      <c r="J1" s="306"/>
    </row>
    <row r="2" spans="1:11" s="21" customFormat="1" ht="17.25" customHeight="1" x14ac:dyDescent="0.15">
      <c r="B2" s="236"/>
    </row>
    <row r="3" spans="1:11" s="59" customFormat="1" ht="17.25" customHeight="1" x14ac:dyDescent="0.3">
      <c r="A3" s="312" t="s">
        <v>803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1" s="21" customFormat="1" ht="17.25" customHeight="1" x14ac:dyDescent="0.15">
      <c r="B4" s="246"/>
      <c r="C4" s="60"/>
    </row>
    <row r="5" spans="1:11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1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1" s="34" customFormat="1" ht="45" customHeight="1" x14ac:dyDescent="0.2">
      <c r="A7" s="25">
        <v>1</v>
      </c>
      <c r="B7" s="32" t="s">
        <v>355</v>
      </c>
      <c r="C7" s="36">
        <v>500</v>
      </c>
      <c r="D7" s="25" t="s">
        <v>13</v>
      </c>
      <c r="E7" s="26"/>
      <c r="F7" s="27"/>
      <c r="G7" s="28">
        <f>C7*ROUND(F7, 4)</f>
        <v>0</v>
      </c>
      <c r="H7" s="28">
        <f t="shared" ref="H7:H18" si="0">G7*0.095</f>
        <v>0</v>
      </c>
      <c r="I7" s="28">
        <f t="shared" ref="I7:I18" si="1">G7+H7</f>
        <v>0</v>
      </c>
      <c r="J7" s="33"/>
    </row>
    <row r="8" spans="1:11" s="34" customFormat="1" ht="45" customHeight="1" x14ac:dyDescent="0.2">
      <c r="A8" s="25">
        <v>2</v>
      </c>
      <c r="B8" s="32" t="s">
        <v>356</v>
      </c>
      <c r="C8" s="36">
        <v>800</v>
      </c>
      <c r="D8" s="25" t="s">
        <v>13</v>
      </c>
      <c r="E8" s="26"/>
      <c r="F8" s="27"/>
      <c r="G8" s="28">
        <f t="shared" ref="G8:G18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1" s="34" customFormat="1" ht="45" customHeight="1" x14ac:dyDescent="0.2">
      <c r="A9" s="25">
        <v>3</v>
      </c>
      <c r="B9" s="32" t="s">
        <v>357</v>
      </c>
      <c r="C9" s="36">
        <v>500</v>
      </c>
      <c r="D9" s="25" t="s">
        <v>13</v>
      </c>
      <c r="E9" s="26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1" s="34" customFormat="1" ht="45" customHeight="1" x14ac:dyDescent="0.2">
      <c r="A10" s="25">
        <v>4</v>
      </c>
      <c r="B10" s="32" t="s">
        <v>358</v>
      </c>
      <c r="C10" s="36">
        <v>400</v>
      </c>
      <c r="D10" s="25" t="s">
        <v>13</v>
      </c>
      <c r="E10" s="26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1" s="34" customFormat="1" ht="45" customHeight="1" x14ac:dyDescent="0.2">
      <c r="A11" s="25">
        <v>5</v>
      </c>
      <c r="B11" s="32" t="s">
        <v>359</v>
      </c>
      <c r="C11" s="36">
        <v>500</v>
      </c>
      <c r="D11" s="25" t="s">
        <v>13</v>
      </c>
      <c r="E11" s="26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1" s="34" customFormat="1" ht="45" customHeight="1" x14ac:dyDescent="0.2">
      <c r="A12" s="25">
        <v>6</v>
      </c>
      <c r="B12" s="32" t="s">
        <v>360</v>
      </c>
      <c r="C12" s="36">
        <v>800</v>
      </c>
      <c r="D12" s="25" t="s">
        <v>13</v>
      </c>
      <c r="E12" s="26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1" s="34" customFormat="1" ht="45" customHeight="1" x14ac:dyDescent="0.2">
      <c r="A13" s="25">
        <v>7</v>
      </c>
      <c r="B13" s="209" t="s">
        <v>361</v>
      </c>
      <c r="C13" s="36">
        <v>500</v>
      </c>
      <c r="D13" s="25" t="s">
        <v>13</v>
      </c>
      <c r="E13" s="26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1" s="34" customFormat="1" ht="33" customHeight="1" x14ac:dyDescent="0.2">
      <c r="A14" s="25">
        <v>8</v>
      </c>
      <c r="B14" s="32" t="s">
        <v>362</v>
      </c>
      <c r="C14" s="36">
        <v>500</v>
      </c>
      <c r="D14" s="25" t="s">
        <v>13</v>
      </c>
      <c r="E14" s="26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1" s="34" customFormat="1" ht="33" customHeight="1" x14ac:dyDescent="0.2">
      <c r="A15" s="25">
        <v>9</v>
      </c>
      <c r="B15" s="40" t="s">
        <v>363</v>
      </c>
      <c r="C15" s="36">
        <v>200</v>
      </c>
      <c r="D15" s="25" t="s">
        <v>13</v>
      </c>
      <c r="E15" s="26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  <c r="K15" s="207"/>
    </row>
    <row r="16" spans="1:11" s="34" customFormat="1" ht="45" customHeight="1" x14ac:dyDescent="0.2">
      <c r="A16" s="25">
        <v>10</v>
      </c>
      <c r="B16" s="40" t="s">
        <v>364</v>
      </c>
      <c r="C16" s="36">
        <v>120</v>
      </c>
      <c r="D16" s="25" t="s">
        <v>13</v>
      </c>
      <c r="E16" s="26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  <c r="K16" s="210"/>
    </row>
    <row r="17" spans="1:11" s="34" customFormat="1" ht="33" customHeight="1" x14ac:dyDescent="0.2">
      <c r="A17" s="25">
        <v>11</v>
      </c>
      <c r="B17" s="40" t="s">
        <v>365</v>
      </c>
      <c r="C17" s="36">
        <v>150</v>
      </c>
      <c r="D17" s="25" t="s">
        <v>13</v>
      </c>
      <c r="E17" s="26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  <c r="K17" s="210"/>
    </row>
    <row r="18" spans="1:11" s="34" customFormat="1" ht="33" customHeight="1" x14ac:dyDescent="0.2">
      <c r="A18" s="25">
        <v>12</v>
      </c>
      <c r="B18" s="40" t="s">
        <v>366</v>
      </c>
      <c r="C18" s="36">
        <v>100</v>
      </c>
      <c r="D18" s="25" t="s">
        <v>13</v>
      </c>
      <c r="E18" s="26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  <c r="K18" s="210"/>
    </row>
    <row r="19" spans="1:11" s="34" customFormat="1" ht="13.5" x14ac:dyDescent="0.2">
      <c r="A19" s="32"/>
      <c r="B19" s="42" t="s">
        <v>804</v>
      </c>
      <c r="C19" s="12" t="s">
        <v>15</v>
      </c>
      <c r="D19" s="12" t="s">
        <v>15</v>
      </c>
      <c r="E19" s="12" t="s">
        <v>15</v>
      </c>
      <c r="F19" s="13" t="s">
        <v>15</v>
      </c>
      <c r="G19" s="43">
        <f>SUM(G7:G18)</f>
        <v>0</v>
      </c>
      <c r="H19" s="43">
        <f t="shared" ref="H19:I19" si="3">SUM(H7:H18)</f>
        <v>0</v>
      </c>
      <c r="I19" s="43">
        <f t="shared" si="3"/>
        <v>0</v>
      </c>
      <c r="J19" s="44">
        <f>SUM(J7:J18)</f>
        <v>0</v>
      </c>
    </row>
    <row r="20" spans="1:11" s="49" customFormat="1" ht="12.75" x14ac:dyDescent="0.2">
      <c r="A20" s="45"/>
      <c r="B20" s="244"/>
      <c r="C20" s="47"/>
      <c r="D20" s="48"/>
      <c r="E20" s="46"/>
      <c r="F20" s="46"/>
      <c r="G20" s="46"/>
      <c r="H20" s="46"/>
      <c r="I20" s="46"/>
      <c r="J20" s="46"/>
    </row>
    <row r="21" spans="1:11" s="14" customFormat="1" ht="20.100000000000001" customHeight="1" x14ac:dyDescent="0.2">
      <c r="A21" s="308" t="s">
        <v>16</v>
      </c>
      <c r="B21" s="308"/>
      <c r="C21" s="308"/>
      <c r="D21" s="308"/>
      <c r="E21" s="308"/>
      <c r="F21" s="308"/>
      <c r="G21" s="308"/>
      <c r="H21" s="308"/>
      <c r="I21" s="308"/>
      <c r="J21" s="308"/>
    </row>
    <row r="22" spans="1:11" s="14" customFormat="1" ht="12.75" x14ac:dyDescent="0.2">
      <c r="A22" s="303" t="s">
        <v>17</v>
      </c>
      <c r="B22" s="303"/>
      <c r="C22" s="303"/>
      <c r="D22" s="303"/>
      <c r="E22" s="303"/>
      <c r="F22" s="303"/>
      <c r="G22" s="303"/>
      <c r="H22" s="303"/>
      <c r="I22" s="303"/>
      <c r="J22" s="303"/>
    </row>
    <row r="23" spans="1:11" s="14" customFormat="1" ht="15" customHeight="1" x14ac:dyDescent="0.2">
      <c r="A23" s="303" t="s">
        <v>702</v>
      </c>
      <c r="B23" s="303"/>
      <c r="C23" s="303"/>
      <c r="D23" s="303"/>
      <c r="E23" s="303"/>
      <c r="F23" s="303"/>
      <c r="G23" s="303"/>
      <c r="H23" s="303"/>
      <c r="I23" s="303"/>
      <c r="J23" s="303"/>
    </row>
    <row r="24" spans="1:11" s="14" customFormat="1" ht="12.75" x14ac:dyDescent="0.2">
      <c r="A24" s="304" t="s">
        <v>703</v>
      </c>
      <c r="B24" s="304"/>
      <c r="C24" s="304"/>
      <c r="D24" s="304"/>
      <c r="E24" s="304"/>
      <c r="F24" s="304"/>
      <c r="G24" s="304"/>
      <c r="H24" s="304"/>
      <c r="I24" s="304"/>
      <c r="J24" s="304"/>
    </row>
    <row r="25" spans="1:11" s="255" customFormat="1" ht="25.5" customHeight="1" x14ac:dyDescent="0.25">
      <c r="A25" s="305" t="s">
        <v>704</v>
      </c>
      <c r="B25" s="305"/>
      <c r="C25" s="305"/>
      <c r="D25" s="305"/>
      <c r="E25" s="305"/>
      <c r="F25" s="305"/>
      <c r="G25" s="305"/>
      <c r="H25" s="305"/>
      <c r="I25" s="305"/>
      <c r="J25" s="305"/>
    </row>
    <row r="26" spans="1:11" s="256" customFormat="1" ht="12.75" customHeight="1" x14ac:dyDescent="0.25">
      <c r="A26" s="247" t="s">
        <v>705</v>
      </c>
      <c r="B26" s="247"/>
      <c r="C26" s="247"/>
      <c r="D26" s="247"/>
      <c r="E26" s="247"/>
      <c r="F26" s="247"/>
      <c r="G26" s="247"/>
      <c r="H26" s="247"/>
      <c r="I26" s="247"/>
      <c r="J26" s="247"/>
    </row>
    <row r="27" spans="1:11" s="256" customFormat="1" ht="15" customHeight="1" x14ac:dyDescent="0.25">
      <c r="A27" s="247" t="s">
        <v>706</v>
      </c>
      <c r="B27" s="247"/>
      <c r="C27" s="247"/>
      <c r="D27" s="247"/>
      <c r="E27" s="247"/>
      <c r="F27" s="247"/>
      <c r="G27" s="247"/>
      <c r="H27" s="247"/>
      <c r="I27" s="247"/>
      <c r="J27" s="247"/>
    </row>
    <row r="28" spans="1:11" s="247" customFormat="1" ht="27" customHeight="1" x14ac:dyDescent="0.25">
      <c r="A28" s="305" t="s">
        <v>707</v>
      </c>
      <c r="B28" s="305"/>
      <c r="C28" s="305"/>
      <c r="D28" s="305"/>
      <c r="E28" s="305"/>
      <c r="F28" s="305"/>
      <c r="G28" s="305"/>
      <c r="H28" s="305"/>
      <c r="I28" s="305"/>
      <c r="J28" s="305"/>
    </row>
    <row r="29" spans="1:11" s="247" customFormat="1" ht="51.75" customHeight="1" x14ac:dyDescent="0.25">
      <c r="A29" s="305" t="s">
        <v>708</v>
      </c>
      <c r="B29" s="305"/>
      <c r="C29" s="305"/>
      <c r="D29" s="305"/>
      <c r="E29" s="305"/>
      <c r="F29" s="305"/>
      <c r="G29" s="305"/>
      <c r="H29" s="305"/>
      <c r="I29" s="305"/>
      <c r="J29" s="305"/>
    </row>
    <row r="30" spans="1:11" s="50" customFormat="1" x14ac:dyDescent="0.2">
      <c r="A30" s="148"/>
      <c r="B30" s="55"/>
      <c r="C30" s="15"/>
      <c r="D30" s="15"/>
      <c r="E30" s="15"/>
      <c r="F30" s="15"/>
      <c r="G30" s="15"/>
      <c r="H30" s="15"/>
      <c r="I30" s="15"/>
      <c r="J30" s="15"/>
    </row>
    <row r="31" spans="1:11" x14ac:dyDescent="0.25">
      <c r="A31" s="148"/>
      <c r="B31" s="55"/>
      <c r="C31" s="15"/>
      <c r="D31" s="15"/>
      <c r="E31" s="15"/>
      <c r="F31" s="15"/>
      <c r="G31" s="15"/>
      <c r="H31" s="15"/>
      <c r="I31" s="15"/>
      <c r="J31" s="15"/>
    </row>
    <row r="32" spans="1:11" x14ac:dyDescent="0.25">
      <c r="A32" s="305"/>
      <c r="B32" s="310"/>
      <c r="C32" s="310"/>
      <c r="D32" s="310"/>
      <c r="E32" s="310"/>
      <c r="F32" s="310"/>
      <c r="G32" s="310"/>
      <c r="H32" s="310"/>
      <c r="I32" s="310"/>
      <c r="J32" s="310"/>
    </row>
    <row r="33" spans="1:10" x14ac:dyDescent="0.25">
      <c r="A33" s="309"/>
      <c r="B33" s="309"/>
      <c r="C33" s="309"/>
      <c r="D33" s="309"/>
      <c r="E33" s="309"/>
      <c r="F33" s="309"/>
      <c r="G33" s="309"/>
      <c r="H33" s="309"/>
      <c r="I33" s="309"/>
      <c r="J33" s="309"/>
    </row>
  </sheetData>
  <sheetProtection algorithmName="SHA-512" hashValue="VXHFvVFgGZlO8nOzq6Zq+EZGXgugPsMTS05pCSObzf1V/HdZNVVj284o+Hjmyt1WCMdnZCVx0nPZYeDoALlFdA==" saltValue="3h/IW2upDE+AUsnNgkLbsw==" spinCount="100000" sheet="1" objects="1" scenarios="1"/>
  <mergeCells count="11">
    <mergeCell ref="A33:J33"/>
    <mergeCell ref="F1:J1"/>
    <mergeCell ref="A3:J3"/>
    <mergeCell ref="A21:J21"/>
    <mergeCell ref="A22:J22"/>
    <mergeCell ref="A23:J23"/>
    <mergeCell ref="A28:J28"/>
    <mergeCell ref="A29:J29"/>
    <mergeCell ref="A32:J32"/>
    <mergeCell ref="A24:J24"/>
    <mergeCell ref="A25:J25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zoomScale="120" zoomScaleNormal="120" workbookViewId="0">
      <selection activeCellId="1" sqref="E7:F9 A1:XFD1"/>
    </sheetView>
  </sheetViews>
  <sheetFormatPr defaultColWidth="9.28515625" defaultRowHeight="15" x14ac:dyDescent="0.25"/>
  <cols>
    <col min="1" max="1" width="3.42578125" customWidth="1"/>
    <col min="2" max="2" width="39.28515625" customWidth="1"/>
    <col min="3" max="3" width="7.85546875" customWidth="1"/>
    <col min="4" max="4" width="4.5703125" customWidth="1"/>
    <col min="5" max="5" width="19.28515625" customWidth="1"/>
    <col min="6" max="6" width="12.85546875" customWidth="1"/>
    <col min="7" max="9" width="11" customWidth="1"/>
  </cols>
  <sheetData>
    <row r="1" spans="1:10" s="20" customFormat="1" x14ac:dyDescent="0.25">
      <c r="A1" s="18" t="s">
        <v>18</v>
      </c>
      <c r="B1" s="18"/>
      <c r="C1" s="18"/>
      <c r="D1" s="18"/>
      <c r="E1" s="18"/>
      <c r="F1" s="18" t="s">
        <v>730</v>
      </c>
      <c r="H1" s="18"/>
    </row>
    <row r="2" spans="1:10" s="21" customFormat="1" ht="17.25" customHeight="1" x14ac:dyDescent="0.15"/>
    <row r="3" spans="1:10" s="59" customFormat="1" ht="17.25" customHeight="1" x14ac:dyDescent="0.3">
      <c r="A3" s="312" t="s">
        <v>805</v>
      </c>
      <c r="B3" s="312"/>
      <c r="C3" s="312"/>
      <c r="D3" s="312"/>
      <c r="E3" s="312"/>
      <c r="F3" s="312"/>
      <c r="G3" s="312"/>
      <c r="H3" s="312"/>
      <c r="I3" s="312"/>
    </row>
    <row r="4" spans="1:10" s="21" customFormat="1" ht="17.25" customHeight="1" x14ac:dyDescent="0.15">
      <c r="B4" s="60"/>
      <c r="C4" s="60"/>
    </row>
    <row r="5" spans="1:10" s="22" customFormat="1" ht="45" x14ac:dyDescent="0.15">
      <c r="A5" s="112" t="s">
        <v>0</v>
      </c>
      <c r="B5" s="112" t="s">
        <v>1</v>
      </c>
      <c r="C5" s="113" t="s">
        <v>2</v>
      </c>
      <c r="D5" s="113" t="s">
        <v>3</v>
      </c>
      <c r="E5" s="114" t="s">
        <v>4</v>
      </c>
      <c r="F5" s="114" t="s">
        <v>5</v>
      </c>
      <c r="G5" s="114" t="s">
        <v>6</v>
      </c>
      <c r="H5" s="114" t="s">
        <v>7</v>
      </c>
      <c r="I5" s="114" t="s">
        <v>8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</row>
    <row r="7" spans="1:10" s="34" customFormat="1" ht="24" customHeight="1" x14ac:dyDescent="0.2">
      <c r="A7" s="129">
        <v>1</v>
      </c>
      <c r="B7" s="130" t="s">
        <v>171</v>
      </c>
      <c r="C7" s="131">
        <v>500</v>
      </c>
      <c r="D7" s="117" t="s">
        <v>13</v>
      </c>
      <c r="E7" s="132"/>
      <c r="F7" s="133"/>
      <c r="G7" s="122">
        <f>C7*ROUND(F7, 4)</f>
        <v>0</v>
      </c>
      <c r="H7" s="122">
        <f>G7*0.095</f>
        <v>0</v>
      </c>
      <c r="I7" s="122">
        <f>G7+H7</f>
        <v>0</v>
      </c>
    </row>
    <row r="8" spans="1:10" s="34" customFormat="1" ht="24" customHeight="1" x14ac:dyDescent="0.25">
      <c r="A8" s="129">
        <v>2</v>
      </c>
      <c r="B8" s="130" t="s">
        <v>172</v>
      </c>
      <c r="C8" s="131">
        <v>800</v>
      </c>
      <c r="D8" s="134" t="s">
        <v>13</v>
      </c>
      <c r="E8" s="132"/>
      <c r="F8" s="133"/>
      <c r="G8" s="122">
        <f t="shared" ref="G8:G9" si="0">C8*ROUND(F8, 4)</f>
        <v>0</v>
      </c>
      <c r="H8" s="122">
        <f t="shared" ref="H8:H9" si="1">G8*0.095</f>
        <v>0</v>
      </c>
      <c r="I8" s="122">
        <f t="shared" ref="I8:I9" si="2">G8+H8</f>
        <v>0</v>
      </c>
    </row>
    <row r="9" spans="1:10" s="34" customFormat="1" ht="27" x14ac:dyDescent="0.2">
      <c r="A9" s="129">
        <v>3</v>
      </c>
      <c r="B9" s="130" t="s">
        <v>173</v>
      </c>
      <c r="C9" s="131">
        <v>500</v>
      </c>
      <c r="D9" s="117" t="s">
        <v>13</v>
      </c>
      <c r="E9" s="132"/>
      <c r="F9" s="133"/>
      <c r="G9" s="122">
        <f t="shared" si="0"/>
        <v>0</v>
      </c>
      <c r="H9" s="122">
        <f t="shared" si="1"/>
        <v>0</v>
      </c>
      <c r="I9" s="122">
        <f t="shared" si="2"/>
        <v>0</v>
      </c>
    </row>
    <row r="10" spans="1:10" s="34" customFormat="1" ht="13.5" x14ac:dyDescent="0.2">
      <c r="A10" s="118"/>
      <c r="B10" s="123" t="s">
        <v>806</v>
      </c>
      <c r="C10" s="120" t="s">
        <v>15</v>
      </c>
      <c r="D10" s="120" t="s">
        <v>15</v>
      </c>
      <c r="E10" s="120" t="s">
        <v>15</v>
      </c>
      <c r="F10" s="135" t="s">
        <v>15</v>
      </c>
      <c r="G10" s="124">
        <f>SUM(G7:G9)</f>
        <v>0</v>
      </c>
      <c r="H10" s="124">
        <f t="shared" ref="H10:I10" si="3">SUM(H7:H9)</f>
        <v>0</v>
      </c>
      <c r="I10" s="124">
        <f t="shared" si="3"/>
        <v>0</v>
      </c>
    </row>
    <row r="11" spans="1:10" s="49" customFormat="1" ht="12.75" x14ac:dyDescent="0.2">
      <c r="A11" s="45"/>
      <c r="B11" s="46"/>
      <c r="C11" s="47"/>
      <c r="D11" s="48"/>
      <c r="E11" s="46"/>
      <c r="F11" s="46"/>
      <c r="G11" s="46"/>
      <c r="H11" s="46"/>
      <c r="I11" s="46"/>
    </row>
    <row r="12" spans="1:10" s="14" customFormat="1" ht="20.100000000000001" customHeight="1" x14ac:dyDescent="0.2">
      <c r="A12" s="308" t="s">
        <v>16</v>
      </c>
      <c r="B12" s="308"/>
      <c r="C12" s="308"/>
      <c r="D12" s="308"/>
      <c r="E12" s="308"/>
      <c r="F12" s="308"/>
      <c r="G12" s="308"/>
      <c r="H12" s="308"/>
      <c r="I12" s="308"/>
      <c r="J12" s="308"/>
    </row>
    <row r="13" spans="1:10" s="14" customFormat="1" ht="27.75" customHeight="1" x14ac:dyDescent="0.2">
      <c r="A13" s="303" t="s">
        <v>17</v>
      </c>
      <c r="B13" s="303"/>
      <c r="C13" s="303"/>
      <c r="D13" s="303"/>
      <c r="E13" s="303"/>
      <c r="F13" s="303"/>
      <c r="G13" s="303"/>
      <c r="H13" s="303"/>
      <c r="I13" s="303"/>
      <c r="J13" s="257"/>
    </row>
    <row r="14" spans="1:10" s="14" customFormat="1" ht="15" customHeight="1" x14ac:dyDescent="0.2">
      <c r="A14" s="303" t="s">
        <v>702</v>
      </c>
      <c r="B14" s="303"/>
      <c r="C14" s="303"/>
      <c r="D14" s="303"/>
      <c r="E14" s="303"/>
      <c r="F14" s="303"/>
      <c r="G14" s="303"/>
      <c r="H14" s="303"/>
      <c r="I14" s="303"/>
      <c r="J14" s="303"/>
    </row>
    <row r="15" spans="1:10" s="14" customFormat="1" ht="12.75" x14ac:dyDescent="0.2">
      <c r="A15" s="304" t="s">
        <v>703</v>
      </c>
      <c r="B15" s="304"/>
      <c r="C15" s="304"/>
      <c r="D15" s="304"/>
      <c r="E15" s="304"/>
      <c r="F15" s="304"/>
      <c r="G15" s="304"/>
      <c r="H15" s="304"/>
      <c r="I15" s="304"/>
      <c r="J15" s="304"/>
    </row>
    <row r="16" spans="1:10" s="255" customFormat="1" ht="25.5" customHeight="1" x14ac:dyDescent="0.25">
      <c r="A16" s="305" t="s">
        <v>704</v>
      </c>
      <c r="B16" s="305"/>
      <c r="C16" s="305"/>
      <c r="D16" s="305"/>
      <c r="E16" s="305"/>
      <c r="F16" s="305"/>
      <c r="G16" s="305"/>
      <c r="H16" s="305"/>
      <c r="I16" s="305"/>
      <c r="J16" s="56"/>
    </row>
    <row r="17" spans="1:10" s="256" customFormat="1" ht="12.75" customHeight="1" x14ac:dyDescent="0.25">
      <c r="A17" s="247" t="s">
        <v>705</v>
      </c>
      <c r="B17" s="247"/>
      <c r="C17" s="247"/>
      <c r="D17" s="247"/>
      <c r="E17" s="247"/>
      <c r="F17" s="247"/>
      <c r="G17" s="247"/>
      <c r="H17" s="247"/>
      <c r="I17" s="247"/>
      <c r="J17" s="247"/>
    </row>
    <row r="18" spans="1:10" s="256" customFormat="1" ht="15" customHeight="1" x14ac:dyDescent="0.25">
      <c r="A18" s="247" t="s">
        <v>706</v>
      </c>
      <c r="B18" s="247"/>
      <c r="C18" s="247"/>
      <c r="D18" s="247"/>
      <c r="E18" s="247"/>
      <c r="F18" s="247"/>
      <c r="G18" s="247"/>
      <c r="H18" s="247"/>
      <c r="I18" s="247"/>
      <c r="J18" s="247"/>
    </row>
    <row r="19" spans="1:10" s="247" customFormat="1" ht="27" customHeight="1" x14ac:dyDescent="0.25">
      <c r="A19" s="305" t="s">
        <v>707</v>
      </c>
      <c r="B19" s="305"/>
      <c r="C19" s="305"/>
      <c r="D19" s="305"/>
      <c r="E19" s="305"/>
      <c r="F19" s="305"/>
      <c r="G19" s="305"/>
      <c r="H19" s="305"/>
      <c r="I19" s="305"/>
      <c r="J19" s="56"/>
    </row>
    <row r="20" spans="1:10" s="14" customFormat="1" ht="12.75" x14ac:dyDescent="0.2">
      <c r="A20" s="304"/>
      <c r="B20" s="304"/>
      <c r="C20" s="304"/>
      <c r="D20" s="304"/>
      <c r="E20" s="304"/>
      <c r="F20" s="304"/>
      <c r="G20" s="304"/>
      <c r="H20" s="304"/>
      <c r="I20" s="304"/>
      <c r="J20" s="304"/>
    </row>
    <row r="21" spans="1:10" s="50" customFormat="1" x14ac:dyDescent="0.2">
      <c r="A21" s="16"/>
      <c r="B21" s="15"/>
      <c r="C21" s="15"/>
      <c r="D21" s="15"/>
      <c r="E21" s="15"/>
      <c r="F21" s="15"/>
      <c r="G21" s="15"/>
      <c r="H21" s="15"/>
      <c r="I21" s="15"/>
      <c r="J21" s="15"/>
    </row>
    <row r="22" spans="1:10" x14ac:dyDescent="0.25">
      <c r="A22" s="16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305"/>
      <c r="B23" s="305"/>
      <c r="C23" s="305"/>
      <c r="D23" s="305"/>
      <c r="E23" s="305"/>
      <c r="F23" s="305"/>
      <c r="G23" s="305"/>
      <c r="H23" s="305"/>
      <c r="I23" s="305"/>
      <c r="J23" s="55"/>
    </row>
  </sheetData>
  <sheetProtection algorithmName="SHA-512" hashValue="YzOqP3Et4CnxiW56efcdcY6w/2oNQzZAWloeNGAVGRF86TSPh10CtjmuDr7u3IxeBDJ45xMT8WyHMese8NePSg==" saltValue="PXwpa++os3F6XVd8SXa5+A==" spinCount="100000" sheet="1" objects="1" scenarios="1"/>
  <mergeCells count="9">
    <mergeCell ref="A20:J20"/>
    <mergeCell ref="A23:I23"/>
    <mergeCell ref="A3:I3"/>
    <mergeCell ref="A13:I13"/>
    <mergeCell ref="A14:J14"/>
    <mergeCell ref="A12:J12"/>
    <mergeCell ref="A15:J15"/>
    <mergeCell ref="A16:I16"/>
    <mergeCell ref="A19:I19"/>
  </mergeCells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9"/>
  <sheetViews>
    <sheetView view="pageBreakPreview" zoomScale="120" zoomScaleNormal="120" zoomScaleSheetLayoutView="120" workbookViewId="0">
      <pane ySplit="1" topLeftCell="A3" activePane="bottomLeft" state="frozen"/>
      <selection activeCell="F1" sqref="F1"/>
      <selection pane="bottomLeft" activeCellId="2" sqref="E7:F24 J7:J24 A1:XFD1"/>
    </sheetView>
  </sheetViews>
  <sheetFormatPr defaultColWidth="9.28515625" defaultRowHeight="15" x14ac:dyDescent="0.25"/>
  <cols>
    <col min="1" max="1" width="3.42578125" customWidth="1"/>
    <col min="2" max="2" width="32.7109375" customWidth="1"/>
    <col min="3" max="3" width="6.85546875" customWidth="1"/>
    <col min="4" max="4" width="4.85546875" customWidth="1"/>
    <col min="5" max="5" width="18.5703125" style="213" customWidth="1"/>
    <col min="6" max="6" width="11.5703125" customWidth="1"/>
    <col min="7" max="7" width="12.7109375" customWidth="1"/>
    <col min="8" max="9" width="11.5703125" customWidth="1"/>
    <col min="10" max="10" width="8.28515625" customWidth="1"/>
  </cols>
  <sheetData>
    <row r="1" spans="1:10" s="20" customFormat="1" x14ac:dyDescent="0.25">
      <c r="A1" s="306" t="s">
        <v>20</v>
      </c>
      <c r="B1" s="306"/>
      <c r="C1" s="306"/>
      <c r="D1" s="306"/>
      <c r="E1" s="211"/>
      <c r="F1" s="18" t="s">
        <v>730</v>
      </c>
      <c r="G1" s="18"/>
      <c r="H1" s="18"/>
      <c r="I1" s="18"/>
    </row>
    <row r="2" spans="1:10" s="21" customFormat="1" ht="17.25" customHeight="1" x14ac:dyDescent="0.15">
      <c r="E2" s="212"/>
    </row>
    <row r="3" spans="1:10" ht="17.25" customHeight="1" x14ac:dyDescent="0.25">
      <c r="A3" s="307" t="s">
        <v>808</v>
      </c>
      <c r="B3" s="307"/>
      <c r="C3" s="307"/>
      <c r="D3" s="307"/>
      <c r="E3" s="307"/>
      <c r="F3" s="307"/>
      <c r="G3" s="307"/>
      <c r="H3" s="307"/>
      <c r="I3" s="307"/>
      <c r="J3" s="307"/>
    </row>
    <row r="4" spans="1:10" s="21" customFormat="1" ht="17.25" customHeight="1" x14ac:dyDescent="0.15">
      <c r="B4" s="60"/>
      <c r="C4" s="60"/>
      <c r="E4" s="212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18.75" customHeight="1" x14ac:dyDescent="0.2">
      <c r="A7" s="25">
        <v>1</v>
      </c>
      <c r="B7" s="32" t="s">
        <v>528</v>
      </c>
      <c r="C7" s="11">
        <v>800</v>
      </c>
      <c r="D7" s="25" t="s">
        <v>14</v>
      </c>
      <c r="E7" s="29"/>
      <c r="F7" s="27"/>
      <c r="G7" s="28">
        <f>C7*ROUND(F7, 4)</f>
        <v>0</v>
      </c>
      <c r="H7" s="28">
        <f t="shared" ref="H7:H24" si="0">G7*0.095</f>
        <v>0</v>
      </c>
      <c r="I7" s="28">
        <f t="shared" ref="I7:I24" si="1">G7+H7</f>
        <v>0</v>
      </c>
      <c r="J7" s="33"/>
    </row>
    <row r="8" spans="1:10" s="34" customFormat="1" ht="28.5" customHeight="1" x14ac:dyDescent="0.2">
      <c r="A8" s="25">
        <v>2</v>
      </c>
      <c r="B8" s="32" t="s">
        <v>529</v>
      </c>
      <c r="C8" s="11">
        <v>500</v>
      </c>
      <c r="D8" s="25" t="s">
        <v>14</v>
      </c>
      <c r="E8" s="29"/>
      <c r="F8" s="27"/>
      <c r="G8" s="28">
        <f t="shared" ref="G8:G24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28.5" customHeight="1" x14ac:dyDescent="0.2">
      <c r="A9" s="25">
        <v>3</v>
      </c>
      <c r="B9" s="32" t="s">
        <v>530</v>
      </c>
      <c r="C9" s="11">
        <v>800</v>
      </c>
      <c r="D9" s="25" t="s">
        <v>14</v>
      </c>
      <c r="E9" s="29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28.5" customHeight="1" x14ac:dyDescent="0.2">
      <c r="A10" s="25">
        <v>4</v>
      </c>
      <c r="B10" s="32" t="s">
        <v>531</v>
      </c>
      <c r="C10" s="11">
        <v>220</v>
      </c>
      <c r="D10" s="25" t="s">
        <v>14</v>
      </c>
      <c r="E10" s="29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18.75" customHeight="1" x14ac:dyDescent="0.2">
      <c r="A11" s="25">
        <v>5</v>
      </c>
      <c r="B11" s="32" t="s">
        <v>532</v>
      </c>
      <c r="C11" s="11">
        <v>250</v>
      </c>
      <c r="D11" s="25" t="s">
        <v>14</v>
      </c>
      <c r="E11" s="29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8.75" customHeight="1" x14ac:dyDescent="0.2">
      <c r="A12" s="25">
        <v>6</v>
      </c>
      <c r="B12" s="32" t="s">
        <v>533</v>
      </c>
      <c r="C12" s="11">
        <v>100</v>
      </c>
      <c r="D12" s="25" t="s">
        <v>14</v>
      </c>
      <c r="E12" s="29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28.5" customHeight="1" x14ac:dyDescent="0.2">
      <c r="A13" s="25">
        <v>7</v>
      </c>
      <c r="B13" s="32" t="s">
        <v>534</v>
      </c>
      <c r="C13" s="11">
        <v>500</v>
      </c>
      <c r="D13" s="25" t="s">
        <v>14</v>
      </c>
      <c r="E13" s="29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28.5" customHeight="1" x14ac:dyDescent="0.2">
      <c r="A14" s="25">
        <v>8</v>
      </c>
      <c r="B14" s="32" t="s">
        <v>535</v>
      </c>
      <c r="C14" s="11">
        <v>700</v>
      </c>
      <c r="D14" s="25" t="s">
        <v>14</v>
      </c>
      <c r="E14" s="29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28.5" customHeight="1" x14ac:dyDescent="0.2">
      <c r="A15" s="25">
        <v>9</v>
      </c>
      <c r="B15" s="32" t="s">
        <v>536</v>
      </c>
      <c r="C15" s="11">
        <v>250</v>
      </c>
      <c r="D15" s="25" t="s">
        <v>14</v>
      </c>
      <c r="E15" s="29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28.5" customHeight="1" x14ac:dyDescent="0.2">
      <c r="A16" s="25">
        <v>10</v>
      </c>
      <c r="B16" s="32" t="s">
        <v>537</v>
      </c>
      <c r="C16" s="11">
        <v>200</v>
      </c>
      <c r="D16" s="25" t="s">
        <v>14</v>
      </c>
      <c r="E16" s="29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s="34" customFormat="1" ht="28.5" customHeight="1" x14ac:dyDescent="0.2">
      <c r="A17" s="25">
        <v>11</v>
      </c>
      <c r="B17" s="32" t="s">
        <v>538</v>
      </c>
      <c r="C17" s="11">
        <v>1000</v>
      </c>
      <c r="D17" s="25" t="s">
        <v>14</v>
      </c>
      <c r="E17" s="29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28.5" customHeight="1" x14ac:dyDescent="0.2">
      <c r="A18" s="25">
        <v>12</v>
      </c>
      <c r="B18" s="32" t="s">
        <v>539</v>
      </c>
      <c r="C18" s="11">
        <v>700</v>
      </c>
      <c r="D18" s="25" t="s">
        <v>14</v>
      </c>
      <c r="E18" s="29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39.75" customHeight="1" x14ac:dyDescent="0.2">
      <c r="A19" s="25">
        <v>13</v>
      </c>
      <c r="B19" s="32" t="s">
        <v>540</v>
      </c>
      <c r="C19" s="11">
        <v>500</v>
      </c>
      <c r="D19" s="25" t="s">
        <v>14</v>
      </c>
      <c r="E19" s="29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28.5" customHeight="1" x14ac:dyDescent="0.2">
      <c r="A20" s="25">
        <v>14</v>
      </c>
      <c r="B20" s="32" t="s">
        <v>541</v>
      </c>
      <c r="C20" s="11">
        <v>300</v>
      </c>
      <c r="D20" s="25" t="s">
        <v>14</v>
      </c>
      <c r="E20" s="29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28.5" customHeight="1" x14ac:dyDescent="0.2">
      <c r="A21" s="25">
        <v>15</v>
      </c>
      <c r="B21" s="32" t="s">
        <v>751</v>
      </c>
      <c r="C21" s="11">
        <v>500</v>
      </c>
      <c r="D21" s="25" t="s">
        <v>14</v>
      </c>
      <c r="E21" s="29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28.5" customHeight="1" x14ac:dyDescent="0.2">
      <c r="A22" s="25">
        <v>16</v>
      </c>
      <c r="B22" s="32" t="s">
        <v>752</v>
      </c>
      <c r="C22" s="11">
        <v>200</v>
      </c>
      <c r="D22" s="25" t="s">
        <v>14</v>
      </c>
      <c r="E22" s="29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18.75" customHeight="1" x14ac:dyDescent="0.2">
      <c r="A23" s="25">
        <v>17</v>
      </c>
      <c r="B23" s="32" t="s">
        <v>542</v>
      </c>
      <c r="C23" s="11">
        <v>300</v>
      </c>
      <c r="D23" s="25" t="s">
        <v>14</v>
      </c>
      <c r="E23" s="29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18.75" customHeight="1" x14ac:dyDescent="0.2">
      <c r="A24" s="25">
        <v>18</v>
      </c>
      <c r="B24" s="32" t="s">
        <v>543</v>
      </c>
      <c r="C24" s="11">
        <v>50</v>
      </c>
      <c r="D24" s="25" t="s">
        <v>14</v>
      </c>
      <c r="E24" s="29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13.5" x14ac:dyDescent="0.2">
      <c r="A25" s="32"/>
      <c r="B25" s="42" t="s">
        <v>807</v>
      </c>
      <c r="C25" s="42"/>
      <c r="D25" s="12" t="s">
        <v>15</v>
      </c>
      <c r="E25" s="12" t="s">
        <v>15</v>
      </c>
      <c r="F25" s="13" t="s">
        <v>15</v>
      </c>
      <c r="G25" s="43">
        <f>SUM(G7:G24)</f>
        <v>0</v>
      </c>
      <c r="H25" s="43">
        <f t="shared" ref="H25:I25" si="3">SUM(H7:H24)</f>
        <v>0</v>
      </c>
      <c r="I25" s="43">
        <f t="shared" si="3"/>
        <v>0</v>
      </c>
      <c r="J25" s="44">
        <f>SUM(J7:J24)</f>
        <v>0</v>
      </c>
    </row>
    <row r="26" spans="1:10" s="49" customFormat="1" ht="12.75" x14ac:dyDescent="0.2">
      <c r="A26" s="45"/>
      <c r="B26" s="46"/>
      <c r="C26" s="47"/>
      <c r="D26" s="48"/>
      <c r="E26" s="46"/>
      <c r="F26" s="46"/>
      <c r="G26" s="46"/>
      <c r="H26" s="46"/>
      <c r="I26" s="46"/>
      <c r="J26" s="46"/>
    </row>
    <row r="27" spans="1:10" s="14" customFormat="1" ht="20.100000000000001" customHeight="1" x14ac:dyDescent="0.2">
      <c r="A27" s="308" t="s">
        <v>16</v>
      </c>
      <c r="B27" s="308"/>
      <c r="C27" s="308"/>
      <c r="D27" s="308"/>
      <c r="E27" s="308"/>
      <c r="F27" s="308"/>
      <c r="G27" s="308"/>
      <c r="H27" s="308"/>
      <c r="I27" s="308"/>
      <c r="J27" s="308"/>
    </row>
    <row r="28" spans="1:10" s="14" customFormat="1" ht="12.75" x14ac:dyDescent="0.2">
      <c r="A28" s="303" t="s">
        <v>17</v>
      </c>
      <c r="B28" s="303"/>
      <c r="C28" s="303"/>
      <c r="D28" s="303"/>
      <c r="E28" s="303"/>
      <c r="F28" s="303"/>
      <c r="G28" s="303"/>
      <c r="H28" s="303"/>
      <c r="I28" s="303"/>
      <c r="J28" s="303"/>
    </row>
    <row r="29" spans="1:10" s="14" customFormat="1" ht="15" customHeight="1" x14ac:dyDescent="0.2">
      <c r="A29" s="303" t="s">
        <v>702</v>
      </c>
      <c r="B29" s="303"/>
      <c r="C29" s="303"/>
      <c r="D29" s="303"/>
      <c r="E29" s="303"/>
      <c r="F29" s="303"/>
      <c r="G29" s="303"/>
      <c r="H29" s="303"/>
      <c r="I29" s="303"/>
      <c r="J29" s="303"/>
    </row>
    <row r="30" spans="1:10" s="14" customFormat="1" ht="12.75" x14ac:dyDescent="0.2">
      <c r="A30" s="304" t="s">
        <v>703</v>
      </c>
      <c r="B30" s="304"/>
      <c r="C30" s="304"/>
      <c r="D30" s="304"/>
      <c r="E30" s="304"/>
      <c r="F30" s="304"/>
      <c r="G30" s="304"/>
      <c r="H30" s="304"/>
      <c r="I30" s="304"/>
      <c r="J30" s="304"/>
    </row>
    <row r="31" spans="1:10" s="255" customFormat="1" ht="25.5" customHeight="1" x14ac:dyDescent="0.25">
      <c r="A31" s="305" t="s">
        <v>704</v>
      </c>
      <c r="B31" s="305"/>
      <c r="C31" s="305"/>
      <c r="D31" s="305"/>
      <c r="E31" s="305"/>
      <c r="F31" s="305"/>
      <c r="G31" s="305"/>
      <c r="H31" s="305"/>
      <c r="I31" s="305"/>
      <c r="J31" s="305"/>
    </row>
    <row r="32" spans="1:10" s="256" customFormat="1" ht="12.75" customHeight="1" x14ac:dyDescent="0.25">
      <c r="A32" s="247" t="s">
        <v>705</v>
      </c>
      <c r="B32" s="247"/>
      <c r="C32" s="247"/>
      <c r="D32" s="247"/>
      <c r="E32" s="247"/>
      <c r="F32" s="247"/>
      <c r="G32" s="247"/>
      <c r="H32" s="247"/>
      <c r="I32" s="247"/>
      <c r="J32" s="247"/>
    </row>
    <row r="33" spans="1:10" s="256" customFormat="1" ht="15" customHeight="1" x14ac:dyDescent="0.25">
      <c r="A33" s="247" t="s">
        <v>706</v>
      </c>
      <c r="B33" s="247"/>
      <c r="C33" s="247"/>
      <c r="D33" s="247"/>
      <c r="E33" s="247"/>
      <c r="F33" s="247"/>
      <c r="G33" s="247"/>
      <c r="H33" s="247"/>
      <c r="I33" s="247"/>
      <c r="J33" s="247"/>
    </row>
    <row r="34" spans="1:10" s="247" customFormat="1" ht="27" customHeight="1" x14ac:dyDescent="0.25">
      <c r="A34" s="305" t="s">
        <v>707</v>
      </c>
      <c r="B34" s="305"/>
      <c r="C34" s="305"/>
      <c r="D34" s="305"/>
      <c r="E34" s="305"/>
      <c r="F34" s="305"/>
      <c r="G34" s="305"/>
      <c r="H34" s="305"/>
      <c r="I34" s="305"/>
      <c r="J34" s="305"/>
    </row>
    <row r="35" spans="1:10" s="247" customFormat="1" ht="51.75" customHeight="1" x14ac:dyDescent="0.25">
      <c r="A35" s="305" t="s">
        <v>708</v>
      </c>
      <c r="B35" s="305"/>
      <c r="C35" s="305"/>
      <c r="D35" s="305"/>
      <c r="E35" s="305"/>
      <c r="F35" s="305"/>
      <c r="G35" s="305"/>
      <c r="H35" s="305"/>
      <c r="I35" s="305"/>
      <c r="J35" s="305"/>
    </row>
    <row r="36" spans="1:10" s="50" customFormat="1" x14ac:dyDescent="0.2">
      <c r="A36" s="148"/>
      <c r="B36" s="15"/>
      <c r="C36" s="15"/>
      <c r="D36" s="15"/>
      <c r="E36" s="15"/>
      <c r="F36" s="15"/>
      <c r="G36" s="15"/>
      <c r="H36" s="15"/>
      <c r="I36" s="15"/>
      <c r="J36" s="15"/>
    </row>
    <row r="37" spans="1:10" x14ac:dyDescent="0.25">
      <c r="A37" s="148"/>
      <c r="B37" s="15"/>
      <c r="C37" s="15"/>
      <c r="D37" s="15"/>
      <c r="E37" s="15"/>
      <c r="F37" s="15"/>
      <c r="G37" s="15"/>
      <c r="H37" s="15"/>
      <c r="I37" s="15"/>
      <c r="J37" s="15"/>
    </row>
    <row r="38" spans="1:10" x14ac:dyDescent="0.25">
      <c r="A38" s="305"/>
      <c r="B38" s="310"/>
      <c r="C38" s="310"/>
      <c r="D38" s="310"/>
      <c r="E38" s="310"/>
      <c r="F38" s="310"/>
      <c r="G38" s="310"/>
      <c r="H38" s="310"/>
      <c r="I38" s="310"/>
      <c r="J38" s="310"/>
    </row>
    <row r="39" spans="1:10" x14ac:dyDescent="0.25">
      <c r="A39" s="309"/>
      <c r="B39" s="309"/>
      <c r="C39" s="309"/>
      <c r="D39" s="309"/>
      <c r="E39" s="309"/>
      <c r="F39" s="309"/>
      <c r="G39" s="309"/>
      <c r="H39" s="309"/>
      <c r="I39" s="309"/>
      <c r="J39" s="309"/>
    </row>
  </sheetData>
  <sheetProtection algorithmName="SHA-512" hashValue="nbahOD+FgWXpTjCg1tfAkes79V4hyzpzIzN1fK1FhEqg4I4CGInZnb+B8pD+UqRS3OqjyaoTkBmoNs6p8FhmxQ==" saltValue="6uFODuCpJUDOsROleYM+qQ==" spinCount="100000" sheet="1" objects="1" scenarios="1"/>
  <mergeCells count="11">
    <mergeCell ref="A39:J39"/>
    <mergeCell ref="A1:D1"/>
    <mergeCell ref="A3:J3"/>
    <mergeCell ref="A27:J27"/>
    <mergeCell ref="A28:J28"/>
    <mergeCell ref="A29:J29"/>
    <mergeCell ref="A34:J34"/>
    <mergeCell ref="A35:J35"/>
    <mergeCell ref="A38:J38"/>
    <mergeCell ref="A30:J30"/>
    <mergeCell ref="A31:J3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4">
      <formula1>1</formula1>
    </dataValidation>
  </dataValidations>
  <pageMargins left="0.62992125984251968" right="0.23622047244094491" top="0.74803149606299213" bottom="0.74803149606299213" header="0.31496062992125984" footer="0.31496062992125984"/>
  <pageSetup paperSize="9" fitToHeight="0" orientation="landscape" r:id="rId1"/>
  <rowBreaks count="1" manualBreakCount="1">
    <brk id="18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15"/>
  <sheetViews>
    <sheetView view="pageBreakPreview" zoomScale="120" zoomScaleNormal="120" zoomScaleSheetLayoutView="120" workbookViewId="0">
      <pane ySplit="6" topLeftCell="A7" activePane="bottomLeft" state="frozen"/>
      <selection activeCell="F1" sqref="F1"/>
      <selection pane="bottomLeft" activeCell="J33" activeCellId="2" sqref="A1:XFD1 E7:F33 J7:J33"/>
    </sheetView>
  </sheetViews>
  <sheetFormatPr defaultColWidth="9.28515625" defaultRowHeight="15" x14ac:dyDescent="0.25"/>
  <cols>
    <col min="1" max="1" width="3.42578125" customWidth="1"/>
    <col min="2" max="2" width="35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10.5703125" customWidth="1"/>
  </cols>
  <sheetData>
    <row r="1" spans="1:10" s="20" customFormat="1" x14ac:dyDescent="0.25">
      <c r="A1" s="306" t="s">
        <v>18</v>
      </c>
      <c r="B1" s="306"/>
      <c r="C1" s="306"/>
      <c r="D1" s="306"/>
      <c r="E1" s="18"/>
      <c r="F1" s="18" t="s">
        <v>730</v>
      </c>
      <c r="G1" s="18"/>
      <c r="H1" s="18"/>
    </row>
    <row r="2" spans="1:10" s="21" customFormat="1" ht="15" customHeight="1" x14ac:dyDescent="0.15"/>
    <row r="3" spans="1:10" s="62" customFormat="1" ht="15" customHeight="1" x14ac:dyDescent="0.3">
      <c r="A3" s="312" t="s">
        <v>809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5" customHeight="1" x14ac:dyDescent="0.15">
      <c r="B4" s="60"/>
      <c r="C4" s="60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13.5" x14ac:dyDescent="0.2">
      <c r="A7" s="67">
        <v>1</v>
      </c>
      <c r="B7" s="37" t="s">
        <v>544</v>
      </c>
      <c r="C7" s="11">
        <v>300</v>
      </c>
      <c r="D7" s="25" t="s">
        <v>14</v>
      </c>
      <c r="E7" s="29"/>
      <c r="F7" s="27"/>
      <c r="G7" s="28">
        <f>C7*ROUND(F7, 4)</f>
        <v>0</v>
      </c>
      <c r="H7" s="28">
        <f t="shared" ref="H7:H33" si="0">G7*0.095</f>
        <v>0</v>
      </c>
      <c r="I7" s="28">
        <f t="shared" ref="I7:I33" si="1">G7+H7</f>
        <v>0</v>
      </c>
      <c r="J7" s="33"/>
    </row>
    <row r="8" spans="1:10" s="34" customFormat="1" ht="31.5" customHeight="1" x14ac:dyDescent="0.2">
      <c r="A8" s="67">
        <v>2</v>
      </c>
      <c r="B8" s="37" t="s">
        <v>545</v>
      </c>
      <c r="C8" s="11">
        <v>100</v>
      </c>
      <c r="D8" s="25" t="s">
        <v>14</v>
      </c>
      <c r="E8" s="29"/>
      <c r="F8" s="27"/>
      <c r="G8" s="28">
        <f t="shared" ref="G8:G33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27" x14ac:dyDescent="0.2">
      <c r="A9" s="67">
        <v>3</v>
      </c>
      <c r="B9" s="37" t="s">
        <v>546</v>
      </c>
      <c r="C9" s="11">
        <v>100</v>
      </c>
      <c r="D9" s="25" t="s">
        <v>14</v>
      </c>
      <c r="E9" s="29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13.5" x14ac:dyDescent="0.2">
      <c r="A10" s="67">
        <v>4</v>
      </c>
      <c r="B10" s="37" t="s">
        <v>547</v>
      </c>
      <c r="C10" s="11">
        <v>100</v>
      </c>
      <c r="D10" s="25" t="s">
        <v>14</v>
      </c>
      <c r="E10" s="29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14.25" customHeight="1" x14ac:dyDescent="0.2">
      <c r="A11" s="67">
        <v>5</v>
      </c>
      <c r="B11" s="37" t="s">
        <v>548</v>
      </c>
      <c r="C11" s="11">
        <v>50</v>
      </c>
      <c r="D11" s="25" t="s">
        <v>14</v>
      </c>
      <c r="E11" s="29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3.5" x14ac:dyDescent="0.2">
      <c r="A12" s="67">
        <v>6</v>
      </c>
      <c r="B12" s="37" t="s">
        <v>549</v>
      </c>
      <c r="C12" s="11">
        <v>400</v>
      </c>
      <c r="D12" s="25" t="s">
        <v>14</v>
      </c>
      <c r="E12" s="29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13.5" x14ac:dyDescent="0.2">
      <c r="A13" s="67">
        <v>7</v>
      </c>
      <c r="B13" s="37" t="s">
        <v>550</v>
      </c>
      <c r="C13" s="11">
        <v>60</v>
      </c>
      <c r="D13" s="25" t="s">
        <v>14</v>
      </c>
      <c r="E13" s="29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13.5" x14ac:dyDescent="0.2">
      <c r="A14" s="67">
        <v>8</v>
      </c>
      <c r="B14" s="37" t="s">
        <v>551</v>
      </c>
      <c r="C14" s="11">
        <v>50</v>
      </c>
      <c r="D14" s="25" t="s">
        <v>14</v>
      </c>
      <c r="E14" s="29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13.5" x14ac:dyDescent="0.2">
      <c r="A15" s="67">
        <v>9</v>
      </c>
      <c r="B15" s="37" t="s">
        <v>552</v>
      </c>
      <c r="C15" s="11">
        <v>50</v>
      </c>
      <c r="D15" s="25" t="s">
        <v>14</v>
      </c>
      <c r="E15" s="29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13.5" x14ac:dyDescent="0.2">
      <c r="A16" s="67">
        <v>10</v>
      </c>
      <c r="B16" s="37" t="s">
        <v>553</v>
      </c>
      <c r="C16" s="11">
        <v>80</v>
      </c>
      <c r="D16" s="25" t="s">
        <v>14</v>
      </c>
      <c r="E16" s="29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5" s="34" customFormat="1" ht="13.5" x14ac:dyDescent="0.2">
      <c r="A17" s="67">
        <v>11</v>
      </c>
      <c r="B17" s="37" t="s">
        <v>554</v>
      </c>
      <c r="C17" s="11">
        <v>50</v>
      </c>
      <c r="D17" s="25" t="s">
        <v>14</v>
      </c>
      <c r="E17" s="29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5" s="34" customFormat="1" ht="13.5" x14ac:dyDescent="0.2">
      <c r="A18" s="67">
        <v>12</v>
      </c>
      <c r="B18" s="37" t="s">
        <v>555</v>
      </c>
      <c r="C18" s="11">
        <v>300</v>
      </c>
      <c r="D18" s="25" t="s">
        <v>14</v>
      </c>
      <c r="E18" s="29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5" s="34" customFormat="1" ht="17.25" customHeight="1" x14ac:dyDescent="0.2">
      <c r="A19" s="67">
        <v>13</v>
      </c>
      <c r="B19" s="37" t="s">
        <v>556</v>
      </c>
      <c r="C19" s="214">
        <v>100</v>
      </c>
      <c r="D19" s="117" t="s">
        <v>14</v>
      </c>
      <c r="E19" s="215"/>
      <c r="F19" s="133"/>
      <c r="G19" s="28">
        <f t="shared" si="2"/>
        <v>0</v>
      </c>
      <c r="H19" s="28">
        <f t="shared" si="0"/>
        <v>0</v>
      </c>
      <c r="I19" s="28">
        <f t="shared" si="1"/>
        <v>0</v>
      </c>
      <c r="J19" s="220"/>
    </row>
    <row r="20" spans="1:15" s="34" customFormat="1" ht="13.5" x14ac:dyDescent="0.2">
      <c r="A20" s="67">
        <v>14</v>
      </c>
      <c r="B20" s="216" t="s">
        <v>557</v>
      </c>
      <c r="C20" s="214">
        <v>500</v>
      </c>
      <c r="D20" s="117" t="s">
        <v>14</v>
      </c>
      <c r="E20" s="215"/>
      <c r="F20" s="133"/>
      <c r="G20" s="28">
        <f t="shared" si="2"/>
        <v>0</v>
      </c>
      <c r="H20" s="28">
        <f t="shared" si="0"/>
        <v>0</v>
      </c>
      <c r="I20" s="28">
        <f t="shared" si="1"/>
        <v>0</v>
      </c>
      <c r="J20" s="220"/>
    </row>
    <row r="21" spans="1:15" x14ac:dyDescent="0.25">
      <c r="A21" s="67">
        <v>15</v>
      </c>
      <c r="B21" s="216" t="s">
        <v>558</v>
      </c>
      <c r="C21" s="217">
        <v>100</v>
      </c>
      <c r="D21" s="117" t="s">
        <v>14</v>
      </c>
      <c r="E21" s="215"/>
      <c r="F21" s="133"/>
      <c r="G21" s="28">
        <f t="shared" si="2"/>
        <v>0</v>
      </c>
      <c r="H21" s="28">
        <f t="shared" si="0"/>
        <v>0</v>
      </c>
      <c r="I21" s="28">
        <f t="shared" si="1"/>
        <v>0</v>
      </c>
      <c r="J21" s="261"/>
    </row>
    <row r="22" spans="1:15" s="34" customFormat="1" ht="13.5" x14ac:dyDescent="0.2">
      <c r="A22" s="67">
        <v>16</v>
      </c>
      <c r="B22" s="216" t="s">
        <v>559</v>
      </c>
      <c r="C22" s="218">
        <v>100</v>
      </c>
      <c r="D22" s="117" t="s">
        <v>14</v>
      </c>
      <c r="E22" s="215"/>
      <c r="F22" s="133"/>
      <c r="G22" s="28">
        <f t="shared" si="2"/>
        <v>0</v>
      </c>
      <c r="H22" s="28">
        <f t="shared" si="0"/>
        <v>0</v>
      </c>
      <c r="I22" s="28">
        <f t="shared" si="1"/>
        <v>0</v>
      </c>
      <c r="J22" s="220"/>
    </row>
    <row r="23" spans="1:15" s="34" customFormat="1" ht="13.5" x14ac:dyDescent="0.2">
      <c r="A23" s="67">
        <v>17</v>
      </c>
      <c r="B23" s="216" t="s">
        <v>560</v>
      </c>
      <c r="C23" s="218">
        <v>800</v>
      </c>
      <c r="D23" s="117" t="s">
        <v>14</v>
      </c>
      <c r="E23" s="215"/>
      <c r="F23" s="133"/>
      <c r="G23" s="28">
        <f t="shared" si="2"/>
        <v>0</v>
      </c>
      <c r="H23" s="28">
        <f t="shared" si="0"/>
        <v>0</v>
      </c>
      <c r="I23" s="28">
        <f t="shared" si="1"/>
        <v>0</v>
      </c>
      <c r="J23" s="220"/>
    </row>
    <row r="24" spans="1:15" s="34" customFormat="1" ht="13.5" x14ac:dyDescent="0.2">
      <c r="A24" s="67">
        <v>18</v>
      </c>
      <c r="B24" s="216" t="s">
        <v>561</v>
      </c>
      <c r="C24" s="218">
        <v>30</v>
      </c>
      <c r="D24" s="117" t="s">
        <v>14</v>
      </c>
      <c r="E24" s="215"/>
      <c r="F24" s="133"/>
      <c r="G24" s="28">
        <f t="shared" si="2"/>
        <v>0</v>
      </c>
      <c r="H24" s="28">
        <f t="shared" si="0"/>
        <v>0</v>
      </c>
      <c r="I24" s="28">
        <f t="shared" si="1"/>
        <v>0</v>
      </c>
      <c r="J24" s="220"/>
    </row>
    <row r="25" spans="1:15" s="34" customFormat="1" ht="13.5" x14ac:dyDescent="0.2">
      <c r="A25" s="67">
        <v>19</v>
      </c>
      <c r="B25" s="216" t="s">
        <v>562</v>
      </c>
      <c r="C25" s="218">
        <v>500</v>
      </c>
      <c r="D25" s="117" t="s">
        <v>14</v>
      </c>
      <c r="E25" s="215"/>
      <c r="F25" s="133"/>
      <c r="G25" s="28">
        <f t="shared" si="2"/>
        <v>0</v>
      </c>
      <c r="H25" s="28">
        <f t="shared" si="0"/>
        <v>0</v>
      </c>
      <c r="I25" s="28">
        <f t="shared" si="1"/>
        <v>0</v>
      </c>
      <c r="J25" s="220"/>
    </row>
    <row r="26" spans="1:15" s="34" customFormat="1" ht="13.5" x14ac:dyDescent="0.2">
      <c r="A26" s="67">
        <v>20</v>
      </c>
      <c r="B26" s="216" t="s">
        <v>563</v>
      </c>
      <c r="C26" s="218">
        <v>100</v>
      </c>
      <c r="D26" s="117" t="s">
        <v>14</v>
      </c>
      <c r="E26" s="215"/>
      <c r="F26" s="133"/>
      <c r="G26" s="28">
        <f t="shared" si="2"/>
        <v>0</v>
      </c>
      <c r="H26" s="28">
        <f t="shared" si="0"/>
        <v>0</v>
      </c>
      <c r="I26" s="28">
        <f t="shared" si="1"/>
        <v>0</v>
      </c>
      <c r="J26" s="220"/>
    </row>
    <row r="27" spans="1:15" s="34" customFormat="1" ht="13.5" x14ac:dyDescent="0.2">
      <c r="A27" s="67">
        <v>21</v>
      </c>
      <c r="B27" s="216" t="s">
        <v>564</v>
      </c>
      <c r="C27" s="218">
        <v>300</v>
      </c>
      <c r="D27" s="117" t="s">
        <v>14</v>
      </c>
      <c r="E27" s="215"/>
      <c r="F27" s="133"/>
      <c r="G27" s="28">
        <f t="shared" si="2"/>
        <v>0</v>
      </c>
      <c r="H27" s="28">
        <f t="shared" si="0"/>
        <v>0</v>
      </c>
      <c r="I27" s="28">
        <f t="shared" si="1"/>
        <v>0</v>
      </c>
      <c r="J27" s="220"/>
    </row>
    <row r="28" spans="1:15" s="34" customFormat="1" ht="13.5" x14ac:dyDescent="0.2">
      <c r="A28" s="67">
        <v>22</v>
      </c>
      <c r="B28" s="216" t="s">
        <v>565</v>
      </c>
      <c r="C28" s="218">
        <v>70</v>
      </c>
      <c r="D28" s="117" t="s">
        <v>14</v>
      </c>
      <c r="E28" s="215"/>
      <c r="F28" s="133"/>
      <c r="G28" s="28">
        <f t="shared" si="2"/>
        <v>0</v>
      </c>
      <c r="H28" s="28">
        <f t="shared" si="0"/>
        <v>0</v>
      </c>
      <c r="I28" s="28">
        <f t="shared" si="1"/>
        <v>0</v>
      </c>
      <c r="J28" s="220"/>
    </row>
    <row r="29" spans="1:15" s="34" customFormat="1" ht="27" x14ac:dyDescent="0.2">
      <c r="A29" s="67">
        <v>23</v>
      </c>
      <c r="B29" s="276" t="s">
        <v>810</v>
      </c>
      <c r="C29" s="218">
        <v>80</v>
      </c>
      <c r="D29" s="117" t="s">
        <v>14</v>
      </c>
      <c r="E29" s="215"/>
      <c r="F29" s="133"/>
      <c r="G29" s="28">
        <f t="shared" si="2"/>
        <v>0</v>
      </c>
      <c r="H29" s="28">
        <f t="shared" si="0"/>
        <v>0</v>
      </c>
      <c r="I29" s="28">
        <f t="shared" si="1"/>
        <v>0</v>
      </c>
      <c r="J29" s="220"/>
    </row>
    <row r="30" spans="1:15" s="34" customFormat="1" ht="13.5" x14ac:dyDescent="0.25">
      <c r="A30" s="67">
        <v>24</v>
      </c>
      <c r="B30" s="216" t="s">
        <v>566</v>
      </c>
      <c r="C30" s="218">
        <v>70</v>
      </c>
      <c r="D30" s="117" t="s">
        <v>14</v>
      </c>
      <c r="E30" s="215"/>
      <c r="F30" s="133"/>
      <c r="G30" s="28">
        <f t="shared" si="2"/>
        <v>0</v>
      </c>
      <c r="H30" s="28">
        <f t="shared" si="0"/>
        <v>0</v>
      </c>
      <c r="I30" s="28">
        <f t="shared" si="1"/>
        <v>0</v>
      </c>
      <c r="J30" s="220"/>
      <c r="O30" s="253"/>
    </row>
    <row r="31" spans="1:15" s="34" customFormat="1" ht="40.5" x14ac:dyDescent="0.2">
      <c r="A31" s="67">
        <v>25</v>
      </c>
      <c r="B31" s="216" t="s">
        <v>567</v>
      </c>
      <c r="C31" s="218">
        <v>1000</v>
      </c>
      <c r="D31" s="117" t="s">
        <v>14</v>
      </c>
      <c r="E31" s="215"/>
      <c r="F31" s="133"/>
      <c r="G31" s="28">
        <f t="shared" si="2"/>
        <v>0</v>
      </c>
      <c r="H31" s="28">
        <f t="shared" si="0"/>
        <v>0</v>
      </c>
      <c r="I31" s="28">
        <f t="shared" si="1"/>
        <v>0</v>
      </c>
      <c r="J31" s="220"/>
    </row>
    <row r="32" spans="1:15" s="34" customFormat="1" ht="13.5" x14ac:dyDescent="0.2">
      <c r="A32" s="67">
        <v>26</v>
      </c>
      <c r="B32" s="216" t="s">
        <v>568</v>
      </c>
      <c r="C32" s="218">
        <v>500</v>
      </c>
      <c r="D32" s="117" t="s">
        <v>14</v>
      </c>
      <c r="E32" s="215"/>
      <c r="F32" s="133"/>
      <c r="G32" s="28">
        <f t="shared" si="2"/>
        <v>0</v>
      </c>
      <c r="H32" s="28">
        <f t="shared" si="0"/>
        <v>0</v>
      </c>
      <c r="I32" s="28">
        <f t="shared" si="1"/>
        <v>0</v>
      </c>
      <c r="J32" s="220"/>
    </row>
    <row r="33" spans="1:10" s="34" customFormat="1" ht="40.5" x14ac:dyDescent="0.2">
      <c r="A33" s="67">
        <v>27</v>
      </c>
      <c r="B33" s="216" t="s">
        <v>569</v>
      </c>
      <c r="C33" s="218">
        <v>1500</v>
      </c>
      <c r="D33" s="117" t="s">
        <v>14</v>
      </c>
      <c r="E33" s="215"/>
      <c r="F33" s="133"/>
      <c r="G33" s="28">
        <f t="shared" si="2"/>
        <v>0</v>
      </c>
      <c r="H33" s="28">
        <f t="shared" si="0"/>
        <v>0</v>
      </c>
      <c r="I33" s="28">
        <f t="shared" si="1"/>
        <v>0</v>
      </c>
      <c r="J33" s="220"/>
    </row>
    <row r="34" spans="1:10" s="34" customFormat="1" ht="13.5" x14ac:dyDescent="0.2">
      <c r="A34" s="118"/>
      <c r="B34" s="123" t="s">
        <v>693</v>
      </c>
      <c r="C34" s="120" t="s">
        <v>15</v>
      </c>
      <c r="D34" s="120" t="s">
        <v>15</v>
      </c>
      <c r="E34" s="120" t="s">
        <v>15</v>
      </c>
      <c r="F34" s="120" t="s">
        <v>15</v>
      </c>
      <c r="G34" s="124">
        <f>SUM(G7:G33)</f>
        <v>0</v>
      </c>
      <c r="H34" s="124">
        <f t="shared" ref="H34:I34" si="3">SUM(H7:H33)</f>
        <v>0</v>
      </c>
      <c r="I34" s="124">
        <f t="shared" si="3"/>
        <v>0</v>
      </c>
      <c r="J34" s="219">
        <f>SUM(J7:J33)</f>
        <v>0</v>
      </c>
    </row>
    <row r="35" spans="1:10" s="34" customFormat="1" ht="12.75" x14ac:dyDescent="0.2">
      <c r="A35" s="143"/>
      <c r="B35" s="46"/>
      <c r="C35" s="47"/>
      <c r="D35" s="48"/>
      <c r="E35" s="46"/>
      <c r="F35" s="46"/>
      <c r="G35" s="46"/>
      <c r="H35" s="46"/>
      <c r="I35" s="46"/>
      <c r="J35" s="46"/>
    </row>
    <row r="36" spans="1:10" s="14" customFormat="1" ht="20.100000000000001" customHeight="1" x14ac:dyDescent="0.2">
      <c r="A36" s="308" t="s">
        <v>16</v>
      </c>
      <c r="B36" s="308"/>
      <c r="C36" s="308"/>
      <c r="D36" s="308"/>
      <c r="E36" s="308"/>
      <c r="F36" s="308"/>
      <c r="G36" s="308"/>
      <c r="H36" s="308"/>
      <c r="I36" s="308"/>
      <c r="J36" s="308"/>
    </row>
    <row r="37" spans="1:10" s="14" customFormat="1" ht="12.75" x14ac:dyDescent="0.2">
      <c r="A37" s="303" t="s">
        <v>17</v>
      </c>
      <c r="B37" s="303"/>
      <c r="C37" s="303"/>
      <c r="D37" s="303"/>
      <c r="E37" s="303"/>
      <c r="F37" s="303"/>
      <c r="G37" s="303"/>
      <c r="H37" s="303"/>
      <c r="I37" s="303"/>
      <c r="J37" s="303"/>
    </row>
    <row r="38" spans="1:10" s="14" customFormat="1" ht="15" customHeight="1" x14ac:dyDescent="0.2">
      <c r="A38" s="303" t="s">
        <v>702</v>
      </c>
      <c r="B38" s="303"/>
      <c r="C38" s="303"/>
      <c r="D38" s="303"/>
      <c r="E38" s="303"/>
      <c r="F38" s="303"/>
      <c r="G38" s="303"/>
      <c r="H38" s="303"/>
      <c r="I38" s="303"/>
      <c r="J38" s="303"/>
    </row>
    <row r="39" spans="1:10" s="14" customFormat="1" ht="12.75" x14ac:dyDescent="0.2">
      <c r="A39" s="304" t="s">
        <v>703</v>
      </c>
      <c r="B39" s="304"/>
      <c r="C39" s="304"/>
      <c r="D39" s="304"/>
      <c r="E39" s="304"/>
      <c r="F39" s="304"/>
      <c r="G39" s="304"/>
      <c r="H39" s="304"/>
      <c r="I39" s="304"/>
      <c r="J39" s="304"/>
    </row>
    <row r="40" spans="1:10" s="255" customFormat="1" ht="25.5" customHeight="1" x14ac:dyDescent="0.25">
      <c r="A40" s="305" t="s">
        <v>704</v>
      </c>
      <c r="B40" s="305"/>
      <c r="C40" s="305"/>
      <c r="D40" s="305"/>
      <c r="E40" s="305"/>
      <c r="F40" s="305"/>
      <c r="G40" s="305"/>
      <c r="H40" s="305"/>
      <c r="I40" s="305"/>
      <c r="J40" s="305"/>
    </row>
    <row r="41" spans="1:10" s="256" customFormat="1" ht="12.75" customHeight="1" x14ac:dyDescent="0.25">
      <c r="A41" s="247" t="s">
        <v>705</v>
      </c>
      <c r="B41" s="247"/>
      <c r="C41" s="247"/>
      <c r="D41" s="247"/>
      <c r="E41" s="247"/>
      <c r="F41" s="247"/>
      <c r="G41" s="247"/>
      <c r="H41" s="247"/>
      <c r="I41" s="247"/>
      <c r="J41" s="247"/>
    </row>
    <row r="42" spans="1:10" s="256" customFormat="1" ht="15" customHeight="1" x14ac:dyDescent="0.25">
      <c r="A42" s="247" t="s">
        <v>706</v>
      </c>
      <c r="B42" s="247"/>
      <c r="C42" s="247"/>
      <c r="D42" s="247"/>
      <c r="E42" s="247"/>
      <c r="F42" s="247"/>
      <c r="G42" s="247"/>
      <c r="H42" s="247"/>
      <c r="I42" s="247"/>
      <c r="J42" s="247"/>
    </row>
    <row r="43" spans="1:10" s="247" customFormat="1" ht="27" customHeight="1" x14ac:dyDescent="0.25">
      <c r="A43" s="305" t="s">
        <v>707</v>
      </c>
      <c r="B43" s="305"/>
      <c r="C43" s="305"/>
      <c r="D43" s="305"/>
      <c r="E43" s="305"/>
      <c r="F43" s="305"/>
      <c r="G43" s="305"/>
      <c r="H43" s="305"/>
      <c r="I43" s="305"/>
      <c r="J43" s="305"/>
    </row>
    <row r="44" spans="1:10" s="247" customFormat="1" ht="51.75" customHeight="1" x14ac:dyDescent="0.25">
      <c r="A44" s="305" t="s">
        <v>708</v>
      </c>
      <c r="B44" s="305"/>
      <c r="C44" s="305"/>
      <c r="D44" s="305"/>
      <c r="E44" s="305"/>
      <c r="F44" s="305"/>
      <c r="G44" s="305"/>
      <c r="H44" s="305"/>
      <c r="I44" s="305"/>
      <c r="J44" s="305"/>
    </row>
    <row r="45" spans="1:10" x14ac:dyDescent="0.25">
      <c r="A45" s="305"/>
      <c r="B45" s="310"/>
      <c r="C45" s="310"/>
      <c r="D45" s="310"/>
      <c r="E45" s="310"/>
      <c r="F45" s="310"/>
      <c r="G45" s="310"/>
      <c r="H45" s="310"/>
      <c r="I45" s="310"/>
      <c r="J45" s="310"/>
    </row>
    <row r="46" spans="1:10" x14ac:dyDescent="0.25">
      <c r="A46" s="309"/>
      <c r="B46" s="309"/>
      <c r="C46" s="309"/>
      <c r="D46" s="309"/>
      <c r="E46" s="309"/>
      <c r="F46" s="309"/>
      <c r="G46" s="309"/>
      <c r="H46" s="309"/>
      <c r="I46" s="309"/>
      <c r="J46" s="309"/>
    </row>
    <row r="47" spans="1:10" s="34" customFormat="1" x14ac:dyDescent="0.25">
      <c r="A47"/>
      <c r="B47"/>
      <c r="C47"/>
      <c r="D47"/>
      <c r="E47"/>
      <c r="F47"/>
      <c r="G47"/>
      <c r="H47"/>
      <c r="I47"/>
      <c r="J47"/>
    </row>
    <row r="48" spans="1:10" s="34" customFormat="1" x14ac:dyDescent="0.25">
      <c r="A48"/>
      <c r="B48"/>
      <c r="C48"/>
      <c r="D48"/>
      <c r="E48"/>
      <c r="F48"/>
      <c r="G48"/>
      <c r="H48"/>
      <c r="I48"/>
      <c r="J48"/>
    </row>
    <row r="49" spans="1:10" s="34" customFormat="1" x14ac:dyDescent="0.25">
      <c r="A49"/>
      <c r="B49"/>
      <c r="C49"/>
      <c r="D49"/>
      <c r="E49"/>
      <c r="F49"/>
      <c r="G49"/>
      <c r="H49"/>
      <c r="I49"/>
      <c r="J49"/>
    </row>
    <row r="50" spans="1:10" s="34" customFormat="1" x14ac:dyDescent="0.25">
      <c r="A50"/>
      <c r="B50"/>
      <c r="C50"/>
      <c r="D50"/>
      <c r="E50"/>
      <c r="F50"/>
      <c r="G50"/>
      <c r="H50"/>
      <c r="I50"/>
      <c r="J50"/>
    </row>
    <row r="51" spans="1:10" s="34" customFormat="1" x14ac:dyDescent="0.25">
      <c r="A51"/>
      <c r="B51"/>
      <c r="C51"/>
      <c r="D51"/>
      <c r="E51"/>
      <c r="F51"/>
      <c r="G51"/>
      <c r="H51"/>
      <c r="I51"/>
      <c r="J51"/>
    </row>
    <row r="52" spans="1:10" s="34" customFormat="1" x14ac:dyDescent="0.25">
      <c r="A52"/>
      <c r="B52"/>
      <c r="C52"/>
      <c r="D52"/>
      <c r="E52"/>
      <c r="F52"/>
      <c r="G52"/>
      <c r="H52"/>
      <c r="I52"/>
      <c r="J52"/>
    </row>
    <row r="53" spans="1:10" s="34" customFormat="1" x14ac:dyDescent="0.25">
      <c r="A53"/>
      <c r="B53"/>
      <c r="C53"/>
      <c r="D53"/>
      <c r="E53"/>
      <c r="F53"/>
      <c r="G53"/>
      <c r="H53"/>
      <c r="I53"/>
      <c r="J53"/>
    </row>
    <row r="54" spans="1:10" s="34" customFormat="1" x14ac:dyDescent="0.25">
      <c r="A54"/>
      <c r="B54"/>
      <c r="C54"/>
      <c r="D54"/>
      <c r="E54"/>
      <c r="F54"/>
      <c r="G54"/>
      <c r="H54"/>
      <c r="I54"/>
      <c r="J54"/>
    </row>
    <row r="55" spans="1:10" s="34" customFormat="1" x14ac:dyDescent="0.25">
      <c r="A55"/>
      <c r="B55"/>
      <c r="C55"/>
      <c r="D55"/>
      <c r="E55"/>
      <c r="F55"/>
      <c r="G55"/>
      <c r="H55"/>
      <c r="I55"/>
      <c r="J55"/>
    </row>
    <row r="56" spans="1:10" s="34" customFormat="1" x14ac:dyDescent="0.25">
      <c r="A56"/>
      <c r="B56"/>
      <c r="C56"/>
      <c r="D56"/>
      <c r="E56"/>
      <c r="F56"/>
      <c r="G56"/>
      <c r="H56"/>
      <c r="I56"/>
      <c r="J56"/>
    </row>
    <row r="57" spans="1:10" s="34" customFormat="1" x14ac:dyDescent="0.25">
      <c r="A57"/>
      <c r="B57"/>
      <c r="C57"/>
      <c r="D57"/>
      <c r="E57"/>
      <c r="F57"/>
      <c r="G57"/>
      <c r="H57"/>
      <c r="I57"/>
      <c r="J57"/>
    </row>
    <row r="58" spans="1:10" s="34" customFormat="1" x14ac:dyDescent="0.25">
      <c r="A58"/>
      <c r="B58"/>
      <c r="C58"/>
      <c r="D58"/>
      <c r="E58"/>
      <c r="F58"/>
      <c r="G58"/>
      <c r="H58"/>
      <c r="I58"/>
      <c r="J58"/>
    </row>
    <row r="59" spans="1:10" s="34" customFormat="1" x14ac:dyDescent="0.25">
      <c r="A59"/>
      <c r="B59"/>
      <c r="C59"/>
      <c r="D59"/>
      <c r="E59"/>
      <c r="F59"/>
      <c r="G59"/>
      <c r="H59"/>
      <c r="I59"/>
      <c r="J59"/>
    </row>
    <row r="60" spans="1:10" s="34" customFormat="1" x14ac:dyDescent="0.25">
      <c r="A60"/>
      <c r="B60"/>
      <c r="C60"/>
      <c r="D60"/>
      <c r="E60"/>
      <c r="F60"/>
      <c r="G60"/>
      <c r="H60"/>
      <c r="I60"/>
      <c r="J60"/>
    </row>
    <row r="61" spans="1:10" s="34" customFormat="1" x14ac:dyDescent="0.25">
      <c r="A61"/>
      <c r="B61"/>
      <c r="C61"/>
      <c r="D61"/>
      <c r="E61"/>
      <c r="F61"/>
      <c r="G61"/>
      <c r="H61"/>
      <c r="I61"/>
      <c r="J61"/>
    </row>
    <row r="62" spans="1:10" s="34" customFormat="1" x14ac:dyDescent="0.25">
      <c r="A62"/>
      <c r="B62"/>
      <c r="C62"/>
      <c r="D62"/>
      <c r="E62"/>
      <c r="F62"/>
      <c r="G62"/>
      <c r="H62"/>
      <c r="I62"/>
      <c r="J62"/>
    </row>
    <row r="63" spans="1:10" s="34" customFormat="1" x14ac:dyDescent="0.25">
      <c r="A63"/>
      <c r="B63"/>
      <c r="C63"/>
      <c r="D63"/>
      <c r="E63"/>
      <c r="F63"/>
      <c r="G63"/>
      <c r="H63"/>
      <c r="I63"/>
      <c r="J63"/>
    </row>
    <row r="64" spans="1:10" s="34" customFormat="1" x14ac:dyDescent="0.25">
      <c r="A64"/>
      <c r="B64"/>
      <c r="C64"/>
      <c r="D64"/>
      <c r="E64"/>
      <c r="F64"/>
      <c r="G64"/>
      <c r="H64"/>
      <c r="I64"/>
      <c r="J64"/>
    </row>
    <row r="65" spans="1:10" s="34" customFormat="1" x14ac:dyDescent="0.25">
      <c r="A65"/>
      <c r="B65"/>
      <c r="C65"/>
      <c r="D65"/>
      <c r="E65"/>
      <c r="F65"/>
      <c r="G65"/>
      <c r="H65"/>
      <c r="I65"/>
      <c r="J65"/>
    </row>
    <row r="66" spans="1:10" s="34" customFormat="1" x14ac:dyDescent="0.25">
      <c r="A66"/>
      <c r="B66"/>
      <c r="C66"/>
      <c r="D66"/>
      <c r="E66"/>
      <c r="F66"/>
      <c r="G66"/>
      <c r="H66"/>
      <c r="I66"/>
      <c r="J66"/>
    </row>
    <row r="67" spans="1:10" s="34" customFormat="1" x14ac:dyDescent="0.25">
      <c r="A67"/>
      <c r="B67"/>
      <c r="C67"/>
      <c r="D67"/>
      <c r="E67"/>
      <c r="F67"/>
      <c r="G67"/>
      <c r="H67"/>
      <c r="I67"/>
      <c r="J67"/>
    </row>
    <row r="68" spans="1:10" s="34" customFormat="1" x14ac:dyDescent="0.25">
      <c r="A68"/>
      <c r="B68"/>
      <c r="C68"/>
      <c r="D68"/>
      <c r="E68"/>
      <c r="F68"/>
      <c r="G68"/>
      <c r="H68"/>
      <c r="I68"/>
      <c r="J68"/>
    </row>
    <row r="69" spans="1:10" s="34" customFormat="1" x14ac:dyDescent="0.25">
      <c r="A69"/>
      <c r="B69"/>
      <c r="C69"/>
      <c r="D69"/>
      <c r="E69"/>
      <c r="F69"/>
      <c r="G69"/>
      <c r="H69"/>
      <c r="I69"/>
      <c r="J69"/>
    </row>
    <row r="70" spans="1:10" s="34" customFormat="1" x14ac:dyDescent="0.25">
      <c r="A70"/>
      <c r="B70"/>
      <c r="C70"/>
      <c r="D70"/>
      <c r="E70"/>
      <c r="F70"/>
      <c r="G70"/>
      <c r="H70"/>
      <c r="I70"/>
      <c r="J70"/>
    </row>
    <row r="71" spans="1:10" s="34" customFormat="1" x14ac:dyDescent="0.25">
      <c r="A71"/>
      <c r="B71"/>
      <c r="C71"/>
      <c r="D71"/>
      <c r="E71"/>
      <c r="F71"/>
      <c r="G71"/>
      <c r="H71"/>
      <c r="I71"/>
      <c r="J71"/>
    </row>
    <row r="72" spans="1:10" s="34" customFormat="1" x14ac:dyDescent="0.25">
      <c r="A72"/>
      <c r="B72"/>
      <c r="C72"/>
      <c r="D72"/>
      <c r="E72"/>
      <c r="F72"/>
      <c r="G72"/>
      <c r="H72"/>
      <c r="I72"/>
      <c r="J72"/>
    </row>
    <row r="73" spans="1:10" s="34" customFormat="1" x14ac:dyDescent="0.25">
      <c r="A73"/>
      <c r="B73"/>
      <c r="C73"/>
      <c r="D73"/>
      <c r="E73"/>
      <c r="F73"/>
      <c r="G73"/>
      <c r="H73"/>
      <c r="I73"/>
      <c r="J73"/>
    </row>
    <row r="74" spans="1:10" s="34" customFormat="1" x14ac:dyDescent="0.25">
      <c r="A74"/>
      <c r="B74"/>
      <c r="C74"/>
      <c r="D74"/>
      <c r="E74"/>
      <c r="F74"/>
      <c r="G74"/>
      <c r="H74"/>
      <c r="I74"/>
      <c r="J74"/>
    </row>
    <row r="75" spans="1:10" s="34" customFormat="1" x14ac:dyDescent="0.25">
      <c r="A75"/>
      <c r="B75"/>
      <c r="C75"/>
      <c r="D75"/>
      <c r="E75"/>
      <c r="F75"/>
      <c r="G75"/>
      <c r="H75"/>
      <c r="I75"/>
      <c r="J75"/>
    </row>
    <row r="76" spans="1:10" s="34" customFormat="1" x14ac:dyDescent="0.25">
      <c r="A76"/>
      <c r="B76"/>
      <c r="C76"/>
      <c r="D76"/>
      <c r="E76"/>
      <c r="F76"/>
      <c r="G76"/>
      <c r="H76"/>
      <c r="I76"/>
      <c r="J76"/>
    </row>
    <row r="77" spans="1:10" s="34" customFormat="1" x14ac:dyDescent="0.25">
      <c r="A77"/>
      <c r="B77"/>
      <c r="C77"/>
      <c r="D77"/>
      <c r="E77"/>
      <c r="F77"/>
      <c r="G77"/>
      <c r="H77"/>
      <c r="I77"/>
      <c r="J77"/>
    </row>
    <row r="78" spans="1:10" s="34" customFormat="1" x14ac:dyDescent="0.25">
      <c r="A78"/>
      <c r="B78"/>
      <c r="C78"/>
      <c r="D78"/>
      <c r="E78"/>
      <c r="F78"/>
      <c r="G78"/>
      <c r="H78"/>
      <c r="I78"/>
      <c r="J78"/>
    </row>
    <row r="79" spans="1:10" s="34" customFormat="1" x14ac:dyDescent="0.25">
      <c r="A79"/>
      <c r="B79"/>
      <c r="C79"/>
      <c r="D79"/>
      <c r="E79"/>
      <c r="F79"/>
      <c r="G79"/>
      <c r="H79"/>
      <c r="I79"/>
      <c r="J79"/>
    </row>
    <row r="80" spans="1:10" s="34" customFormat="1" x14ac:dyDescent="0.25">
      <c r="A80"/>
      <c r="B80"/>
      <c r="C80"/>
      <c r="D80"/>
      <c r="E80"/>
      <c r="F80"/>
      <c r="G80"/>
      <c r="H80"/>
      <c r="I80"/>
      <c r="J80"/>
    </row>
    <row r="81" spans="1:10" s="34" customFormat="1" x14ac:dyDescent="0.25">
      <c r="A81"/>
      <c r="B81"/>
      <c r="C81"/>
      <c r="D81"/>
      <c r="E81"/>
      <c r="F81"/>
      <c r="G81"/>
      <c r="H81"/>
      <c r="I81"/>
      <c r="J81"/>
    </row>
    <row r="82" spans="1:10" s="34" customFormat="1" x14ac:dyDescent="0.25">
      <c r="A82"/>
      <c r="B82"/>
      <c r="C82"/>
      <c r="D82"/>
      <c r="E82"/>
      <c r="F82"/>
      <c r="G82"/>
      <c r="H82"/>
      <c r="I82"/>
      <c r="J82"/>
    </row>
    <row r="83" spans="1:10" s="34" customFormat="1" x14ac:dyDescent="0.25">
      <c r="A83"/>
      <c r="B83"/>
      <c r="C83"/>
      <c r="D83"/>
      <c r="E83"/>
      <c r="F83"/>
      <c r="G83"/>
      <c r="H83"/>
      <c r="I83"/>
      <c r="J83"/>
    </row>
    <row r="84" spans="1:10" s="34" customFormat="1" x14ac:dyDescent="0.25">
      <c r="A84"/>
      <c r="B84"/>
      <c r="C84"/>
      <c r="D84"/>
      <c r="E84"/>
      <c r="F84"/>
      <c r="G84"/>
      <c r="H84"/>
      <c r="I84"/>
      <c r="J84"/>
    </row>
    <row r="85" spans="1:10" s="34" customFormat="1" x14ac:dyDescent="0.25">
      <c r="A85"/>
      <c r="B85"/>
      <c r="C85"/>
      <c r="D85"/>
      <c r="E85"/>
      <c r="F85"/>
      <c r="G85"/>
      <c r="H85"/>
      <c r="I85"/>
      <c r="J85"/>
    </row>
    <row r="86" spans="1:10" s="34" customFormat="1" x14ac:dyDescent="0.25">
      <c r="A86"/>
      <c r="B86"/>
      <c r="C86"/>
      <c r="D86"/>
      <c r="E86"/>
      <c r="F86"/>
      <c r="G86"/>
      <c r="H86"/>
      <c r="I86"/>
      <c r="J86"/>
    </row>
    <row r="87" spans="1:10" s="34" customFormat="1" x14ac:dyDescent="0.25">
      <c r="A87"/>
      <c r="B87"/>
      <c r="C87"/>
      <c r="D87"/>
      <c r="E87"/>
      <c r="F87"/>
      <c r="G87"/>
      <c r="H87"/>
      <c r="I87"/>
      <c r="J87"/>
    </row>
    <row r="88" spans="1:10" s="34" customFormat="1" x14ac:dyDescent="0.25">
      <c r="A88"/>
      <c r="B88"/>
      <c r="C88"/>
      <c r="D88"/>
      <c r="E88"/>
      <c r="F88"/>
      <c r="G88"/>
      <c r="H88"/>
      <c r="I88"/>
      <c r="J88"/>
    </row>
    <row r="89" spans="1:10" s="34" customFormat="1" x14ac:dyDescent="0.25">
      <c r="A89"/>
      <c r="B89"/>
      <c r="C89"/>
      <c r="D89"/>
      <c r="E89"/>
      <c r="F89"/>
      <c r="G89"/>
      <c r="H89"/>
      <c r="I89"/>
      <c r="J89"/>
    </row>
    <row r="90" spans="1:10" s="34" customFormat="1" x14ac:dyDescent="0.25">
      <c r="A90"/>
      <c r="B90"/>
      <c r="C90"/>
      <c r="D90"/>
      <c r="E90"/>
      <c r="F90"/>
      <c r="G90"/>
      <c r="H90"/>
      <c r="I90"/>
      <c r="J90"/>
    </row>
    <row r="91" spans="1:10" s="34" customFormat="1" x14ac:dyDescent="0.25">
      <c r="A91"/>
      <c r="B91"/>
      <c r="C91"/>
      <c r="D91"/>
      <c r="E91"/>
      <c r="F91"/>
      <c r="G91"/>
      <c r="H91"/>
      <c r="I91"/>
      <c r="J91"/>
    </row>
    <row r="92" spans="1:10" s="34" customFormat="1" x14ac:dyDescent="0.25">
      <c r="A92"/>
      <c r="B92"/>
      <c r="C92"/>
      <c r="D92"/>
      <c r="E92"/>
      <c r="F92"/>
      <c r="G92"/>
      <c r="H92"/>
      <c r="I92"/>
      <c r="J92"/>
    </row>
    <row r="93" spans="1:10" s="34" customFormat="1" x14ac:dyDescent="0.25">
      <c r="A93"/>
      <c r="B93"/>
      <c r="C93"/>
      <c r="D93"/>
      <c r="E93"/>
      <c r="F93"/>
      <c r="G93"/>
      <c r="H93"/>
      <c r="I93"/>
      <c r="J93"/>
    </row>
    <row r="94" spans="1:10" s="34" customFormat="1" x14ac:dyDescent="0.25">
      <c r="A94"/>
      <c r="B94"/>
      <c r="C94"/>
      <c r="D94"/>
      <c r="E94"/>
      <c r="F94"/>
      <c r="G94"/>
      <c r="H94"/>
      <c r="I94"/>
      <c r="J94"/>
    </row>
    <row r="95" spans="1:10" s="34" customFormat="1" x14ac:dyDescent="0.25">
      <c r="A95"/>
      <c r="B95"/>
      <c r="C95"/>
      <c r="D95"/>
      <c r="E95"/>
      <c r="F95"/>
      <c r="G95"/>
      <c r="H95"/>
      <c r="I95"/>
      <c r="J95"/>
    </row>
    <row r="96" spans="1:10" s="34" customFormat="1" x14ac:dyDescent="0.25">
      <c r="A96"/>
      <c r="B96"/>
      <c r="C96"/>
      <c r="D96"/>
      <c r="E96"/>
      <c r="F96"/>
      <c r="G96"/>
      <c r="H96"/>
      <c r="I96"/>
      <c r="J96"/>
    </row>
    <row r="97" spans="1:10" s="34" customFormat="1" x14ac:dyDescent="0.25">
      <c r="A97"/>
      <c r="B97"/>
      <c r="C97"/>
      <c r="D97"/>
      <c r="E97"/>
      <c r="F97"/>
      <c r="G97"/>
      <c r="H97"/>
      <c r="I97"/>
      <c r="J97"/>
    </row>
    <row r="98" spans="1:10" s="34" customFormat="1" x14ac:dyDescent="0.25">
      <c r="A98"/>
      <c r="B98"/>
      <c r="C98"/>
      <c r="D98"/>
      <c r="E98"/>
      <c r="F98"/>
      <c r="G98"/>
      <c r="H98"/>
      <c r="I98"/>
      <c r="J98"/>
    </row>
    <row r="99" spans="1:10" s="34" customFormat="1" x14ac:dyDescent="0.25">
      <c r="A99"/>
      <c r="B99"/>
      <c r="C99"/>
      <c r="D99"/>
      <c r="E99"/>
      <c r="F99"/>
      <c r="G99"/>
      <c r="H99"/>
      <c r="I99"/>
      <c r="J99"/>
    </row>
    <row r="100" spans="1:10" s="34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34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49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49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34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14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14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14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14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14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14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14" customFormat="1" x14ac:dyDescent="0.25">
      <c r="A111"/>
      <c r="B111"/>
      <c r="C111"/>
      <c r="D111"/>
      <c r="E111"/>
      <c r="F111"/>
      <c r="G111"/>
      <c r="H111"/>
      <c r="I111"/>
      <c r="J111"/>
    </row>
    <row r="112" spans="1:10" s="14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14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14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50" customFormat="1" x14ac:dyDescent="0.25">
      <c r="A115"/>
      <c r="B115"/>
      <c r="C115"/>
      <c r="D115"/>
      <c r="E115"/>
      <c r="F115"/>
      <c r="G115"/>
      <c r="H115"/>
      <c r="I115"/>
      <c r="J115"/>
    </row>
  </sheetData>
  <sheetProtection algorithmName="SHA-512" hashValue="zkiPeFSKIdTJSNm9hjKO4FiTvBZYvlptw6FUxiESzEHioJIlHOpGFR5H8O6J/3lZNzxgiHWTICndFE9/obfgDA==" saltValue="SC7t95aDibmux7U+urmIEQ==" spinCount="100000" sheet="1" objects="1" scenarios="1"/>
  <mergeCells count="11">
    <mergeCell ref="A45:J45"/>
    <mergeCell ref="A46:J46"/>
    <mergeCell ref="A1:D1"/>
    <mergeCell ref="A3:J3"/>
    <mergeCell ref="A36:J36"/>
    <mergeCell ref="A39:J39"/>
    <mergeCell ref="A40:J40"/>
    <mergeCell ref="A37:J37"/>
    <mergeCell ref="A38:J38"/>
    <mergeCell ref="A43:J43"/>
    <mergeCell ref="A44:J44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0 J22:J33">
      <formula1>1</formula1>
    </dataValidation>
  </dataValidations>
  <pageMargins left="0.62992125984251968" right="0.23622047244094491" top="0.35433070866141736" bottom="0.35433070866141736" header="0.31496062992125984" footer="0.31496062992125984"/>
  <pageSetup paperSize="9" fitToHeight="0" orientation="landscape" r:id="rId1"/>
  <rowBreaks count="2" manualBreakCount="2">
    <brk id="32" max="9" man="1"/>
    <brk id="44" max="9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1"/>
  <sheetViews>
    <sheetView view="pageBreakPreview" zoomScale="120" zoomScaleNormal="120" zoomScaleSheetLayoutView="120" workbookViewId="0">
      <pane ySplit="6" topLeftCell="A7" activePane="bottomLeft" state="frozen"/>
      <selection activeCell="F1" sqref="F1"/>
      <selection pane="bottomLeft" activeCell="E7" activeCellId="1" sqref="A1:XFD1 E7:F29"/>
    </sheetView>
  </sheetViews>
  <sheetFormatPr defaultColWidth="9.28515625" defaultRowHeight="15" x14ac:dyDescent="0.25"/>
  <cols>
    <col min="1" max="1" width="3.42578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20" customFormat="1" x14ac:dyDescent="0.25">
      <c r="A1" s="306" t="s">
        <v>18</v>
      </c>
      <c r="B1" s="306"/>
      <c r="C1" s="306"/>
      <c r="D1" s="306"/>
      <c r="E1" s="18"/>
      <c r="F1" s="18" t="s">
        <v>730</v>
      </c>
      <c r="H1" s="18"/>
    </row>
    <row r="2" spans="1:9" s="21" customFormat="1" ht="18" customHeight="1" x14ac:dyDescent="0.15"/>
    <row r="3" spans="1:9" s="62" customFormat="1" ht="18" customHeight="1" x14ac:dyDescent="0.3">
      <c r="A3" s="312" t="s">
        <v>811</v>
      </c>
      <c r="B3" s="312"/>
      <c r="C3" s="312"/>
      <c r="D3" s="312"/>
      <c r="E3" s="312"/>
      <c r="F3" s="312"/>
      <c r="G3" s="312"/>
      <c r="H3" s="312"/>
      <c r="I3" s="312"/>
    </row>
    <row r="4" spans="1:9" s="21" customFormat="1" ht="18" customHeight="1" x14ac:dyDescent="0.15">
      <c r="B4" s="60"/>
      <c r="C4" s="60"/>
    </row>
    <row r="5" spans="1:9" s="22" customFormat="1" ht="51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2" customFormat="1" ht="12.75" customHeight="1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</row>
    <row r="7" spans="1:9" s="22" customFormat="1" ht="16.5" customHeight="1" x14ac:dyDescent="0.15">
      <c r="A7" s="140">
        <v>1</v>
      </c>
      <c r="B7" s="24" t="s">
        <v>234</v>
      </c>
      <c r="C7" s="175">
        <v>400</v>
      </c>
      <c r="D7" s="151" t="s">
        <v>14</v>
      </c>
      <c r="E7" s="183"/>
      <c r="F7" s="27"/>
      <c r="G7" s="28">
        <f>C7*ROUND(F7, 4)</f>
        <v>0</v>
      </c>
      <c r="H7" s="28">
        <f t="shared" ref="H7:H29" si="0">G7*0.095</f>
        <v>0</v>
      </c>
      <c r="I7" s="28">
        <f t="shared" ref="I7:I29" si="1">G7+H7</f>
        <v>0</v>
      </c>
    </row>
    <row r="8" spans="1:9" s="22" customFormat="1" ht="16.5" customHeight="1" x14ac:dyDescent="0.15">
      <c r="A8" s="140">
        <v>2</v>
      </c>
      <c r="B8" s="24" t="s">
        <v>235</v>
      </c>
      <c r="C8" s="175">
        <v>800</v>
      </c>
      <c r="D8" s="151" t="s">
        <v>14</v>
      </c>
      <c r="E8" s="183"/>
      <c r="F8" s="27"/>
      <c r="G8" s="28">
        <f t="shared" ref="G8:G29" si="2">C8*ROUND(F8, 4)</f>
        <v>0</v>
      </c>
      <c r="H8" s="28">
        <f t="shared" si="0"/>
        <v>0</v>
      </c>
      <c r="I8" s="28">
        <f t="shared" si="1"/>
        <v>0</v>
      </c>
    </row>
    <row r="9" spans="1:9" s="22" customFormat="1" ht="16.5" customHeight="1" x14ac:dyDescent="0.15">
      <c r="A9" s="140">
        <v>3</v>
      </c>
      <c r="B9" s="24" t="s">
        <v>236</v>
      </c>
      <c r="C9" s="175">
        <v>200</v>
      </c>
      <c r="D9" s="151" t="s">
        <v>14</v>
      </c>
      <c r="E9" s="183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</row>
    <row r="10" spans="1:9" s="22" customFormat="1" ht="16.5" customHeight="1" x14ac:dyDescent="0.15">
      <c r="A10" s="140">
        <v>4</v>
      </c>
      <c r="B10" s="184" t="s">
        <v>237</v>
      </c>
      <c r="C10" s="175">
        <v>20</v>
      </c>
      <c r="D10" s="151" t="s">
        <v>14</v>
      </c>
      <c r="E10" s="183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</row>
    <row r="11" spans="1:9" s="22" customFormat="1" ht="16.5" customHeight="1" x14ac:dyDescent="0.15">
      <c r="A11" s="140">
        <v>5</v>
      </c>
      <c r="B11" s="24" t="s">
        <v>238</v>
      </c>
      <c r="C11" s="175">
        <v>30</v>
      </c>
      <c r="D11" s="151" t="s">
        <v>14</v>
      </c>
      <c r="E11" s="183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</row>
    <row r="12" spans="1:9" s="22" customFormat="1" ht="16.5" customHeight="1" x14ac:dyDescent="0.15">
      <c r="A12" s="140">
        <v>6</v>
      </c>
      <c r="B12" s="24" t="s">
        <v>239</v>
      </c>
      <c r="C12" s="175">
        <v>600</v>
      </c>
      <c r="D12" s="151" t="s">
        <v>14</v>
      </c>
      <c r="E12" s="183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</row>
    <row r="13" spans="1:9" s="22" customFormat="1" ht="16.5" customHeight="1" x14ac:dyDescent="0.15">
      <c r="A13" s="140">
        <v>7</v>
      </c>
      <c r="B13" s="24" t="s">
        <v>240</v>
      </c>
      <c r="C13" s="175">
        <v>100</v>
      </c>
      <c r="D13" s="151" t="s">
        <v>14</v>
      </c>
      <c r="E13" s="183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</row>
    <row r="14" spans="1:9" s="22" customFormat="1" ht="16.5" customHeight="1" x14ac:dyDescent="0.15">
      <c r="A14" s="140">
        <v>8</v>
      </c>
      <c r="B14" s="24" t="s">
        <v>241</v>
      </c>
      <c r="C14" s="175">
        <v>100</v>
      </c>
      <c r="D14" s="151" t="s">
        <v>14</v>
      </c>
      <c r="E14" s="183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</row>
    <row r="15" spans="1:9" s="22" customFormat="1" ht="16.5" customHeight="1" x14ac:dyDescent="0.15">
      <c r="A15" s="140">
        <v>9</v>
      </c>
      <c r="B15" s="24" t="s">
        <v>242</v>
      </c>
      <c r="C15" s="175">
        <v>100</v>
      </c>
      <c r="D15" s="151" t="s">
        <v>14</v>
      </c>
      <c r="E15" s="183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</row>
    <row r="16" spans="1:9" s="22" customFormat="1" ht="16.5" customHeight="1" x14ac:dyDescent="0.15">
      <c r="A16" s="140">
        <v>10</v>
      </c>
      <c r="B16" s="24" t="s">
        <v>243</v>
      </c>
      <c r="C16" s="175">
        <v>200</v>
      </c>
      <c r="D16" s="151" t="s">
        <v>14</v>
      </c>
      <c r="E16" s="183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</row>
    <row r="17" spans="1:10" s="22" customFormat="1" ht="16.5" customHeight="1" x14ac:dyDescent="0.15">
      <c r="A17" s="140">
        <v>11</v>
      </c>
      <c r="B17" s="24" t="s">
        <v>244</v>
      </c>
      <c r="C17" s="175">
        <v>500</v>
      </c>
      <c r="D17" s="151" t="s">
        <v>14</v>
      </c>
      <c r="E17" s="183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</row>
    <row r="18" spans="1:10" s="22" customFormat="1" ht="16.5" customHeight="1" x14ac:dyDescent="0.15">
      <c r="A18" s="140">
        <v>12</v>
      </c>
      <c r="B18" s="24" t="s">
        <v>245</v>
      </c>
      <c r="C18" s="175">
        <v>100</v>
      </c>
      <c r="D18" s="151" t="s">
        <v>14</v>
      </c>
      <c r="E18" s="183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</row>
    <row r="19" spans="1:10" s="22" customFormat="1" ht="16.5" customHeight="1" x14ac:dyDescent="0.15">
      <c r="A19" s="140">
        <v>13</v>
      </c>
      <c r="B19" s="35" t="s">
        <v>246</v>
      </c>
      <c r="C19" s="175">
        <v>10</v>
      </c>
      <c r="D19" s="151" t="s">
        <v>14</v>
      </c>
      <c r="E19" s="183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</row>
    <row r="20" spans="1:10" s="22" customFormat="1" ht="16.5" customHeight="1" x14ac:dyDescent="0.15">
      <c r="A20" s="140">
        <v>14</v>
      </c>
      <c r="B20" s="24" t="s">
        <v>247</v>
      </c>
      <c r="C20" s="175">
        <v>300</v>
      </c>
      <c r="D20" s="151" t="s">
        <v>14</v>
      </c>
      <c r="E20" s="183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</row>
    <row r="21" spans="1:10" s="22" customFormat="1" ht="16.5" customHeight="1" x14ac:dyDescent="0.15">
      <c r="A21" s="140">
        <v>15</v>
      </c>
      <c r="B21" s="24" t="s">
        <v>248</v>
      </c>
      <c r="C21" s="175">
        <v>400</v>
      </c>
      <c r="D21" s="151" t="s">
        <v>14</v>
      </c>
      <c r="E21" s="183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</row>
    <row r="22" spans="1:10" s="22" customFormat="1" ht="16.5" customHeight="1" x14ac:dyDescent="0.25">
      <c r="A22" s="140">
        <v>16</v>
      </c>
      <c r="B22" s="185" t="s">
        <v>249</v>
      </c>
      <c r="C22" s="186">
        <v>70</v>
      </c>
      <c r="D22" s="151" t="s">
        <v>14</v>
      </c>
      <c r="E22" s="183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</row>
    <row r="23" spans="1:10" s="22" customFormat="1" ht="16.5" customHeight="1" x14ac:dyDescent="0.25">
      <c r="A23" s="140">
        <v>17</v>
      </c>
      <c r="B23" s="185" t="s">
        <v>250</v>
      </c>
      <c r="C23" s="186">
        <v>50</v>
      </c>
      <c r="D23" s="151" t="s">
        <v>14</v>
      </c>
      <c r="E23" s="183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</row>
    <row r="24" spans="1:10" s="22" customFormat="1" ht="16.5" customHeight="1" x14ac:dyDescent="0.25">
      <c r="A24" s="140">
        <v>18</v>
      </c>
      <c r="B24" s="185" t="s">
        <v>251</v>
      </c>
      <c r="C24" s="186">
        <v>70</v>
      </c>
      <c r="D24" s="151" t="s">
        <v>14</v>
      </c>
      <c r="E24" s="183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</row>
    <row r="25" spans="1:10" s="22" customFormat="1" ht="16.5" customHeight="1" x14ac:dyDescent="0.25">
      <c r="A25" s="140">
        <v>19</v>
      </c>
      <c r="B25" s="187" t="s">
        <v>252</v>
      </c>
      <c r="C25" s="186">
        <v>80</v>
      </c>
      <c r="D25" s="151" t="s">
        <v>14</v>
      </c>
      <c r="E25" s="183"/>
      <c r="F25" s="27"/>
      <c r="G25" s="28">
        <f t="shared" si="2"/>
        <v>0</v>
      </c>
      <c r="H25" s="28">
        <f t="shared" si="0"/>
        <v>0</v>
      </c>
      <c r="I25" s="28">
        <f t="shared" si="1"/>
        <v>0</v>
      </c>
    </row>
    <row r="26" spans="1:10" s="22" customFormat="1" ht="16.5" customHeight="1" x14ac:dyDescent="0.15">
      <c r="A26" s="140">
        <v>20</v>
      </c>
      <c r="B26" s="24" t="s">
        <v>253</v>
      </c>
      <c r="C26" s="175">
        <v>30</v>
      </c>
      <c r="D26" s="151" t="s">
        <v>14</v>
      </c>
      <c r="E26" s="183"/>
      <c r="F26" s="27"/>
      <c r="G26" s="28">
        <f t="shared" si="2"/>
        <v>0</v>
      </c>
      <c r="H26" s="28">
        <f t="shared" si="0"/>
        <v>0</v>
      </c>
      <c r="I26" s="28">
        <f t="shared" si="1"/>
        <v>0</v>
      </c>
    </row>
    <row r="27" spans="1:10" s="22" customFormat="1" ht="16.5" customHeight="1" x14ac:dyDescent="0.15">
      <c r="A27" s="140">
        <v>21</v>
      </c>
      <c r="B27" s="24" t="s">
        <v>254</v>
      </c>
      <c r="C27" s="175">
        <v>40</v>
      </c>
      <c r="D27" s="151" t="s">
        <v>14</v>
      </c>
      <c r="E27" s="183"/>
      <c r="F27" s="27"/>
      <c r="G27" s="28">
        <f t="shared" si="2"/>
        <v>0</v>
      </c>
      <c r="H27" s="28">
        <f t="shared" si="0"/>
        <v>0</v>
      </c>
      <c r="I27" s="28">
        <f t="shared" si="1"/>
        <v>0</v>
      </c>
    </row>
    <row r="28" spans="1:10" s="22" customFormat="1" ht="16.5" customHeight="1" x14ac:dyDescent="0.15">
      <c r="A28" s="140">
        <v>22</v>
      </c>
      <c r="B28" s="24" t="s">
        <v>255</v>
      </c>
      <c r="C28" s="175">
        <v>80</v>
      </c>
      <c r="D28" s="151" t="s">
        <v>14</v>
      </c>
      <c r="E28" s="183"/>
      <c r="F28" s="27"/>
      <c r="G28" s="28">
        <f t="shared" si="2"/>
        <v>0</v>
      </c>
      <c r="H28" s="28">
        <f t="shared" si="0"/>
        <v>0</v>
      </c>
      <c r="I28" s="28">
        <f t="shared" si="1"/>
        <v>0</v>
      </c>
    </row>
    <row r="29" spans="1:10" s="22" customFormat="1" ht="16.5" customHeight="1" x14ac:dyDescent="0.15">
      <c r="A29" s="140">
        <v>23</v>
      </c>
      <c r="B29" s="24" t="s">
        <v>256</v>
      </c>
      <c r="C29" s="175">
        <v>80</v>
      </c>
      <c r="D29" s="151" t="s">
        <v>14</v>
      </c>
      <c r="E29" s="183"/>
      <c r="F29" s="27"/>
      <c r="G29" s="28">
        <f t="shared" si="2"/>
        <v>0</v>
      </c>
      <c r="H29" s="28">
        <f t="shared" si="0"/>
        <v>0</v>
      </c>
      <c r="I29" s="28">
        <f t="shared" si="1"/>
        <v>0</v>
      </c>
    </row>
    <row r="30" spans="1:10" s="34" customFormat="1" ht="15" customHeight="1" x14ac:dyDescent="0.2">
      <c r="A30" s="32"/>
      <c r="B30" s="42" t="s">
        <v>748</v>
      </c>
      <c r="C30" s="12" t="s">
        <v>15</v>
      </c>
      <c r="D30" s="12" t="s">
        <v>15</v>
      </c>
      <c r="E30" s="12" t="s">
        <v>15</v>
      </c>
      <c r="F30" s="13" t="s">
        <v>15</v>
      </c>
      <c r="G30" s="43">
        <f>SUM(G7:G29)</f>
        <v>0</v>
      </c>
      <c r="H30" s="43">
        <f t="shared" ref="H30:I30" si="3">SUM(H7:H29)</f>
        <v>0</v>
      </c>
      <c r="I30" s="43">
        <f t="shared" si="3"/>
        <v>0</v>
      </c>
    </row>
    <row r="31" spans="1:10" s="49" customFormat="1" ht="12.95" customHeight="1" x14ac:dyDescent="0.2">
      <c r="A31" s="143"/>
      <c r="B31" s="46"/>
      <c r="C31" s="47"/>
      <c r="D31" s="48"/>
      <c r="E31" s="46"/>
      <c r="F31" s="46"/>
      <c r="G31" s="46"/>
      <c r="H31" s="46"/>
      <c r="I31" s="46"/>
    </row>
    <row r="32" spans="1:10" s="14" customFormat="1" ht="20.100000000000001" customHeight="1" x14ac:dyDescent="0.2">
      <c r="A32" s="308" t="s">
        <v>16</v>
      </c>
      <c r="B32" s="308"/>
      <c r="C32" s="308"/>
      <c r="D32" s="308"/>
      <c r="E32" s="308"/>
      <c r="F32" s="308"/>
      <c r="G32" s="308"/>
      <c r="H32" s="308"/>
      <c r="I32" s="308"/>
      <c r="J32" s="308"/>
    </row>
    <row r="33" spans="1:10" s="14" customFormat="1" ht="27.75" customHeight="1" x14ac:dyDescent="0.2">
      <c r="A33" s="303" t="s">
        <v>17</v>
      </c>
      <c r="B33" s="303"/>
      <c r="C33" s="303"/>
      <c r="D33" s="303"/>
      <c r="E33" s="303"/>
      <c r="F33" s="303"/>
      <c r="G33" s="303"/>
      <c r="H33" s="303"/>
      <c r="I33" s="303"/>
      <c r="J33" s="257"/>
    </row>
    <row r="34" spans="1:10" s="14" customFormat="1" ht="15" customHeight="1" x14ac:dyDescent="0.2">
      <c r="A34" s="303" t="s">
        <v>702</v>
      </c>
      <c r="B34" s="303"/>
      <c r="C34" s="303"/>
      <c r="D34" s="303"/>
      <c r="E34" s="303"/>
      <c r="F34" s="303"/>
      <c r="G34" s="303"/>
      <c r="H34" s="303"/>
      <c r="I34" s="303"/>
      <c r="J34" s="303"/>
    </row>
    <row r="35" spans="1:10" s="14" customFormat="1" ht="12.75" x14ac:dyDescent="0.2">
      <c r="A35" s="304" t="s">
        <v>703</v>
      </c>
      <c r="B35" s="304"/>
      <c r="C35" s="304"/>
      <c r="D35" s="304"/>
      <c r="E35" s="304"/>
      <c r="F35" s="304"/>
      <c r="G35" s="304"/>
      <c r="H35" s="304"/>
      <c r="I35" s="304"/>
      <c r="J35" s="304"/>
    </row>
    <row r="36" spans="1:10" s="255" customFormat="1" ht="25.5" customHeight="1" x14ac:dyDescent="0.25">
      <c r="A36" s="305" t="s">
        <v>704</v>
      </c>
      <c r="B36" s="305"/>
      <c r="C36" s="305"/>
      <c r="D36" s="305"/>
      <c r="E36" s="305"/>
      <c r="F36" s="305"/>
      <c r="G36" s="305"/>
      <c r="H36" s="305"/>
      <c r="I36" s="305"/>
      <c r="J36" s="56"/>
    </row>
    <row r="37" spans="1:10" s="256" customFormat="1" ht="12.75" customHeight="1" x14ac:dyDescent="0.25">
      <c r="A37" s="247" t="s">
        <v>705</v>
      </c>
      <c r="B37" s="247"/>
      <c r="C37" s="247"/>
      <c r="D37" s="247"/>
      <c r="E37" s="247"/>
      <c r="F37" s="247"/>
      <c r="G37" s="247"/>
      <c r="H37" s="247"/>
      <c r="I37" s="247"/>
      <c r="J37" s="247"/>
    </row>
    <row r="38" spans="1:10" s="256" customFormat="1" ht="15" customHeight="1" x14ac:dyDescent="0.25">
      <c r="A38" s="247" t="s">
        <v>706</v>
      </c>
      <c r="B38" s="247"/>
      <c r="C38" s="247"/>
      <c r="D38" s="247"/>
      <c r="E38" s="247"/>
      <c r="F38" s="247"/>
      <c r="G38" s="247"/>
      <c r="H38" s="247"/>
      <c r="I38" s="247"/>
      <c r="J38" s="247"/>
    </row>
    <row r="39" spans="1:10" s="247" customFormat="1" ht="27" customHeight="1" x14ac:dyDescent="0.25">
      <c r="A39" s="305" t="s">
        <v>707</v>
      </c>
      <c r="B39" s="305"/>
      <c r="C39" s="305"/>
      <c r="D39" s="305"/>
      <c r="E39" s="305"/>
      <c r="F39" s="305"/>
      <c r="G39" s="305"/>
      <c r="H39" s="305"/>
      <c r="I39" s="305"/>
      <c r="J39" s="56"/>
    </row>
    <row r="40" spans="1:10" x14ac:dyDescent="0.25">
      <c r="A40" s="17"/>
      <c r="B40" s="15"/>
      <c r="C40" s="15"/>
      <c r="D40" s="15"/>
      <c r="E40" s="15"/>
      <c r="F40" s="15"/>
      <c r="G40" s="15"/>
      <c r="H40" s="15"/>
      <c r="I40" s="15"/>
      <c r="J40" s="15"/>
    </row>
    <row r="41" spans="1:10" ht="29.25" customHeight="1" x14ac:dyDescent="0.25">
      <c r="A41" s="305"/>
      <c r="B41" s="305"/>
      <c r="C41" s="305"/>
      <c r="D41" s="305"/>
      <c r="E41" s="305"/>
      <c r="F41" s="305"/>
      <c r="G41" s="305"/>
      <c r="H41" s="305"/>
      <c r="I41" s="305"/>
      <c r="J41" s="55"/>
    </row>
  </sheetData>
  <sheetProtection algorithmName="SHA-512" hashValue="/rkrwfW1UFhYnTcSSv3ytNuV5Vb6HV2vmSCGPcxiqIJUa/Y0YRTEPPGaCt0es7z4/2p7avCYGJ3tobNihg/fWQ==" saltValue="YV1GKUabMESiiwV+T9a5bQ==" spinCount="100000" sheet="1" objects="1" scenarios="1"/>
  <mergeCells count="9">
    <mergeCell ref="A41:I41"/>
    <mergeCell ref="A1:D1"/>
    <mergeCell ref="A3:I3"/>
    <mergeCell ref="A32:J32"/>
    <mergeCell ref="A33:I33"/>
    <mergeCell ref="A34:J34"/>
    <mergeCell ref="A35:J35"/>
    <mergeCell ref="A36:I36"/>
    <mergeCell ref="A39:I39"/>
  </mergeCells>
  <pageMargins left="0.62992125984251968" right="0.23622047244094491" top="0.35433070866141736" bottom="0.35433070866141736" header="0.31496062992125984" footer="0.31496062992125984"/>
  <pageSetup paperSize="9" scale="97" fitToHeight="2" orientation="landscape" r:id="rId1"/>
  <rowBreaks count="1" manualBreakCount="1">
    <brk id="31" max="8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view="pageBreakPreview" zoomScale="110" zoomScaleNormal="120" zoomScaleSheetLayoutView="110" workbookViewId="0">
      <pane ySplit="6" topLeftCell="A7" activePane="bottomLeft" state="frozen"/>
      <selection activeCell="F1" sqref="F1"/>
      <selection pane="bottomLeft" activeCell="I13" sqref="I13"/>
    </sheetView>
  </sheetViews>
  <sheetFormatPr defaultColWidth="9.28515625" defaultRowHeight="15" x14ac:dyDescent="0.25"/>
  <cols>
    <col min="1" max="1" width="5.5703125" customWidth="1"/>
    <col min="2" max="2" width="29.5703125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8.42578125" customWidth="1"/>
  </cols>
  <sheetData>
    <row r="1" spans="1:10" s="20" customFormat="1" x14ac:dyDescent="0.25">
      <c r="A1" s="306" t="s">
        <v>18</v>
      </c>
      <c r="B1" s="306"/>
      <c r="C1" s="306"/>
      <c r="D1" s="306"/>
      <c r="E1" s="18"/>
      <c r="F1" s="306" t="s">
        <v>730</v>
      </c>
      <c r="G1" s="306"/>
      <c r="H1" s="306"/>
      <c r="I1" s="306"/>
      <c r="J1" s="306"/>
    </row>
    <row r="2" spans="1:10" s="21" customFormat="1" ht="18" customHeight="1" x14ac:dyDescent="0.15"/>
    <row r="3" spans="1:10" s="62" customFormat="1" ht="18" customHeight="1" x14ac:dyDescent="0.3">
      <c r="A3" s="312" t="s">
        <v>812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8" customHeight="1" x14ac:dyDescent="0.15">
      <c r="B4" s="60"/>
      <c r="C4" s="60"/>
    </row>
    <row r="5" spans="1:10" s="22" customFormat="1" ht="45" x14ac:dyDescent="0.15">
      <c r="A5" s="112" t="s">
        <v>0</v>
      </c>
      <c r="B5" s="112" t="s">
        <v>1</v>
      </c>
      <c r="C5" s="113" t="s">
        <v>2</v>
      </c>
      <c r="D5" s="113" t="s">
        <v>3</v>
      </c>
      <c r="E5" s="114" t="s">
        <v>4</v>
      </c>
      <c r="F5" s="114" t="s">
        <v>5</v>
      </c>
      <c r="G5" s="114" t="s">
        <v>6</v>
      </c>
      <c r="H5" s="114" t="s">
        <v>7</v>
      </c>
      <c r="I5" s="114" t="s">
        <v>8</v>
      </c>
      <c r="J5" s="114" t="s">
        <v>9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13.5" x14ac:dyDescent="0.2">
      <c r="A7" s="129">
        <v>1</v>
      </c>
      <c r="B7" s="216" t="s">
        <v>592</v>
      </c>
      <c r="C7" s="218">
        <v>500</v>
      </c>
      <c r="D7" s="221" t="s">
        <v>14</v>
      </c>
      <c r="E7" s="215"/>
      <c r="F7" s="133"/>
      <c r="G7" s="122">
        <f>C7*ROUND(F7, 4)</f>
        <v>0</v>
      </c>
      <c r="H7" s="122">
        <f t="shared" ref="H7:H23" si="0">G7*0.095</f>
        <v>0</v>
      </c>
      <c r="I7" s="122">
        <f t="shared" ref="I7:I23" si="1">G7+H7</f>
        <v>0</v>
      </c>
      <c r="J7" s="220"/>
    </row>
    <row r="8" spans="1:10" s="34" customFormat="1" ht="29.25" customHeight="1" x14ac:dyDescent="0.2">
      <c r="A8" s="129">
        <v>2</v>
      </c>
      <c r="B8" s="216" t="s">
        <v>593</v>
      </c>
      <c r="C8" s="218">
        <v>500</v>
      </c>
      <c r="D8" s="221" t="s">
        <v>14</v>
      </c>
      <c r="E8" s="215"/>
      <c r="F8" s="133"/>
      <c r="G8" s="122">
        <f t="shared" ref="G8:G23" si="2">C8*ROUND(F8, 4)</f>
        <v>0</v>
      </c>
      <c r="H8" s="122">
        <f t="shared" si="0"/>
        <v>0</v>
      </c>
      <c r="I8" s="122">
        <f t="shared" si="1"/>
        <v>0</v>
      </c>
      <c r="J8" s="220"/>
    </row>
    <row r="9" spans="1:10" s="34" customFormat="1" ht="18" customHeight="1" x14ac:dyDescent="0.2">
      <c r="A9" s="129">
        <v>3</v>
      </c>
      <c r="B9" s="216" t="s">
        <v>594</v>
      </c>
      <c r="C9" s="218">
        <v>200</v>
      </c>
      <c r="D9" s="221" t="s">
        <v>14</v>
      </c>
      <c r="E9" s="215"/>
      <c r="F9" s="133"/>
      <c r="G9" s="122">
        <f t="shared" si="2"/>
        <v>0</v>
      </c>
      <c r="H9" s="122">
        <f t="shared" si="0"/>
        <v>0</v>
      </c>
      <c r="I9" s="122">
        <f t="shared" si="1"/>
        <v>0</v>
      </c>
      <c r="J9" s="220"/>
    </row>
    <row r="10" spans="1:10" s="34" customFormat="1" ht="29.25" customHeight="1" x14ac:dyDescent="0.2">
      <c r="A10" s="129">
        <v>4</v>
      </c>
      <c r="B10" s="216" t="s">
        <v>595</v>
      </c>
      <c r="C10" s="218">
        <v>300</v>
      </c>
      <c r="D10" s="221" t="s">
        <v>14</v>
      </c>
      <c r="E10" s="215"/>
      <c r="F10" s="133"/>
      <c r="G10" s="122">
        <f t="shared" si="2"/>
        <v>0</v>
      </c>
      <c r="H10" s="122">
        <f t="shared" si="0"/>
        <v>0</v>
      </c>
      <c r="I10" s="122">
        <f t="shared" si="1"/>
        <v>0</v>
      </c>
      <c r="J10" s="220"/>
    </row>
    <row r="11" spans="1:10" s="34" customFormat="1" ht="29.25" customHeight="1" x14ac:dyDescent="0.2">
      <c r="A11" s="129">
        <v>5</v>
      </c>
      <c r="B11" s="276" t="s">
        <v>750</v>
      </c>
      <c r="C11" s="218">
        <v>100</v>
      </c>
      <c r="D11" s="221" t="s">
        <v>14</v>
      </c>
      <c r="E11" s="215"/>
      <c r="F11" s="133"/>
      <c r="G11" s="122">
        <f t="shared" si="2"/>
        <v>0</v>
      </c>
      <c r="H11" s="122">
        <f t="shared" si="0"/>
        <v>0</v>
      </c>
      <c r="I11" s="122">
        <f t="shared" si="1"/>
        <v>0</v>
      </c>
      <c r="J11" s="220"/>
    </row>
    <row r="12" spans="1:10" s="34" customFormat="1" ht="29.25" customHeight="1" x14ac:dyDescent="0.2">
      <c r="A12" s="129">
        <v>6</v>
      </c>
      <c r="B12" s="216" t="s">
        <v>696</v>
      </c>
      <c r="C12" s="218">
        <v>300</v>
      </c>
      <c r="D12" s="221" t="s">
        <v>14</v>
      </c>
      <c r="E12" s="215"/>
      <c r="F12" s="133"/>
      <c r="G12" s="122">
        <f t="shared" si="2"/>
        <v>0</v>
      </c>
      <c r="H12" s="122">
        <f t="shared" si="0"/>
        <v>0</v>
      </c>
      <c r="I12" s="122">
        <f t="shared" si="1"/>
        <v>0</v>
      </c>
      <c r="J12" s="220"/>
    </row>
    <row r="13" spans="1:10" s="34" customFormat="1" ht="15.75" customHeight="1" x14ac:dyDescent="0.2">
      <c r="A13" s="129">
        <v>7</v>
      </c>
      <c r="B13" s="216" t="s">
        <v>596</v>
      </c>
      <c r="C13" s="218">
        <v>100</v>
      </c>
      <c r="D13" s="221" t="s">
        <v>14</v>
      </c>
      <c r="E13" s="215"/>
      <c r="F13" s="133"/>
      <c r="G13" s="122">
        <f t="shared" si="2"/>
        <v>0</v>
      </c>
      <c r="H13" s="122">
        <f t="shared" si="0"/>
        <v>0</v>
      </c>
      <c r="I13" s="122">
        <f t="shared" si="1"/>
        <v>0</v>
      </c>
      <c r="J13" s="220"/>
    </row>
    <row r="14" spans="1:10" s="34" customFormat="1" ht="29.25" customHeight="1" x14ac:dyDescent="0.2">
      <c r="A14" s="129">
        <v>8</v>
      </c>
      <c r="B14" s="216" t="s">
        <v>597</v>
      </c>
      <c r="C14" s="218">
        <v>300</v>
      </c>
      <c r="D14" s="221" t="s">
        <v>14</v>
      </c>
      <c r="E14" s="215"/>
      <c r="F14" s="133"/>
      <c r="G14" s="122">
        <f t="shared" si="2"/>
        <v>0</v>
      </c>
      <c r="H14" s="122">
        <f t="shared" si="0"/>
        <v>0</v>
      </c>
      <c r="I14" s="122">
        <f t="shared" si="1"/>
        <v>0</v>
      </c>
      <c r="J14" s="220"/>
    </row>
    <row r="15" spans="1:10" s="34" customFormat="1" ht="27" x14ac:dyDescent="0.2">
      <c r="A15" s="129">
        <v>9</v>
      </c>
      <c r="B15" s="216" t="s">
        <v>598</v>
      </c>
      <c r="C15" s="218">
        <v>300</v>
      </c>
      <c r="D15" s="221" t="s">
        <v>14</v>
      </c>
      <c r="E15" s="215"/>
      <c r="F15" s="133"/>
      <c r="G15" s="122">
        <f t="shared" si="2"/>
        <v>0</v>
      </c>
      <c r="H15" s="122">
        <f t="shared" si="0"/>
        <v>0</v>
      </c>
      <c r="I15" s="122">
        <f t="shared" si="1"/>
        <v>0</v>
      </c>
      <c r="J15" s="220"/>
    </row>
    <row r="16" spans="1:10" s="34" customFormat="1" ht="13.5" x14ac:dyDescent="0.2">
      <c r="A16" s="129">
        <v>10</v>
      </c>
      <c r="B16" s="216" t="s">
        <v>599</v>
      </c>
      <c r="C16" s="218">
        <v>120</v>
      </c>
      <c r="D16" s="221" t="s">
        <v>14</v>
      </c>
      <c r="E16" s="215"/>
      <c r="F16" s="133"/>
      <c r="G16" s="122">
        <f t="shared" si="2"/>
        <v>0</v>
      </c>
      <c r="H16" s="122">
        <f t="shared" si="0"/>
        <v>0</v>
      </c>
      <c r="I16" s="122">
        <f t="shared" si="1"/>
        <v>0</v>
      </c>
      <c r="J16" s="220"/>
    </row>
    <row r="17" spans="1:10" s="34" customFormat="1" ht="27" x14ac:dyDescent="0.2">
      <c r="A17" s="129">
        <v>11</v>
      </c>
      <c r="B17" s="216" t="s">
        <v>600</v>
      </c>
      <c r="C17" s="218">
        <v>200</v>
      </c>
      <c r="D17" s="221" t="s">
        <v>14</v>
      </c>
      <c r="E17" s="215"/>
      <c r="F17" s="133"/>
      <c r="G17" s="122">
        <f t="shared" si="2"/>
        <v>0</v>
      </c>
      <c r="H17" s="122">
        <f t="shared" si="0"/>
        <v>0</v>
      </c>
      <c r="I17" s="122">
        <f t="shared" si="1"/>
        <v>0</v>
      </c>
      <c r="J17" s="220"/>
    </row>
    <row r="18" spans="1:10" s="34" customFormat="1" ht="13.5" x14ac:dyDescent="0.2">
      <c r="A18" s="129">
        <v>12</v>
      </c>
      <c r="B18" s="216" t="s">
        <v>601</v>
      </c>
      <c r="C18" s="218">
        <v>200</v>
      </c>
      <c r="D18" s="221" t="s">
        <v>14</v>
      </c>
      <c r="E18" s="215"/>
      <c r="F18" s="133"/>
      <c r="G18" s="122">
        <f t="shared" si="2"/>
        <v>0</v>
      </c>
      <c r="H18" s="122">
        <f t="shared" si="0"/>
        <v>0</v>
      </c>
      <c r="I18" s="122">
        <f t="shared" si="1"/>
        <v>0</v>
      </c>
      <c r="J18" s="220"/>
    </row>
    <row r="19" spans="1:10" s="34" customFormat="1" ht="27" x14ac:dyDescent="0.2">
      <c r="A19" s="129">
        <v>13</v>
      </c>
      <c r="B19" s="216" t="s">
        <v>602</v>
      </c>
      <c r="C19" s="218">
        <v>300</v>
      </c>
      <c r="D19" s="221" t="s">
        <v>14</v>
      </c>
      <c r="E19" s="215"/>
      <c r="F19" s="133"/>
      <c r="G19" s="122">
        <f t="shared" si="2"/>
        <v>0</v>
      </c>
      <c r="H19" s="122">
        <f t="shared" si="0"/>
        <v>0</v>
      </c>
      <c r="I19" s="122">
        <f t="shared" si="1"/>
        <v>0</v>
      </c>
      <c r="J19" s="220"/>
    </row>
    <row r="20" spans="1:10" s="34" customFormat="1" ht="13.5" x14ac:dyDescent="0.2">
      <c r="A20" s="129">
        <v>14</v>
      </c>
      <c r="B20" s="216" t="s">
        <v>603</v>
      </c>
      <c r="C20" s="218">
        <v>100</v>
      </c>
      <c r="D20" s="221" t="s">
        <v>14</v>
      </c>
      <c r="E20" s="215"/>
      <c r="F20" s="133"/>
      <c r="G20" s="122">
        <f t="shared" si="2"/>
        <v>0</v>
      </c>
      <c r="H20" s="122">
        <f t="shared" si="0"/>
        <v>0</v>
      </c>
      <c r="I20" s="122">
        <f t="shared" si="1"/>
        <v>0</v>
      </c>
      <c r="J20" s="220"/>
    </row>
    <row r="21" spans="1:10" s="34" customFormat="1" ht="31.5" customHeight="1" x14ac:dyDescent="0.2">
      <c r="A21" s="129">
        <v>15</v>
      </c>
      <c r="B21" s="216" t="s">
        <v>604</v>
      </c>
      <c r="C21" s="218">
        <v>80</v>
      </c>
      <c r="D21" s="221" t="s">
        <v>14</v>
      </c>
      <c r="E21" s="215"/>
      <c r="F21" s="133"/>
      <c r="G21" s="122">
        <f t="shared" si="2"/>
        <v>0</v>
      </c>
      <c r="H21" s="122">
        <f t="shared" si="0"/>
        <v>0</v>
      </c>
      <c r="I21" s="122">
        <f t="shared" si="1"/>
        <v>0</v>
      </c>
      <c r="J21" s="220"/>
    </row>
    <row r="22" spans="1:10" s="34" customFormat="1" ht="31.5" customHeight="1" x14ac:dyDescent="0.2">
      <c r="A22" s="129">
        <v>16</v>
      </c>
      <c r="B22" s="216" t="s">
        <v>605</v>
      </c>
      <c r="C22" s="218">
        <v>70</v>
      </c>
      <c r="D22" s="221" t="s">
        <v>14</v>
      </c>
      <c r="E22" s="215"/>
      <c r="F22" s="133"/>
      <c r="G22" s="122">
        <f t="shared" si="2"/>
        <v>0</v>
      </c>
      <c r="H22" s="122">
        <f t="shared" si="0"/>
        <v>0</v>
      </c>
      <c r="I22" s="122">
        <f t="shared" si="1"/>
        <v>0</v>
      </c>
      <c r="J22" s="220"/>
    </row>
    <row r="23" spans="1:10" s="34" customFormat="1" ht="31.5" customHeight="1" x14ac:dyDescent="0.2">
      <c r="A23" s="129">
        <v>17</v>
      </c>
      <c r="B23" s="216" t="s">
        <v>606</v>
      </c>
      <c r="C23" s="218">
        <v>120</v>
      </c>
      <c r="D23" s="221" t="s">
        <v>14</v>
      </c>
      <c r="E23" s="215"/>
      <c r="F23" s="133"/>
      <c r="G23" s="122">
        <f t="shared" si="2"/>
        <v>0</v>
      </c>
      <c r="H23" s="122">
        <f t="shared" si="0"/>
        <v>0</v>
      </c>
      <c r="I23" s="122">
        <f t="shared" si="1"/>
        <v>0</v>
      </c>
      <c r="J23" s="220"/>
    </row>
    <row r="24" spans="1:10" s="34" customFormat="1" ht="13.5" x14ac:dyDescent="0.2">
      <c r="A24" s="118"/>
      <c r="B24" s="123" t="s">
        <v>749</v>
      </c>
      <c r="C24" s="120" t="s">
        <v>15</v>
      </c>
      <c r="D24" s="120" t="s">
        <v>15</v>
      </c>
      <c r="E24" s="120" t="s">
        <v>15</v>
      </c>
      <c r="F24" s="135" t="s">
        <v>15</v>
      </c>
      <c r="G24" s="124">
        <f>SUM(G7:G23)</f>
        <v>0</v>
      </c>
      <c r="H24" s="124">
        <f t="shared" ref="H24:I24" si="3">SUM(H7:H23)</f>
        <v>0</v>
      </c>
      <c r="I24" s="124">
        <f t="shared" si="3"/>
        <v>0</v>
      </c>
      <c r="J24" s="219">
        <f>SUM(J7:J23)</f>
        <v>0</v>
      </c>
    </row>
    <row r="25" spans="1:10" s="49" customFormat="1" ht="12.75" x14ac:dyDescent="0.2">
      <c r="A25" s="143"/>
      <c r="B25" s="46"/>
      <c r="C25" s="47"/>
      <c r="D25" s="48"/>
      <c r="E25" s="46"/>
      <c r="F25" s="46"/>
      <c r="G25" s="46"/>
      <c r="H25" s="46"/>
      <c r="I25" s="46"/>
      <c r="J25" s="46"/>
    </row>
    <row r="26" spans="1:10" s="14" customFormat="1" ht="20.100000000000001" customHeight="1" x14ac:dyDescent="0.2">
      <c r="A26" s="308" t="s">
        <v>16</v>
      </c>
      <c r="B26" s="308"/>
      <c r="C26" s="308"/>
      <c r="D26" s="308"/>
      <c r="E26" s="308"/>
      <c r="F26" s="308"/>
      <c r="G26" s="308"/>
      <c r="H26" s="308"/>
      <c r="I26" s="308"/>
      <c r="J26" s="308"/>
    </row>
    <row r="27" spans="1:10" s="14" customFormat="1" ht="12.75" x14ac:dyDescent="0.2">
      <c r="A27" s="303" t="s">
        <v>17</v>
      </c>
      <c r="B27" s="303"/>
      <c r="C27" s="303"/>
      <c r="D27" s="303"/>
      <c r="E27" s="303"/>
      <c r="F27" s="303"/>
      <c r="G27" s="303"/>
      <c r="H27" s="303"/>
      <c r="I27" s="303"/>
      <c r="J27" s="303"/>
    </row>
    <row r="28" spans="1:10" s="14" customFormat="1" ht="15" customHeight="1" x14ac:dyDescent="0.2">
      <c r="A28" s="303" t="s">
        <v>702</v>
      </c>
      <c r="B28" s="303"/>
      <c r="C28" s="303"/>
      <c r="D28" s="303"/>
      <c r="E28" s="303"/>
      <c r="F28" s="303"/>
      <c r="G28" s="303"/>
      <c r="H28" s="303"/>
      <c r="I28" s="303"/>
      <c r="J28" s="303"/>
    </row>
    <row r="29" spans="1:10" s="14" customFormat="1" ht="12.75" x14ac:dyDescent="0.2">
      <c r="A29" s="304" t="s">
        <v>703</v>
      </c>
      <c r="B29" s="304"/>
      <c r="C29" s="304"/>
      <c r="D29" s="304"/>
      <c r="E29" s="304"/>
      <c r="F29" s="304"/>
      <c r="G29" s="304"/>
      <c r="H29" s="304"/>
      <c r="I29" s="304"/>
      <c r="J29" s="304"/>
    </row>
    <row r="30" spans="1:10" s="255" customFormat="1" ht="25.5" customHeight="1" x14ac:dyDescent="0.25">
      <c r="A30" s="305" t="s">
        <v>704</v>
      </c>
      <c r="B30" s="305"/>
      <c r="C30" s="305"/>
      <c r="D30" s="305"/>
      <c r="E30" s="305"/>
      <c r="F30" s="305"/>
      <c r="G30" s="305"/>
      <c r="H30" s="305"/>
      <c r="I30" s="305"/>
      <c r="J30" s="305"/>
    </row>
    <row r="31" spans="1:10" s="256" customFormat="1" ht="12.75" customHeight="1" x14ac:dyDescent="0.25">
      <c r="A31" s="247" t="s">
        <v>705</v>
      </c>
      <c r="B31" s="247"/>
      <c r="C31" s="247"/>
      <c r="D31" s="247"/>
      <c r="E31" s="247"/>
      <c r="F31" s="247"/>
      <c r="G31" s="247"/>
      <c r="H31" s="247"/>
      <c r="I31" s="247"/>
      <c r="J31" s="247"/>
    </row>
    <row r="32" spans="1:10" s="256" customFormat="1" ht="15" customHeight="1" x14ac:dyDescent="0.25">
      <c r="A32" s="247" t="s">
        <v>706</v>
      </c>
      <c r="B32" s="247"/>
      <c r="C32" s="247"/>
      <c r="D32" s="247"/>
      <c r="E32" s="247"/>
      <c r="F32" s="247"/>
      <c r="G32" s="247"/>
      <c r="H32" s="247"/>
      <c r="I32" s="247"/>
      <c r="J32" s="247"/>
    </row>
    <row r="33" spans="1:10" s="247" customFormat="1" ht="27" customHeight="1" x14ac:dyDescent="0.25">
      <c r="A33" s="305" t="s">
        <v>707</v>
      </c>
      <c r="B33" s="305"/>
      <c r="C33" s="305"/>
      <c r="D33" s="305"/>
      <c r="E33" s="305"/>
      <c r="F33" s="305"/>
      <c r="G33" s="305"/>
      <c r="H33" s="305"/>
      <c r="I33" s="305"/>
      <c r="J33" s="305"/>
    </row>
    <row r="34" spans="1:10" s="247" customFormat="1" ht="51.75" customHeight="1" x14ac:dyDescent="0.25">
      <c r="A34" s="305" t="s">
        <v>708</v>
      </c>
      <c r="B34" s="305"/>
      <c r="C34" s="305"/>
      <c r="D34" s="305"/>
      <c r="E34" s="305"/>
      <c r="F34" s="305"/>
      <c r="G34" s="305"/>
      <c r="H34" s="305"/>
      <c r="I34" s="305"/>
      <c r="J34" s="305"/>
    </row>
    <row r="35" spans="1:10" x14ac:dyDescent="0.25">
      <c r="A35" s="305"/>
      <c r="B35" s="310"/>
      <c r="C35" s="310"/>
      <c r="D35" s="310"/>
      <c r="E35" s="310"/>
      <c r="F35" s="310"/>
      <c r="G35" s="310"/>
      <c r="H35" s="310"/>
      <c r="I35" s="310"/>
      <c r="J35" s="310"/>
    </row>
    <row r="36" spans="1:10" x14ac:dyDescent="0.25">
      <c r="A36" s="309"/>
      <c r="B36" s="309"/>
      <c r="C36" s="309"/>
      <c r="D36" s="309"/>
      <c r="E36" s="309"/>
      <c r="F36" s="309"/>
      <c r="G36" s="309"/>
      <c r="H36" s="309"/>
      <c r="I36" s="309"/>
      <c r="J36" s="309"/>
    </row>
  </sheetData>
  <sheetProtection algorithmName="SHA-512" hashValue="/LgTdFh1gSogyWAbquiHD4XBTQRWyh3c4Sjus2cCD5j5CdXYKuNsRNQUQd107LJSjqLS5FScQAJhaITSqBiUnQ==" saltValue="qMiqatTyq1qr+hUXNYePGA==" spinCount="100000" sheet="1" objects="1" scenarios="1"/>
  <mergeCells count="12">
    <mergeCell ref="A30:J30"/>
    <mergeCell ref="A35:J35"/>
    <mergeCell ref="A36:J36"/>
    <mergeCell ref="A33:J33"/>
    <mergeCell ref="A34:J34"/>
    <mergeCell ref="A29:J29"/>
    <mergeCell ref="A1:D1"/>
    <mergeCell ref="F1:J1"/>
    <mergeCell ref="A3:J3"/>
    <mergeCell ref="A26:J26"/>
    <mergeCell ref="A27:J27"/>
    <mergeCell ref="A28:J2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3">
      <formula1>1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0"/>
  <sheetViews>
    <sheetView view="pageBreakPreview" zoomScale="110" zoomScaleNormal="120" zoomScaleSheetLayoutView="110" workbookViewId="0">
      <pane ySplit="6" topLeftCell="A7" activePane="bottomLeft" state="frozen"/>
      <selection activeCell="F1" sqref="F1"/>
      <selection pane="bottomLeft" activeCellId="1" sqref="E7:F15 A1:XFD1"/>
    </sheetView>
  </sheetViews>
  <sheetFormatPr defaultColWidth="9.28515625" defaultRowHeight="15" x14ac:dyDescent="0.25"/>
  <cols>
    <col min="1" max="1" width="3.42578125" customWidth="1"/>
    <col min="2" max="2" width="40.2851562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20" customFormat="1" x14ac:dyDescent="0.25">
      <c r="A1" s="306" t="s">
        <v>18</v>
      </c>
      <c r="B1" s="306"/>
      <c r="C1" s="306"/>
      <c r="D1" s="306"/>
      <c r="E1" s="18"/>
      <c r="F1" s="18" t="s">
        <v>730</v>
      </c>
      <c r="H1" s="18"/>
    </row>
    <row r="2" spans="1:9" s="21" customFormat="1" ht="17.25" customHeight="1" x14ac:dyDescent="0.15"/>
    <row r="3" spans="1:9" s="62" customFormat="1" ht="17.25" customHeight="1" x14ac:dyDescent="0.3">
      <c r="A3" s="312" t="s">
        <v>813</v>
      </c>
      <c r="B3" s="312"/>
      <c r="C3" s="312"/>
      <c r="D3" s="312"/>
      <c r="E3" s="312"/>
      <c r="F3" s="312"/>
      <c r="G3" s="312"/>
      <c r="H3" s="312"/>
      <c r="I3" s="312"/>
    </row>
    <row r="4" spans="1:9" s="21" customFormat="1" ht="17.25" customHeight="1" x14ac:dyDescent="0.15">
      <c r="B4" s="60"/>
      <c r="C4" s="60"/>
    </row>
    <row r="5" spans="1:9" s="22" customFormat="1" ht="51" customHeight="1" x14ac:dyDescent="0.15">
      <c r="A5" s="112" t="s">
        <v>0</v>
      </c>
      <c r="B5" s="112" t="s">
        <v>1</v>
      </c>
      <c r="C5" s="113" t="s">
        <v>2</v>
      </c>
      <c r="D5" s="113" t="s">
        <v>3</v>
      </c>
      <c r="E5" s="114" t="s">
        <v>4</v>
      </c>
      <c r="F5" s="114" t="s">
        <v>5</v>
      </c>
      <c r="G5" s="114" t="s">
        <v>6</v>
      </c>
      <c r="H5" s="114" t="s">
        <v>7</v>
      </c>
      <c r="I5" s="114" t="s">
        <v>8</v>
      </c>
    </row>
    <row r="6" spans="1:9" s="22" customFormat="1" ht="12.75" customHeight="1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</row>
    <row r="7" spans="1:9" s="34" customFormat="1" ht="26.25" customHeight="1" x14ac:dyDescent="0.2">
      <c r="A7" s="136">
        <v>1</v>
      </c>
      <c r="B7" s="137" t="s">
        <v>174</v>
      </c>
      <c r="C7" s="138">
        <v>100</v>
      </c>
      <c r="D7" s="117" t="s">
        <v>14</v>
      </c>
      <c r="E7" s="139"/>
      <c r="F7" s="133"/>
      <c r="G7" s="122">
        <f>C7*ROUND(F7, 4)</f>
        <v>0</v>
      </c>
      <c r="H7" s="122">
        <f t="shared" ref="H7:H15" si="0">G7*0.095</f>
        <v>0</v>
      </c>
      <c r="I7" s="122">
        <f t="shared" ref="I7:I15" si="1">G7+H7</f>
        <v>0</v>
      </c>
    </row>
    <row r="8" spans="1:9" s="34" customFormat="1" ht="26.25" customHeight="1" x14ac:dyDescent="0.2">
      <c r="A8" s="136">
        <v>2</v>
      </c>
      <c r="B8" s="137" t="s">
        <v>175</v>
      </c>
      <c r="C8" s="138">
        <v>200</v>
      </c>
      <c r="D8" s="117" t="s">
        <v>14</v>
      </c>
      <c r="E8" s="139"/>
      <c r="F8" s="133"/>
      <c r="G8" s="122">
        <f t="shared" ref="G8:G15" si="2">C8*ROUND(F8, 4)</f>
        <v>0</v>
      </c>
      <c r="H8" s="122">
        <f t="shared" si="0"/>
        <v>0</v>
      </c>
      <c r="I8" s="122">
        <f t="shared" si="1"/>
        <v>0</v>
      </c>
    </row>
    <row r="9" spans="1:9" s="34" customFormat="1" ht="29.25" customHeight="1" x14ac:dyDescent="0.2">
      <c r="A9" s="136">
        <v>3</v>
      </c>
      <c r="B9" s="137" t="s">
        <v>176</v>
      </c>
      <c r="C9" s="138">
        <v>50</v>
      </c>
      <c r="D9" s="117" t="s">
        <v>14</v>
      </c>
      <c r="E9" s="139"/>
      <c r="F9" s="133"/>
      <c r="G9" s="122">
        <f t="shared" si="2"/>
        <v>0</v>
      </c>
      <c r="H9" s="122">
        <f t="shared" si="0"/>
        <v>0</v>
      </c>
      <c r="I9" s="122">
        <f t="shared" si="1"/>
        <v>0</v>
      </c>
    </row>
    <row r="10" spans="1:9" s="34" customFormat="1" ht="40.5" customHeight="1" x14ac:dyDescent="0.2">
      <c r="A10" s="136">
        <v>4</v>
      </c>
      <c r="B10" s="137" t="s">
        <v>177</v>
      </c>
      <c r="C10" s="138">
        <v>80</v>
      </c>
      <c r="D10" s="117" t="s">
        <v>14</v>
      </c>
      <c r="E10" s="139"/>
      <c r="F10" s="133"/>
      <c r="G10" s="122">
        <f t="shared" si="2"/>
        <v>0</v>
      </c>
      <c r="H10" s="122">
        <f t="shared" si="0"/>
        <v>0</v>
      </c>
      <c r="I10" s="122">
        <f t="shared" si="1"/>
        <v>0</v>
      </c>
    </row>
    <row r="11" spans="1:9" s="34" customFormat="1" ht="27" customHeight="1" x14ac:dyDescent="0.2">
      <c r="A11" s="136">
        <v>5</v>
      </c>
      <c r="B11" s="137" t="s">
        <v>178</v>
      </c>
      <c r="C11" s="138">
        <v>80</v>
      </c>
      <c r="D11" s="117" t="s">
        <v>14</v>
      </c>
      <c r="E11" s="139"/>
      <c r="F11" s="133"/>
      <c r="G11" s="122">
        <f t="shared" si="2"/>
        <v>0</v>
      </c>
      <c r="H11" s="122">
        <f t="shared" si="0"/>
        <v>0</v>
      </c>
      <c r="I11" s="122">
        <f t="shared" si="1"/>
        <v>0</v>
      </c>
    </row>
    <row r="12" spans="1:9" s="34" customFormat="1" ht="27" x14ac:dyDescent="0.2">
      <c r="A12" s="136">
        <v>6</v>
      </c>
      <c r="B12" s="137" t="s">
        <v>179</v>
      </c>
      <c r="C12" s="138">
        <v>40</v>
      </c>
      <c r="D12" s="117" t="s">
        <v>14</v>
      </c>
      <c r="E12" s="139"/>
      <c r="F12" s="133"/>
      <c r="G12" s="122">
        <f t="shared" si="2"/>
        <v>0</v>
      </c>
      <c r="H12" s="122">
        <f t="shared" si="0"/>
        <v>0</v>
      </c>
      <c r="I12" s="122">
        <f t="shared" si="1"/>
        <v>0</v>
      </c>
    </row>
    <row r="13" spans="1:9" s="34" customFormat="1" ht="27" x14ac:dyDescent="0.2">
      <c r="A13" s="136">
        <v>7</v>
      </c>
      <c r="B13" s="137" t="s">
        <v>180</v>
      </c>
      <c r="C13" s="138">
        <v>30</v>
      </c>
      <c r="D13" s="117" t="s">
        <v>14</v>
      </c>
      <c r="E13" s="139"/>
      <c r="F13" s="133"/>
      <c r="G13" s="122">
        <f t="shared" si="2"/>
        <v>0</v>
      </c>
      <c r="H13" s="122">
        <f t="shared" si="0"/>
        <v>0</v>
      </c>
      <c r="I13" s="122">
        <f t="shared" si="1"/>
        <v>0</v>
      </c>
    </row>
    <row r="14" spans="1:9" s="34" customFormat="1" ht="15.75" customHeight="1" x14ac:dyDescent="0.2">
      <c r="A14" s="136">
        <v>8</v>
      </c>
      <c r="B14" s="141" t="s">
        <v>181</v>
      </c>
      <c r="C14" s="138">
        <v>30</v>
      </c>
      <c r="D14" s="117" t="s">
        <v>14</v>
      </c>
      <c r="E14" s="139"/>
      <c r="F14" s="133"/>
      <c r="G14" s="122">
        <f t="shared" si="2"/>
        <v>0</v>
      </c>
      <c r="H14" s="122">
        <f t="shared" si="0"/>
        <v>0</v>
      </c>
      <c r="I14" s="122">
        <f t="shared" si="1"/>
        <v>0</v>
      </c>
    </row>
    <row r="15" spans="1:9" s="34" customFormat="1" ht="15.75" customHeight="1" x14ac:dyDescent="0.2">
      <c r="A15" s="136">
        <v>9</v>
      </c>
      <c r="B15" s="141" t="s">
        <v>182</v>
      </c>
      <c r="C15" s="138">
        <v>30</v>
      </c>
      <c r="D15" s="117" t="s">
        <v>14</v>
      </c>
      <c r="E15" s="139"/>
      <c r="F15" s="133"/>
      <c r="G15" s="122">
        <f t="shared" si="2"/>
        <v>0</v>
      </c>
      <c r="H15" s="122">
        <f t="shared" si="0"/>
        <v>0</v>
      </c>
      <c r="I15" s="122">
        <f t="shared" si="1"/>
        <v>0</v>
      </c>
    </row>
    <row r="16" spans="1:9" s="34" customFormat="1" ht="15" customHeight="1" x14ac:dyDescent="0.2">
      <c r="A16" s="118"/>
      <c r="B16" s="123" t="s">
        <v>694</v>
      </c>
      <c r="C16" s="120" t="s">
        <v>15</v>
      </c>
      <c r="D16" s="120" t="s">
        <v>15</v>
      </c>
      <c r="E16" s="142" t="s">
        <v>15</v>
      </c>
      <c r="F16" s="121" t="s">
        <v>15</v>
      </c>
      <c r="G16" s="124">
        <f>SUM(G7:G15)</f>
        <v>0</v>
      </c>
      <c r="H16" s="124">
        <f t="shared" ref="H16:I16" si="3">SUM(H7:H15)</f>
        <v>0</v>
      </c>
      <c r="I16" s="124">
        <f t="shared" si="3"/>
        <v>0</v>
      </c>
    </row>
    <row r="17" spans="1:10" s="49" customFormat="1" ht="12.95" customHeight="1" x14ac:dyDescent="0.2">
      <c r="A17" s="143"/>
      <c r="B17" s="46"/>
      <c r="C17" s="47"/>
      <c r="D17" s="48"/>
      <c r="E17" s="46"/>
      <c r="F17" s="46"/>
      <c r="G17" s="46"/>
      <c r="H17" s="46"/>
      <c r="I17" s="46"/>
    </row>
    <row r="18" spans="1:10" s="14" customFormat="1" ht="20.100000000000001" customHeight="1" x14ac:dyDescent="0.2">
      <c r="A18" s="308" t="s">
        <v>16</v>
      </c>
      <c r="B18" s="308"/>
      <c r="C18" s="308"/>
      <c r="D18" s="308"/>
      <c r="E18" s="308"/>
      <c r="F18" s="308"/>
      <c r="G18" s="308"/>
      <c r="H18" s="308"/>
      <c r="I18" s="308"/>
      <c r="J18" s="308"/>
    </row>
    <row r="19" spans="1:10" s="14" customFormat="1" ht="27.75" customHeight="1" x14ac:dyDescent="0.2">
      <c r="A19" s="303" t="s">
        <v>17</v>
      </c>
      <c r="B19" s="303"/>
      <c r="C19" s="303"/>
      <c r="D19" s="303"/>
      <c r="E19" s="303"/>
      <c r="F19" s="303"/>
      <c r="G19" s="303"/>
      <c r="H19" s="303"/>
      <c r="I19" s="303"/>
      <c r="J19" s="257"/>
    </row>
    <row r="20" spans="1:10" s="14" customFormat="1" ht="15" customHeight="1" x14ac:dyDescent="0.2">
      <c r="A20" s="303" t="s">
        <v>702</v>
      </c>
      <c r="B20" s="303"/>
      <c r="C20" s="303"/>
      <c r="D20" s="303"/>
      <c r="E20" s="303"/>
      <c r="F20" s="303"/>
      <c r="G20" s="303"/>
      <c r="H20" s="303"/>
      <c r="I20" s="303"/>
      <c r="J20" s="303"/>
    </row>
    <row r="21" spans="1:10" s="14" customFormat="1" ht="12.75" x14ac:dyDescent="0.2">
      <c r="A21" s="304" t="s">
        <v>703</v>
      </c>
      <c r="B21" s="304"/>
      <c r="C21" s="304"/>
      <c r="D21" s="304"/>
      <c r="E21" s="304"/>
      <c r="F21" s="304"/>
      <c r="G21" s="304"/>
      <c r="H21" s="304"/>
      <c r="I21" s="304"/>
      <c r="J21" s="304"/>
    </row>
    <row r="22" spans="1:10" s="255" customFormat="1" ht="25.5" customHeight="1" x14ac:dyDescent="0.25">
      <c r="A22" s="305" t="s">
        <v>704</v>
      </c>
      <c r="B22" s="305"/>
      <c r="C22" s="305"/>
      <c r="D22" s="305"/>
      <c r="E22" s="305"/>
      <c r="F22" s="305"/>
      <c r="G22" s="305"/>
      <c r="H22" s="305"/>
      <c r="I22" s="305"/>
      <c r="J22" s="56"/>
    </row>
    <row r="23" spans="1:10" s="256" customFormat="1" ht="12.75" customHeight="1" x14ac:dyDescent="0.25">
      <c r="A23" s="247" t="s">
        <v>705</v>
      </c>
      <c r="B23" s="247"/>
      <c r="C23" s="247"/>
      <c r="D23" s="247"/>
      <c r="E23" s="247"/>
      <c r="F23" s="247"/>
      <c r="G23" s="247"/>
      <c r="H23" s="247"/>
      <c r="I23" s="247"/>
      <c r="J23" s="247"/>
    </row>
    <row r="24" spans="1:10" s="256" customFormat="1" ht="15" customHeight="1" x14ac:dyDescent="0.25">
      <c r="A24" s="247" t="s">
        <v>706</v>
      </c>
      <c r="B24" s="247"/>
      <c r="C24" s="247"/>
      <c r="D24" s="247"/>
      <c r="E24" s="247"/>
      <c r="F24" s="247"/>
      <c r="G24" s="247"/>
      <c r="H24" s="247"/>
      <c r="I24" s="247"/>
      <c r="J24" s="247"/>
    </row>
    <row r="25" spans="1:10" s="247" customFormat="1" ht="27" customHeight="1" x14ac:dyDescent="0.25">
      <c r="A25" s="305" t="s">
        <v>707</v>
      </c>
      <c r="B25" s="305"/>
      <c r="C25" s="305"/>
      <c r="D25" s="305"/>
      <c r="E25" s="305"/>
      <c r="F25" s="305"/>
      <c r="G25" s="305"/>
      <c r="H25" s="305"/>
      <c r="I25" s="305"/>
      <c r="J25" s="56"/>
    </row>
    <row r="26" spans="1:10" s="50" customFormat="1" x14ac:dyDescent="0.2">
      <c r="A26" s="16"/>
      <c r="B26" s="15"/>
      <c r="C26" s="15"/>
      <c r="D26" s="15"/>
      <c r="E26" s="15"/>
      <c r="F26" s="15"/>
      <c r="G26" s="15"/>
      <c r="H26" s="15"/>
      <c r="I26" s="15"/>
      <c r="J26" s="15"/>
    </row>
    <row r="27" spans="1:10" x14ac:dyDescent="0.25">
      <c r="A27" s="16"/>
      <c r="B27" s="15"/>
      <c r="C27" s="15"/>
      <c r="D27" s="15"/>
      <c r="E27" s="15"/>
      <c r="F27" s="15"/>
      <c r="G27" s="15"/>
      <c r="H27" s="15"/>
      <c r="I27" s="15"/>
      <c r="J27" s="15"/>
    </row>
    <row r="28" spans="1:10" ht="29.25" customHeight="1" x14ac:dyDescent="0.25">
      <c r="A28" s="305"/>
      <c r="B28" s="305"/>
      <c r="C28" s="305"/>
      <c r="D28" s="305"/>
      <c r="E28" s="305"/>
      <c r="F28" s="305"/>
      <c r="G28" s="305"/>
      <c r="H28" s="305"/>
      <c r="I28" s="305"/>
      <c r="J28" s="55"/>
    </row>
    <row r="29" spans="1:10" s="14" customFormat="1" x14ac:dyDescent="0.25">
      <c r="A29"/>
      <c r="B29"/>
      <c r="C29"/>
      <c r="D29"/>
      <c r="E29"/>
      <c r="F29"/>
      <c r="G29"/>
      <c r="H29"/>
      <c r="I29"/>
    </row>
    <row r="30" spans="1:10" s="50" customFormat="1" x14ac:dyDescent="0.25">
      <c r="A30"/>
      <c r="B30"/>
      <c r="C30"/>
      <c r="D30"/>
      <c r="E30"/>
      <c r="F30"/>
      <c r="G30"/>
      <c r="H30"/>
      <c r="I30"/>
    </row>
  </sheetData>
  <sheetProtection algorithmName="SHA-512" hashValue="b7Fmiyu8gRePlZbdao3ykFLWH++kIx1v2tPal1oU+V0CthRkgF9iRbgOOsaOqxazVerXxpIaIYzismlxKqnXEA==" saltValue="XHUtFxzGenmgDpGiX4Qrgg==" spinCount="100000" sheet="1" objects="1" scenarios="1"/>
  <mergeCells count="9">
    <mergeCell ref="A28:I28"/>
    <mergeCell ref="A1:D1"/>
    <mergeCell ref="A3:I3"/>
    <mergeCell ref="A19:I19"/>
    <mergeCell ref="A22:I22"/>
    <mergeCell ref="A18:J18"/>
    <mergeCell ref="A20:J20"/>
    <mergeCell ref="A21:J21"/>
    <mergeCell ref="A25:I25"/>
  </mergeCells>
  <pageMargins left="0.62992125984251968" right="0.23622047244094491" top="0.35433070866141736" bottom="0.35433070866141736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6"/>
  <sheetViews>
    <sheetView zoomScale="120" zoomScaleNormal="120" workbookViewId="0">
      <selection activeCell="J7" activeCellId="2" sqref="A1:XFD1 E7:F10 J7:J10"/>
    </sheetView>
  </sheetViews>
  <sheetFormatPr defaultColWidth="9.140625" defaultRowHeight="15" x14ac:dyDescent="0.25"/>
  <cols>
    <col min="1" max="1" width="3.5703125" customWidth="1"/>
    <col min="2" max="2" width="36.28515625" style="235" customWidth="1"/>
    <col min="3" max="3" width="8" customWidth="1"/>
    <col min="4" max="4" width="4.85546875" customWidth="1"/>
    <col min="5" max="5" width="18.140625" customWidth="1"/>
    <col min="6" max="7" width="10.7109375" customWidth="1"/>
    <col min="8" max="8" width="13.5703125" customWidth="1"/>
    <col min="9" max="9" width="10.7109375" customWidth="1"/>
  </cols>
  <sheetData>
    <row r="1" spans="1:10" s="20" customFormat="1" x14ac:dyDescent="0.25">
      <c r="A1" s="306" t="s">
        <v>20</v>
      </c>
      <c r="B1" s="306"/>
      <c r="C1" s="306"/>
      <c r="D1" s="306"/>
      <c r="E1" s="293"/>
      <c r="F1" s="313" t="s">
        <v>730</v>
      </c>
      <c r="G1" s="313"/>
      <c r="H1" s="313"/>
      <c r="I1" s="313"/>
      <c r="J1" s="313"/>
    </row>
    <row r="2" spans="1:10" s="21" customFormat="1" ht="16.5" customHeight="1" x14ac:dyDescent="0.15">
      <c r="B2" s="236"/>
    </row>
    <row r="3" spans="1:10" s="62" customFormat="1" ht="16.5" customHeight="1" x14ac:dyDescent="0.3">
      <c r="A3" s="312" t="s">
        <v>663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6.5" customHeight="1" x14ac:dyDescent="0.15">
      <c r="B4" s="236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  <c r="J6" s="83">
        <v>10</v>
      </c>
    </row>
    <row r="7" spans="1:10" s="34" customFormat="1" ht="30.75" customHeight="1" x14ac:dyDescent="0.2">
      <c r="A7" s="140">
        <v>1</v>
      </c>
      <c r="B7" s="157" t="s">
        <v>218</v>
      </c>
      <c r="C7" s="25">
        <v>500</v>
      </c>
      <c r="D7" s="25" t="s">
        <v>13</v>
      </c>
      <c r="E7" s="63"/>
      <c r="F7" s="27"/>
      <c r="G7" s="28">
        <f>C7*ROUND(F7, 4)</f>
        <v>0</v>
      </c>
      <c r="H7" s="28">
        <f>G7*0.095</f>
        <v>0</v>
      </c>
      <c r="I7" s="28">
        <f>G7+H7</f>
        <v>0</v>
      </c>
      <c r="J7" s="260"/>
    </row>
    <row r="8" spans="1:10" s="34" customFormat="1" ht="30.75" customHeight="1" x14ac:dyDescent="0.2">
      <c r="A8" s="140">
        <v>2</v>
      </c>
      <c r="B8" s="157" t="s">
        <v>219</v>
      </c>
      <c r="C8" s="25">
        <v>500</v>
      </c>
      <c r="D8" s="25" t="s">
        <v>13</v>
      </c>
      <c r="E8" s="63"/>
      <c r="F8" s="27"/>
      <c r="G8" s="28">
        <f t="shared" ref="G8:G10" si="0">C8*ROUND(F8, 4)</f>
        <v>0</v>
      </c>
      <c r="H8" s="28">
        <f t="shared" ref="H8:H10" si="1">G8*0.095</f>
        <v>0</v>
      </c>
      <c r="I8" s="28">
        <f t="shared" ref="I8:I10" si="2">G8+H8</f>
        <v>0</v>
      </c>
      <c r="J8" s="260"/>
    </row>
    <row r="9" spans="1:10" s="34" customFormat="1" ht="30.75" customHeight="1" x14ac:dyDescent="0.2">
      <c r="A9" s="140">
        <v>3</v>
      </c>
      <c r="B9" s="157" t="s">
        <v>220</v>
      </c>
      <c r="C9" s="25">
        <v>40</v>
      </c>
      <c r="D9" s="25" t="s">
        <v>14</v>
      </c>
      <c r="E9" s="63"/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  <c r="J9" s="260"/>
    </row>
    <row r="10" spans="1:10" s="34" customFormat="1" ht="30.75" customHeight="1" x14ac:dyDescent="0.2">
      <c r="A10" s="140">
        <v>4</v>
      </c>
      <c r="B10" s="159" t="s">
        <v>221</v>
      </c>
      <c r="C10" s="25">
        <v>100</v>
      </c>
      <c r="D10" s="25" t="s">
        <v>13</v>
      </c>
      <c r="E10" s="63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  <c r="J10" s="260"/>
    </row>
    <row r="11" spans="1:10" s="34" customFormat="1" ht="13.5" x14ac:dyDescent="0.25">
      <c r="A11" s="32"/>
      <c r="B11" s="42" t="s">
        <v>674</v>
      </c>
      <c r="C11" s="12" t="s">
        <v>15</v>
      </c>
      <c r="D11" s="12" t="s">
        <v>15</v>
      </c>
      <c r="E11" s="12" t="s">
        <v>15</v>
      </c>
      <c r="F11" s="12" t="s">
        <v>15</v>
      </c>
      <c r="G11" s="43">
        <f>SUM(G7:G10)</f>
        <v>0</v>
      </c>
      <c r="H11" s="43">
        <f t="shared" ref="H11:I11" si="3">SUM(H7:H10)</f>
        <v>0</v>
      </c>
      <c r="I11" s="43">
        <f t="shared" si="3"/>
        <v>0</v>
      </c>
      <c r="J11" s="248">
        <f>SUM(J7:J10)</f>
        <v>0</v>
      </c>
    </row>
    <row r="12" spans="1:10" s="34" customFormat="1" ht="13.5" x14ac:dyDescent="0.2">
      <c r="A12" s="237"/>
      <c r="B12" s="238"/>
      <c r="C12" s="239"/>
      <c r="D12" s="239"/>
      <c r="E12" s="239"/>
      <c r="F12" s="239"/>
      <c r="G12" s="240"/>
      <c r="H12" s="240"/>
      <c r="I12" s="240"/>
      <c r="J12" s="70"/>
    </row>
    <row r="13" spans="1:10" s="14" customFormat="1" ht="20.100000000000001" customHeight="1" x14ac:dyDescent="0.2">
      <c r="A13" s="308" t="s">
        <v>16</v>
      </c>
      <c r="B13" s="308"/>
      <c r="C13" s="308"/>
      <c r="D13" s="308"/>
      <c r="E13" s="308"/>
      <c r="F13" s="308"/>
      <c r="G13" s="308"/>
      <c r="H13" s="308"/>
      <c r="I13" s="308"/>
      <c r="J13" s="308"/>
    </row>
    <row r="14" spans="1:10" s="14" customFormat="1" ht="12.75" x14ac:dyDescent="0.2">
      <c r="A14" s="303" t="s">
        <v>17</v>
      </c>
      <c r="B14" s="303"/>
      <c r="C14" s="303"/>
      <c r="D14" s="303"/>
      <c r="E14" s="303"/>
      <c r="F14" s="303"/>
      <c r="G14" s="303"/>
      <c r="H14" s="303"/>
      <c r="I14" s="303"/>
      <c r="J14" s="303"/>
    </row>
    <row r="15" spans="1:10" s="14" customFormat="1" ht="15" customHeight="1" x14ac:dyDescent="0.2">
      <c r="A15" s="303" t="s">
        <v>702</v>
      </c>
      <c r="B15" s="303"/>
      <c r="C15" s="303"/>
      <c r="D15" s="303"/>
      <c r="E15" s="303"/>
      <c r="F15" s="303"/>
      <c r="G15" s="303"/>
      <c r="H15" s="303"/>
      <c r="I15" s="303"/>
      <c r="J15" s="303"/>
    </row>
    <row r="16" spans="1:10" s="14" customFormat="1" ht="12.75" x14ac:dyDescent="0.2">
      <c r="A16" s="304" t="s">
        <v>703</v>
      </c>
      <c r="B16" s="304"/>
      <c r="C16" s="304"/>
      <c r="D16" s="304"/>
      <c r="E16" s="304"/>
      <c r="F16" s="304"/>
      <c r="G16" s="304"/>
      <c r="H16" s="304"/>
      <c r="I16" s="304"/>
      <c r="J16" s="304"/>
    </row>
    <row r="17" spans="1:10" s="255" customFormat="1" ht="25.5" customHeight="1" x14ac:dyDescent="0.25">
      <c r="A17" s="305" t="s">
        <v>704</v>
      </c>
      <c r="B17" s="305"/>
      <c r="C17" s="305"/>
      <c r="D17" s="305"/>
      <c r="E17" s="305"/>
      <c r="F17" s="305"/>
      <c r="G17" s="305"/>
      <c r="H17" s="305"/>
      <c r="I17" s="305"/>
      <c r="J17" s="305"/>
    </row>
    <row r="18" spans="1:10" s="256" customFormat="1" ht="12.75" customHeight="1" x14ac:dyDescent="0.25">
      <c r="A18" s="247" t="s">
        <v>705</v>
      </c>
      <c r="B18" s="247"/>
      <c r="C18" s="247"/>
      <c r="D18" s="247"/>
      <c r="E18" s="247"/>
      <c r="F18" s="247"/>
      <c r="G18" s="247"/>
      <c r="H18" s="247"/>
      <c r="I18" s="247"/>
      <c r="J18" s="247"/>
    </row>
    <row r="19" spans="1:10" s="256" customFormat="1" ht="15" customHeight="1" x14ac:dyDescent="0.25">
      <c r="A19" s="247" t="s">
        <v>706</v>
      </c>
      <c r="B19" s="247"/>
      <c r="C19" s="247"/>
      <c r="D19" s="247"/>
      <c r="E19" s="247"/>
      <c r="F19" s="247"/>
      <c r="G19" s="247"/>
      <c r="H19" s="247"/>
      <c r="I19" s="247"/>
      <c r="J19" s="247"/>
    </row>
    <row r="20" spans="1:10" s="247" customFormat="1" ht="27" customHeight="1" x14ac:dyDescent="0.25">
      <c r="A20" s="305" t="s">
        <v>707</v>
      </c>
      <c r="B20" s="305"/>
      <c r="C20" s="305"/>
      <c r="D20" s="305"/>
      <c r="E20" s="305"/>
      <c r="F20" s="305"/>
      <c r="G20" s="305"/>
      <c r="H20" s="305"/>
      <c r="I20" s="305"/>
      <c r="J20" s="305"/>
    </row>
    <row r="21" spans="1:10" s="247" customFormat="1" ht="41.25" customHeight="1" x14ac:dyDescent="0.25">
      <c r="A21" s="305" t="s">
        <v>708</v>
      </c>
      <c r="B21" s="305"/>
      <c r="C21" s="305"/>
      <c r="D21" s="305"/>
      <c r="E21" s="305"/>
      <c r="F21" s="305"/>
      <c r="G21" s="305"/>
      <c r="H21" s="305"/>
      <c r="I21" s="305"/>
      <c r="J21" s="305"/>
    </row>
    <row r="22" spans="1:10" s="15" customFormat="1" ht="26.25" customHeight="1" x14ac:dyDescent="0.25">
      <c r="A22" s="305"/>
      <c r="B22" s="305"/>
      <c r="C22" s="305"/>
      <c r="D22" s="305"/>
      <c r="E22" s="305"/>
      <c r="F22" s="305"/>
      <c r="G22" s="305"/>
      <c r="H22" s="305"/>
      <c r="I22" s="305"/>
      <c r="J22" s="56"/>
    </row>
    <row r="23" spans="1:10" s="14" customFormat="1" ht="12.75" x14ac:dyDescent="0.2">
      <c r="A23" s="304"/>
      <c r="B23" s="304"/>
      <c r="C23" s="304"/>
      <c r="D23" s="304"/>
      <c r="E23" s="304"/>
      <c r="F23" s="304"/>
      <c r="G23" s="304"/>
      <c r="H23" s="304"/>
      <c r="I23" s="304"/>
      <c r="J23" s="304"/>
    </row>
    <row r="24" spans="1:10" s="50" customFormat="1" x14ac:dyDescent="0.2">
      <c r="A24" s="231"/>
      <c r="B24" s="55"/>
      <c r="C24" s="15"/>
      <c r="D24" s="15"/>
      <c r="E24" s="15"/>
      <c r="F24" s="15"/>
      <c r="G24" s="15"/>
      <c r="H24" s="15"/>
      <c r="I24" s="15"/>
      <c r="J24" s="15"/>
    </row>
    <row r="25" spans="1:10" x14ac:dyDescent="0.25">
      <c r="A25" s="231"/>
      <c r="B25" s="55"/>
      <c r="C25" s="15"/>
      <c r="D25" s="15"/>
      <c r="E25" s="15"/>
      <c r="F25" s="15"/>
      <c r="G25" s="15"/>
      <c r="H25" s="15"/>
      <c r="I25" s="15"/>
      <c r="J25" s="15"/>
    </row>
    <row r="26" spans="1:10" ht="29.25" customHeight="1" x14ac:dyDescent="0.25">
      <c r="A26" s="305"/>
      <c r="B26" s="305"/>
      <c r="C26" s="305"/>
      <c r="D26" s="305"/>
      <c r="E26" s="305"/>
      <c r="F26" s="305"/>
      <c r="G26" s="305"/>
      <c r="H26" s="305"/>
      <c r="I26" s="305"/>
      <c r="J26" s="55"/>
    </row>
  </sheetData>
  <sheetProtection algorithmName="SHA-512" hashValue="0xplaXhcvWJDT8kSyGdd3LXxPuCp0zKNMQ2/IoL2YKyKrNQFVGkZl5lZbXJF6x9kDrREZjN8b3+USlqnolENnQ==" saltValue="zCrQwHKe0k/9XUe7+sIvxA==" spinCount="100000" sheet="1" objects="1" scenarios="1"/>
  <mergeCells count="13">
    <mergeCell ref="A1:D1"/>
    <mergeCell ref="A3:J3"/>
    <mergeCell ref="F1:J1"/>
    <mergeCell ref="A13:J13"/>
    <mergeCell ref="A14:J14"/>
    <mergeCell ref="A15:J15"/>
    <mergeCell ref="A16:J16"/>
    <mergeCell ref="A26:I26"/>
    <mergeCell ref="A21:J21"/>
    <mergeCell ref="A22:I22"/>
    <mergeCell ref="A23:J23"/>
    <mergeCell ref="A17:J17"/>
    <mergeCell ref="A20:J20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23"/>
  <sheetViews>
    <sheetView zoomScale="120" zoomScaleNormal="120" workbookViewId="0">
      <selection activeCellId="2" sqref="E7:F39 J7:J39 A1:XFD1"/>
    </sheetView>
  </sheetViews>
  <sheetFormatPr defaultColWidth="9.28515625" defaultRowHeight="15" x14ac:dyDescent="0.25"/>
  <cols>
    <col min="1" max="1" width="3.5703125" customWidth="1"/>
    <col min="2" max="2" width="28.7109375" customWidth="1"/>
    <col min="3" max="3" width="7.5703125" customWidth="1"/>
    <col min="4" max="4" width="4.5703125" customWidth="1"/>
    <col min="5" max="5" width="17.5703125" customWidth="1"/>
    <col min="6" max="9" width="11.140625" customWidth="1"/>
    <col min="10" max="10" width="11.28515625" customWidth="1"/>
  </cols>
  <sheetData>
    <row r="1" spans="1:10" s="20" customFormat="1" x14ac:dyDescent="0.25">
      <c r="A1" s="306" t="s">
        <v>20</v>
      </c>
      <c r="B1" s="306"/>
      <c r="C1" s="306"/>
      <c r="D1" s="306"/>
      <c r="E1" s="18"/>
      <c r="F1" s="20" t="s">
        <v>730</v>
      </c>
      <c r="G1" s="18"/>
      <c r="H1" s="18"/>
      <c r="I1" s="18"/>
    </row>
    <row r="2" spans="1:10" s="21" customFormat="1" ht="14.25" customHeight="1" x14ac:dyDescent="0.15">
      <c r="A2" s="1"/>
      <c r="B2" s="1"/>
      <c r="C2" s="1"/>
      <c r="D2" s="2"/>
      <c r="E2" s="1"/>
      <c r="F2" s="1"/>
      <c r="G2" s="1"/>
      <c r="H2" s="1"/>
      <c r="I2" s="1"/>
      <c r="J2" s="1"/>
    </row>
    <row r="3" spans="1:10" s="59" customFormat="1" ht="14.25" customHeight="1" x14ac:dyDescent="0.3">
      <c r="A3" s="321" t="s">
        <v>814</v>
      </c>
      <c r="B3" s="321"/>
      <c r="C3" s="321"/>
      <c r="D3" s="321"/>
      <c r="E3" s="321"/>
      <c r="F3" s="321"/>
      <c r="G3" s="321"/>
      <c r="H3" s="321"/>
      <c r="I3" s="321"/>
      <c r="J3" s="321"/>
    </row>
    <row r="4" spans="1:10" s="21" customFormat="1" ht="14.25" customHeight="1" x14ac:dyDescent="0.15">
      <c r="B4" s="60"/>
      <c r="C4" s="60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30" customHeight="1" x14ac:dyDescent="0.2">
      <c r="A7" s="25">
        <v>1</v>
      </c>
      <c r="B7" s="32" t="s">
        <v>310</v>
      </c>
      <c r="C7" s="11">
        <v>1000</v>
      </c>
      <c r="D7" s="25" t="s">
        <v>14</v>
      </c>
      <c r="E7" s="66"/>
      <c r="F7" s="254"/>
      <c r="G7" s="28">
        <f>C7*ROUND(F7, 4)</f>
        <v>0</v>
      </c>
      <c r="H7" s="28">
        <f t="shared" ref="H7:H39" si="0">G7*0.095</f>
        <v>0</v>
      </c>
      <c r="I7" s="28">
        <f t="shared" ref="I7:I39" si="1">G7+H7</f>
        <v>0</v>
      </c>
      <c r="J7" s="33"/>
    </row>
    <row r="8" spans="1:10" s="34" customFormat="1" ht="30" customHeight="1" x14ac:dyDescent="0.2">
      <c r="A8" s="25">
        <v>2</v>
      </c>
      <c r="B8" s="32" t="s">
        <v>311</v>
      </c>
      <c r="C8" s="11">
        <v>200</v>
      </c>
      <c r="D8" s="25" t="s">
        <v>14</v>
      </c>
      <c r="E8" s="66"/>
      <c r="F8" s="254"/>
      <c r="G8" s="28">
        <f t="shared" ref="G8:G39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43.5" customHeight="1" x14ac:dyDescent="0.2">
      <c r="A9" s="25">
        <v>3</v>
      </c>
      <c r="B9" s="32" t="s">
        <v>312</v>
      </c>
      <c r="C9" s="11">
        <v>400</v>
      </c>
      <c r="D9" s="25" t="s">
        <v>14</v>
      </c>
      <c r="E9" s="66"/>
      <c r="F9" s="254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30" customHeight="1" x14ac:dyDescent="0.2">
      <c r="A10" s="25">
        <v>4</v>
      </c>
      <c r="B10" s="32" t="s">
        <v>313</v>
      </c>
      <c r="C10" s="11">
        <v>500</v>
      </c>
      <c r="D10" s="25" t="s">
        <v>14</v>
      </c>
      <c r="E10" s="66"/>
      <c r="F10" s="254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30" customHeight="1" x14ac:dyDescent="0.2">
      <c r="A11" s="25">
        <v>5</v>
      </c>
      <c r="B11" s="32" t="s">
        <v>314</v>
      </c>
      <c r="C11" s="11">
        <v>500</v>
      </c>
      <c r="D11" s="25" t="s">
        <v>14</v>
      </c>
      <c r="E11" s="66"/>
      <c r="F11" s="254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30" customHeight="1" x14ac:dyDescent="0.2">
      <c r="A12" s="25">
        <v>6</v>
      </c>
      <c r="B12" s="10" t="s">
        <v>315</v>
      </c>
      <c r="C12" s="11">
        <v>800</v>
      </c>
      <c r="D12" s="25" t="s">
        <v>14</v>
      </c>
      <c r="E12" s="66"/>
      <c r="F12" s="254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30" customHeight="1" x14ac:dyDescent="0.2">
      <c r="A13" s="25">
        <v>7</v>
      </c>
      <c r="B13" s="32" t="s">
        <v>316</v>
      </c>
      <c r="C13" s="11">
        <v>100</v>
      </c>
      <c r="D13" s="25" t="s">
        <v>14</v>
      </c>
      <c r="E13" s="66"/>
      <c r="F13" s="254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30" customHeight="1" x14ac:dyDescent="0.2">
      <c r="A14" s="25">
        <v>8</v>
      </c>
      <c r="B14" s="32" t="s">
        <v>317</v>
      </c>
      <c r="C14" s="11">
        <v>1100</v>
      </c>
      <c r="D14" s="25" t="s">
        <v>14</v>
      </c>
      <c r="E14" s="66"/>
      <c r="F14" s="254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30" customHeight="1" x14ac:dyDescent="0.2">
      <c r="A15" s="25">
        <v>9</v>
      </c>
      <c r="B15" s="32" t="s">
        <v>318</v>
      </c>
      <c r="C15" s="11">
        <v>600</v>
      </c>
      <c r="D15" s="25" t="s">
        <v>14</v>
      </c>
      <c r="E15" s="66"/>
      <c r="F15" s="254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30" customHeight="1" x14ac:dyDescent="0.2">
      <c r="A16" s="25">
        <v>10</v>
      </c>
      <c r="B16" s="32" t="s">
        <v>319</v>
      </c>
      <c r="C16" s="11">
        <v>2500</v>
      </c>
      <c r="D16" s="25" t="s">
        <v>14</v>
      </c>
      <c r="E16" s="66"/>
      <c r="F16" s="254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s="34" customFormat="1" ht="30" customHeight="1" x14ac:dyDescent="0.2">
      <c r="A17" s="25">
        <v>11</v>
      </c>
      <c r="B17" s="32" t="s">
        <v>320</v>
      </c>
      <c r="C17" s="11">
        <v>700</v>
      </c>
      <c r="D17" s="25" t="s">
        <v>14</v>
      </c>
      <c r="E17" s="66"/>
      <c r="F17" s="254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30" customHeight="1" x14ac:dyDescent="0.2">
      <c r="A18" s="25">
        <v>12</v>
      </c>
      <c r="B18" s="32" t="s">
        <v>321</v>
      </c>
      <c r="C18" s="11">
        <v>800</v>
      </c>
      <c r="D18" s="25" t="s">
        <v>14</v>
      </c>
      <c r="E18" s="66"/>
      <c r="F18" s="254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30" customHeight="1" x14ac:dyDescent="0.2">
      <c r="A19" s="25">
        <v>13</v>
      </c>
      <c r="B19" s="32" t="s">
        <v>322</v>
      </c>
      <c r="C19" s="11">
        <v>1500</v>
      </c>
      <c r="D19" s="25" t="s">
        <v>14</v>
      </c>
      <c r="E19" s="66"/>
      <c r="F19" s="254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43.5" customHeight="1" x14ac:dyDescent="0.2">
      <c r="A20" s="25">
        <v>14</v>
      </c>
      <c r="B20" s="32" t="s">
        <v>323</v>
      </c>
      <c r="C20" s="11">
        <v>200</v>
      </c>
      <c r="D20" s="25" t="s">
        <v>14</v>
      </c>
      <c r="E20" s="66"/>
      <c r="F20" s="254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43.5" customHeight="1" x14ac:dyDescent="0.2">
      <c r="A21" s="25">
        <v>15</v>
      </c>
      <c r="B21" s="32" t="s">
        <v>324</v>
      </c>
      <c r="C21" s="11">
        <v>350</v>
      </c>
      <c r="D21" s="25" t="s">
        <v>14</v>
      </c>
      <c r="E21" s="66"/>
      <c r="F21" s="254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43.5" customHeight="1" x14ac:dyDescent="0.2">
      <c r="A22" s="25">
        <v>16</v>
      </c>
      <c r="B22" s="32" t="s">
        <v>325</v>
      </c>
      <c r="C22" s="11">
        <v>400</v>
      </c>
      <c r="D22" s="25" t="s">
        <v>14</v>
      </c>
      <c r="E22" s="66"/>
      <c r="F22" s="254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56.25" customHeight="1" x14ac:dyDescent="0.2">
      <c r="A23" s="25">
        <v>17</v>
      </c>
      <c r="B23" s="32" t="s">
        <v>326</v>
      </c>
      <c r="C23" s="11">
        <v>900</v>
      </c>
      <c r="D23" s="25" t="s">
        <v>14</v>
      </c>
      <c r="E23" s="66"/>
      <c r="F23" s="254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43.5" customHeight="1" x14ac:dyDescent="0.2">
      <c r="A24" s="25">
        <v>18</v>
      </c>
      <c r="B24" s="32" t="s">
        <v>327</v>
      </c>
      <c r="C24" s="11">
        <v>100</v>
      </c>
      <c r="D24" s="25" t="s">
        <v>14</v>
      </c>
      <c r="E24" s="66"/>
      <c r="F24" s="254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43.5" customHeight="1" x14ac:dyDescent="0.2">
      <c r="A25" s="25">
        <v>19</v>
      </c>
      <c r="B25" s="32" t="s">
        <v>328</v>
      </c>
      <c r="C25" s="11">
        <v>600</v>
      </c>
      <c r="D25" s="25" t="s">
        <v>14</v>
      </c>
      <c r="E25" s="66"/>
      <c r="F25" s="254"/>
      <c r="G25" s="28">
        <f t="shared" si="2"/>
        <v>0</v>
      </c>
      <c r="H25" s="28">
        <f t="shared" si="0"/>
        <v>0</v>
      </c>
      <c r="I25" s="28">
        <f t="shared" si="1"/>
        <v>0</v>
      </c>
      <c r="J25" s="33"/>
    </row>
    <row r="26" spans="1:10" s="34" customFormat="1" ht="43.5" customHeight="1" x14ac:dyDescent="0.2">
      <c r="A26" s="25">
        <v>20</v>
      </c>
      <c r="B26" s="32" t="s">
        <v>329</v>
      </c>
      <c r="C26" s="11">
        <v>200</v>
      </c>
      <c r="D26" s="25" t="s">
        <v>14</v>
      </c>
      <c r="E26" s="66"/>
      <c r="F26" s="254"/>
      <c r="G26" s="28">
        <f t="shared" si="2"/>
        <v>0</v>
      </c>
      <c r="H26" s="28">
        <f t="shared" si="0"/>
        <v>0</v>
      </c>
      <c r="I26" s="28">
        <f t="shared" si="1"/>
        <v>0</v>
      </c>
      <c r="J26" s="33"/>
    </row>
    <row r="27" spans="1:10" s="34" customFormat="1" ht="43.5" customHeight="1" x14ac:dyDescent="0.2">
      <c r="A27" s="25">
        <v>21</v>
      </c>
      <c r="B27" s="32" t="s">
        <v>330</v>
      </c>
      <c r="C27" s="11">
        <v>200</v>
      </c>
      <c r="D27" s="25" t="s">
        <v>14</v>
      </c>
      <c r="E27" s="66"/>
      <c r="F27" s="254"/>
      <c r="G27" s="28">
        <f t="shared" si="2"/>
        <v>0</v>
      </c>
      <c r="H27" s="28">
        <f t="shared" si="0"/>
        <v>0</v>
      </c>
      <c r="I27" s="28">
        <f t="shared" si="1"/>
        <v>0</v>
      </c>
      <c r="J27" s="33"/>
    </row>
    <row r="28" spans="1:10" s="34" customFormat="1" ht="43.5" customHeight="1" x14ac:dyDescent="0.2">
      <c r="A28" s="25">
        <v>22</v>
      </c>
      <c r="B28" s="32" t="s">
        <v>331</v>
      </c>
      <c r="C28" s="11">
        <v>900</v>
      </c>
      <c r="D28" s="25" t="s">
        <v>14</v>
      </c>
      <c r="E28" s="66"/>
      <c r="F28" s="254"/>
      <c r="G28" s="28">
        <f t="shared" si="2"/>
        <v>0</v>
      </c>
      <c r="H28" s="28">
        <f t="shared" si="0"/>
        <v>0</v>
      </c>
      <c r="I28" s="28">
        <f t="shared" si="1"/>
        <v>0</v>
      </c>
      <c r="J28" s="33"/>
    </row>
    <row r="29" spans="1:10" s="34" customFormat="1" ht="30" customHeight="1" x14ac:dyDescent="0.2">
      <c r="A29" s="25">
        <v>23</v>
      </c>
      <c r="B29" s="32" t="s">
        <v>332</v>
      </c>
      <c r="C29" s="11">
        <v>240</v>
      </c>
      <c r="D29" s="25" t="s">
        <v>14</v>
      </c>
      <c r="E29" s="66"/>
      <c r="F29" s="254"/>
      <c r="G29" s="28">
        <f t="shared" si="2"/>
        <v>0</v>
      </c>
      <c r="H29" s="28">
        <f t="shared" si="0"/>
        <v>0</v>
      </c>
      <c r="I29" s="28">
        <f t="shared" si="1"/>
        <v>0</v>
      </c>
      <c r="J29" s="33"/>
    </row>
    <row r="30" spans="1:10" s="34" customFormat="1" ht="30" customHeight="1" x14ac:dyDescent="0.2">
      <c r="A30" s="25">
        <v>24</v>
      </c>
      <c r="B30" s="32" t="s">
        <v>333</v>
      </c>
      <c r="C30" s="11">
        <v>300</v>
      </c>
      <c r="D30" s="25" t="s">
        <v>14</v>
      </c>
      <c r="E30" s="66"/>
      <c r="F30" s="254"/>
      <c r="G30" s="28">
        <f t="shared" si="2"/>
        <v>0</v>
      </c>
      <c r="H30" s="28">
        <f t="shared" si="0"/>
        <v>0</v>
      </c>
      <c r="I30" s="28">
        <f t="shared" si="1"/>
        <v>0</v>
      </c>
      <c r="J30" s="33"/>
    </row>
    <row r="31" spans="1:10" s="34" customFormat="1" ht="17.25" customHeight="1" x14ac:dyDescent="0.2">
      <c r="A31" s="25">
        <v>25</v>
      </c>
      <c r="B31" s="32" t="s">
        <v>334</v>
      </c>
      <c r="C31" s="11">
        <v>800</v>
      </c>
      <c r="D31" s="25" t="s">
        <v>14</v>
      </c>
      <c r="E31" s="66"/>
      <c r="F31" s="254"/>
      <c r="G31" s="28">
        <f t="shared" si="2"/>
        <v>0</v>
      </c>
      <c r="H31" s="28">
        <f t="shared" si="0"/>
        <v>0</v>
      </c>
      <c r="I31" s="28">
        <f t="shared" si="1"/>
        <v>0</v>
      </c>
      <c r="J31" s="33"/>
    </row>
    <row r="32" spans="1:10" s="34" customFormat="1" ht="30" customHeight="1" x14ac:dyDescent="0.2">
      <c r="A32" s="25">
        <v>26</v>
      </c>
      <c r="B32" s="32" t="s">
        <v>335</v>
      </c>
      <c r="C32" s="11">
        <v>400</v>
      </c>
      <c r="D32" s="25" t="s">
        <v>14</v>
      </c>
      <c r="E32" s="66"/>
      <c r="F32" s="254"/>
      <c r="G32" s="28">
        <f t="shared" si="2"/>
        <v>0</v>
      </c>
      <c r="H32" s="28">
        <f t="shared" si="0"/>
        <v>0</v>
      </c>
      <c r="I32" s="28">
        <f t="shared" si="1"/>
        <v>0</v>
      </c>
      <c r="J32" s="33"/>
    </row>
    <row r="33" spans="1:10" s="34" customFormat="1" ht="43.5" customHeight="1" x14ac:dyDescent="0.2">
      <c r="A33" s="25">
        <v>27</v>
      </c>
      <c r="B33" s="32" t="s">
        <v>336</v>
      </c>
      <c r="C33" s="11">
        <v>700</v>
      </c>
      <c r="D33" s="25" t="s">
        <v>14</v>
      </c>
      <c r="E33" s="66"/>
      <c r="F33" s="254"/>
      <c r="G33" s="28">
        <f t="shared" si="2"/>
        <v>0</v>
      </c>
      <c r="H33" s="28">
        <f t="shared" si="0"/>
        <v>0</v>
      </c>
      <c r="I33" s="28">
        <f t="shared" si="1"/>
        <v>0</v>
      </c>
      <c r="J33" s="33"/>
    </row>
    <row r="34" spans="1:10" s="34" customFormat="1" ht="43.5" customHeight="1" x14ac:dyDescent="0.2">
      <c r="A34" s="25">
        <v>28</v>
      </c>
      <c r="B34" s="32" t="s">
        <v>337</v>
      </c>
      <c r="C34" s="11">
        <v>200</v>
      </c>
      <c r="D34" s="25" t="s">
        <v>14</v>
      </c>
      <c r="E34" s="66"/>
      <c r="F34" s="254"/>
      <c r="G34" s="28">
        <f t="shared" si="2"/>
        <v>0</v>
      </c>
      <c r="H34" s="28">
        <f t="shared" si="0"/>
        <v>0</v>
      </c>
      <c r="I34" s="28">
        <f t="shared" si="1"/>
        <v>0</v>
      </c>
      <c r="J34" s="33"/>
    </row>
    <row r="35" spans="1:10" s="34" customFormat="1" ht="18" customHeight="1" x14ac:dyDescent="0.2">
      <c r="A35" s="117">
        <v>29</v>
      </c>
      <c r="B35" s="127" t="s">
        <v>753</v>
      </c>
      <c r="C35" s="218">
        <v>50</v>
      </c>
      <c r="D35" s="117" t="s">
        <v>14</v>
      </c>
      <c r="E35" s="147"/>
      <c r="F35" s="263"/>
      <c r="G35" s="28">
        <f t="shared" si="2"/>
        <v>0</v>
      </c>
      <c r="H35" s="28">
        <f t="shared" si="0"/>
        <v>0</v>
      </c>
      <c r="I35" s="28">
        <f t="shared" si="1"/>
        <v>0</v>
      </c>
      <c r="J35" s="220"/>
    </row>
    <row r="36" spans="1:10" s="34" customFormat="1" ht="27" customHeight="1" x14ac:dyDescent="0.2">
      <c r="A36" s="117">
        <v>30</v>
      </c>
      <c r="B36" s="127" t="s">
        <v>721</v>
      </c>
      <c r="C36" s="218">
        <v>60</v>
      </c>
      <c r="D36" s="117" t="s">
        <v>14</v>
      </c>
      <c r="E36" s="147"/>
      <c r="F36" s="263"/>
      <c r="G36" s="28">
        <f t="shared" si="2"/>
        <v>0</v>
      </c>
      <c r="H36" s="28">
        <f t="shared" si="0"/>
        <v>0</v>
      </c>
      <c r="I36" s="28">
        <f t="shared" si="1"/>
        <v>0</v>
      </c>
      <c r="J36" s="220"/>
    </row>
    <row r="37" spans="1:10" s="34" customFormat="1" ht="27" customHeight="1" x14ac:dyDescent="0.2">
      <c r="A37" s="117">
        <v>31</v>
      </c>
      <c r="B37" s="225" t="s">
        <v>754</v>
      </c>
      <c r="C37" s="218">
        <v>50</v>
      </c>
      <c r="D37" s="117" t="s">
        <v>14</v>
      </c>
      <c r="E37" s="147"/>
      <c r="F37" s="263"/>
      <c r="G37" s="28">
        <f t="shared" si="2"/>
        <v>0</v>
      </c>
      <c r="H37" s="28">
        <f t="shared" si="0"/>
        <v>0</v>
      </c>
      <c r="I37" s="28">
        <f t="shared" si="1"/>
        <v>0</v>
      </c>
      <c r="J37" s="220"/>
    </row>
    <row r="38" spans="1:10" s="34" customFormat="1" ht="27" customHeight="1" x14ac:dyDescent="0.2">
      <c r="A38" s="117">
        <v>32</v>
      </c>
      <c r="B38" s="125" t="s">
        <v>755</v>
      </c>
      <c r="C38" s="218">
        <v>50</v>
      </c>
      <c r="D38" s="117" t="s">
        <v>14</v>
      </c>
      <c r="E38" s="147"/>
      <c r="F38" s="263"/>
      <c r="G38" s="28">
        <f t="shared" si="2"/>
        <v>0</v>
      </c>
      <c r="H38" s="28">
        <f t="shared" si="0"/>
        <v>0</v>
      </c>
      <c r="I38" s="28">
        <f t="shared" si="1"/>
        <v>0</v>
      </c>
      <c r="J38" s="220"/>
    </row>
    <row r="39" spans="1:10" s="34" customFormat="1" ht="18" customHeight="1" x14ac:dyDescent="0.2">
      <c r="A39" s="117">
        <v>33</v>
      </c>
      <c r="B39" s="284" t="s">
        <v>756</v>
      </c>
      <c r="C39" s="218">
        <v>50</v>
      </c>
      <c r="D39" s="117" t="s">
        <v>14</v>
      </c>
      <c r="E39" s="147"/>
      <c r="F39" s="263"/>
      <c r="G39" s="28">
        <f t="shared" si="2"/>
        <v>0</v>
      </c>
      <c r="H39" s="28">
        <f t="shared" si="0"/>
        <v>0</v>
      </c>
      <c r="I39" s="28">
        <f t="shared" si="1"/>
        <v>0</v>
      </c>
      <c r="J39" s="220"/>
    </row>
    <row r="40" spans="1:10" s="34" customFormat="1" ht="13.5" x14ac:dyDescent="0.2">
      <c r="A40" s="32"/>
      <c r="B40" s="42" t="s">
        <v>695</v>
      </c>
      <c r="C40" s="12" t="s">
        <v>15</v>
      </c>
      <c r="D40" s="12" t="s">
        <v>15</v>
      </c>
      <c r="E40" s="12" t="s">
        <v>15</v>
      </c>
      <c r="F40" s="13" t="s">
        <v>15</v>
      </c>
      <c r="G40" s="43">
        <f>SUM(G7:G39)</f>
        <v>0</v>
      </c>
      <c r="H40" s="43">
        <f t="shared" ref="H40:I40" si="3">SUM(H7:H39)</f>
        <v>0</v>
      </c>
      <c r="I40" s="43">
        <f t="shared" si="3"/>
        <v>0</v>
      </c>
      <c r="J40" s="44">
        <f>SUM(J7:J39)</f>
        <v>0</v>
      </c>
    </row>
    <row r="41" spans="1:10" s="34" customFormat="1" ht="12" x14ac:dyDescent="0.2">
      <c r="C41" s="206"/>
    </row>
    <row r="42" spans="1:10" s="14" customFormat="1" ht="20.100000000000001" customHeight="1" x14ac:dyDescent="0.2">
      <c r="A42" s="308" t="s">
        <v>16</v>
      </c>
      <c r="B42" s="308"/>
      <c r="C42" s="308"/>
      <c r="D42" s="308"/>
      <c r="E42" s="308"/>
      <c r="F42" s="308"/>
      <c r="G42" s="308"/>
      <c r="H42" s="308"/>
      <c r="I42" s="308"/>
      <c r="J42" s="308"/>
    </row>
    <row r="43" spans="1:10" s="14" customFormat="1" ht="12.75" x14ac:dyDescent="0.2">
      <c r="A43" s="303" t="s">
        <v>17</v>
      </c>
      <c r="B43" s="303"/>
      <c r="C43" s="303"/>
      <c r="D43" s="303"/>
      <c r="E43" s="303"/>
      <c r="F43" s="303"/>
      <c r="G43" s="303"/>
      <c r="H43" s="303"/>
      <c r="I43" s="303"/>
      <c r="J43" s="303"/>
    </row>
    <row r="44" spans="1:10" s="14" customFormat="1" ht="15" customHeight="1" x14ac:dyDescent="0.2">
      <c r="A44" s="303" t="s">
        <v>702</v>
      </c>
      <c r="B44" s="303"/>
      <c r="C44" s="303"/>
      <c r="D44" s="303"/>
      <c r="E44" s="303"/>
      <c r="F44" s="303"/>
      <c r="G44" s="303"/>
      <c r="H44" s="303"/>
      <c r="I44" s="303"/>
      <c r="J44" s="303"/>
    </row>
    <row r="45" spans="1:10" s="14" customFormat="1" ht="12.75" x14ac:dyDescent="0.2">
      <c r="A45" s="304" t="s">
        <v>703</v>
      </c>
      <c r="B45" s="304"/>
      <c r="C45" s="304"/>
      <c r="D45" s="304"/>
      <c r="E45" s="304"/>
      <c r="F45" s="304"/>
      <c r="G45" s="304"/>
      <c r="H45" s="304"/>
      <c r="I45" s="304"/>
      <c r="J45" s="304"/>
    </row>
    <row r="46" spans="1:10" s="255" customFormat="1" ht="25.5" customHeight="1" x14ac:dyDescent="0.25">
      <c r="A46" s="305" t="s">
        <v>704</v>
      </c>
      <c r="B46" s="305"/>
      <c r="C46" s="305"/>
      <c r="D46" s="305"/>
      <c r="E46" s="305"/>
      <c r="F46" s="305"/>
      <c r="G46" s="305"/>
      <c r="H46" s="305"/>
      <c r="I46" s="305"/>
      <c r="J46" s="305"/>
    </row>
    <row r="47" spans="1:10" s="256" customFormat="1" ht="12.75" customHeight="1" x14ac:dyDescent="0.25">
      <c r="A47" s="247" t="s">
        <v>705</v>
      </c>
      <c r="B47" s="247"/>
      <c r="C47" s="247"/>
      <c r="D47" s="247"/>
      <c r="E47" s="247"/>
      <c r="F47" s="247"/>
      <c r="G47" s="247"/>
      <c r="H47" s="247"/>
      <c r="I47" s="247"/>
      <c r="J47" s="247"/>
    </row>
    <row r="48" spans="1:10" s="256" customFormat="1" ht="15" customHeight="1" x14ac:dyDescent="0.25">
      <c r="A48" s="247" t="s">
        <v>706</v>
      </c>
      <c r="B48" s="247"/>
      <c r="C48" s="247"/>
      <c r="D48" s="247"/>
      <c r="E48" s="247"/>
      <c r="F48" s="247"/>
      <c r="G48" s="247"/>
      <c r="H48" s="247"/>
      <c r="I48" s="247"/>
      <c r="J48" s="247"/>
    </row>
    <row r="49" spans="1:10" s="247" customFormat="1" ht="27" customHeight="1" x14ac:dyDescent="0.25">
      <c r="A49" s="305" t="s">
        <v>707</v>
      </c>
      <c r="B49" s="305"/>
      <c r="C49" s="305"/>
      <c r="D49" s="305"/>
      <c r="E49" s="305"/>
      <c r="F49" s="305"/>
      <c r="G49" s="305"/>
      <c r="H49" s="305"/>
      <c r="I49" s="305"/>
      <c r="J49" s="305"/>
    </row>
    <row r="50" spans="1:10" s="247" customFormat="1" ht="51.75" customHeight="1" x14ac:dyDescent="0.25">
      <c r="A50" s="305" t="s">
        <v>708</v>
      </c>
      <c r="B50" s="305"/>
      <c r="C50" s="305"/>
      <c r="D50" s="305"/>
      <c r="E50" s="305"/>
      <c r="F50" s="305"/>
      <c r="G50" s="305"/>
      <c r="H50" s="305"/>
      <c r="I50" s="305"/>
      <c r="J50" s="305"/>
    </row>
    <row r="51" spans="1:10" s="14" customFormat="1" ht="12.75" x14ac:dyDescent="0.2">
      <c r="A51" s="304"/>
      <c r="B51" s="304"/>
      <c r="C51" s="304"/>
      <c r="D51" s="304"/>
      <c r="E51" s="304"/>
      <c r="F51" s="304"/>
      <c r="G51" s="304"/>
      <c r="H51" s="304"/>
      <c r="I51" s="304"/>
      <c r="J51" s="304"/>
    </row>
    <row r="52" spans="1:10" s="50" customFormat="1" x14ac:dyDescent="0.2">
      <c r="A52" s="17"/>
      <c r="B52" s="15"/>
      <c r="C52" s="15"/>
      <c r="D52" s="15"/>
      <c r="E52" s="15"/>
      <c r="F52" s="15"/>
      <c r="G52" s="15"/>
      <c r="H52" s="15"/>
      <c r="I52" s="15"/>
      <c r="J52" s="15"/>
    </row>
    <row r="53" spans="1:10" x14ac:dyDescent="0.25">
      <c r="A53" s="17"/>
      <c r="B53" s="15"/>
      <c r="C53" s="15"/>
      <c r="D53" s="15"/>
      <c r="E53" s="15"/>
      <c r="F53" s="15"/>
      <c r="G53" s="15"/>
      <c r="H53" s="15"/>
      <c r="I53" s="15"/>
      <c r="J53" s="15"/>
    </row>
    <row r="54" spans="1:10" x14ac:dyDescent="0.25">
      <c r="A54" s="305"/>
      <c r="B54" s="310"/>
      <c r="C54" s="310"/>
      <c r="D54" s="310"/>
      <c r="E54" s="310"/>
      <c r="F54" s="310"/>
      <c r="G54" s="310"/>
      <c r="H54" s="310"/>
      <c r="I54" s="310"/>
      <c r="J54" s="310"/>
    </row>
    <row r="55" spans="1:10" x14ac:dyDescent="0.25">
      <c r="A55" s="309"/>
      <c r="B55" s="309"/>
      <c r="C55" s="309"/>
      <c r="D55" s="309"/>
      <c r="E55" s="309"/>
      <c r="F55" s="309"/>
      <c r="G55" s="309"/>
      <c r="H55" s="309"/>
      <c r="I55" s="309"/>
      <c r="J55" s="309"/>
    </row>
    <row r="56" spans="1:10" s="34" customFormat="1" x14ac:dyDescent="0.25">
      <c r="A56"/>
      <c r="B56"/>
      <c r="C56"/>
      <c r="D56"/>
      <c r="E56"/>
      <c r="F56"/>
      <c r="G56"/>
      <c r="H56"/>
      <c r="I56"/>
      <c r="J56"/>
    </row>
    <row r="57" spans="1:10" s="34" customFormat="1" x14ac:dyDescent="0.25">
      <c r="A57"/>
      <c r="B57"/>
      <c r="C57"/>
      <c r="D57"/>
      <c r="E57"/>
      <c r="F57"/>
      <c r="G57"/>
      <c r="H57"/>
      <c r="I57"/>
      <c r="J57"/>
    </row>
    <row r="58" spans="1:10" s="34" customFormat="1" x14ac:dyDescent="0.25">
      <c r="A58"/>
      <c r="B58"/>
      <c r="C58"/>
      <c r="D58"/>
      <c r="E58"/>
      <c r="F58"/>
      <c r="G58"/>
      <c r="H58"/>
      <c r="I58"/>
      <c r="J58"/>
    </row>
    <row r="59" spans="1:10" s="34" customFormat="1" x14ac:dyDescent="0.25">
      <c r="A59"/>
      <c r="B59"/>
      <c r="C59"/>
      <c r="D59"/>
      <c r="E59"/>
      <c r="F59"/>
      <c r="G59"/>
      <c r="H59"/>
      <c r="I59"/>
      <c r="J59"/>
    </row>
    <row r="60" spans="1:10" s="34" customFormat="1" x14ac:dyDescent="0.25">
      <c r="A60"/>
      <c r="B60"/>
      <c r="C60"/>
      <c r="D60"/>
      <c r="E60"/>
      <c r="F60"/>
      <c r="G60"/>
      <c r="H60"/>
      <c r="I60"/>
      <c r="J60"/>
    </row>
    <row r="61" spans="1:10" s="34" customFormat="1" x14ac:dyDescent="0.25">
      <c r="A61"/>
      <c r="B61"/>
      <c r="C61"/>
      <c r="D61"/>
      <c r="E61"/>
      <c r="F61"/>
      <c r="G61"/>
      <c r="H61"/>
      <c r="I61"/>
      <c r="J61"/>
    </row>
    <row r="62" spans="1:10" s="34" customFormat="1" x14ac:dyDescent="0.25">
      <c r="A62"/>
      <c r="B62"/>
      <c r="C62"/>
      <c r="D62"/>
      <c r="E62"/>
      <c r="F62"/>
      <c r="G62"/>
      <c r="H62"/>
      <c r="I62"/>
      <c r="J62"/>
    </row>
    <row r="63" spans="1:10" s="34" customFormat="1" x14ac:dyDescent="0.25">
      <c r="A63"/>
      <c r="B63"/>
      <c r="C63"/>
      <c r="D63"/>
      <c r="E63"/>
      <c r="F63"/>
      <c r="G63"/>
      <c r="H63"/>
      <c r="I63"/>
      <c r="J63"/>
    </row>
    <row r="64" spans="1:10" s="34" customFormat="1" x14ac:dyDescent="0.25">
      <c r="A64"/>
      <c r="B64"/>
      <c r="C64"/>
      <c r="D64"/>
      <c r="E64"/>
      <c r="F64"/>
      <c r="G64"/>
      <c r="H64"/>
      <c r="I64"/>
      <c r="J64"/>
    </row>
    <row r="65" spans="1:10" s="34" customFormat="1" x14ac:dyDescent="0.25">
      <c r="A65"/>
      <c r="B65"/>
      <c r="C65"/>
      <c r="D65"/>
      <c r="E65"/>
      <c r="F65"/>
      <c r="G65"/>
      <c r="H65"/>
      <c r="I65"/>
      <c r="J65"/>
    </row>
    <row r="66" spans="1:10" s="34" customFormat="1" x14ac:dyDescent="0.25">
      <c r="A66"/>
      <c r="B66"/>
      <c r="C66"/>
      <c r="D66"/>
      <c r="E66"/>
      <c r="F66"/>
      <c r="G66"/>
      <c r="H66"/>
      <c r="I66"/>
      <c r="J66"/>
    </row>
    <row r="67" spans="1:10" s="34" customFormat="1" x14ac:dyDescent="0.25">
      <c r="A67"/>
      <c r="B67"/>
      <c r="C67"/>
      <c r="D67"/>
      <c r="E67"/>
      <c r="F67"/>
      <c r="G67"/>
      <c r="H67"/>
      <c r="I67"/>
      <c r="J67"/>
    </row>
    <row r="68" spans="1:10" s="34" customFormat="1" x14ac:dyDescent="0.25">
      <c r="A68"/>
      <c r="B68"/>
      <c r="C68"/>
      <c r="D68"/>
      <c r="E68"/>
      <c r="F68"/>
      <c r="G68"/>
      <c r="H68"/>
      <c r="I68"/>
      <c r="J68"/>
    </row>
    <row r="69" spans="1:10" s="34" customFormat="1" x14ac:dyDescent="0.25">
      <c r="A69"/>
      <c r="B69"/>
      <c r="C69"/>
      <c r="D69"/>
      <c r="E69"/>
      <c r="F69"/>
      <c r="G69"/>
      <c r="H69"/>
      <c r="I69"/>
      <c r="J69"/>
    </row>
    <row r="70" spans="1:10" s="34" customFormat="1" x14ac:dyDescent="0.25">
      <c r="A70"/>
      <c r="B70"/>
      <c r="C70"/>
      <c r="D70"/>
      <c r="E70"/>
      <c r="F70"/>
      <c r="G70"/>
      <c r="H70"/>
      <c r="I70"/>
      <c r="J70"/>
    </row>
    <row r="71" spans="1:10" s="34" customFormat="1" x14ac:dyDescent="0.25">
      <c r="A71"/>
      <c r="B71"/>
      <c r="C71"/>
      <c r="D71"/>
      <c r="E71"/>
      <c r="F71"/>
      <c r="G71"/>
      <c r="H71"/>
      <c r="I71"/>
      <c r="J71"/>
    </row>
    <row r="72" spans="1:10" s="34" customFormat="1" x14ac:dyDescent="0.25">
      <c r="A72"/>
      <c r="B72"/>
      <c r="C72"/>
      <c r="D72"/>
      <c r="E72"/>
      <c r="F72"/>
      <c r="G72"/>
      <c r="H72"/>
      <c r="I72"/>
      <c r="J72"/>
    </row>
    <row r="73" spans="1:10" s="34" customFormat="1" x14ac:dyDescent="0.25">
      <c r="A73"/>
      <c r="B73"/>
      <c r="C73"/>
      <c r="D73"/>
      <c r="E73"/>
      <c r="F73"/>
      <c r="G73"/>
      <c r="H73"/>
      <c r="I73"/>
      <c r="J73"/>
    </row>
    <row r="74" spans="1:10" s="34" customFormat="1" x14ac:dyDescent="0.25">
      <c r="A74"/>
      <c r="B74"/>
      <c r="C74"/>
      <c r="D74"/>
      <c r="E74"/>
      <c r="F74"/>
      <c r="G74"/>
      <c r="H74"/>
      <c r="I74"/>
      <c r="J74"/>
    </row>
    <row r="75" spans="1:10" s="34" customFormat="1" x14ac:dyDescent="0.25">
      <c r="A75"/>
      <c r="B75"/>
      <c r="C75"/>
      <c r="D75"/>
      <c r="E75"/>
      <c r="F75"/>
      <c r="G75"/>
      <c r="H75"/>
      <c r="I75"/>
      <c r="J75"/>
    </row>
    <row r="76" spans="1:10" s="34" customFormat="1" x14ac:dyDescent="0.25">
      <c r="A76"/>
      <c r="B76"/>
      <c r="C76"/>
      <c r="D76"/>
      <c r="E76"/>
      <c r="F76"/>
      <c r="G76"/>
      <c r="H76"/>
      <c r="I76"/>
      <c r="J76"/>
    </row>
    <row r="77" spans="1:10" s="34" customFormat="1" x14ac:dyDescent="0.25">
      <c r="A77"/>
      <c r="B77"/>
      <c r="C77"/>
      <c r="D77"/>
      <c r="E77"/>
      <c r="F77"/>
      <c r="G77"/>
      <c r="H77"/>
      <c r="I77"/>
      <c r="J77"/>
    </row>
    <row r="78" spans="1:10" s="34" customFormat="1" x14ac:dyDescent="0.25">
      <c r="A78"/>
      <c r="B78"/>
      <c r="C78"/>
      <c r="D78"/>
      <c r="E78"/>
      <c r="F78"/>
      <c r="G78"/>
      <c r="H78"/>
      <c r="I78"/>
      <c r="J78"/>
    </row>
    <row r="79" spans="1:10" s="34" customFormat="1" x14ac:dyDescent="0.25">
      <c r="A79"/>
      <c r="B79"/>
      <c r="C79"/>
      <c r="D79"/>
      <c r="E79"/>
      <c r="F79"/>
      <c r="G79"/>
      <c r="H79"/>
      <c r="I79"/>
      <c r="J79"/>
    </row>
    <row r="80" spans="1:10" s="34" customFormat="1" x14ac:dyDescent="0.25">
      <c r="A80"/>
      <c r="B80"/>
      <c r="C80"/>
      <c r="D80"/>
      <c r="E80"/>
      <c r="F80"/>
      <c r="G80"/>
      <c r="H80"/>
      <c r="I80"/>
      <c r="J80"/>
    </row>
    <row r="81" spans="1:10" s="34" customFormat="1" x14ac:dyDescent="0.25">
      <c r="A81"/>
      <c r="B81"/>
      <c r="C81"/>
      <c r="D81"/>
      <c r="E81"/>
      <c r="F81"/>
      <c r="G81"/>
      <c r="H81"/>
      <c r="I81"/>
      <c r="J81"/>
    </row>
    <row r="82" spans="1:10" s="34" customFormat="1" x14ac:dyDescent="0.25">
      <c r="A82"/>
      <c r="B82"/>
      <c r="C82"/>
      <c r="D82"/>
      <c r="E82"/>
      <c r="F82"/>
      <c r="G82"/>
      <c r="H82"/>
      <c r="I82"/>
      <c r="J82"/>
    </row>
    <row r="83" spans="1:10" s="34" customFormat="1" x14ac:dyDescent="0.25">
      <c r="A83"/>
      <c r="B83"/>
      <c r="C83"/>
      <c r="D83"/>
      <c r="E83"/>
      <c r="F83"/>
      <c r="G83"/>
      <c r="H83"/>
      <c r="I83"/>
      <c r="J83"/>
    </row>
    <row r="84" spans="1:10" s="34" customFormat="1" x14ac:dyDescent="0.25">
      <c r="A84"/>
      <c r="B84"/>
      <c r="C84"/>
      <c r="D84"/>
      <c r="E84"/>
      <c r="F84"/>
      <c r="G84"/>
      <c r="H84"/>
      <c r="I84"/>
      <c r="J84"/>
    </row>
    <row r="85" spans="1:10" s="34" customFormat="1" x14ac:dyDescent="0.25">
      <c r="A85"/>
      <c r="B85"/>
      <c r="C85"/>
      <c r="D85"/>
      <c r="E85"/>
      <c r="F85"/>
      <c r="G85"/>
      <c r="H85"/>
      <c r="I85"/>
      <c r="J85"/>
    </row>
    <row r="86" spans="1:10" s="34" customFormat="1" x14ac:dyDescent="0.25">
      <c r="A86"/>
      <c r="B86"/>
      <c r="C86"/>
      <c r="D86"/>
      <c r="E86"/>
      <c r="F86"/>
      <c r="G86"/>
      <c r="H86"/>
      <c r="I86"/>
      <c r="J86"/>
    </row>
    <row r="87" spans="1:10" s="34" customFormat="1" x14ac:dyDescent="0.25">
      <c r="A87"/>
      <c r="B87"/>
      <c r="C87"/>
      <c r="D87"/>
      <c r="E87"/>
      <c r="F87"/>
      <c r="G87"/>
      <c r="H87"/>
      <c r="I87"/>
      <c r="J87"/>
    </row>
    <row r="88" spans="1:10" s="34" customFormat="1" x14ac:dyDescent="0.25">
      <c r="A88"/>
      <c r="B88"/>
      <c r="C88"/>
      <c r="D88"/>
      <c r="E88"/>
      <c r="F88"/>
      <c r="G88"/>
      <c r="H88"/>
      <c r="I88"/>
      <c r="J88"/>
    </row>
    <row r="89" spans="1:10" s="34" customFormat="1" x14ac:dyDescent="0.25">
      <c r="A89"/>
      <c r="B89"/>
      <c r="C89"/>
      <c r="D89"/>
      <c r="E89"/>
      <c r="F89"/>
      <c r="G89"/>
      <c r="H89"/>
      <c r="I89"/>
      <c r="J89"/>
    </row>
    <row r="90" spans="1:10" s="34" customFormat="1" x14ac:dyDescent="0.25">
      <c r="A90"/>
      <c r="B90"/>
      <c r="C90"/>
      <c r="D90"/>
      <c r="E90"/>
      <c r="F90"/>
      <c r="G90"/>
      <c r="H90"/>
      <c r="I90"/>
      <c r="J90"/>
    </row>
    <row r="91" spans="1:10" s="34" customFormat="1" x14ac:dyDescent="0.25">
      <c r="A91"/>
      <c r="B91"/>
      <c r="C91"/>
      <c r="D91"/>
      <c r="E91"/>
      <c r="F91"/>
      <c r="G91"/>
      <c r="H91"/>
      <c r="I91"/>
      <c r="J91"/>
    </row>
    <row r="92" spans="1:10" s="34" customFormat="1" x14ac:dyDescent="0.25">
      <c r="A92"/>
      <c r="B92"/>
      <c r="C92"/>
      <c r="D92"/>
      <c r="E92"/>
      <c r="F92"/>
      <c r="G92"/>
      <c r="H92"/>
      <c r="I92"/>
      <c r="J92"/>
    </row>
    <row r="93" spans="1:10" s="34" customFormat="1" x14ac:dyDescent="0.25">
      <c r="A93"/>
      <c r="B93"/>
      <c r="C93"/>
      <c r="D93"/>
      <c r="E93"/>
      <c r="F93"/>
      <c r="G93"/>
      <c r="H93"/>
      <c r="I93"/>
      <c r="J93"/>
    </row>
    <row r="94" spans="1:10" s="34" customFormat="1" x14ac:dyDescent="0.25">
      <c r="A94"/>
      <c r="B94"/>
      <c r="C94"/>
      <c r="D94"/>
      <c r="E94"/>
      <c r="F94"/>
      <c r="G94"/>
      <c r="H94"/>
      <c r="I94"/>
      <c r="J94"/>
    </row>
    <row r="95" spans="1:10" s="34" customFormat="1" x14ac:dyDescent="0.25">
      <c r="A95"/>
      <c r="B95"/>
      <c r="C95"/>
      <c r="D95"/>
      <c r="E95"/>
      <c r="F95"/>
      <c r="G95"/>
      <c r="H95"/>
      <c r="I95"/>
      <c r="J95"/>
    </row>
    <row r="96" spans="1:10" s="34" customFormat="1" x14ac:dyDescent="0.25">
      <c r="A96"/>
      <c r="B96"/>
      <c r="C96"/>
      <c r="D96"/>
      <c r="E96"/>
      <c r="F96"/>
      <c r="G96"/>
      <c r="H96"/>
      <c r="I96"/>
      <c r="J96"/>
    </row>
    <row r="97" spans="1:10" s="34" customFormat="1" x14ac:dyDescent="0.25">
      <c r="A97"/>
      <c r="B97"/>
      <c r="C97"/>
      <c r="D97"/>
      <c r="E97"/>
      <c r="F97"/>
      <c r="G97"/>
      <c r="H97"/>
      <c r="I97"/>
      <c r="J97"/>
    </row>
    <row r="98" spans="1:10" s="34" customFormat="1" x14ac:dyDescent="0.25">
      <c r="A98"/>
      <c r="B98"/>
      <c r="C98"/>
      <c r="D98"/>
      <c r="E98"/>
      <c r="F98"/>
      <c r="G98"/>
      <c r="H98"/>
      <c r="I98"/>
      <c r="J98"/>
    </row>
    <row r="99" spans="1:10" s="34" customFormat="1" x14ac:dyDescent="0.25">
      <c r="A99"/>
      <c r="B99"/>
      <c r="C99"/>
      <c r="D99"/>
      <c r="E99"/>
      <c r="F99"/>
      <c r="G99"/>
      <c r="H99"/>
      <c r="I99"/>
      <c r="J99"/>
    </row>
    <row r="100" spans="1:10" s="34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34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34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34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34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34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34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34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49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49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49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34" customFormat="1" x14ac:dyDescent="0.25">
      <c r="A111"/>
      <c r="B111"/>
      <c r="C111"/>
      <c r="D111"/>
      <c r="E111"/>
      <c r="F111"/>
      <c r="G111"/>
      <c r="H111"/>
      <c r="I111"/>
      <c r="J111"/>
    </row>
    <row r="112" spans="1:10" s="14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14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14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14" customFormat="1" x14ac:dyDescent="0.25">
      <c r="A115"/>
      <c r="B115"/>
      <c r="C115"/>
      <c r="D115"/>
      <c r="E115"/>
      <c r="F115"/>
      <c r="G115"/>
      <c r="H115"/>
      <c r="I115"/>
      <c r="J115"/>
    </row>
    <row r="116" spans="1:10" s="14" customFormat="1" x14ac:dyDescent="0.25">
      <c r="A116"/>
      <c r="B116"/>
      <c r="C116"/>
      <c r="D116"/>
      <c r="E116"/>
      <c r="F116"/>
      <c r="G116"/>
      <c r="H116"/>
      <c r="I116"/>
      <c r="J116"/>
    </row>
    <row r="117" spans="1:10" s="14" customFormat="1" x14ac:dyDescent="0.25">
      <c r="A117"/>
      <c r="B117"/>
      <c r="C117"/>
      <c r="D117"/>
      <c r="E117"/>
      <c r="F117"/>
      <c r="G117"/>
      <c r="H117"/>
      <c r="I117"/>
      <c r="J117"/>
    </row>
    <row r="118" spans="1:10" s="14" customFormat="1" x14ac:dyDescent="0.25">
      <c r="A118"/>
      <c r="B118"/>
      <c r="C118"/>
      <c r="D118"/>
      <c r="E118"/>
      <c r="F118"/>
      <c r="G118"/>
      <c r="H118"/>
      <c r="I118"/>
      <c r="J118"/>
    </row>
    <row r="119" spans="1:10" s="14" customFormat="1" x14ac:dyDescent="0.25">
      <c r="A119"/>
      <c r="B119"/>
      <c r="C119"/>
      <c r="D119"/>
      <c r="E119"/>
      <c r="F119"/>
      <c r="G119"/>
      <c r="H119"/>
      <c r="I119"/>
      <c r="J119"/>
    </row>
    <row r="120" spans="1:10" s="14" customFormat="1" x14ac:dyDescent="0.25">
      <c r="A120"/>
      <c r="B120"/>
      <c r="C120"/>
      <c r="D120"/>
      <c r="E120"/>
      <c r="F120"/>
      <c r="G120"/>
      <c r="H120"/>
      <c r="I120"/>
      <c r="J120"/>
    </row>
    <row r="121" spans="1:10" s="14" customFormat="1" x14ac:dyDescent="0.25">
      <c r="A121"/>
      <c r="B121"/>
      <c r="C121"/>
      <c r="D121"/>
      <c r="E121"/>
      <c r="F121"/>
      <c r="G121"/>
      <c r="H121"/>
      <c r="I121"/>
      <c r="J121"/>
    </row>
    <row r="122" spans="1:10" s="50" customFormat="1" x14ac:dyDescent="0.25">
      <c r="A122"/>
      <c r="B122"/>
      <c r="C122"/>
      <c r="D122"/>
      <c r="E122"/>
      <c r="F122"/>
      <c r="G122"/>
      <c r="H122"/>
      <c r="I122"/>
      <c r="J122"/>
    </row>
    <row r="123" spans="1:10" s="34" customFormat="1" x14ac:dyDescent="0.25">
      <c r="A123"/>
      <c r="B123"/>
      <c r="C123"/>
      <c r="D123"/>
      <c r="E123"/>
      <c r="F123"/>
      <c r="G123"/>
      <c r="H123"/>
      <c r="I123"/>
      <c r="J123"/>
    </row>
  </sheetData>
  <sheetProtection algorithmName="SHA-512" hashValue="bojX30ngjINVCLWil9z2yY4JGJ6TLUxY6mpr3G3SCA+2NVJQtFlDGcjD+n7JXVFSGEMqhYqlvsPkNiPAcscgNQ==" saltValue="8XB4+bSiM/sCP5WFo/AT3g==" spinCount="100000" sheet="1" objects="1" scenarios="1"/>
  <mergeCells count="12">
    <mergeCell ref="A55:J55"/>
    <mergeCell ref="A1:D1"/>
    <mergeCell ref="A3:J3"/>
    <mergeCell ref="A43:J43"/>
    <mergeCell ref="A44:J44"/>
    <mergeCell ref="A45:J45"/>
    <mergeCell ref="A49:J49"/>
    <mergeCell ref="A50:J50"/>
    <mergeCell ref="A51:J51"/>
    <mergeCell ref="A54:J54"/>
    <mergeCell ref="A42:J42"/>
    <mergeCell ref="A46:J4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9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2"/>
  <sheetViews>
    <sheetView view="pageBreakPreview" zoomScale="120" zoomScaleNormal="120" zoomScaleSheetLayoutView="120" workbookViewId="0">
      <pane ySplit="6" topLeftCell="A21" activePane="bottomLeft" state="frozen"/>
      <selection activeCell="F1" sqref="F1"/>
      <selection pane="bottomLeft" activeCell="E7" activeCellId="1" sqref="A1:XFD1 E7:F30"/>
    </sheetView>
  </sheetViews>
  <sheetFormatPr defaultColWidth="9.28515625" defaultRowHeight="15" x14ac:dyDescent="0.25"/>
  <cols>
    <col min="1" max="1" width="3.5703125" customWidth="1"/>
    <col min="2" max="2" width="35.5703125" customWidth="1"/>
    <col min="3" max="3" width="7.5703125" customWidth="1"/>
    <col min="4" max="4" width="4.5703125" customWidth="1"/>
    <col min="5" max="5" width="20.140625" customWidth="1"/>
    <col min="6" max="9" width="11.140625" customWidth="1"/>
  </cols>
  <sheetData>
    <row r="1" spans="1:9" s="20" customFormat="1" x14ac:dyDescent="0.25">
      <c r="A1" s="306" t="s">
        <v>20</v>
      </c>
      <c r="B1" s="306"/>
      <c r="C1" s="306"/>
      <c r="D1" s="306"/>
      <c r="E1" s="18"/>
      <c r="F1" s="18" t="s">
        <v>730</v>
      </c>
      <c r="H1" s="18"/>
      <c r="I1" s="18"/>
    </row>
    <row r="2" spans="1:9" s="21" customFormat="1" ht="16.5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9" s="59" customFormat="1" ht="16.5" customHeight="1" x14ac:dyDescent="0.3">
      <c r="A3" s="312" t="s">
        <v>815</v>
      </c>
      <c r="B3" s="312"/>
      <c r="C3" s="312"/>
      <c r="D3" s="312"/>
      <c r="E3" s="312"/>
      <c r="F3" s="312"/>
      <c r="G3" s="312"/>
      <c r="H3" s="312"/>
      <c r="I3" s="312"/>
    </row>
    <row r="4" spans="1:9" s="21" customFormat="1" ht="16.5" customHeight="1" x14ac:dyDescent="0.15">
      <c r="B4" s="60"/>
      <c r="C4" s="60"/>
    </row>
    <row r="5" spans="1:9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9" s="34" customFormat="1" ht="31.5" customHeight="1" x14ac:dyDescent="0.25">
      <c r="A7" s="25">
        <v>1</v>
      </c>
      <c r="B7" s="64" t="s">
        <v>111</v>
      </c>
      <c r="C7" s="11">
        <v>2500</v>
      </c>
      <c r="D7" s="61" t="s">
        <v>14</v>
      </c>
      <c r="E7" s="66"/>
      <c r="F7" s="27"/>
      <c r="G7" s="28">
        <f>C7*ROUND(F7, 4)</f>
        <v>0</v>
      </c>
      <c r="H7" s="28">
        <f t="shared" ref="H7:H30" si="0">G7*0.095</f>
        <v>0</v>
      </c>
      <c r="I7" s="28">
        <f t="shared" ref="I7:I30" si="1">G7+H7</f>
        <v>0</v>
      </c>
    </row>
    <row r="8" spans="1:9" s="34" customFormat="1" ht="31.5" customHeight="1" x14ac:dyDescent="0.25">
      <c r="A8" s="25">
        <v>2</v>
      </c>
      <c r="B8" s="64" t="s">
        <v>112</v>
      </c>
      <c r="C8" s="11">
        <v>1500</v>
      </c>
      <c r="D8" s="61" t="s">
        <v>14</v>
      </c>
      <c r="E8" s="66"/>
      <c r="F8" s="27"/>
      <c r="G8" s="28">
        <f t="shared" ref="G8:G30" si="2">C8*ROUND(F8, 4)</f>
        <v>0</v>
      </c>
      <c r="H8" s="28">
        <f t="shared" si="0"/>
        <v>0</v>
      </c>
      <c r="I8" s="28">
        <f t="shared" si="1"/>
        <v>0</v>
      </c>
    </row>
    <row r="9" spans="1:9" s="34" customFormat="1" ht="31.5" customHeight="1" x14ac:dyDescent="0.25">
      <c r="A9" s="25">
        <v>3</v>
      </c>
      <c r="B9" s="64" t="s">
        <v>113</v>
      </c>
      <c r="C9" s="11">
        <v>1000</v>
      </c>
      <c r="D9" s="61" t="s">
        <v>14</v>
      </c>
      <c r="E9" s="66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</row>
    <row r="10" spans="1:9" s="34" customFormat="1" ht="31.5" customHeight="1" x14ac:dyDescent="0.25">
      <c r="A10" s="25">
        <v>4</v>
      </c>
      <c r="B10" s="64" t="s">
        <v>114</v>
      </c>
      <c r="C10" s="11">
        <v>1000</v>
      </c>
      <c r="D10" s="61" t="s">
        <v>14</v>
      </c>
      <c r="E10" s="66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</row>
    <row r="11" spans="1:9" s="34" customFormat="1" ht="31.5" customHeight="1" x14ac:dyDescent="0.25">
      <c r="A11" s="25">
        <v>5</v>
      </c>
      <c r="B11" s="64" t="s">
        <v>115</v>
      </c>
      <c r="C11" s="11">
        <v>300</v>
      </c>
      <c r="D11" s="61" t="s">
        <v>14</v>
      </c>
      <c r="E11" s="66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</row>
    <row r="12" spans="1:9" s="34" customFormat="1" ht="44.25" customHeight="1" x14ac:dyDescent="0.25">
      <c r="A12" s="25">
        <v>6</v>
      </c>
      <c r="B12" s="64" t="s">
        <v>116</v>
      </c>
      <c r="C12" s="11">
        <v>500</v>
      </c>
      <c r="D12" s="61" t="s">
        <v>14</v>
      </c>
      <c r="E12" s="66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</row>
    <row r="13" spans="1:9" s="34" customFormat="1" ht="31.5" customHeight="1" x14ac:dyDescent="0.25">
      <c r="A13" s="25">
        <v>7</v>
      </c>
      <c r="B13" s="64" t="s">
        <v>117</v>
      </c>
      <c r="C13" s="11">
        <v>250</v>
      </c>
      <c r="D13" s="61" t="s">
        <v>14</v>
      </c>
      <c r="E13" s="66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</row>
    <row r="14" spans="1:9" s="34" customFormat="1" ht="31.5" customHeight="1" x14ac:dyDescent="0.25">
      <c r="A14" s="25">
        <v>8</v>
      </c>
      <c r="B14" s="64" t="s">
        <v>118</v>
      </c>
      <c r="C14" s="11">
        <v>1800</v>
      </c>
      <c r="D14" s="61" t="s">
        <v>14</v>
      </c>
      <c r="E14" s="66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</row>
    <row r="15" spans="1:9" s="34" customFormat="1" ht="31.5" customHeight="1" x14ac:dyDescent="0.25">
      <c r="A15" s="25">
        <v>9</v>
      </c>
      <c r="B15" s="64" t="s">
        <v>119</v>
      </c>
      <c r="C15" s="11">
        <v>1000</v>
      </c>
      <c r="D15" s="61" t="s">
        <v>14</v>
      </c>
      <c r="E15" s="66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</row>
    <row r="16" spans="1:9" s="34" customFormat="1" ht="31.5" customHeight="1" x14ac:dyDescent="0.25">
      <c r="A16" s="25">
        <v>10</v>
      </c>
      <c r="B16" s="64" t="s">
        <v>120</v>
      </c>
      <c r="C16" s="11">
        <v>700</v>
      </c>
      <c r="D16" s="61" t="s">
        <v>14</v>
      </c>
      <c r="E16" s="66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</row>
    <row r="17" spans="1:9" s="34" customFormat="1" ht="31.5" customHeight="1" x14ac:dyDescent="0.25">
      <c r="A17" s="25">
        <v>11</v>
      </c>
      <c r="B17" s="64" t="s">
        <v>121</v>
      </c>
      <c r="C17" s="11">
        <v>700</v>
      </c>
      <c r="D17" s="61" t="s">
        <v>14</v>
      </c>
      <c r="E17" s="66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</row>
    <row r="18" spans="1:9" s="34" customFormat="1" ht="31.5" customHeight="1" x14ac:dyDescent="0.25">
      <c r="A18" s="25">
        <v>12</v>
      </c>
      <c r="B18" s="64" t="s">
        <v>122</v>
      </c>
      <c r="C18" s="11">
        <v>700</v>
      </c>
      <c r="D18" s="61" t="s">
        <v>14</v>
      </c>
      <c r="E18" s="66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</row>
    <row r="19" spans="1:9" s="34" customFormat="1" ht="31.5" customHeight="1" x14ac:dyDescent="0.25">
      <c r="A19" s="25">
        <v>13</v>
      </c>
      <c r="B19" s="64" t="s">
        <v>123</v>
      </c>
      <c r="C19" s="11">
        <v>700</v>
      </c>
      <c r="D19" s="61" t="s">
        <v>14</v>
      </c>
      <c r="E19" s="66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</row>
    <row r="20" spans="1:9" s="34" customFormat="1" ht="31.5" customHeight="1" x14ac:dyDescent="0.25">
      <c r="A20" s="25">
        <v>14</v>
      </c>
      <c r="B20" s="64" t="s">
        <v>124</v>
      </c>
      <c r="C20" s="11">
        <v>400</v>
      </c>
      <c r="D20" s="61" t="s">
        <v>14</v>
      </c>
      <c r="E20" s="66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</row>
    <row r="21" spans="1:9" s="34" customFormat="1" ht="31.5" customHeight="1" x14ac:dyDescent="0.25">
      <c r="A21" s="25">
        <v>15</v>
      </c>
      <c r="B21" s="64" t="s">
        <v>125</v>
      </c>
      <c r="C21" s="11">
        <v>1200</v>
      </c>
      <c r="D21" s="61" t="s">
        <v>14</v>
      </c>
      <c r="E21" s="66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</row>
    <row r="22" spans="1:9" s="34" customFormat="1" ht="31.5" customHeight="1" x14ac:dyDescent="0.25">
      <c r="A22" s="25">
        <v>16</v>
      </c>
      <c r="B22" s="64" t="s">
        <v>126</v>
      </c>
      <c r="C22" s="11">
        <v>800</v>
      </c>
      <c r="D22" s="61" t="s">
        <v>14</v>
      </c>
      <c r="E22" s="66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</row>
    <row r="23" spans="1:9" s="34" customFormat="1" ht="31.5" customHeight="1" x14ac:dyDescent="0.25">
      <c r="A23" s="25">
        <v>17</v>
      </c>
      <c r="B23" s="64" t="s">
        <v>127</v>
      </c>
      <c r="C23" s="11">
        <v>600</v>
      </c>
      <c r="D23" s="61" t="s">
        <v>14</v>
      </c>
      <c r="E23" s="66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</row>
    <row r="24" spans="1:9" s="34" customFormat="1" ht="31.5" customHeight="1" x14ac:dyDescent="0.25">
      <c r="A24" s="25">
        <v>18</v>
      </c>
      <c r="B24" s="64" t="s">
        <v>128</v>
      </c>
      <c r="C24" s="11">
        <v>500</v>
      </c>
      <c r="D24" s="61" t="s">
        <v>14</v>
      </c>
      <c r="E24" s="66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</row>
    <row r="25" spans="1:9" s="34" customFormat="1" ht="31.5" customHeight="1" x14ac:dyDescent="0.25">
      <c r="A25" s="25">
        <v>19</v>
      </c>
      <c r="B25" s="64" t="s">
        <v>129</v>
      </c>
      <c r="C25" s="11">
        <v>200</v>
      </c>
      <c r="D25" s="61" t="s">
        <v>14</v>
      </c>
      <c r="E25" s="66"/>
      <c r="F25" s="27"/>
      <c r="G25" s="28">
        <f t="shared" si="2"/>
        <v>0</v>
      </c>
      <c r="H25" s="28">
        <f t="shared" si="0"/>
        <v>0</v>
      </c>
      <c r="I25" s="28">
        <f t="shared" si="1"/>
        <v>0</v>
      </c>
    </row>
    <row r="26" spans="1:9" s="70" customFormat="1" ht="31.5" customHeight="1" x14ac:dyDescent="0.25">
      <c r="A26" s="25">
        <v>20</v>
      </c>
      <c r="B26" s="68" t="s">
        <v>130</v>
      </c>
      <c r="C26" s="69">
        <v>200</v>
      </c>
      <c r="D26" s="69" t="s">
        <v>14</v>
      </c>
      <c r="E26" s="262"/>
      <c r="F26" s="27"/>
      <c r="G26" s="28">
        <f t="shared" si="2"/>
        <v>0</v>
      </c>
      <c r="H26" s="28">
        <f t="shared" si="0"/>
        <v>0</v>
      </c>
      <c r="I26" s="28">
        <f t="shared" si="1"/>
        <v>0</v>
      </c>
    </row>
    <row r="27" spans="1:9" s="70" customFormat="1" ht="31.5" customHeight="1" x14ac:dyDescent="0.25">
      <c r="A27" s="25">
        <v>21</v>
      </c>
      <c r="B27" s="68" t="s">
        <v>131</v>
      </c>
      <c r="C27" s="69">
        <v>200</v>
      </c>
      <c r="D27" s="69" t="s">
        <v>14</v>
      </c>
      <c r="E27" s="262"/>
      <c r="F27" s="27"/>
      <c r="G27" s="28">
        <f t="shared" si="2"/>
        <v>0</v>
      </c>
      <c r="H27" s="28">
        <f t="shared" si="0"/>
        <v>0</v>
      </c>
      <c r="I27" s="28">
        <f t="shared" si="1"/>
        <v>0</v>
      </c>
    </row>
    <row r="28" spans="1:9" s="70" customFormat="1" ht="31.5" customHeight="1" x14ac:dyDescent="0.25">
      <c r="A28" s="25">
        <v>22</v>
      </c>
      <c r="B28" s="68" t="s">
        <v>132</v>
      </c>
      <c r="C28" s="69">
        <v>300</v>
      </c>
      <c r="D28" s="69" t="s">
        <v>14</v>
      </c>
      <c r="E28" s="262"/>
      <c r="F28" s="27"/>
      <c r="G28" s="28">
        <f t="shared" si="2"/>
        <v>0</v>
      </c>
      <c r="H28" s="28">
        <f t="shared" si="0"/>
        <v>0</v>
      </c>
      <c r="I28" s="28">
        <f t="shared" si="1"/>
        <v>0</v>
      </c>
    </row>
    <row r="29" spans="1:9" s="70" customFormat="1" ht="31.5" customHeight="1" x14ac:dyDescent="0.25">
      <c r="A29" s="25">
        <v>23</v>
      </c>
      <c r="B29" s="68" t="s">
        <v>133</v>
      </c>
      <c r="C29" s="69">
        <v>200</v>
      </c>
      <c r="D29" s="69" t="s">
        <v>14</v>
      </c>
      <c r="E29" s="262"/>
      <c r="F29" s="27"/>
      <c r="G29" s="28">
        <f t="shared" si="2"/>
        <v>0</v>
      </c>
      <c r="H29" s="28">
        <f t="shared" si="0"/>
        <v>0</v>
      </c>
      <c r="I29" s="28">
        <f t="shared" si="1"/>
        <v>0</v>
      </c>
    </row>
    <row r="30" spans="1:9" s="70" customFormat="1" ht="31.5" customHeight="1" x14ac:dyDescent="0.25">
      <c r="A30" s="25">
        <v>24</v>
      </c>
      <c r="B30" s="68" t="s">
        <v>134</v>
      </c>
      <c r="C30" s="69">
        <v>300</v>
      </c>
      <c r="D30" s="69" t="s">
        <v>14</v>
      </c>
      <c r="E30" s="262"/>
      <c r="F30" s="27"/>
      <c r="G30" s="28">
        <f t="shared" si="2"/>
        <v>0</v>
      </c>
      <c r="H30" s="28">
        <f t="shared" si="0"/>
        <v>0</v>
      </c>
      <c r="I30" s="28">
        <f t="shared" si="1"/>
        <v>0</v>
      </c>
    </row>
    <row r="31" spans="1:9" s="34" customFormat="1" ht="13.5" x14ac:dyDescent="0.2">
      <c r="A31" s="32"/>
      <c r="B31" s="42" t="s">
        <v>697</v>
      </c>
      <c r="C31" s="12" t="s">
        <v>15</v>
      </c>
      <c r="D31" s="12" t="s">
        <v>15</v>
      </c>
      <c r="E31" s="12" t="s">
        <v>15</v>
      </c>
      <c r="F31" s="13" t="s">
        <v>15</v>
      </c>
      <c r="G31" s="43">
        <f>SUM(G7:G30)</f>
        <v>0</v>
      </c>
      <c r="H31" s="43">
        <f t="shared" ref="H31:I31" si="3">SUM(H7:H30)</f>
        <v>0</v>
      </c>
      <c r="I31" s="43">
        <f t="shared" si="3"/>
        <v>0</v>
      </c>
    </row>
    <row r="32" spans="1:9" s="49" customFormat="1" ht="12.75" x14ac:dyDescent="0.2">
      <c r="A32" s="45"/>
      <c r="B32" s="46"/>
      <c r="C32" s="47"/>
      <c r="D32" s="48"/>
      <c r="E32" s="46"/>
      <c r="F32" s="46"/>
      <c r="G32" s="46"/>
      <c r="H32" s="46"/>
      <c r="I32" s="46"/>
    </row>
    <row r="33" spans="1:10" s="14" customFormat="1" ht="20.100000000000001" customHeight="1" x14ac:dyDescent="0.2">
      <c r="A33" s="308" t="s">
        <v>16</v>
      </c>
      <c r="B33" s="308"/>
      <c r="C33" s="308"/>
      <c r="D33" s="308"/>
      <c r="E33" s="308"/>
      <c r="F33" s="308"/>
      <c r="G33" s="308"/>
      <c r="H33" s="308"/>
      <c r="I33" s="308"/>
      <c r="J33" s="308"/>
    </row>
    <row r="34" spans="1:10" s="14" customFormat="1" ht="27.75" customHeight="1" x14ac:dyDescent="0.2">
      <c r="A34" s="303" t="s">
        <v>17</v>
      </c>
      <c r="B34" s="303"/>
      <c r="C34" s="303"/>
      <c r="D34" s="303"/>
      <c r="E34" s="303"/>
      <c r="F34" s="303"/>
      <c r="G34" s="303"/>
      <c r="H34" s="303"/>
      <c r="I34" s="303"/>
      <c r="J34" s="257"/>
    </row>
    <row r="35" spans="1:10" s="14" customFormat="1" ht="15" customHeight="1" x14ac:dyDescent="0.2">
      <c r="A35" s="303" t="s">
        <v>702</v>
      </c>
      <c r="B35" s="303"/>
      <c r="C35" s="303"/>
      <c r="D35" s="303"/>
      <c r="E35" s="303"/>
      <c r="F35" s="303"/>
      <c r="G35" s="303"/>
      <c r="H35" s="303"/>
      <c r="I35" s="303"/>
      <c r="J35" s="303"/>
    </row>
    <row r="36" spans="1:10" s="14" customFormat="1" ht="12.75" x14ac:dyDescent="0.2">
      <c r="A36" s="304" t="s">
        <v>703</v>
      </c>
      <c r="B36" s="304"/>
      <c r="C36" s="304"/>
      <c r="D36" s="304"/>
      <c r="E36" s="304"/>
      <c r="F36" s="304"/>
      <c r="G36" s="304"/>
      <c r="H36" s="304"/>
      <c r="I36" s="304"/>
      <c r="J36" s="304"/>
    </row>
    <row r="37" spans="1:10" s="255" customFormat="1" ht="25.5" customHeight="1" x14ac:dyDescent="0.25">
      <c r="A37" s="305" t="s">
        <v>704</v>
      </c>
      <c r="B37" s="305"/>
      <c r="C37" s="305"/>
      <c r="D37" s="305"/>
      <c r="E37" s="305"/>
      <c r="F37" s="305"/>
      <c r="G37" s="305"/>
      <c r="H37" s="305"/>
      <c r="I37" s="305"/>
      <c r="J37" s="56"/>
    </row>
    <row r="38" spans="1:10" s="256" customFormat="1" ht="12.75" customHeight="1" x14ac:dyDescent="0.25">
      <c r="A38" s="247" t="s">
        <v>705</v>
      </c>
      <c r="B38" s="247"/>
      <c r="C38" s="247"/>
      <c r="D38" s="247"/>
      <c r="E38" s="247"/>
      <c r="F38" s="247"/>
      <c r="G38" s="247"/>
      <c r="H38" s="247"/>
      <c r="I38" s="247"/>
      <c r="J38" s="247"/>
    </row>
    <row r="39" spans="1:10" s="256" customFormat="1" ht="15" customHeight="1" x14ac:dyDescent="0.25">
      <c r="A39" s="247" t="s">
        <v>706</v>
      </c>
      <c r="B39" s="247"/>
      <c r="C39" s="247"/>
      <c r="D39" s="247"/>
      <c r="E39" s="247"/>
      <c r="F39" s="247"/>
      <c r="G39" s="247"/>
      <c r="H39" s="247"/>
      <c r="I39" s="247"/>
      <c r="J39" s="247"/>
    </row>
    <row r="40" spans="1:10" s="247" customFormat="1" ht="27" customHeight="1" x14ac:dyDescent="0.25">
      <c r="A40" s="305" t="s">
        <v>707</v>
      </c>
      <c r="B40" s="305"/>
      <c r="C40" s="305"/>
      <c r="D40" s="305"/>
      <c r="E40" s="305"/>
      <c r="F40" s="305"/>
      <c r="G40" s="305"/>
      <c r="H40" s="305"/>
      <c r="I40" s="305"/>
      <c r="J40" s="56"/>
    </row>
    <row r="41" spans="1:10" x14ac:dyDescent="0.25">
      <c r="A41" s="16"/>
      <c r="B41" s="15"/>
      <c r="C41" s="15"/>
      <c r="D41" s="15"/>
      <c r="E41" s="15"/>
      <c r="F41" s="15"/>
      <c r="G41" s="15"/>
      <c r="H41" s="15"/>
      <c r="I41" s="15"/>
      <c r="J41" s="15"/>
    </row>
    <row r="42" spans="1:10" x14ac:dyDescent="0.25">
      <c r="A42" s="305"/>
      <c r="B42" s="305"/>
      <c r="C42" s="305"/>
      <c r="D42" s="305"/>
      <c r="E42" s="305"/>
      <c r="F42" s="305"/>
      <c r="G42" s="305"/>
      <c r="H42" s="305"/>
      <c r="I42" s="305"/>
      <c r="J42" s="55"/>
    </row>
  </sheetData>
  <sheetProtection algorithmName="SHA-512" hashValue="LQUTvGkcyBZcsmlynlHU2vP0x9i2A34LKacYMca8hdQq/2q382gTIf57Sq058yNAYAzw9WBr+1CoVroXpPsAEA==" saltValue="uQc5J6duRGdqYxFDE2A7Vg==" spinCount="100000" sheet="1" objects="1" scenarios="1"/>
  <mergeCells count="9">
    <mergeCell ref="A42:I42"/>
    <mergeCell ref="A1:D1"/>
    <mergeCell ref="A3:I3"/>
    <mergeCell ref="A33:J33"/>
    <mergeCell ref="A34:I34"/>
    <mergeCell ref="A35:J35"/>
    <mergeCell ref="A36:J36"/>
    <mergeCell ref="A37:I37"/>
    <mergeCell ref="A40:I40"/>
  </mergeCells>
  <pageMargins left="0.62992125984251968" right="0.23622047244094491" top="0.35433070866141736" bottom="0.35433070866141736" header="0.31496062992125984" footer="0.31496062992125984"/>
  <pageSetup paperSize="9" fitToHeight="3" orientation="landscape" r:id="rId1"/>
  <rowBreaks count="1" manualBreakCount="1">
    <brk id="32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2"/>
  <sheetViews>
    <sheetView zoomScale="120" zoomScaleNormal="120" workbookViewId="0">
      <selection activeCell="N13" sqref="N13"/>
    </sheetView>
  </sheetViews>
  <sheetFormatPr defaultColWidth="9.28515625" defaultRowHeight="15" x14ac:dyDescent="0.25"/>
  <cols>
    <col min="1" max="1" width="3.5703125" customWidth="1"/>
    <col min="2" max="2" width="33.42578125" customWidth="1"/>
    <col min="3" max="3" width="7.5703125" customWidth="1"/>
    <col min="4" max="4" width="4.5703125" customWidth="1"/>
    <col min="5" max="5" width="18.28515625" customWidth="1"/>
    <col min="6" max="9" width="11.140625" customWidth="1"/>
    <col min="10" max="10" width="8.140625" customWidth="1"/>
  </cols>
  <sheetData>
    <row r="1" spans="1:10" s="20" customFormat="1" x14ac:dyDescent="0.25">
      <c r="A1" s="306" t="s">
        <v>18</v>
      </c>
      <c r="B1" s="306"/>
      <c r="C1" s="306"/>
      <c r="D1" s="306"/>
      <c r="E1" s="18"/>
      <c r="F1" s="18" t="s">
        <v>730</v>
      </c>
      <c r="H1" s="18"/>
      <c r="I1" s="18"/>
    </row>
    <row r="2" spans="1:10" s="21" customFormat="1" ht="15.75" customHeight="1" x14ac:dyDescent="0.15">
      <c r="A2" s="1"/>
      <c r="B2" s="1"/>
      <c r="C2" s="1"/>
      <c r="D2" s="2"/>
      <c r="E2" s="1"/>
      <c r="F2" s="1"/>
      <c r="G2" s="1"/>
      <c r="H2" s="1"/>
      <c r="I2" s="1"/>
      <c r="J2" s="1"/>
    </row>
    <row r="3" spans="1:10" s="59" customFormat="1" ht="15.75" customHeight="1" x14ac:dyDescent="0.3">
      <c r="A3" s="312" t="s">
        <v>816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5.75" customHeight="1" x14ac:dyDescent="0.15">
      <c r="B4" s="60"/>
      <c r="C4" s="60"/>
    </row>
    <row r="5" spans="1:10" s="22" customFormat="1" ht="48.7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26.25" customHeight="1" x14ac:dyDescent="0.2">
      <c r="A7" s="25">
        <v>1</v>
      </c>
      <c r="B7" s="32" t="s">
        <v>257</v>
      </c>
      <c r="C7" s="11">
        <v>200</v>
      </c>
      <c r="D7" s="25" t="s">
        <v>14</v>
      </c>
      <c r="E7" s="66"/>
      <c r="F7" s="254"/>
      <c r="G7" s="28">
        <f>C7*ROUND(F7, 4)</f>
        <v>0</v>
      </c>
      <c r="H7" s="28">
        <f t="shared" ref="H7:H39" si="0">G7*0.095</f>
        <v>0</v>
      </c>
      <c r="I7" s="28">
        <f t="shared" ref="I7:I39" si="1">G7+H7</f>
        <v>0</v>
      </c>
      <c r="J7" s="33"/>
    </row>
    <row r="8" spans="1:10" s="34" customFormat="1" ht="14.25" customHeight="1" x14ac:dyDescent="0.2">
      <c r="A8" s="25">
        <v>2</v>
      </c>
      <c r="B8" s="32" t="s">
        <v>258</v>
      </c>
      <c r="C8" s="11">
        <v>200</v>
      </c>
      <c r="D8" s="25" t="s">
        <v>14</v>
      </c>
      <c r="E8" s="66"/>
      <c r="F8" s="254"/>
      <c r="G8" s="28">
        <f t="shared" ref="G8:G39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14.25" customHeight="1" x14ac:dyDescent="0.2">
      <c r="A9" s="25">
        <v>3</v>
      </c>
      <c r="B9" s="32" t="s">
        <v>259</v>
      </c>
      <c r="C9" s="11">
        <v>300</v>
      </c>
      <c r="D9" s="25" t="s">
        <v>14</v>
      </c>
      <c r="E9" s="66"/>
      <c r="F9" s="254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14.25" customHeight="1" x14ac:dyDescent="0.2">
      <c r="A10" s="25">
        <v>4</v>
      </c>
      <c r="B10" s="32" t="s">
        <v>260</v>
      </c>
      <c r="C10" s="11">
        <v>160</v>
      </c>
      <c r="D10" s="25" t="s">
        <v>14</v>
      </c>
      <c r="E10" s="66"/>
      <c r="F10" s="254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14.25" customHeight="1" x14ac:dyDescent="0.2">
      <c r="A11" s="25">
        <v>5</v>
      </c>
      <c r="B11" s="32" t="s">
        <v>261</v>
      </c>
      <c r="C11" s="11">
        <v>100</v>
      </c>
      <c r="D11" s="25" t="s">
        <v>14</v>
      </c>
      <c r="E11" s="66"/>
      <c r="F11" s="254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4.25" customHeight="1" x14ac:dyDescent="0.2">
      <c r="A12" s="25">
        <v>6</v>
      </c>
      <c r="B12" s="10" t="s">
        <v>725</v>
      </c>
      <c r="C12" s="218">
        <v>80</v>
      </c>
      <c r="D12" s="117" t="s">
        <v>14</v>
      </c>
      <c r="E12" s="147"/>
      <c r="F12" s="263"/>
      <c r="G12" s="28">
        <f t="shared" si="2"/>
        <v>0</v>
      </c>
      <c r="H12" s="28">
        <f t="shared" si="0"/>
        <v>0</v>
      </c>
      <c r="I12" s="28">
        <f t="shared" si="1"/>
        <v>0</v>
      </c>
      <c r="J12" s="220"/>
    </row>
    <row r="13" spans="1:10" s="34" customFormat="1" ht="14.25" customHeight="1" x14ac:dyDescent="0.2">
      <c r="A13" s="25">
        <v>7</v>
      </c>
      <c r="B13" s="32" t="s">
        <v>262</v>
      </c>
      <c r="C13" s="11">
        <v>110</v>
      </c>
      <c r="D13" s="25" t="s">
        <v>14</v>
      </c>
      <c r="E13" s="66"/>
      <c r="F13" s="254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27" x14ac:dyDescent="0.2">
      <c r="A14" s="25">
        <v>8</v>
      </c>
      <c r="B14" s="32" t="s">
        <v>263</v>
      </c>
      <c r="C14" s="11">
        <v>110</v>
      </c>
      <c r="D14" s="25" t="s">
        <v>14</v>
      </c>
      <c r="E14" s="66"/>
      <c r="F14" s="254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14.25" customHeight="1" x14ac:dyDescent="0.2">
      <c r="A15" s="25">
        <v>9</v>
      </c>
      <c r="B15" s="32" t="s">
        <v>264</v>
      </c>
      <c r="C15" s="11">
        <v>15</v>
      </c>
      <c r="D15" s="25" t="s">
        <v>14</v>
      </c>
      <c r="E15" s="66"/>
      <c r="F15" s="254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14.25" customHeight="1" x14ac:dyDescent="0.2">
      <c r="A16" s="25">
        <v>10</v>
      </c>
      <c r="B16" s="32" t="s">
        <v>265</v>
      </c>
      <c r="C16" s="11">
        <v>15</v>
      </c>
      <c r="D16" s="25" t="s">
        <v>14</v>
      </c>
      <c r="E16" s="66"/>
      <c r="F16" s="254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s="34" customFormat="1" ht="14.25" customHeight="1" x14ac:dyDescent="0.2">
      <c r="A17" s="25">
        <v>11</v>
      </c>
      <c r="B17" s="32" t="s">
        <v>266</v>
      </c>
      <c r="C17" s="11">
        <v>80</v>
      </c>
      <c r="D17" s="25" t="s">
        <v>14</v>
      </c>
      <c r="E17" s="66"/>
      <c r="F17" s="254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14.25" customHeight="1" x14ac:dyDescent="0.2">
      <c r="A18" s="25">
        <v>12</v>
      </c>
      <c r="B18" s="32" t="s">
        <v>267</v>
      </c>
      <c r="C18" s="11">
        <v>80</v>
      </c>
      <c r="D18" s="25" t="s">
        <v>14</v>
      </c>
      <c r="E18" s="66"/>
      <c r="F18" s="254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14.25" customHeight="1" x14ac:dyDescent="0.2">
      <c r="A19" s="25">
        <v>13</v>
      </c>
      <c r="B19" s="32" t="s">
        <v>268</v>
      </c>
      <c r="C19" s="11">
        <v>300</v>
      </c>
      <c r="D19" s="25" t="s">
        <v>14</v>
      </c>
      <c r="E19" s="66"/>
      <c r="F19" s="254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14.25" customHeight="1" x14ac:dyDescent="0.2">
      <c r="A20" s="25">
        <v>14</v>
      </c>
      <c r="B20" s="32" t="s">
        <v>269</v>
      </c>
      <c r="C20" s="11">
        <v>80</v>
      </c>
      <c r="D20" s="25" t="s">
        <v>14</v>
      </c>
      <c r="E20" s="66"/>
      <c r="F20" s="254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14.25" customHeight="1" x14ac:dyDescent="0.2">
      <c r="A21" s="25">
        <v>15</v>
      </c>
      <c r="B21" s="32" t="s">
        <v>270</v>
      </c>
      <c r="C21" s="11">
        <v>50</v>
      </c>
      <c r="D21" s="25" t="s">
        <v>14</v>
      </c>
      <c r="E21" s="66"/>
      <c r="F21" s="254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14.25" customHeight="1" x14ac:dyDescent="0.2">
      <c r="A22" s="25">
        <v>16</v>
      </c>
      <c r="B22" s="32" t="s">
        <v>271</v>
      </c>
      <c r="C22" s="11">
        <v>100</v>
      </c>
      <c r="D22" s="25" t="s">
        <v>14</v>
      </c>
      <c r="E22" s="66"/>
      <c r="F22" s="254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25.15" customHeight="1" x14ac:dyDescent="0.2">
      <c r="A23" s="25">
        <v>17</v>
      </c>
      <c r="B23" s="225" t="s">
        <v>722</v>
      </c>
      <c r="C23" s="218">
        <v>150</v>
      </c>
      <c r="D23" s="25" t="s">
        <v>14</v>
      </c>
      <c r="E23" s="147"/>
      <c r="F23" s="263"/>
      <c r="G23" s="28">
        <f t="shared" si="2"/>
        <v>0</v>
      </c>
      <c r="H23" s="28">
        <f t="shared" si="0"/>
        <v>0</v>
      </c>
      <c r="I23" s="28">
        <f t="shared" si="1"/>
        <v>0</v>
      </c>
      <c r="J23" s="220"/>
    </row>
    <row r="24" spans="1:10" s="34" customFormat="1" ht="25.15" customHeight="1" x14ac:dyDescent="0.2">
      <c r="A24" s="25">
        <v>18</v>
      </c>
      <c r="B24" s="225" t="s">
        <v>723</v>
      </c>
      <c r="C24" s="218">
        <v>150</v>
      </c>
      <c r="D24" s="25" t="s">
        <v>14</v>
      </c>
      <c r="E24" s="147"/>
      <c r="F24" s="263"/>
      <c r="G24" s="28">
        <f t="shared" si="2"/>
        <v>0</v>
      </c>
      <c r="H24" s="28">
        <f t="shared" si="0"/>
        <v>0</v>
      </c>
      <c r="I24" s="28">
        <f t="shared" si="1"/>
        <v>0</v>
      </c>
      <c r="J24" s="220"/>
    </row>
    <row r="25" spans="1:10" s="34" customFormat="1" ht="14.25" customHeight="1" x14ac:dyDescent="0.2">
      <c r="A25" s="25">
        <v>19</v>
      </c>
      <c r="B25" s="32" t="s">
        <v>272</v>
      </c>
      <c r="C25" s="11">
        <v>600</v>
      </c>
      <c r="D25" s="25" t="s">
        <v>14</v>
      </c>
      <c r="E25" s="66"/>
      <c r="F25" s="254"/>
      <c r="G25" s="28">
        <f t="shared" si="2"/>
        <v>0</v>
      </c>
      <c r="H25" s="28">
        <f t="shared" si="0"/>
        <v>0</v>
      </c>
      <c r="I25" s="28">
        <f t="shared" si="1"/>
        <v>0</v>
      </c>
      <c r="J25" s="33"/>
    </row>
    <row r="26" spans="1:10" s="34" customFormat="1" ht="14.25" customHeight="1" x14ac:dyDescent="0.2">
      <c r="A26" s="25">
        <v>20</v>
      </c>
      <c r="B26" s="32" t="s">
        <v>273</v>
      </c>
      <c r="C26" s="11">
        <v>300</v>
      </c>
      <c r="D26" s="25" t="s">
        <v>14</v>
      </c>
      <c r="E26" s="66"/>
      <c r="F26" s="254"/>
      <c r="G26" s="28">
        <f t="shared" si="2"/>
        <v>0</v>
      </c>
      <c r="H26" s="28">
        <f t="shared" si="0"/>
        <v>0</v>
      </c>
      <c r="I26" s="28">
        <f t="shared" si="1"/>
        <v>0</v>
      </c>
      <c r="J26" s="33"/>
    </row>
    <row r="27" spans="1:10" s="34" customFormat="1" ht="14.25" customHeight="1" x14ac:dyDescent="0.2">
      <c r="A27" s="25">
        <v>21</v>
      </c>
      <c r="B27" s="32" t="s">
        <v>274</v>
      </c>
      <c r="C27" s="11">
        <v>150</v>
      </c>
      <c r="D27" s="25" t="s">
        <v>14</v>
      </c>
      <c r="E27" s="66"/>
      <c r="F27" s="254"/>
      <c r="G27" s="28">
        <f t="shared" si="2"/>
        <v>0</v>
      </c>
      <c r="H27" s="28">
        <f t="shared" si="0"/>
        <v>0</v>
      </c>
      <c r="I27" s="28">
        <f t="shared" si="1"/>
        <v>0</v>
      </c>
      <c r="J27" s="33"/>
    </row>
    <row r="28" spans="1:10" s="34" customFormat="1" ht="14.25" customHeight="1" x14ac:dyDescent="0.2">
      <c r="A28" s="25">
        <v>22</v>
      </c>
      <c r="B28" s="32" t="s">
        <v>275</v>
      </c>
      <c r="C28" s="11">
        <v>200</v>
      </c>
      <c r="D28" s="25" t="s">
        <v>14</v>
      </c>
      <c r="E28" s="66"/>
      <c r="F28" s="254"/>
      <c r="G28" s="28">
        <f t="shared" si="2"/>
        <v>0</v>
      </c>
      <c r="H28" s="28">
        <f t="shared" si="0"/>
        <v>0</v>
      </c>
      <c r="I28" s="28">
        <f t="shared" si="1"/>
        <v>0</v>
      </c>
      <c r="J28" s="33"/>
    </row>
    <row r="29" spans="1:10" s="34" customFormat="1" ht="14.25" customHeight="1" x14ac:dyDescent="0.2">
      <c r="A29" s="25">
        <v>23</v>
      </c>
      <c r="B29" s="32" t="s">
        <v>276</v>
      </c>
      <c r="C29" s="11">
        <v>200</v>
      </c>
      <c r="D29" s="25" t="s">
        <v>14</v>
      </c>
      <c r="E29" s="66"/>
      <c r="F29" s="254"/>
      <c r="G29" s="28">
        <f t="shared" si="2"/>
        <v>0</v>
      </c>
      <c r="H29" s="28">
        <f t="shared" si="0"/>
        <v>0</v>
      </c>
      <c r="I29" s="28">
        <f t="shared" si="1"/>
        <v>0</v>
      </c>
      <c r="J29" s="33"/>
    </row>
    <row r="30" spans="1:10" s="34" customFormat="1" ht="14.25" customHeight="1" x14ac:dyDescent="0.2">
      <c r="A30" s="25">
        <v>24</v>
      </c>
      <c r="B30" s="32" t="s">
        <v>277</v>
      </c>
      <c r="C30" s="11">
        <v>60</v>
      </c>
      <c r="D30" s="25" t="s">
        <v>14</v>
      </c>
      <c r="E30" s="66"/>
      <c r="F30" s="254"/>
      <c r="G30" s="28">
        <f t="shared" si="2"/>
        <v>0</v>
      </c>
      <c r="H30" s="28">
        <f t="shared" si="0"/>
        <v>0</v>
      </c>
      <c r="I30" s="28">
        <f t="shared" si="1"/>
        <v>0</v>
      </c>
      <c r="J30" s="33"/>
    </row>
    <row r="31" spans="1:10" s="34" customFormat="1" ht="25.15" customHeight="1" x14ac:dyDescent="0.2">
      <c r="A31" s="25">
        <v>25</v>
      </c>
      <c r="B31" s="32" t="s">
        <v>278</v>
      </c>
      <c r="C31" s="11">
        <v>20</v>
      </c>
      <c r="D31" s="25" t="s">
        <v>14</v>
      </c>
      <c r="E31" s="66"/>
      <c r="F31" s="254"/>
      <c r="G31" s="28">
        <f t="shared" si="2"/>
        <v>0</v>
      </c>
      <c r="H31" s="28">
        <f t="shared" si="0"/>
        <v>0</v>
      </c>
      <c r="I31" s="28">
        <f t="shared" si="1"/>
        <v>0</v>
      </c>
      <c r="J31" s="33"/>
    </row>
    <row r="32" spans="1:10" s="34" customFormat="1" ht="14.25" customHeight="1" x14ac:dyDescent="0.2">
      <c r="A32" s="25">
        <v>26</v>
      </c>
      <c r="B32" s="32" t="s">
        <v>279</v>
      </c>
      <c r="C32" s="11">
        <v>60</v>
      </c>
      <c r="D32" s="25" t="s">
        <v>14</v>
      </c>
      <c r="E32" s="66"/>
      <c r="F32" s="254"/>
      <c r="G32" s="28">
        <f t="shared" si="2"/>
        <v>0</v>
      </c>
      <c r="H32" s="28">
        <f t="shared" si="0"/>
        <v>0</v>
      </c>
      <c r="I32" s="28">
        <f t="shared" si="1"/>
        <v>0</v>
      </c>
      <c r="J32" s="33"/>
    </row>
    <row r="33" spans="1:10" s="34" customFormat="1" ht="14.25" customHeight="1" x14ac:dyDescent="0.2">
      <c r="A33" s="25">
        <v>27</v>
      </c>
      <c r="B33" s="32" t="s">
        <v>280</v>
      </c>
      <c r="C33" s="11">
        <v>20</v>
      </c>
      <c r="D33" s="25" t="s">
        <v>14</v>
      </c>
      <c r="E33" s="66"/>
      <c r="F33" s="254"/>
      <c r="G33" s="28">
        <f t="shared" si="2"/>
        <v>0</v>
      </c>
      <c r="H33" s="28">
        <f t="shared" si="0"/>
        <v>0</v>
      </c>
      <c r="I33" s="28">
        <f t="shared" si="1"/>
        <v>0</v>
      </c>
      <c r="J33" s="33"/>
    </row>
    <row r="34" spans="1:10" s="34" customFormat="1" ht="14.25" customHeight="1" x14ac:dyDescent="0.2">
      <c r="A34" s="25">
        <v>28</v>
      </c>
      <c r="B34" s="32" t="s">
        <v>281</v>
      </c>
      <c r="C34" s="11">
        <v>20</v>
      </c>
      <c r="D34" s="25" t="s">
        <v>14</v>
      </c>
      <c r="E34" s="66"/>
      <c r="F34" s="254"/>
      <c r="G34" s="28">
        <f t="shared" si="2"/>
        <v>0</v>
      </c>
      <c r="H34" s="28">
        <f t="shared" si="0"/>
        <v>0</v>
      </c>
      <c r="I34" s="28">
        <f t="shared" si="1"/>
        <v>0</v>
      </c>
      <c r="J34" s="33"/>
    </row>
    <row r="35" spans="1:10" s="34" customFormat="1" ht="14.25" customHeight="1" x14ac:dyDescent="0.2">
      <c r="A35" s="25">
        <v>29</v>
      </c>
      <c r="B35" s="32" t="s">
        <v>282</v>
      </c>
      <c r="C35" s="11">
        <v>60</v>
      </c>
      <c r="D35" s="25" t="s">
        <v>14</v>
      </c>
      <c r="E35" s="66"/>
      <c r="F35" s="254"/>
      <c r="G35" s="28">
        <f t="shared" si="2"/>
        <v>0</v>
      </c>
      <c r="H35" s="28">
        <f t="shared" si="0"/>
        <v>0</v>
      </c>
      <c r="I35" s="28">
        <f t="shared" si="1"/>
        <v>0</v>
      </c>
      <c r="J35" s="33"/>
    </row>
    <row r="36" spans="1:10" s="34" customFormat="1" ht="14.25" customHeight="1" x14ac:dyDescent="0.2">
      <c r="A36" s="25">
        <v>30</v>
      </c>
      <c r="B36" s="32" t="s">
        <v>283</v>
      </c>
      <c r="C36" s="11">
        <v>60</v>
      </c>
      <c r="D36" s="25" t="s">
        <v>14</v>
      </c>
      <c r="E36" s="66"/>
      <c r="F36" s="254"/>
      <c r="G36" s="28">
        <f t="shared" si="2"/>
        <v>0</v>
      </c>
      <c r="H36" s="28">
        <f t="shared" si="0"/>
        <v>0</v>
      </c>
      <c r="I36" s="28">
        <f t="shared" si="1"/>
        <v>0</v>
      </c>
      <c r="J36" s="33"/>
    </row>
    <row r="37" spans="1:10" s="34" customFormat="1" ht="14.25" customHeight="1" x14ac:dyDescent="0.2">
      <c r="A37" s="25">
        <v>31</v>
      </c>
      <c r="B37" s="32" t="s">
        <v>284</v>
      </c>
      <c r="C37" s="11">
        <v>100</v>
      </c>
      <c r="D37" s="25" t="s">
        <v>14</v>
      </c>
      <c r="E37" s="66"/>
      <c r="F37" s="254"/>
      <c r="G37" s="28">
        <f t="shared" si="2"/>
        <v>0</v>
      </c>
      <c r="H37" s="28">
        <f t="shared" si="0"/>
        <v>0</v>
      </c>
      <c r="I37" s="28">
        <f t="shared" si="1"/>
        <v>0</v>
      </c>
      <c r="J37" s="33"/>
    </row>
    <row r="38" spans="1:10" s="34" customFormat="1" ht="14.25" customHeight="1" x14ac:dyDescent="0.2">
      <c r="A38" s="25">
        <v>32</v>
      </c>
      <c r="B38" s="32" t="s">
        <v>285</v>
      </c>
      <c r="C38" s="11">
        <v>60</v>
      </c>
      <c r="D38" s="25" t="s">
        <v>14</v>
      </c>
      <c r="E38" s="66"/>
      <c r="F38" s="254"/>
      <c r="G38" s="28">
        <f t="shared" si="2"/>
        <v>0</v>
      </c>
      <c r="H38" s="28">
        <f t="shared" si="0"/>
        <v>0</v>
      </c>
      <c r="I38" s="28">
        <f t="shared" si="1"/>
        <v>0</v>
      </c>
      <c r="J38" s="33"/>
    </row>
    <row r="39" spans="1:10" ht="27" x14ac:dyDescent="0.25">
      <c r="A39" s="25">
        <v>33</v>
      </c>
      <c r="B39" s="271" t="s">
        <v>724</v>
      </c>
      <c r="C39" s="264">
        <v>40</v>
      </c>
      <c r="D39" s="25" t="s">
        <v>14</v>
      </c>
      <c r="E39" s="261"/>
      <c r="F39" s="292"/>
      <c r="G39" s="122">
        <f t="shared" si="2"/>
        <v>0</v>
      </c>
      <c r="H39" s="122">
        <f t="shared" si="0"/>
        <v>0</v>
      </c>
      <c r="I39" s="122">
        <f t="shared" si="1"/>
        <v>0</v>
      </c>
      <c r="J39" s="261"/>
    </row>
    <row r="40" spans="1:10" s="34" customFormat="1" ht="15" customHeight="1" x14ac:dyDescent="0.2">
      <c r="A40" s="32"/>
      <c r="B40" s="42" t="s">
        <v>698</v>
      </c>
      <c r="C40" s="12" t="s">
        <v>15</v>
      </c>
      <c r="D40" s="12" t="s">
        <v>15</v>
      </c>
      <c r="E40" s="12" t="s">
        <v>15</v>
      </c>
      <c r="F40" s="13" t="s">
        <v>15</v>
      </c>
      <c r="G40" s="43">
        <f>SUM(G7:G39)</f>
        <v>0</v>
      </c>
      <c r="H40" s="43">
        <f t="shared" ref="H40:I40" si="3">SUM(H7:H39)</f>
        <v>0</v>
      </c>
      <c r="I40" s="43">
        <f t="shared" si="3"/>
        <v>0</v>
      </c>
      <c r="J40" s="44">
        <f>SUM(J7:J39)</f>
        <v>0</v>
      </c>
    </row>
    <row r="41" spans="1:10" s="49" customFormat="1" ht="17.100000000000001" customHeight="1" x14ac:dyDescent="0.2">
      <c r="A41" s="45"/>
      <c r="B41" s="46"/>
      <c r="C41" s="47"/>
      <c r="D41" s="48"/>
      <c r="E41" s="46"/>
      <c r="F41" s="46"/>
      <c r="G41" s="46"/>
      <c r="H41" s="46"/>
      <c r="I41" s="46"/>
      <c r="J41" s="46"/>
    </row>
    <row r="42" spans="1:10" s="14" customFormat="1" ht="20.100000000000001" customHeight="1" x14ac:dyDescent="0.2">
      <c r="A42" s="308" t="s">
        <v>16</v>
      </c>
      <c r="B42" s="308"/>
      <c r="C42" s="308"/>
      <c r="D42" s="308"/>
      <c r="E42" s="308"/>
      <c r="F42" s="308"/>
      <c r="G42" s="308"/>
      <c r="H42" s="308"/>
      <c r="I42" s="308"/>
      <c r="J42" s="308"/>
    </row>
    <row r="43" spans="1:10" s="14" customFormat="1" ht="12.75" x14ac:dyDescent="0.2">
      <c r="A43" s="303" t="s">
        <v>17</v>
      </c>
      <c r="B43" s="303"/>
      <c r="C43" s="303"/>
      <c r="D43" s="303"/>
      <c r="E43" s="303"/>
      <c r="F43" s="303"/>
      <c r="G43" s="303"/>
      <c r="H43" s="303"/>
      <c r="I43" s="303"/>
      <c r="J43" s="303"/>
    </row>
    <row r="44" spans="1:10" s="14" customFormat="1" ht="15" customHeight="1" x14ac:dyDescent="0.2">
      <c r="A44" s="303" t="s">
        <v>702</v>
      </c>
      <c r="B44" s="303"/>
      <c r="C44" s="303"/>
      <c r="D44" s="303"/>
      <c r="E44" s="303"/>
      <c r="F44" s="303"/>
      <c r="G44" s="303"/>
      <c r="H44" s="303"/>
      <c r="I44" s="303"/>
      <c r="J44" s="303"/>
    </row>
    <row r="45" spans="1:10" s="14" customFormat="1" ht="12.75" x14ac:dyDescent="0.2">
      <c r="A45" s="304" t="s">
        <v>703</v>
      </c>
      <c r="B45" s="304"/>
      <c r="C45" s="304"/>
      <c r="D45" s="304"/>
      <c r="E45" s="304"/>
      <c r="F45" s="304"/>
      <c r="G45" s="304"/>
      <c r="H45" s="304"/>
      <c r="I45" s="304"/>
      <c r="J45" s="304"/>
    </row>
    <row r="46" spans="1:10" s="255" customFormat="1" ht="25.5" customHeight="1" x14ac:dyDescent="0.25">
      <c r="A46" s="305" t="s">
        <v>704</v>
      </c>
      <c r="B46" s="305"/>
      <c r="C46" s="305"/>
      <c r="D46" s="305"/>
      <c r="E46" s="305"/>
      <c r="F46" s="305"/>
      <c r="G46" s="305"/>
      <c r="H46" s="305"/>
      <c r="I46" s="305"/>
      <c r="J46" s="305"/>
    </row>
    <row r="47" spans="1:10" s="256" customFormat="1" ht="12.75" customHeight="1" x14ac:dyDescent="0.25">
      <c r="A47" s="247" t="s">
        <v>705</v>
      </c>
      <c r="B47" s="247"/>
      <c r="C47" s="247"/>
      <c r="D47" s="247"/>
      <c r="E47" s="247"/>
      <c r="F47" s="247"/>
      <c r="G47" s="247"/>
      <c r="H47" s="247"/>
      <c r="I47" s="247"/>
      <c r="J47" s="247"/>
    </row>
    <row r="48" spans="1:10" s="256" customFormat="1" ht="15" customHeight="1" x14ac:dyDescent="0.25">
      <c r="A48" s="247" t="s">
        <v>706</v>
      </c>
      <c r="B48" s="247"/>
      <c r="C48" s="247"/>
      <c r="D48" s="247"/>
      <c r="E48" s="247"/>
      <c r="F48" s="247"/>
      <c r="G48" s="247"/>
      <c r="H48" s="247"/>
      <c r="I48" s="247"/>
      <c r="J48" s="247"/>
    </row>
    <row r="49" spans="1:10" s="247" customFormat="1" ht="27" customHeight="1" x14ac:dyDescent="0.25">
      <c r="A49" s="305" t="s">
        <v>707</v>
      </c>
      <c r="B49" s="305"/>
      <c r="C49" s="305"/>
      <c r="D49" s="305"/>
      <c r="E49" s="305"/>
      <c r="F49" s="305"/>
      <c r="G49" s="305"/>
      <c r="H49" s="305"/>
      <c r="I49" s="305"/>
      <c r="J49" s="305"/>
    </row>
    <row r="50" spans="1:10" s="247" customFormat="1" ht="51.75" customHeight="1" x14ac:dyDescent="0.25">
      <c r="A50" s="305" t="s">
        <v>708</v>
      </c>
      <c r="B50" s="305"/>
      <c r="C50" s="305"/>
      <c r="D50" s="305"/>
      <c r="E50" s="305"/>
      <c r="F50" s="305"/>
      <c r="G50" s="305"/>
      <c r="H50" s="305"/>
      <c r="I50" s="305"/>
      <c r="J50" s="305"/>
    </row>
    <row r="51" spans="1:10" ht="29.25" customHeight="1" x14ac:dyDescent="0.25">
      <c r="A51" s="305"/>
      <c r="B51" s="310"/>
      <c r="C51" s="310"/>
      <c r="D51" s="310"/>
      <c r="E51" s="310"/>
      <c r="F51" s="310"/>
      <c r="G51" s="310"/>
      <c r="H51" s="310"/>
      <c r="I51" s="310"/>
      <c r="J51" s="310"/>
    </row>
    <row r="52" spans="1:10" ht="33" customHeight="1" x14ac:dyDescent="0.25">
      <c r="A52" s="309"/>
      <c r="B52" s="309"/>
      <c r="C52" s="309"/>
      <c r="D52" s="309"/>
      <c r="E52" s="309"/>
      <c r="F52" s="309"/>
      <c r="G52" s="309"/>
      <c r="H52" s="309"/>
      <c r="I52" s="309"/>
      <c r="J52" s="309"/>
    </row>
  </sheetData>
  <sheetProtection algorithmName="SHA-512" hashValue="8zPHOjlPRAI+j+mZ+Of//0z6i25mpKrj5R35VJS+MaejOH5dHRV9L7aMiGPalmnY7xn2BNfEzndHyvmPoRkz6g==" saltValue="GiEO3hgMDi+8AZ9rsX9DKA==" spinCount="100000" sheet="1" objects="1" scenarios="1"/>
  <mergeCells count="11">
    <mergeCell ref="A51:J51"/>
    <mergeCell ref="A52:J52"/>
    <mergeCell ref="A1:D1"/>
    <mergeCell ref="A3:J3"/>
    <mergeCell ref="A42:J42"/>
    <mergeCell ref="A45:J45"/>
    <mergeCell ref="A46:J46"/>
    <mergeCell ref="A43:J43"/>
    <mergeCell ref="A44:J44"/>
    <mergeCell ref="A49:J49"/>
    <mergeCell ref="A50:J50"/>
  </mergeCells>
  <dataValidations count="2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4 J36:J38">
      <formula1>1</formula1>
    </dataValidation>
    <dataValidation type="whole" operator="equal" allowBlank="1" showInputMessage="1" showErrorMessage="1" prompt="V celico vnesete vrednost &quot;1&quot; za živila, ki so uvrščena v shemo kakovosti." sqref="J35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3"/>
  <sheetViews>
    <sheetView view="pageBreakPreview" zoomScale="120" zoomScaleNormal="120" zoomScaleSheetLayoutView="120" workbookViewId="0">
      <pane ySplit="6" topLeftCell="A7" activePane="bottomLeft" state="frozen"/>
      <selection activeCell="F1" sqref="F1"/>
      <selection pane="bottomLeft" activeCellId="1" sqref="E7:F10 A1:XFD1"/>
    </sheetView>
  </sheetViews>
  <sheetFormatPr defaultColWidth="9.28515625" defaultRowHeight="15" x14ac:dyDescent="0.25"/>
  <cols>
    <col min="1" max="1" width="3.5703125" customWidth="1"/>
    <col min="2" max="2" width="44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10" s="20" customFormat="1" x14ac:dyDescent="0.25">
      <c r="A1" s="306" t="s">
        <v>18</v>
      </c>
      <c r="B1" s="306"/>
      <c r="C1" s="306"/>
      <c r="D1" s="306"/>
      <c r="E1" s="18"/>
      <c r="F1" s="18" t="s">
        <v>730</v>
      </c>
      <c r="H1" s="18"/>
      <c r="I1" s="18"/>
    </row>
    <row r="2" spans="1:10" s="21" customFormat="1" ht="15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s="59" customFormat="1" ht="15" customHeight="1" x14ac:dyDescent="0.3">
      <c r="A3" s="312" t="s">
        <v>817</v>
      </c>
      <c r="B3" s="312"/>
      <c r="C3" s="312"/>
      <c r="D3" s="312"/>
      <c r="E3" s="312"/>
      <c r="F3" s="312"/>
      <c r="G3" s="312"/>
      <c r="H3" s="312"/>
      <c r="I3" s="312"/>
    </row>
    <row r="4" spans="1:10" s="21" customFormat="1" ht="15" customHeight="1" x14ac:dyDescent="0.15">
      <c r="B4" s="60"/>
      <c r="C4" s="60"/>
    </row>
    <row r="5" spans="1:10" s="22" customFormat="1" ht="45" x14ac:dyDescent="0.15">
      <c r="A5" s="112" t="s">
        <v>0</v>
      </c>
      <c r="B5" s="112" t="s">
        <v>1</v>
      </c>
      <c r="C5" s="113" t="s">
        <v>2</v>
      </c>
      <c r="D5" s="113" t="s">
        <v>3</v>
      </c>
      <c r="E5" s="114" t="s">
        <v>4</v>
      </c>
      <c r="F5" s="114" t="s">
        <v>5</v>
      </c>
      <c r="G5" s="114" t="s">
        <v>6</v>
      </c>
      <c r="H5" s="114" t="s">
        <v>7</v>
      </c>
      <c r="I5" s="114" t="s">
        <v>8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</row>
    <row r="7" spans="1:10" s="34" customFormat="1" ht="18.75" customHeight="1" x14ac:dyDescent="0.25">
      <c r="A7" s="144">
        <v>1</v>
      </c>
      <c r="B7" s="145" t="s">
        <v>183</v>
      </c>
      <c r="C7" s="146">
        <v>100</v>
      </c>
      <c r="D7" s="146" t="s">
        <v>14</v>
      </c>
      <c r="E7" s="147"/>
      <c r="F7" s="133"/>
      <c r="G7" s="122">
        <f>C7*ROUND(F7, 4)</f>
        <v>0</v>
      </c>
      <c r="H7" s="122">
        <f t="shared" ref="H7:H10" si="0">G7*0.095</f>
        <v>0</v>
      </c>
      <c r="I7" s="122">
        <f t="shared" ref="I7:I10" si="1">G7+H7</f>
        <v>0</v>
      </c>
    </row>
    <row r="8" spans="1:10" s="34" customFormat="1" ht="18.75" customHeight="1" x14ac:dyDescent="0.25">
      <c r="A8" s="144">
        <v>2</v>
      </c>
      <c r="B8" s="145" t="s">
        <v>184</v>
      </c>
      <c r="C8" s="146">
        <v>100</v>
      </c>
      <c r="D8" s="146" t="s">
        <v>14</v>
      </c>
      <c r="E8" s="147"/>
      <c r="F8" s="133"/>
      <c r="G8" s="122">
        <f t="shared" ref="G8:G10" si="2">C8*ROUND(F8, 4)</f>
        <v>0</v>
      </c>
      <c r="H8" s="122">
        <f t="shared" si="0"/>
        <v>0</v>
      </c>
      <c r="I8" s="122">
        <f t="shared" si="1"/>
        <v>0</v>
      </c>
    </row>
    <row r="9" spans="1:10" s="34" customFormat="1" ht="18.75" customHeight="1" x14ac:dyDescent="0.25">
      <c r="A9" s="144">
        <v>3</v>
      </c>
      <c r="B9" s="145" t="s">
        <v>185</v>
      </c>
      <c r="C9" s="146">
        <v>100</v>
      </c>
      <c r="D9" s="146" t="s">
        <v>14</v>
      </c>
      <c r="E9" s="147"/>
      <c r="F9" s="133"/>
      <c r="G9" s="122">
        <f t="shared" si="2"/>
        <v>0</v>
      </c>
      <c r="H9" s="122">
        <f t="shared" si="0"/>
        <v>0</v>
      </c>
      <c r="I9" s="122">
        <f t="shared" si="1"/>
        <v>0</v>
      </c>
    </row>
    <row r="10" spans="1:10" s="34" customFormat="1" ht="18.75" customHeight="1" x14ac:dyDescent="0.25">
      <c r="A10" s="144">
        <v>4</v>
      </c>
      <c r="B10" s="145" t="s">
        <v>186</v>
      </c>
      <c r="C10" s="146">
        <v>100</v>
      </c>
      <c r="D10" s="144" t="s">
        <v>14</v>
      </c>
      <c r="E10" s="147"/>
      <c r="F10" s="133"/>
      <c r="G10" s="122">
        <f t="shared" si="2"/>
        <v>0</v>
      </c>
      <c r="H10" s="122">
        <f t="shared" si="0"/>
        <v>0</v>
      </c>
      <c r="I10" s="122">
        <f t="shared" si="1"/>
        <v>0</v>
      </c>
    </row>
    <row r="11" spans="1:10" s="34" customFormat="1" ht="13.5" x14ac:dyDescent="0.2">
      <c r="A11" s="118"/>
      <c r="B11" s="123" t="s">
        <v>699</v>
      </c>
      <c r="C11" s="120" t="s">
        <v>15</v>
      </c>
      <c r="D11" s="120" t="s">
        <v>15</v>
      </c>
      <c r="E11" s="120" t="s">
        <v>15</v>
      </c>
      <c r="F11" s="135" t="s">
        <v>15</v>
      </c>
      <c r="G11" s="124">
        <f>SUM(G7:G10)</f>
        <v>0</v>
      </c>
      <c r="H11" s="124">
        <f t="shared" ref="H11:I11" si="3">SUM(H7:H10)</f>
        <v>0</v>
      </c>
      <c r="I11" s="124">
        <f t="shared" si="3"/>
        <v>0</v>
      </c>
    </row>
    <row r="12" spans="1:10" s="49" customFormat="1" ht="12.75" x14ac:dyDescent="0.2">
      <c r="A12" s="45"/>
      <c r="B12" s="46"/>
      <c r="C12" s="47"/>
      <c r="D12" s="48"/>
      <c r="E12" s="46"/>
      <c r="F12" s="46"/>
      <c r="G12" s="46"/>
      <c r="H12" s="46"/>
      <c r="I12" s="46"/>
    </row>
    <row r="13" spans="1:10" s="14" customFormat="1" ht="20.100000000000001" customHeight="1" x14ac:dyDescent="0.2">
      <c r="A13" s="308" t="s">
        <v>16</v>
      </c>
      <c r="B13" s="308"/>
      <c r="C13" s="308"/>
      <c r="D13" s="308"/>
      <c r="E13" s="308"/>
      <c r="F13" s="308"/>
      <c r="G13" s="308"/>
      <c r="H13" s="308"/>
      <c r="I13" s="308"/>
      <c r="J13" s="308"/>
    </row>
    <row r="14" spans="1:10" s="14" customFormat="1" ht="27.75" customHeight="1" x14ac:dyDescent="0.2">
      <c r="A14" s="303" t="s">
        <v>17</v>
      </c>
      <c r="B14" s="303"/>
      <c r="C14" s="303"/>
      <c r="D14" s="303"/>
      <c r="E14" s="303"/>
      <c r="F14" s="303"/>
      <c r="G14" s="303"/>
      <c r="H14" s="303"/>
      <c r="I14" s="303"/>
      <c r="J14" s="257"/>
    </row>
    <row r="15" spans="1:10" s="14" customFormat="1" ht="15" customHeight="1" x14ac:dyDescent="0.2">
      <c r="A15" s="303" t="s">
        <v>702</v>
      </c>
      <c r="B15" s="303"/>
      <c r="C15" s="303"/>
      <c r="D15" s="303"/>
      <c r="E15" s="303"/>
      <c r="F15" s="303"/>
      <c r="G15" s="303"/>
      <c r="H15" s="303"/>
      <c r="I15" s="303"/>
      <c r="J15" s="303"/>
    </row>
    <row r="16" spans="1:10" s="14" customFormat="1" ht="12.75" x14ac:dyDescent="0.2">
      <c r="A16" s="304" t="s">
        <v>703</v>
      </c>
      <c r="B16" s="304"/>
      <c r="C16" s="304"/>
      <c r="D16" s="304"/>
      <c r="E16" s="304"/>
      <c r="F16" s="304"/>
      <c r="G16" s="304"/>
      <c r="H16" s="304"/>
      <c r="I16" s="304"/>
      <c r="J16" s="304"/>
    </row>
    <row r="17" spans="1:10" s="255" customFormat="1" ht="25.5" customHeight="1" x14ac:dyDescent="0.25">
      <c r="A17" s="305" t="s">
        <v>704</v>
      </c>
      <c r="B17" s="305"/>
      <c r="C17" s="305"/>
      <c r="D17" s="305"/>
      <c r="E17" s="305"/>
      <c r="F17" s="305"/>
      <c r="G17" s="305"/>
      <c r="H17" s="305"/>
      <c r="I17" s="305"/>
      <c r="J17" s="56"/>
    </row>
    <row r="18" spans="1:10" s="256" customFormat="1" ht="12.75" customHeight="1" x14ac:dyDescent="0.25">
      <c r="A18" s="247" t="s">
        <v>705</v>
      </c>
      <c r="B18" s="247"/>
      <c r="C18" s="247"/>
      <c r="D18" s="247"/>
      <c r="E18" s="247"/>
      <c r="F18" s="247"/>
      <c r="G18" s="247"/>
      <c r="H18" s="247"/>
      <c r="I18" s="247"/>
      <c r="J18" s="247"/>
    </row>
    <row r="19" spans="1:10" s="256" customFormat="1" ht="15" customHeight="1" x14ac:dyDescent="0.25">
      <c r="A19" s="247" t="s">
        <v>706</v>
      </c>
      <c r="B19" s="247"/>
      <c r="C19" s="247"/>
      <c r="D19" s="247"/>
      <c r="E19" s="247"/>
      <c r="F19" s="247"/>
      <c r="G19" s="247"/>
      <c r="H19" s="247"/>
      <c r="I19" s="247"/>
      <c r="J19" s="247"/>
    </row>
    <row r="20" spans="1:10" s="247" customFormat="1" ht="27" customHeight="1" x14ac:dyDescent="0.25">
      <c r="A20" s="305" t="s">
        <v>707</v>
      </c>
      <c r="B20" s="305"/>
      <c r="C20" s="305"/>
      <c r="D20" s="305"/>
      <c r="E20" s="305"/>
      <c r="F20" s="305"/>
      <c r="G20" s="305"/>
      <c r="H20" s="305"/>
      <c r="I20" s="305"/>
      <c r="J20" s="56"/>
    </row>
    <row r="21" spans="1:10" s="50" customFormat="1" x14ac:dyDescent="0.2">
      <c r="A21" s="16"/>
      <c r="B21" s="15"/>
      <c r="C21" s="15"/>
      <c r="D21" s="15"/>
      <c r="E21" s="15"/>
      <c r="F21" s="15"/>
      <c r="G21" s="15"/>
      <c r="H21" s="15"/>
      <c r="I21" s="15"/>
      <c r="J21" s="15"/>
    </row>
    <row r="22" spans="1:10" x14ac:dyDescent="0.25">
      <c r="A22" s="16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305"/>
      <c r="B23" s="305"/>
      <c r="C23" s="305"/>
      <c r="D23" s="305"/>
      <c r="E23" s="305"/>
      <c r="F23" s="305"/>
      <c r="G23" s="305"/>
      <c r="H23" s="305"/>
      <c r="I23" s="305"/>
      <c r="J23" s="55"/>
    </row>
  </sheetData>
  <sheetProtection algorithmName="SHA-512" hashValue="jVBvY2S8P/G5TfnMP+G6B9SG594vKml9NOA43Heqaeg/kPbtfUeRNUTWZgjAx4n9Wn/fRo/mycyyAzvGy2/pZQ==" saltValue="1GbWRTuyxXDBM6dGGe5Bdg==" spinCount="100000" sheet="1" objects="1" scenarios="1"/>
  <mergeCells count="9">
    <mergeCell ref="A23:I23"/>
    <mergeCell ref="A1:D1"/>
    <mergeCell ref="A3:I3"/>
    <mergeCell ref="A14:I14"/>
    <mergeCell ref="A17:I17"/>
    <mergeCell ref="A13:J13"/>
    <mergeCell ref="A15:J15"/>
    <mergeCell ref="A16:J16"/>
    <mergeCell ref="A20:I20"/>
  </mergeCells>
  <pageMargins left="0.62992125984251968" right="0.23622047244094491" top="0.35433070866141736" bottom="0.35433070866141736" header="0.31496062992125984" footer="0.31496062992125984"/>
  <pageSetup paperSize="9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60"/>
  <sheetViews>
    <sheetView topLeftCell="A75" zoomScale="120" zoomScaleNormal="120" workbookViewId="0">
      <selection activeCell="E98" sqref="E98"/>
    </sheetView>
  </sheetViews>
  <sheetFormatPr defaultColWidth="9.28515625" defaultRowHeight="15" x14ac:dyDescent="0.25"/>
  <cols>
    <col min="1" max="1" width="4.7109375" customWidth="1"/>
    <col min="2" max="2" width="34.28515625" style="279" customWidth="1"/>
    <col min="3" max="3" width="7.28515625" customWidth="1"/>
    <col min="4" max="4" width="4.5703125" customWidth="1"/>
    <col min="5" max="5" width="21.140625" customWidth="1"/>
    <col min="6" max="6" width="9.140625" customWidth="1"/>
    <col min="7" max="9" width="11.140625" customWidth="1"/>
    <col min="10" max="10" width="10.140625" customWidth="1"/>
  </cols>
  <sheetData>
    <row r="1" spans="1:10" s="20" customFormat="1" x14ac:dyDescent="0.25">
      <c r="A1" s="18" t="s">
        <v>18</v>
      </c>
      <c r="B1" s="245"/>
      <c r="C1" s="18"/>
      <c r="D1" s="18"/>
      <c r="E1" s="19"/>
      <c r="F1" s="18" t="s">
        <v>730</v>
      </c>
      <c r="G1" s="18"/>
      <c r="I1" s="18"/>
      <c r="J1" s="18"/>
    </row>
    <row r="2" spans="1:10" s="21" customFormat="1" ht="15" customHeight="1" x14ac:dyDescent="0.15">
      <c r="B2" s="236"/>
    </row>
    <row r="3" spans="1:10" ht="15" customHeight="1" x14ac:dyDescent="0.25">
      <c r="A3" s="312" t="s">
        <v>818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5" customHeight="1" x14ac:dyDescent="0.15">
      <c r="B4" s="236"/>
    </row>
    <row r="5" spans="1:10" s="22" customFormat="1" ht="45" x14ac:dyDescent="0.15">
      <c r="A5" s="3" t="s">
        <v>0</v>
      </c>
      <c r="B5" s="277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3" customFormat="1" ht="11.25" x14ac:dyDescent="0.25">
      <c r="A6" s="115">
        <v>1</v>
      </c>
      <c r="B6" s="278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34" customFormat="1" ht="27" x14ac:dyDescent="0.2">
      <c r="A7" s="129">
        <v>1</v>
      </c>
      <c r="B7" s="216" t="s">
        <v>367</v>
      </c>
      <c r="C7" s="218">
        <v>500</v>
      </c>
      <c r="D7" s="117" t="s">
        <v>14</v>
      </c>
      <c r="E7" s="265"/>
      <c r="F7" s="133"/>
      <c r="G7" s="122">
        <f>C7*ROUND(F7, 4)</f>
        <v>0</v>
      </c>
      <c r="H7" s="122">
        <f t="shared" ref="H7:H73" si="0">G7*0.095</f>
        <v>0</v>
      </c>
      <c r="I7" s="122">
        <f t="shared" ref="I7:I73" si="1">G7+H7</f>
        <v>0</v>
      </c>
      <c r="J7" s="220"/>
    </row>
    <row r="8" spans="1:10" s="34" customFormat="1" ht="13.5" x14ac:dyDescent="0.2">
      <c r="A8" s="129">
        <v>2</v>
      </c>
      <c r="B8" s="216" t="s">
        <v>728</v>
      </c>
      <c r="C8" s="218">
        <v>300</v>
      </c>
      <c r="D8" s="117" t="s">
        <v>14</v>
      </c>
      <c r="E8" s="265"/>
      <c r="F8" s="133"/>
      <c r="G8" s="122">
        <f t="shared" ref="G8:G71" si="2">C8*ROUND(F8, 4)</f>
        <v>0</v>
      </c>
      <c r="H8" s="122">
        <f t="shared" si="0"/>
        <v>0</v>
      </c>
      <c r="I8" s="122">
        <f t="shared" si="1"/>
        <v>0</v>
      </c>
      <c r="J8" s="220"/>
    </row>
    <row r="9" spans="1:10" s="34" customFormat="1" ht="27" x14ac:dyDescent="0.2">
      <c r="A9" s="129">
        <v>3</v>
      </c>
      <c r="B9" s="271" t="s">
        <v>729</v>
      </c>
      <c r="C9" s="218">
        <v>500</v>
      </c>
      <c r="D9" s="117" t="s">
        <v>14</v>
      </c>
      <c r="E9" s="265"/>
      <c r="F9" s="133"/>
      <c r="G9" s="122">
        <f t="shared" si="2"/>
        <v>0</v>
      </c>
      <c r="H9" s="122">
        <f t="shared" si="0"/>
        <v>0</v>
      </c>
      <c r="I9" s="122">
        <f t="shared" si="1"/>
        <v>0</v>
      </c>
      <c r="J9" s="220"/>
    </row>
    <row r="10" spans="1:10" s="34" customFormat="1" ht="13.5" x14ac:dyDescent="0.2">
      <c r="A10" s="129">
        <v>4</v>
      </c>
      <c r="B10" s="271" t="s">
        <v>727</v>
      </c>
      <c r="C10" s="218">
        <v>500</v>
      </c>
      <c r="D10" s="117" t="s">
        <v>14</v>
      </c>
      <c r="E10" s="265"/>
      <c r="F10" s="133"/>
      <c r="G10" s="122">
        <f t="shared" si="2"/>
        <v>0</v>
      </c>
      <c r="H10" s="122">
        <f t="shared" si="0"/>
        <v>0</v>
      </c>
      <c r="I10" s="122">
        <f t="shared" si="1"/>
        <v>0</v>
      </c>
      <c r="J10" s="220"/>
    </row>
    <row r="11" spans="1:10" s="34" customFormat="1" ht="27" x14ac:dyDescent="0.2">
      <c r="A11" s="129">
        <v>5</v>
      </c>
      <c r="B11" s="216" t="s">
        <v>368</v>
      </c>
      <c r="C11" s="221">
        <v>40</v>
      </c>
      <c r="D11" s="117" t="s">
        <v>14</v>
      </c>
      <c r="E11" s="265"/>
      <c r="F11" s="133"/>
      <c r="G11" s="122">
        <f t="shared" si="2"/>
        <v>0</v>
      </c>
      <c r="H11" s="122">
        <f t="shared" si="0"/>
        <v>0</v>
      </c>
      <c r="I11" s="122">
        <f t="shared" si="1"/>
        <v>0</v>
      </c>
      <c r="J11" s="220"/>
    </row>
    <row r="12" spans="1:10" s="34" customFormat="1" ht="13.5" x14ac:dyDescent="0.2">
      <c r="A12" s="129">
        <v>6</v>
      </c>
      <c r="B12" s="216" t="s">
        <v>369</v>
      </c>
      <c r="C12" s="221">
        <v>50</v>
      </c>
      <c r="D12" s="117" t="s">
        <v>14</v>
      </c>
      <c r="E12" s="265"/>
      <c r="F12" s="133"/>
      <c r="G12" s="122">
        <f t="shared" si="2"/>
        <v>0</v>
      </c>
      <c r="H12" s="122">
        <f t="shared" si="0"/>
        <v>0</v>
      </c>
      <c r="I12" s="122">
        <f t="shared" si="1"/>
        <v>0</v>
      </c>
      <c r="J12" s="220"/>
    </row>
    <row r="13" spans="1:10" s="34" customFormat="1" ht="13.5" x14ac:dyDescent="0.2">
      <c r="A13" s="129">
        <v>7</v>
      </c>
      <c r="B13" s="216" t="s">
        <v>370</v>
      </c>
      <c r="C13" s="221">
        <v>80</v>
      </c>
      <c r="D13" s="117" t="s">
        <v>14</v>
      </c>
      <c r="E13" s="265"/>
      <c r="F13" s="133"/>
      <c r="G13" s="122">
        <f t="shared" si="2"/>
        <v>0</v>
      </c>
      <c r="H13" s="122">
        <f t="shared" si="0"/>
        <v>0</v>
      </c>
      <c r="I13" s="122">
        <f t="shared" si="1"/>
        <v>0</v>
      </c>
      <c r="J13" s="220"/>
    </row>
    <row r="14" spans="1:10" s="34" customFormat="1" ht="13.5" x14ac:dyDescent="0.2">
      <c r="A14" s="129">
        <v>8</v>
      </c>
      <c r="B14" s="216" t="s">
        <v>371</v>
      </c>
      <c r="C14" s="218">
        <v>20</v>
      </c>
      <c r="D14" s="117" t="s">
        <v>14</v>
      </c>
      <c r="E14" s="265"/>
      <c r="F14" s="133"/>
      <c r="G14" s="122">
        <f t="shared" si="2"/>
        <v>0</v>
      </c>
      <c r="H14" s="122">
        <f t="shared" si="0"/>
        <v>0</v>
      </c>
      <c r="I14" s="122">
        <f t="shared" si="1"/>
        <v>0</v>
      </c>
      <c r="J14" s="220"/>
    </row>
    <row r="15" spans="1:10" s="34" customFormat="1" ht="13.5" x14ac:dyDescent="0.2">
      <c r="A15" s="129">
        <v>9</v>
      </c>
      <c r="B15" s="216" t="s">
        <v>372</v>
      </c>
      <c r="C15" s="218">
        <v>50</v>
      </c>
      <c r="D15" s="117" t="s">
        <v>14</v>
      </c>
      <c r="E15" s="265"/>
      <c r="F15" s="133"/>
      <c r="G15" s="122">
        <f t="shared" si="2"/>
        <v>0</v>
      </c>
      <c r="H15" s="122">
        <f t="shared" si="0"/>
        <v>0</v>
      </c>
      <c r="I15" s="122">
        <f t="shared" si="1"/>
        <v>0</v>
      </c>
      <c r="J15" s="220"/>
    </row>
    <row r="16" spans="1:10" s="34" customFormat="1" ht="13.5" x14ac:dyDescent="0.2">
      <c r="A16" s="129">
        <v>10</v>
      </c>
      <c r="B16" s="216" t="s">
        <v>790</v>
      </c>
      <c r="C16" s="218">
        <v>80</v>
      </c>
      <c r="D16" s="117" t="s">
        <v>14</v>
      </c>
      <c r="E16" s="265"/>
      <c r="F16" s="133"/>
      <c r="G16" s="122">
        <f t="shared" si="2"/>
        <v>0</v>
      </c>
      <c r="H16" s="122">
        <f t="shared" si="0"/>
        <v>0</v>
      </c>
      <c r="I16" s="122">
        <f t="shared" si="1"/>
        <v>0</v>
      </c>
      <c r="J16" s="220"/>
    </row>
    <row r="17" spans="1:10" s="34" customFormat="1" ht="13.5" x14ac:dyDescent="0.2">
      <c r="A17" s="129">
        <v>11</v>
      </c>
      <c r="B17" s="216" t="s">
        <v>373</v>
      </c>
      <c r="C17" s="218">
        <v>50</v>
      </c>
      <c r="D17" s="117" t="s">
        <v>14</v>
      </c>
      <c r="E17" s="265"/>
      <c r="F17" s="133"/>
      <c r="G17" s="122">
        <f t="shared" si="2"/>
        <v>0</v>
      </c>
      <c r="H17" s="122">
        <f t="shared" si="0"/>
        <v>0</v>
      </c>
      <c r="I17" s="122">
        <f t="shared" si="1"/>
        <v>0</v>
      </c>
      <c r="J17" s="220"/>
    </row>
    <row r="18" spans="1:10" s="34" customFormat="1" ht="13.5" x14ac:dyDescent="0.2">
      <c r="A18" s="129">
        <v>12</v>
      </c>
      <c r="B18" s="216" t="s">
        <v>374</v>
      </c>
      <c r="C18" s="218">
        <v>20</v>
      </c>
      <c r="D18" s="117" t="s">
        <v>14</v>
      </c>
      <c r="E18" s="265"/>
      <c r="F18" s="133"/>
      <c r="G18" s="122">
        <f t="shared" si="2"/>
        <v>0</v>
      </c>
      <c r="H18" s="122">
        <f t="shared" si="0"/>
        <v>0</v>
      </c>
      <c r="I18" s="122">
        <f t="shared" si="1"/>
        <v>0</v>
      </c>
      <c r="J18" s="220"/>
    </row>
    <row r="19" spans="1:10" s="34" customFormat="1" ht="13.5" x14ac:dyDescent="0.2">
      <c r="A19" s="129">
        <v>13</v>
      </c>
      <c r="B19" s="216" t="s">
        <v>375</v>
      </c>
      <c r="C19" s="218">
        <v>10</v>
      </c>
      <c r="D19" s="117" t="s">
        <v>14</v>
      </c>
      <c r="E19" s="265"/>
      <c r="F19" s="133"/>
      <c r="G19" s="122">
        <f t="shared" si="2"/>
        <v>0</v>
      </c>
      <c r="H19" s="122">
        <f t="shared" si="0"/>
        <v>0</v>
      </c>
      <c r="I19" s="122">
        <f t="shared" si="1"/>
        <v>0</v>
      </c>
      <c r="J19" s="220"/>
    </row>
    <row r="20" spans="1:10" s="34" customFormat="1" ht="13.5" x14ac:dyDescent="0.2">
      <c r="A20" s="129">
        <v>14</v>
      </c>
      <c r="B20" s="216" t="s">
        <v>376</v>
      </c>
      <c r="C20" s="218">
        <v>10</v>
      </c>
      <c r="D20" s="117" t="s">
        <v>14</v>
      </c>
      <c r="E20" s="265"/>
      <c r="F20" s="133"/>
      <c r="G20" s="122">
        <f t="shared" si="2"/>
        <v>0</v>
      </c>
      <c r="H20" s="122">
        <f t="shared" si="0"/>
        <v>0</v>
      </c>
      <c r="I20" s="122">
        <f t="shared" si="1"/>
        <v>0</v>
      </c>
      <c r="J20" s="220"/>
    </row>
    <row r="21" spans="1:10" s="34" customFormat="1" ht="13.5" x14ac:dyDescent="0.2">
      <c r="A21" s="129">
        <v>15</v>
      </c>
      <c r="B21" s="216" t="s">
        <v>377</v>
      </c>
      <c r="C21" s="218">
        <v>30</v>
      </c>
      <c r="D21" s="117" t="s">
        <v>14</v>
      </c>
      <c r="E21" s="265"/>
      <c r="F21" s="133"/>
      <c r="G21" s="122">
        <f t="shared" si="2"/>
        <v>0</v>
      </c>
      <c r="H21" s="122">
        <f t="shared" si="0"/>
        <v>0</v>
      </c>
      <c r="I21" s="122">
        <f t="shared" si="1"/>
        <v>0</v>
      </c>
      <c r="J21" s="220"/>
    </row>
    <row r="22" spans="1:10" s="34" customFormat="1" ht="13.5" x14ac:dyDescent="0.2">
      <c r="A22" s="129">
        <v>16</v>
      </c>
      <c r="B22" s="216" t="s">
        <v>378</v>
      </c>
      <c r="C22" s="285">
        <v>5</v>
      </c>
      <c r="D22" s="286" t="s">
        <v>14</v>
      </c>
      <c r="E22" s="265"/>
      <c r="F22" s="133"/>
      <c r="G22" s="122">
        <f t="shared" si="2"/>
        <v>0</v>
      </c>
      <c r="H22" s="122">
        <f t="shared" si="0"/>
        <v>0</v>
      </c>
      <c r="I22" s="122">
        <f t="shared" si="1"/>
        <v>0</v>
      </c>
      <c r="J22" s="220"/>
    </row>
    <row r="23" spans="1:10" s="34" customFormat="1" ht="13.5" x14ac:dyDescent="0.2">
      <c r="A23" s="129">
        <v>17</v>
      </c>
      <c r="B23" s="216" t="s">
        <v>379</v>
      </c>
      <c r="C23" s="285">
        <v>2</v>
      </c>
      <c r="D23" s="286" t="s">
        <v>14</v>
      </c>
      <c r="E23" s="265"/>
      <c r="F23" s="133"/>
      <c r="G23" s="122">
        <f t="shared" si="2"/>
        <v>0</v>
      </c>
      <c r="H23" s="122">
        <f t="shared" si="0"/>
        <v>0</v>
      </c>
      <c r="I23" s="122">
        <f t="shared" si="1"/>
        <v>0</v>
      </c>
      <c r="J23" s="220"/>
    </row>
    <row r="24" spans="1:10" s="34" customFormat="1" ht="13.5" x14ac:dyDescent="0.2">
      <c r="A24" s="129">
        <v>18</v>
      </c>
      <c r="B24" s="216" t="s">
        <v>380</v>
      </c>
      <c r="C24" s="285">
        <v>15</v>
      </c>
      <c r="D24" s="286" t="s">
        <v>14</v>
      </c>
      <c r="E24" s="265"/>
      <c r="F24" s="133"/>
      <c r="G24" s="122">
        <f t="shared" si="2"/>
        <v>0</v>
      </c>
      <c r="H24" s="122">
        <f t="shared" si="0"/>
        <v>0</v>
      </c>
      <c r="I24" s="122">
        <f t="shared" si="1"/>
        <v>0</v>
      </c>
      <c r="J24" s="220"/>
    </row>
    <row r="25" spans="1:10" s="34" customFormat="1" ht="40.5" x14ac:dyDescent="0.2">
      <c r="A25" s="129">
        <v>19</v>
      </c>
      <c r="B25" s="216" t="s">
        <v>381</v>
      </c>
      <c r="C25" s="285">
        <v>50</v>
      </c>
      <c r="D25" s="286" t="s">
        <v>14</v>
      </c>
      <c r="E25" s="265"/>
      <c r="F25" s="133"/>
      <c r="G25" s="122">
        <f t="shared" si="2"/>
        <v>0</v>
      </c>
      <c r="H25" s="122">
        <f t="shared" si="0"/>
        <v>0</v>
      </c>
      <c r="I25" s="122">
        <f t="shared" si="1"/>
        <v>0</v>
      </c>
      <c r="J25" s="220"/>
    </row>
    <row r="26" spans="1:10" s="34" customFormat="1" ht="40.5" x14ac:dyDescent="0.2">
      <c r="A26" s="129">
        <v>20</v>
      </c>
      <c r="B26" s="216" t="s">
        <v>382</v>
      </c>
      <c r="C26" s="221">
        <v>50</v>
      </c>
      <c r="D26" s="117" t="s">
        <v>14</v>
      </c>
      <c r="E26" s="265"/>
      <c r="F26" s="133"/>
      <c r="G26" s="122">
        <f t="shared" si="2"/>
        <v>0</v>
      </c>
      <c r="H26" s="122">
        <f t="shared" si="0"/>
        <v>0</v>
      </c>
      <c r="I26" s="122">
        <f t="shared" si="1"/>
        <v>0</v>
      </c>
      <c r="J26" s="220"/>
    </row>
    <row r="27" spans="1:10" s="34" customFormat="1" ht="13.5" x14ac:dyDescent="0.2">
      <c r="A27" s="129">
        <v>21</v>
      </c>
      <c r="B27" s="216" t="s">
        <v>383</v>
      </c>
      <c r="C27" s="221">
        <v>8</v>
      </c>
      <c r="D27" s="117" t="s">
        <v>14</v>
      </c>
      <c r="E27" s="265"/>
      <c r="F27" s="133"/>
      <c r="G27" s="122">
        <f t="shared" si="2"/>
        <v>0</v>
      </c>
      <c r="H27" s="122">
        <f t="shared" si="0"/>
        <v>0</v>
      </c>
      <c r="I27" s="122">
        <f t="shared" si="1"/>
        <v>0</v>
      </c>
      <c r="J27" s="220"/>
    </row>
    <row r="28" spans="1:10" s="34" customFormat="1" ht="13.5" x14ac:dyDescent="0.2">
      <c r="A28" s="129">
        <v>22</v>
      </c>
      <c r="B28" s="216" t="s">
        <v>757</v>
      </c>
      <c r="C28" s="221">
        <v>0.5</v>
      </c>
      <c r="D28" s="117" t="s">
        <v>14</v>
      </c>
      <c r="E28" s="265"/>
      <c r="F28" s="133"/>
      <c r="G28" s="122">
        <f t="shared" si="2"/>
        <v>0</v>
      </c>
      <c r="H28" s="122">
        <f t="shared" si="0"/>
        <v>0</v>
      </c>
      <c r="I28" s="122">
        <f t="shared" si="1"/>
        <v>0</v>
      </c>
      <c r="J28" s="220"/>
    </row>
    <row r="29" spans="1:10" s="34" customFormat="1" ht="13.5" x14ac:dyDescent="0.2">
      <c r="A29" s="129">
        <v>23</v>
      </c>
      <c r="B29" s="216" t="s">
        <v>384</v>
      </c>
      <c r="C29" s="221">
        <v>1</v>
      </c>
      <c r="D29" s="117" t="s">
        <v>14</v>
      </c>
      <c r="E29" s="265"/>
      <c r="F29" s="133"/>
      <c r="G29" s="122">
        <f t="shared" si="2"/>
        <v>0</v>
      </c>
      <c r="H29" s="122">
        <f t="shared" si="0"/>
        <v>0</v>
      </c>
      <c r="I29" s="122">
        <f t="shared" si="1"/>
        <v>0</v>
      </c>
      <c r="J29" s="220"/>
    </row>
    <row r="30" spans="1:10" s="34" customFormat="1" ht="27" x14ac:dyDescent="0.2">
      <c r="A30" s="129">
        <v>24</v>
      </c>
      <c r="B30" s="216" t="s">
        <v>385</v>
      </c>
      <c r="C30" s="221">
        <v>12</v>
      </c>
      <c r="D30" s="117" t="s">
        <v>14</v>
      </c>
      <c r="E30" s="265"/>
      <c r="F30" s="133"/>
      <c r="G30" s="122">
        <f t="shared" si="2"/>
        <v>0</v>
      </c>
      <c r="H30" s="122">
        <f t="shared" si="0"/>
        <v>0</v>
      </c>
      <c r="I30" s="122">
        <f t="shared" si="1"/>
        <v>0</v>
      </c>
      <c r="J30" s="220"/>
    </row>
    <row r="31" spans="1:10" s="34" customFormat="1" ht="27" x14ac:dyDescent="0.2">
      <c r="A31" s="129">
        <v>25</v>
      </c>
      <c r="B31" s="216" t="s">
        <v>386</v>
      </c>
      <c r="C31" s="221">
        <v>60</v>
      </c>
      <c r="D31" s="117" t="s">
        <v>14</v>
      </c>
      <c r="E31" s="265"/>
      <c r="F31" s="133"/>
      <c r="G31" s="122">
        <f t="shared" si="2"/>
        <v>0</v>
      </c>
      <c r="H31" s="122">
        <f t="shared" si="0"/>
        <v>0</v>
      </c>
      <c r="I31" s="122">
        <f t="shared" si="1"/>
        <v>0</v>
      </c>
      <c r="J31" s="220"/>
    </row>
    <row r="32" spans="1:10" s="34" customFormat="1" ht="13.5" x14ac:dyDescent="0.2">
      <c r="A32" s="129">
        <v>26</v>
      </c>
      <c r="B32" s="216" t="s">
        <v>387</v>
      </c>
      <c r="C32" s="221">
        <v>0.5</v>
      </c>
      <c r="D32" s="117" t="s">
        <v>14</v>
      </c>
      <c r="E32" s="265"/>
      <c r="F32" s="133"/>
      <c r="G32" s="122">
        <f t="shared" si="2"/>
        <v>0</v>
      </c>
      <c r="H32" s="122">
        <f t="shared" si="0"/>
        <v>0</v>
      </c>
      <c r="I32" s="122">
        <f t="shared" si="1"/>
        <v>0</v>
      </c>
      <c r="J32" s="220"/>
    </row>
    <row r="33" spans="1:10" s="34" customFormat="1" ht="13.5" x14ac:dyDescent="0.2">
      <c r="A33" s="129">
        <v>27</v>
      </c>
      <c r="B33" s="216" t="s">
        <v>388</v>
      </c>
      <c r="C33" s="221">
        <v>1</v>
      </c>
      <c r="D33" s="117" t="s">
        <v>14</v>
      </c>
      <c r="E33" s="265"/>
      <c r="F33" s="133"/>
      <c r="G33" s="122">
        <f t="shared" si="2"/>
        <v>0</v>
      </c>
      <c r="H33" s="122">
        <f t="shared" si="0"/>
        <v>0</v>
      </c>
      <c r="I33" s="122">
        <f t="shared" si="1"/>
        <v>0</v>
      </c>
      <c r="J33" s="220"/>
    </row>
    <row r="34" spans="1:10" s="34" customFormat="1" ht="27" x14ac:dyDescent="0.2">
      <c r="A34" s="129">
        <v>28</v>
      </c>
      <c r="B34" s="216" t="s">
        <v>758</v>
      </c>
      <c r="C34" s="221">
        <v>10</v>
      </c>
      <c r="D34" s="117" t="s">
        <v>14</v>
      </c>
      <c r="E34" s="265"/>
      <c r="F34" s="133"/>
      <c r="G34" s="122">
        <f t="shared" si="2"/>
        <v>0</v>
      </c>
      <c r="H34" s="122">
        <f t="shared" si="0"/>
        <v>0</v>
      </c>
      <c r="I34" s="122">
        <f t="shared" si="1"/>
        <v>0</v>
      </c>
      <c r="J34" s="220"/>
    </row>
    <row r="35" spans="1:10" s="34" customFormat="1" ht="13.5" x14ac:dyDescent="0.2">
      <c r="A35" s="129">
        <v>29</v>
      </c>
      <c r="B35" s="216" t="s">
        <v>389</v>
      </c>
      <c r="C35" s="285">
        <v>1</v>
      </c>
      <c r="D35" s="286" t="s">
        <v>14</v>
      </c>
      <c r="E35" s="265"/>
      <c r="F35" s="133"/>
      <c r="G35" s="122">
        <f t="shared" si="2"/>
        <v>0</v>
      </c>
      <c r="H35" s="122">
        <f t="shared" si="0"/>
        <v>0</v>
      </c>
      <c r="I35" s="122">
        <f t="shared" si="1"/>
        <v>0</v>
      </c>
      <c r="J35" s="220"/>
    </row>
    <row r="36" spans="1:10" s="34" customFormat="1" ht="13.5" x14ac:dyDescent="0.2">
      <c r="A36" s="129">
        <v>30</v>
      </c>
      <c r="B36" s="216" t="s">
        <v>390</v>
      </c>
      <c r="C36" s="221">
        <v>1</v>
      </c>
      <c r="D36" s="117" t="s">
        <v>14</v>
      </c>
      <c r="E36" s="265"/>
      <c r="F36" s="133"/>
      <c r="G36" s="122">
        <f t="shared" si="2"/>
        <v>0</v>
      </c>
      <c r="H36" s="122">
        <f t="shared" si="0"/>
        <v>0</v>
      </c>
      <c r="I36" s="122">
        <f t="shared" si="1"/>
        <v>0</v>
      </c>
      <c r="J36" s="220"/>
    </row>
    <row r="37" spans="1:10" s="34" customFormat="1" ht="40.5" x14ac:dyDescent="0.2">
      <c r="A37" s="129">
        <v>31</v>
      </c>
      <c r="B37" s="216" t="s">
        <v>759</v>
      </c>
      <c r="C37" s="221">
        <v>5</v>
      </c>
      <c r="D37" s="117" t="s">
        <v>14</v>
      </c>
      <c r="E37" s="265"/>
      <c r="F37" s="133"/>
      <c r="G37" s="122">
        <f t="shared" si="2"/>
        <v>0</v>
      </c>
      <c r="H37" s="122">
        <f t="shared" si="0"/>
        <v>0</v>
      </c>
      <c r="I37" s="122">
        <f t="shared" si="1"/>
        <v>0</v>
      </c>
      <c r="J37" s="220"/>
    </row>
    <row r="38" spans="1:10" s="34" customFormat="1" ht="40.5" x14ac:dyDescent="0.2">
      <c r="A38" s="129">
        <v>32</v>
      </c>
      <c r="B38" s="216" t="s">
        <v>391</v>
      </c>
      <c r="C38" s="221">
        <v>2</v>
      </c>
      <c r="D38" s="117" t="s">
        <v>14</v>
      </c>
      <c r="E38" s="265"/>
      <c r="F38" s="133"/>
      <c r="G38" s="122">
        <f t="shared" si="2"/>
        <v>0</v>
      </c>
      <c r="H38" s="122">
        <f t="shared" si="0"/>
        <v>0</v>
      </c>
      <c r="I38" s="122">
        <f t="shared" si="1"/>
        <v>0</v>
      </c>
      <c r="J38" s="220"/>
    </row>
    <row r="39" spans="1:10" s="34" customFormat="1" ht="40.5" x14ac:dyDescent="0.2">
      <c r="A39" s="129">
        <v>33</v>
      </c>
      <c r="B39" s="216" t="s">
        <v>392</v>
      </c>
      <c r="C39" s="221">
        <v>10</v>
      </c>
      <c r="D39" s="117" t="s">
        <v>14</v>
      </c>
      <c r="E39" s="265"/>
      <c r="F39" s="133"/>
      <c r="G39" s="122">
        <f t="shared" si="2"/>
        <v>0</v>
      </c>
      <c r="H39" s="122">
        <f t="shared" si="0"/>
        <v>0</v>
      </c>
      <c r="I39" s="122">
        <f t="shared" si="1"/>
        <v>0</v>
      </c>
      <c r="J39" s="220"/>
    </row>
    <row r="40" spans="1:10" s="34" customFormat="1" ht="27" x14ac:dyDescent="0.2">
      <c r="A40" s="129">
        <v>34</v>
      </c>
      <c r="B40" s="216" t="s">
        <v>760</v>
      </c>
      <c r="C40" s="221">
        <v>4</v>
      </c>
      <c r="D40" s="117" t="s">
        <v>14</v>
      </c>
      <c r="E40" s="265"/>
      <c r="F40" s="133"/>
      <c r="G40" s="122">
        <f t="shared" si="2"/>
        <v>0</v>
      </c>
      <c r="H40" s="122">
        <f t="shared" si="0"/>
        <v>0</v>
      </c>
      <c r="I40" s="122">
        <f t="shared" si="1"/>
        <v>0</v>
      </c>
      <c r="J40" s="220"/>
    </row>
    <row r="41" spans="1:10" s="34" customFormat="1" ht="27" x14ac:dyDescent="0.2">
      <c r="A41" s="129">
        <v>35</v>
      </c>
      <c r="B41" s="216" t="s">
        <v>761</v>
      </c>
      <c r="C41" s="221">
        <v>3</v>
      </c>
      <c r="D41" s="117" t="s">
        <v>14</v>
      </c>
      <c r="E41" s="265"/>
      <c r="F41" s="133"/>
      <c r="G41" s="122">
        <f t="shared" si="2"/>
        <v>0</v>
      </c>
      <c r="H41" s="122">
        <f t="shared" si="0"/>
        <v>0</v>
      </c>
      <c r="I41" s="122">
        <f t="shared" si="1"/>
        <v>0</v>
      </c>
      <c r="J41" s="220"/>
    </row>
    <row r="42" spans="1:10" s="34" customFormat="1" ht="27" x14ac:dyDescent="0.2">
      <c r="A42" s="129">
        <v>36</v>
      </c>
      <c r="B42" s="216" t="s">
        <v>762</v>
      </c>
      <c r="C42" s="221">
        <v>3</v>
      </c>
      <c r="D42" s="117" t="s">
        <v>14</v>
      </c>
      <c r="E42" s="265"/>
      <c r="F42" s="133"/>
      <c r="G42" s="122">
        <f t="shared" si="2"/>
        <v>0</v>
      </c>
      <c r="H42" s="122">
        <f t="shared" si="0"/>
        <v>0</v>
      </c>
      <c r="I42" s="122">
        <f t="shared" si="1"/>
        <v>0</v>
      </c>
      <c r="J42" s="220"/>
    </row>
    <row r="43" spans="1:10" s="34" customFormat="1" ht="27" x14ac:dyDescent="0.2">
      <c r="A43" s="129">
        <v>37</v>
      </c>
      <c r="B43" s="216" t="s">
        <v>393</v>
      </c>
      <c r="C43" s="221">
        <v>4</v>
      </c>
      <c r="D43" s="117" t="s">
        <v>14</v>
      </c>
      <c r="E43" s="265"/>
      <c r="F43" s="133"/>
      <c r="G43" s="122">
        <f t="shared" si="2"/>
        <v>0</v>
      </c>
      <c r="H43" s="122">
        <f t="shared" si="0"/>
        <v>0</v>
      </c>
      <c r="I43" s="122">
        <f t="shared" si="1"/>
        <v>0</v>
      </c>
      <c r="J43" s="220"/>
    </row>
    <row r="44" spans="1:10" s="34" customFormat="1" ht="40.5" x14ac:dyDescent="0.2">
      <c r="A44" s="129">
        <v>38</v>
      </c>
      <c r="B44" s="216" t="s">
        <v>394</v>
      </c>
      <c r="C44" s="221">
        <v>3</v>
      </c>
      <c r="D44" s="117" t="s">
        <v>14</v>
      </c>
      <c r="E44" s="265"/>
      <c r="F44" s="133"/>
      <c r="G44" s="122">
        <f t="shared" si="2"/>
        <v>0</v>
      </c>
      <c r="H44" s="122">
        <f t="shared" si="0"/>
        <v>0</v>
      </c>
      <c r="I44" s="122">
        <f t="shared" si="1"/>
        <v>0</v>
      </c>
      <c r="J44" s="220"/>
    </row>
    <row r="45" spans="1:10" s="34" customFormat="1" ht="40.5" x14ac:dyDescent="0.2">
      <c r="A45" s="129">
        <v>39</v>
      </c>
      <c r="B45" s="216" t="s">
        <v>395</v>
      </c>
      <c r="C45" s="221">
        <v>10</v>
      </c>
      <c r="D45" s="117" t="s">
        <v>14</v>
      </c>
      <c r="E45" s="265"/>
      <c r="F45" s="133"/>
      <c r="G45" s="122">
        <f t="shared" si="2"/>
        <v>0</v>
      </c>
      <c r="H45" s="122">
        <f t="shared" si="0"/>
        <v>0</v>
      </c>
      <c r="I45" s="122">
        <f t="shared" si="1"/>
        <v>0</v>
      </c>
      <c r="J45" s="220"/>
    </row>
    <row r="46" spans="1:10" s="34" customFormat="1" ht="27" x14ac:dyDescent="0.2">
      <c r="A46" s="129">
        <v>40</v>
      </c>
      <c r="B46" s="216" t="s">
        <v>396</v>
      </c>
      <c r="C46" s="221">
        <v>2</v>
      </c>
      <c r="D46" s="117" t="s">
        <v>14</v>
      </c>
      <c r="E46" s="265"/>
      <c r="F46" s="133"/>
      <c r="G46" s="122">
        <f t="shared" si="2"/>
        <v>0</v>
      </c>
      <c r="H46" s="122">
        <f t="shared" si="0"/>
        <v>0</v>
      </c>
      <c r="I46" s="122">
        <f t="shared" si="1"/>
        <v>0</v>
      </c>
      <c r="J46" s="220"/>
    </row>
    <row r="47" spans="1:10" s="34" customFormat="1" ht="27" x14ac:dyDescent="0.2">
      <c r="A47" s="129">
        <v>41</v>
      </c>
      <c r="B47" s="216" t="s">
        <v>397</v>
      </c>
      <c r="C47" s="221">
        <v>5</v>
      </c>
      <c r="D47" s="117" t="s">
        <v>14</v>
      </c>
      <c r="E47" s="265"/>
      <c r="F47" s="133"/>
      <c r="G47" s="122">
        <f t="shared" si="2"/>
        <v>0</v>
      </c>
      <c r="H47" s="122">
        <f t="shared" si="0"/>
        <v>0</v>
      </c>
      <c r="I47" s="122">
        <f t="shared" si="1"/>
        <v>0</v>
      </c>
      <c r="J47" s="220"/>
    </row>
    <row r="48" spans="1:10" s="34" customFormat="1" ht="27" x14ac:dyDescent="0.2">
      <c r="A48" s="129">
        <v>42</v>
      </c>
      <c r="B48" s="216" t="s">
        <v>398</v>
      </c>
      <c r="C48" s="221">
        <v>5</v>
      </c>
      <c r="D48" s="117" t="s">
        <v>14</v>
      </c>
      <c r="E48" s="265"/>
      <c r="F48" s="133"/>
      <c r="G48" s="122">
        <f t="shared" si="2"/>
        <v>0</v>
      </c>
      <c r="H48" s="122">
        <f t="shared" si="0"/>
        <v>0</v>
      </c>
      <c r="I48" s="122">
        <f t="shared" si="1"/>
        <v>0</v>
      </c>
      <c r="J48" s="220"/>
    </row>
    <row r="49" spans="1:11" s="34" customFormat="1" ht="27" x14ac:dyDescent="0.2">
      <c r="A49" s="129">
        <v>43</v>
      </c>
      <c r="B49" s="216" t="s">
        <v>763</v>
      </c>
      <c r="C49" s="221">
        <v>3</v>
      </c>
      <c r="D49" s="117" t="s">
        <v>14</v>
      </c>
      <c r="E49" s="265"/>
      <c r="F49" s="133"/>
      <c r="G49" s="122">
        <f t="shared" si="2"/>
        <v>0</v>
      </c>
      <c r="H49" s="122">
        <f t="shared" si="0"/>
        <v>0</v>
      </c>
      <c r="I49" s="122">
        <f t="shared" si="1"/>
        <v>0</v>
      </c>
      <c r="J49" s="220"/>
    </row>
    <row r="50" spans="1:11" s="34" customFormat="1" ht="13.5" x14ac:dyDescent="0.2">
      <c r="A50" s="129">
        <v>44</v>
      </c>
      <c r="B50" s="216" t="s">
        <v>399</v>
      </c>
      <c r="C50" s="221">
        <v>1.5</v>
      </c>
      <c r="D50" s="117" t="s">
        <v>14</v>
      </c>
      <c r="E50" s="265"/>
      <c r="F50" s="133"/>
      <c r="G50" s="122">
        <f t="shared" si="2"/>
        <v>0</v>
      </c>
      <c r="H50" s="122">
        <f t="shared" si="0"/>
        <v>0</v>
      </c>
      <c r="I50" s="122">
        <f t="shared" si="1"/>
        <v>0</v>
      </c>
      <c r="J50" s="220"/>
    </row>
    <row r="51" spans="1:11" s="34" customFormat="1" ht="13.5" x14ac:dyDescent="0.2">
      <c r="A51" s="129">
        <v>45</v>
      </c>
      <c r="B51" s="216" t="s">
        <v>400</v>
      </c>
      <c r="C51" s="221">
        <v>300</v>
      </c>
      <c r="D51" s="117" t="s">
        <v>13</v>
      </c>
      <c r="E51" s="265"/>
      <c r="F51" s="133"/>
      <c r="G51" s="122">
        <f t="shared" si="2"/>
        <v>0</v>
      </c>
      <c r="H51" s="122">
        <f t="shared" si="0"/>
        <v>0</v>
      </c>
      <c r="I51" s="122">
        <f t="shared" si="1"/>
        <v>0</v>
      </c>
      <c r="J51" s="220"/>
    </row>
    <row r="52" spans="1:11" s="34" customFormat="1" ht="13.5" x14ac:dyDescent="0.2">
      <c r="A52" s="129">
        <v>46</v>
      </c>
      <c r="B52" s="216" t="s">
        <v>719</v>
      </c>
      <c r="C52" s="221">
        <v>300</v>
      </c>
      <c r="D52" s="117" t="s">
        <v>13</v>
      </c>
      <c r="E52" s="265"/>
      <c r="F52" s="133"/>
      <c r="G52" s="122">
        <f t="shared" si="2"/>
        <v>0</v>
      </c>
      <c r="H52" s="122">
        <f t="shared" si="0"/>
        <v>0</v>
      </c>
      <c r="I52" s="122">
        <f t="shared" si="1"/>
        <v>0</v>
      </c>
      <c r="J52" s="220"/>
    </row>
    <row r="53" spans="1:11" s="34" customFormat="1" ht="13.5" x14ac:dyDescent="0.2">
      <c r="A53" s="129">
        <v>47</v>
      </c>
      <c r="B53" s="216" t="s">
        <v>726</v>
      </c>
      <c r="C53" s="221">
        <v>200</v>
      </c>
      <c r="D53" s="215" t="s">
        <v>13</v>
      </c>
      <c r="E53" s="265"/>
      <c r="F53" s="133"/>
      <c r="G53" s="122">
        <f t="shared" si="2"/>
        <v>0</v>
      </c>
      <c r="H53" s="122">
        <f t="shared" si="0"/>
        <v>0</v>
      </c>
      <c r="I53" s="122">
        <f t="shared" si="1"/>
        <v>0</v>
      </c>
      <c r="J53" s="220"/>
      <c r="K53" s="291"/>
    </row>
    <row r="54" spans="1:11" s="34" customFormat="1" ht="13.5" x14ac:dyDescent="0.2">
      <c r="A54" s="129">
        <v>48</v>
      </c>
      <c r="B54" s="216" t="s">
        <v>401</v>
      </c>
      <c r="C54" s="221">
        <v>100</v>
      </c>
      <c r="D54" s="117" t="s">
        <v>13</v>
      </c>
      <c r="E54" s="265"/>
      <c r="F54" s="133"/>
      <c r="G54" s="122">
        <f t="shared" si="2"/>
        <v>0</v>
      </c>
      <c r="H54" s="122">
        <f t="shared" si="0"/>
        <v>0</v>
      </c>
      <c r="I54" s="122">
        <f t="shared" si="1"/>
        <v>0</v>
      </c>
      <c r="J54" s="220"/>
    </row>
    <row r="55" spans="1:11" s="34" customFormat="1" ht="13.5" x14ac:dyDescent="0.2">
      <c r="A55" s="129">
        <v>49</v>
      </c>
      <c r="B55" s="216" t="s">
        <v>402</v>
      </c>
      <c r="C55" s="221">
        <v>125</v>
      </c>
      <c r="D55" s="117" t="s">
        <v>13</v>
      </c>
      <c r="E55" s="265"/>
      <c r="F55" s="133"/>
      <c r="G55" s="122">
        <f t="shared" si="2"/>
        <v>0</v>
      </c>
      <c r="H55" s="122">
        <f t="shared" si="0"/>
        <v>0</v>
      </c>
      <c r="I55" s="122">
        <f t="shared" si="1"/>
        <v>0</v>
      </c>
      <c r="J55" s="220"/>
    </row>
    <row r="56" spans="1:11" s="34" customFormat="1" ht="27" x14ac:dyDescent="0.2">
      <c r="A56" s="129">
        <v>50</v>
      </c>
      <c r="B56" s="216" t="s">
        <v>403</v>
      </c>
      <c r="C56" s="221">
        <v>50</v>
      </c>
      <c r="D56" s="117" t="s">
        <v>13</v>
      </c>
      <c r="E56" s="265"/>
      <c r="F56" s="133"/>
      <c r="G56" s="122">
        <f t="shared" si="2"/>
        <v>0</v>
      </c>
      <c r="H56" s="122">
        <f t="shared" si="0"/>
        <v>0</v>
      </c>
      <c r="I56" s="122">
        <f t="shared" si="1"/>
        <v>0</v>
      </c>
      <c r="J56" s="220"/>
    </row>
    <row r="57" spans="1:11" s="34" customFormat="1" ht="13.5" x14ac:dyDescent="0.2">
      <c r="A57" s="129">
        <v>51</v>
      </c>
      <c r="B57" s="216" t="s">
        <v>404</v>
      </c>
      <c r="C57" s="221">
        <v>500</v>
      </c>
      <c r="D57" s="117" t="s">
        <v>13</v>
      </c>
      <c r="E57" s="265"/>
      <c r="F57" s="133"/>
      <c r="G57" s="122">
        <f t="shared" si="2"/>
        <v>0</v>
      </c>
      <c r="H57" s="122">
        <f t="shared" si="0"/>
        <v>0</v>
      </c>
      <c r="I57" s="122">
        <f t="shared" si="1"/>
        <v>0</v>
      </c>
      <c r="J57" s="220"/>
    </row>
    <row r="58" spans="1:11" s="34" customFormat="1" ht="13.5" x14ac:dyDescent="0.2">
      <c r="A58" s="129">
        <v>52</v>
      </c>
      <c r="B58" s="216" t="s">
        <v>405</v>
      </c>
      <c r="C58" s="218">
        <v>50</v>
      </c>
      <c r="D58" s="117" t="s">
        <v>13</v>
      </c>
      <c r="E58" s="265"/>
      <c r="F58" s="133"/>
      <c r="G58" s="122">
        <f t="shared" si="2"/>
        <v>0</v>
      </c>
      <c r="H58" s="122">
        <f t="shared" si="0"/>
        <v>0</v>
      </c>
      <c r="I58" s="122">
        <f t="shared" si="1"/>
        <v>0</v>
      </c>
      <c r="J58" s="220"/>
    </row>
    <row r="59" spans="1:11" s="34" customFormat="1" ht="27" x14ac:dyDescent="0.2">
      <c r="A59" s="129">
        <v>53</v>
      </c>
      <c r="B59" s="216" t="s">
        <v>406</v>
      </c>
      <c r="C59" s="221">
        <v>900</v>
      </c>
      <c r="D59" s="117" t="s">
        <v>14</v>
      </c>
      <c r="E59" s="265"/>
      <c r="F59" s="133"/>
      <c r="G59" s="122">
        <f t="shared" si="2"/>
        <v>0</v>
      </c>
      <c r="H59" s="122">
        <f t="shared" si="0"/>
        <v>0</v>
      </c>
      <c r="I59" s="122">
        <f t="shared" si="1"/>
        <v>0</v>
      </c>
      <c r="J59" s="220"/>
    </row>
    <row r="60" spans="1:11" s="34" customFormat="1" ht="27" x14ac:dyDescent="0.2">
      <c r="A60" s="129">
        <v>54</v>
      </c>
      <c r="B60" s="216" t="s">
        <v>407</v>
      </c>
      <c r="C60" s="221">
        <v>30</v>
      </c>
      <c r="D60" s="117" t="s">
        <v>14</v>
      </c>
      <c r="E60" s="265"/>
      <c r="F60" s="133"/>
      <c r="G60" s="122">
        <f t="shared" si="2"/>
        <v>0</v>
      </c>
      <c r="H60" s="122">
        <f t="shared" si="0"/>
        <v>0</v>
      </c>
      <c r="I60" s="122">
        <f t="shared" si="1"/>
        <v>0</v>
      </c>
      <c r="J60" s="220"/>
    </row>
    <row r="61" spans="1:11" s="34" customFormat="1" ht="40.5" x14ac:dyDescent="0.2">
      <c r="A61" s="129">
        <v>55</v>
      </c>
      <c r="B61" s="216" t="s">
        <v>775</v>
      </c>
      <c r="C61" s="218">
        <v>50</v>
      </c>
      <c r="D61" s="117" t="s">
        <v>14</v>
      </c>
      <c r="E61" s="265"/>
      <c r="F61" s="133"/>
      <c r="G61" s="122">
        <f t="shared" si="2"/>
        <v>0</v>
      </c>
      <c r="H61" s="122">
        <f t="shared" si="0"/>
        <v>0</v>
      </c>
      <c r="I61" s="122">
        <f t="shared" si="1"/>
        <v>0</v>
      </c>
      <c r="J61" s="220"/>
    </row>
    <row r="62" spans="1:11" s="34" customFormat="1" ht="40.5" x14ac:dyDescent="0.2">
      <c r="A62" s="129">
        <v>56</v>
      </c>
      <c r="B62" s="216" t="s">
        <v>776</v>
      </c>
      <c r="C62" s="221">
        <v>15</v>
      </c>
      <c r="D62" s="117" t="s">
        <v>14</v>
      </c>
      <c r="E62" s="265"/>
      <c r="F62" s="133"/>
      <c r="G62" s="122">
        <f t="shared" si="2"/>
        <v>0</v>
      </c>
      <c r="H62" s="122">
        <f t="shared" si="0"/>
        <v>0</v>
      </c>
      <c r="I62" s="122">
        <f t="shared" si="1"/>
        <v>0</v>
      </c>
      <c r="J62" s="220"/>
    </row>
    <row r="63" spans="1:11" s="34" customFormat="1" ht="27" x14ac:dyDescent="0.2">
      <c r="A63" s="129">
        <v>57</v>
      </c>
      <c r="B63" s="216" t="s">
        <v>777</v>
      </c>
      <c r="C63" s="221">
        <v>15</v>
      </c>
      <c r="D63" s="117" t="s">
        <v>14</v>
      </c>
      <c r="E63" s="265"/>
      <c r="F63" s="133"/>
      <c r="G63" s="122">
        <f t="shared" si="2"/>
        <v>0</v>
      </c>
      <c r="H63" s="122">
        <f t="shared" si="0"/>
        <v>0</v>
      </c>
      <c r="I63" s="122">
        <f t="shared" si="1"/>
        <v>0</v>
      </c>
      <c r="J63" s="220"/>
    </row>
    <row r="64" spans="1:11" s="34" customFormat="1" ht="27" x14ac:dyDescent="0.2">
      <c r="A64" s="129">
        <v>58</v>
      </c>
      <c r="B64" s="216" t="s">
        <v>791</v>
      </c>
      <c r="C64" s="221">
        <v>100</v>
      </c>
      <c r="D64" s="117" t="s">
        <v>14</v>
      </c>
      <c r="E64" s="265"/>
      <c r="F64" s="133"/>
      <c r="G64" s="122">
        <f t="shared" si="2"/>
        <v>0</v>
      </c>
      <c r="H64" s="122">
        <f t="shared" si="0"/>
        <v>0</v>
      </c>
      <c r="I64" s="122">
        <f t="shared" si="1"/>
        <v>0</v>
      </c>
      <c r="J64" s="220"/>
    </row>
    <row r="65" spans="1:10" s="34" customFormat="1" ht="27" x14ac:dyDescent="0.2">
      <c r="A65" s="129">
        <v>59</v>
      </c>
      <c r="B65" s="216" t="s">
        <v>778</v>
      </c>
      <c r="C65" s="221">
        <v>200</v>
      </c>
      <c r="D65" s="117" t="s">
        <v>14</v>
      </c>
      <c r="E65" s="265"/>
      <c r="F65" s="133"/>
      <c r="G65" s="122">
        <f t="shared" si="2"/>
        <v>0</v>
      </c>
      <c r="H65" s="122">
        <f t="shared" si="0"/>
        <v>0</v>
      </c>
      <c r="I65" s="122">
        <f t="shared" si="1"/>
        <v>0</v>
      </c>
      <c r="J65" s="220"/>
    </row>
    <row r="66" spans="1:10" s="34" customFormat="1" ht="27" x14ac:dyDescent="0.2">
      <c r="A66" s="129">
        <v>60</v>
      </c>
      <c r="B66" s="216" t="s">
        <v>779</v>
      </c>
      <c r="C66" s="221">
        <v>230</v>
      </c>
      <c r="D66" s="117" t="s">
        <v>14</v>
      </c>
      <c r="E66" s="265"/>
      <c r="F66" s="133"/>
      <c r="G66" s="122">
        <f t="shared" si="2"/>
        <v>0</v>
      </c>
      <c r="H66" s="122">
        <f t="shared" si="0"/>
        <v>0</v>
      </c>
      <c r="I66" s="122">
        <f t="shared" si="1"/>
        <v>0</v>
      </c>
      <c r="J66" s="220"/>
    </row>
    <row r="67" spans="1:10" s="34" customFormat="1" ht="40.5" x14ac:dyDescent="0.2">
      <c r="A67" s="129">
        <v>61</v>
      </c>
      <c r="B67" s="216" t="s">
        <v>764</v>
      </c>
      <c r="C67" s="221">
        <v>250</v>
      </c>
      <c r="D67" s="117" t="s">
        <v>14</v>
      </c>
      <c r="E67" s="265"/>
      <c r="F67" s="133"/>
      <c r="G67" s="122">
        <f t="shared" si="2"/>
        <v>0</v>
      </c>
      <c r="H67" s="122">
        <f t="shared" si="0"/>
        <v>0</v>
      </c>
      <c r="I67" s="122">
        <f t="shared" si="1"/>
        <v>0</v>
      </c>
      <c r="J67" s="220"/>
    </row>
    <row r="68" spans="1:10" s="34" customFormat="1" ht="27" x14ac:dyDescent="0.2">
      <c r="A68" s="129">
        <v>62</v>
      </c>
      <c r="B68" s="216" t="s">
        <v>765</v>
      </c>
      <c r="C68" s="218">
        <v>150</v>
      </c>
      <c r="D68" s="117" t="s">
        <v>14</v>
      </c>
      <c r="E68" s="265"/>
      <c r="F68" s="133"/>
      <c r="G68" s="122">
        <f t="shared" si="2"/>
        <v>0</v>
      </c>
      <c r="H68" s="122">
        <f t="shared" si="0"/>
        <v>0</v>
      </c>
      <c r="I68" s="122">
        <f t="shared" si="1"/>
        <v>0</v>
      </c>
      <c r="J68" s="220"/>
    </row>
    <row r="69" spans="1:10" s="34" customFormat="1" ht="27" x14ac:dyDescent="0.2">
      <c r="A69" s="129">
        <v>63</v>
      </c>
      <c r="B69" s="216" t="s">
        <v>408</v>
      </c>
      <c r="C69" s="218">
        <v>15</v>
      </c>
      <c r="D69" s="117" t="s">
        <v>14</v>
      </c>
      <c r="E69" s="265"/>
      <c r="F69" s="133"/>
      <c r="G69" s="122">
        <f t="shared" si="2"/>
        <v>0</v>
      </c>
      <c r="H69" s="122">
        <f t="shared" si="0"/>
        <v>0</v>
      </c>
      <c r="I69" s="122">
        <f t="shared" si="1"/>
        <v>0</v>
      </c>
      <c r="J69" s="220"/>
    </row>
    <row r="70" spans="1:10" s="34" customFormat="1" ht="27" x14ac:dyDescent="0.2">
      <c r="A70" s="129">
        <v>64</v>
      </c>
      <c r="B70" s="216" t="s">
        <v>409</v>
      </c>
      <c r="C70" s="218">
        <v>30</v>
      </c>
      <c r="D70" s="117" t="s">
        <v>14</v>
      </c>
      <c r="E70" s="265"/>
      <c r="F70" s="133"/>
      <c r="G70" s="122">
        <f t="shared" si="2"/>
        <v>0</v>
      </c>
      <c r="H70" s="122">
        <f t="shared" si="0"/>
        <v>0</v>
      </c>
      <c r="I70" s="122">
        <f t="shared" si="1"/>
        <v>0</v>
      </c>
      <c r="J70" s="220"/>
    </row>
    <row r="71" spans="1:10" s="34" customFormat="1" ht="27" x14ac:dyDescent="0.2">
      <c r="A71" s="129">
        <v>65</v>
      </c>
      <c r="B71" s="216" t="s">
        <v>410</v>
      </c>
      <c r="C71" s="221">
        <v>40</v>
      </c>
      <c r="D71" s="117" t="s">
        <v>14</v>
      </c>
      <c r="E71" s="265"/>
      <c r="F71" s="133"/>
      <c r="G71" s="122">
        <f t="shared" si="2"/>
        <v>0</v>
      </c>
      <c r="H71" s="122">
        <f t="shared" si="0"/>
        <v>0</v>
      </c>
      <c r="I71" s="122">
        <f t="shared" si="1"/>
        <v>0</v>
      </c>
      <c r="J71" s="220"/>
    </row>
    <row r="72" spans="1:10" s="34" customFormat="1" ht="27" x14ac:dyDescent="0.2">
      <c r="A72" s="129">
        <v>66</v>
      </c>
      <c r="B72" s="216" t="s">
        <v>411</v>
      </c>
      <c r="C72" s="221">
        <v>40</v>
      </c>
      <c r="D72" s="117" t="s">
        <v>14</v>
      </c>
      <c r="E72" s="265"/>
      <c r="F72" s="133"/>
      <c r="G72" s="122">
        <f t="shared" ref="G72:G135" si="3">C72*ROUND(F72, 4)</f>
        <v>0</v>
      </c>
      <c r="H72" s="122">
        <f t="shared" si="0"/>
        <v>0</v>
      </c>
      <c r="I72" s="122">
        <f t="shared" si="1"/>
        <v>0</v>
      </c>
      <c r="J72" s="220"/>
    </row>
    <row r="73" spans="1:10" s="34" customFormat="1" ht="27" x14ac:dyDescent="0.2">
      <c r="A73" s="129">
        <v>67</v>
      </c>
      <c r="B73" s="216" t="s">
        <v>412</v>
      </c>
      <c r="C73" s="221">
        <v>60</v>
      </c>
      <c r="D73" s="117" t="s">
        <v>14</v>
      </c>
      <c r="E73" s="265"/>
      <c r="F73" s="133"/>
      <c r="G73" s="122">
        <f t="shared" si="3"/>
        <v>0</v>
      </c>
      <c r="H73" s="122">
        <f t="shared" si="0"/>
        <v>0</v>
      </c>
      <c r="I73" s="122">
        <f t="shared" si="1"/>
        <v>0</v>
      </c>
      <c r="J73" s="220"/>
    </row>
    <row r="74" spans="1:10" s="34" customFormat="1" ht="13.5" x14ac:dyDescent="0.2">
      <c r="A74" s="129">
        <v>68</v>
      </c>
      <c r="B74" s="216" t="s">
        <v>413</v>
      </c>
      <c r="C74" s="218">
        <v>50</v>
      </c>
      <c r="D74" s="117" t="s">
        <v>14</v>
      </c>
      <c r="E74" s="265"/>
      <c r="F74" s="133"/>
      <c r="G74" s="122">
        <f t="shared" si="3"/>
        <v>0</v>
      </c>
      <c r="H74" s="122">
        <f t="shared" ref="H74:H85" si="4">G74*0.095</f>
        <v>0</v>
      </c>
      <c r="I74" s="122">
        <f t="shared" ref="I74:I138" si="5">G74+H74</f>
        <v>0</v>
      </c>
      <c r="J74" s="220"/>
    </row>
    <row r="75" spans="1:10" s="34" customFormat="1" ht="13.5" x14ac:dyDescent="0.2">
      <c r="A75" s="129">
        <v>69</v>
      </c>
      <c r="B75" s="216" t="s">
        <v>414</v>
      </c>
      <c r="C75" s="221">
        <v>80</v>
      </c>
      <c r="D75" s="117" t="s">
        <v>14</v>
      </c>
      <c r="E75" s="265"/>
      <c r="F75" s="133"/>
      <c r="G75" s="122">
        <f t="shared" si="3"/>
        <v>0</v>
      </c>
      <c r="H75" s="122">
        <f t="shared" si="4"/>
        <v>0</v>
      </c>
      <c r="I75" s="122">
        <f t="shared" si="5"/>
        <v>0</v>
      </c>
      <c r="J75" s="220"/>
    </row>
    <row r="76" spans="1:10" s="34" customFormat="1" ht="13.5" x14ac:dyDescent="0.2">
      <c r="A76" s="129">
        <v>70</v>
      </c>
      <c r="B76" s="216" t="s">
        <v>415</v>
      </c>
      <c r="C76" s="218">
        <v>80</v>
      </c>
      <c r="D76" s="117" t="s">
        <v>14</v>
      </c>
      <c r="E76" s="265"/>
      <c r="F76" s="133"/>
      <c r="G76" s="122">
        <f t="shared" si="3"/>
        <v>0</v>
      </c>
      <c r="H76" s="122">
        <f t="shared" si="4"/>
        <v>0</v>
      </c>
      <c r="I76" s="122">
        <f t="shared" si="5"/>
        <v>0</v>
      </c>
      <c r="J76" s="220"/>
    </row>
    <row r="77" spans="1:10" s="34" customFormat="1" ht="13.5" x14ac:dyDescent="0.2">
      <c r="A77" s="129">
        <v>71</v>
      </c>
      <c r="B77" s="216" t="s">
        <v>416</v>
      </c>
      <c r="C77" s="218">
        <v>50</v>
      </c>
      <c r="D77" s="117" t="s">
        <v>14</v>
      </c>
      <c r="E77" s="265"/>
      <c r="F77" s="133"/>
      <c r="G77" s="122">
        <f t="shared" si="3"/>
        <v>0</v>
      </c>
      <c r="H77" s="122">
        <f t="shared" si="4"/>
        <v>0</v>
      </c>
      <c r="I77" s="122">
        <f t="shared" si="5"/>
        <v>0</v>
      </c>
      <c r="J77" s="220"/>
    </row>
    <row r="78" spans="1:10" s="34" customFormat="1" ht="13.5" x14ac:dyDescent="0.2">
      <c r="A78" s="129">
        <v>72</v>
      </c>
      <c r="B78" s="216" t="s">
        <v>417</v>
      </c>
      <c r="C78" s="218">
        <v>10</v>
      </c>
      <c r="D78" s="117" t="s">
        <v>14</v>
      </c>
      <c r="E78" s="265"/>
      <c r="F78" s="133"/>
      <c r="G78" s="122">
        <f t="shared" si="3"/>
        <v>0</v>
      </c>
      <c r="H78" s="122">
        <f t="shared" si="4"/>
        <v>0</v>
      </c>
      <c r="I78" s="122">
        <f t="shared" si="5"/>
        <v>0</v>
      </c>
      <c r="J78" s="220"/>
    </row>
    <row r="79" spans="1:10" s="34" customFormat="1" ht="13.5" x14ac:dyDescent="0.2">
      <c r="A79" s="129">
        <v>73</v>
      </c>
      <c r="B79" s="216" t="s">
        <v>418</v>
      </c>
      <c r="C79" s="218">
        <v>20</v>
      </c>
      <c r="D79" s="117" t="s">
        <v>14</v>
      </c>
      <c r="E79" s="265"/>
      <c r="F79" s="133"/>
      <c r="G79" s="122">
        <f t="shared" si="3"/>
        <v>0</v>
      </c>
      <c r="H79" s="122">
        <f t="shared" si="4"/>
        <v>0</v>
      </c>
      <c r="I79" s="122">
        <f t="shared" si="5"/>
        <v>0</v>
      </c>
      <c r="J79" s="220"/>
    </row>
    <row r="80" spans="1:10" s="34" customFormat="1" ht="13.5" x14ac:dyDescent="0.2">
      <c r="A80" s="129">
        <v>74</v>
      </c>
      <c r="B80" s="271" t="s">
        <v>419</v>
      </c>
      <c r="C80" s="218">
        <v>2000</v>
      </c>
      <c r="D80" s="117" t="s">
        <v>14</v>
      </c>
      <c r="E80" s="265"/>
      <c r="F80" s="133"/>
      <c r="G80" s="122">
        <f t="shared" si="3"/>
        <v>0</v>
      </c>
      <c r="H80" s="122">
        <f t="shared" si="4"/>
        <v>0</v>
      </c>
      <c r="I80" s="122">
        <f t="shared" si="5"/>
        <v>0</v>
      </c>
      <c r="J80" s="220"/>
    </row>
    <row r="81" spans="1:10" s="34" customFormat="1" ht="13.5" x14ac:dyDescent="0.2">
      <c r="A81" s="129">
        <v>75</v>
      </c>
      <c r="B81" s="271" t="s">
        <v>420</v>
      </c>
      <c r="C81" s="218">
        <v>50</v>
      </c>
      <c r="D81" s="117" t="s">
        <v>14</v>
      </c>
      <c r="E81" s="265"/>
      <c r="F81" s="133"/>
      <c r="G81" s="122">
        <f t="shared" si="3"/>
        <v>0</v>
      </c>
      <c r="H81" s="122">
        <f t="shared" si="4"/>
        <v>0</v>
      </c>
      <c r="I81" s="122">
        <f t="shared" si="5"/>
        <v>0</v>
      </c>
      <c r="J81" s="220"/>
    </row>
    <row r="82" spans="1:10" s="34" customFormat="1" ht="13.5" x14ac:dyDescent="0.2">
      <c r="A82" s="129">
        <v>76</v>
      </c>
      <c r="B82" s="271" t="s">
        <v>421</v>
      </c>
      <c r="C82" s="218">
        <v>40</v>
      </c>
      <c r="D82" s="117" t="s">
        <v>14</v>
      </c>
      <c r="E82" s="265"/>
      <c r="F82" s="133"/>
      <c r="G82" s="122">
        <f t="shared" si="3"/>
        <v>0</v>
      </c>
      <c r="H82" s="122">
        <f t="shared" si="4"/>
        <v>0</v>
      </c>
      <c r="I82" s="122">
        <f t="shared" si="5"/>
        <v>0</v>
      </c>
      <c r="J82" s="220"/>
    </row>
    <row r="83" spans="1:10" s="34" customFormat="1" ht="13.5" x14ac:dyDescent="0.2">
      <c r="A83" s="129">
        <v>77</v>
      </c>
      <c r="B83" s="271" t="s">
        <v>422</v>
      </c>
      <c r="C83" s="218">
        <v>20</v>
      </c>
      <c r="D83" s="117" t="s">
        <v>14</v>
      </c>
      <c r="E83" s="265"/>
      <c r="F83" s="133"/>
      <c r="G83" s="122">
        <f t="shared" si="3"/>
        <v>0</v>
      </c>
      <c r="H83" s="122">
        <f t="shared" si="4"/>
        <v>0</v>
      </c>
      <c r="I83" s="122">
        <f t="shared" si="5"/>
        <v>0</v>
      </c>
      <c r="J83" s="220"/>
    </row>
    <row r="84" spans="1:10" s="34" customFormat="1" ht="13.5" x14ac:dyDescent="0.2">
      <c r="A84" s="129">
        <v>78</v>
      </c>
      <c r="B84" s="271" t="s">
        <v>423</v>
      </c>
      <c r="C84" s="218">
        <v>40</v>
      </c>
      <c r="D84" s="117" t="s">
        <v>14</v>
      </c>
      <c r="E84" s="265"/>
      <c r="F84" s="133"/>
      <c r="G84" s="122">
        <f t="shared" si="3"/>
        <v>0</v>
      </c>
      <c r="H84" s="122">
        <f t="shared" si="4"/>
        <v>0</v>
      </c>
      <c r="I84" s="122">
        <f t="shared" si="5"/>
        <v>0</v>
      </c>
      <c r="J84" s="220"/>
    </row>
    <row r="85" spans="1:10" s="34" customFormat="1" ht="13.5" x14ac:dyDescent="0.2">
      <c r="A85" s="129">
        <v>79</v>
      </c>
      <c r="B85" s="271" t="s">
        <v>424</v>
      </c>
      <c r="C85" s="218">
        <v>15</v>
      </c>
      <c r="D85" s="117" t="s">
        <v>14</v>
      </c>
      <c r="E85" s="265"/>
      <c r="F85" s="133"/>
      <c r="G85" s="122">
        <f t="shared" si="3"/>
        <v>0</v>
      </c>
      <c r="H85" s="122">
        <f t="shared" si="4"/>
        <v>0</v>
      </c>
      <c r="I85" s="122">
        <f t="shared" si="5"/>
        <v>0</v>
      </c>
      <c r="J85" s="220"/>
    </row>
    <row r="86" spans="1:10" s="34" customFormat="1" ht="27" x14ac:dyDescent="0.2">
      <c r="A86" s="129">
        <v>80</v>
      </c>
      <c r="B86" s="271" t="s">
        <v>425</v>
      </c>
      <c r="C86" s="218">
        <v>100</v>
      </c>
      <c r="D86" s="117" t="s">
        <v>14</v>
      </c>
      <c r="E86" s="265"/>
      <c r="F86" s="133"/>
      <c r="G86" s="122">
        <f t="shared" si="3"/>
        <v>0</v>
      </c>
      <c r="H86" s="122">
        <f>G86*0.22</f>
        <v>0</v>
      </c>
      <c r="I86" s="122">
        <f t="shared" si="5"/>
        <v>0</v>
      </c>
      <c r="J86" s="220"/>
    </row>
    <row r="87" spans="1:10" s="34" customFormat="1" ht="13.5" x14ac:dyDescent="0.2">
      <c r="A87" s="129">
        <v>81</v>
      </c>
      <c r="B87" s="271" t="s">
        <v>426</v>
      </c>
      <c r="C87" s="218">
        <v>10</v>
      </c>
      <c r="D87" s="117" t="s">
        <v>14</v>
      </c>
      <c r="E87" s="265"/>
      <c r="F87" s="133"/>
      <c r="G87" s="122">
        <f t="shared" si="3"/>
        <v>0</v>
      </c>
      <c r="H87" s="122">
        <f t="shared" ref="H87:H141" si="6">G87*0.095</f>
        <v>0</v>
      </c>
      <c r="I87" s="122">
        <f t="shared" si="5"/>
        <v>0</v>
      </c>
      <c r="J87" s="220"/>
    </row>
    <row r="88" spans="1:10" s="34" customFormat="1" ht="13.5" x14ac:dyDescent="0.2">
      <c r="A88" s="129">
        <v>82</v>
      </c>
      <c r="B88" s="271" t="s">
        <v>427</v>
      </c>
      <c r="C88" s="218">
        <v>10</v>
      </c>
      <c r="D88" s="117" t="s">
        <v>14</v>
      </c>
      <c r="E88" s="265"/>
      <c r="F88" s="133"/>
      <c r="G88" s="122">
        <f t="shared" si="3"/>
        <v>0</v>
      </c>
      <c r="H88" s="122">
        <f t="shared" si="6"/>
        <v>0</v>
      </c>
      <c r="I88" s="122">
        <f t="shared" si="5"/>
        <v>0</v>
      </c>
      <c r="J88" s="220"/>
    </row>
    <row r="89" spans="1:10" s="34" customFormat="1" ht="13.5" x14ac:dyDescent="0.2">
      <c r="A89" s="129">
        <v>83</v>
      </c>
      <c r="B89" s="271" t="s">
        <v>428</v>
      </c>
      <c r="C89" s="218">
        <v>5</v>
      </c>
      <c r="D89" s="117" t="s">
        <v>14</v>
      </c>
      <c r="E89" s="265"/>
      <c r="F89" s="133"/>
      <c r="G89" s="122">
        <f t="shared" si="3"/>
        <v>0</v>
      </c>
      <c r="H89" s="122">
        <f t="shared" si="6"/>
        <v>0</v>
      </c>
      <c r="I89" s="122">
        <f t="shared" si="5"/>
        <v>0</v>
      </c>
      <c r="J89" s="220"/>
    </row>
    <row r="90" spans="1:10" s="34" customFormat="1" ht="33" customHeight="1" x14ac:dyDescent="0.2">
      <c r="A90" s="129">
        <v>84</v>
      </c>
      <c r="B90" s="271" t="s">
        <v>770</v>
      </c>
      <c r="C90" s="218">
        <v>100</v>
      </c>
      <c r="D90" s="117" t="s">
        <v>14</v>
      </c>
      <c r="E90" s="265"/>
      <c r="F90" s="133"/>
      <c r="G90" s="122">
        <f t="shared" si="3"/>
        <v>0</v>
      </c>
      <c r="H90" s="122">
        <f t="shared" si="6"/>
        <v>0</v>
      </c>
      <c r="I90" s="122">
        <f t="shared" si="5"/>
        <v>0</v>
      </c>
      <c r="J90" s="220"/>
    </row>
    <row r="91" spans="1:10" s="34" customFormat="1" ht="13.5" x14ac:dyDescent="0.2">
      <c r="A91" s="129">
        <v>85</v>
      </c>
      <c r="B91" s="271" t="s">
        <v>429</v>
      </c>
      <c r="C91" s="221">
        <v>40</v>
      </c>
      <c r="D91" s="117" t="s">
        <v>14</v>
      </c>
      <c r="E91" s="265"/>
      <c r="F91" s="133"/>
      <c r="G91" s="122">
        <f t="shared" si="3"/>
        <v>0</v>
      </c>
      <c r="H91" s="122">
        <f t="shared" si="6"/>
        <v>0</v>
      </c>
      <c r="I91" s="122">
        <f t="shared" si="5"/>
        <v>0</v>
      </c>
      <c r="J91" s="220"/>
    </row>
    <row r="92" spans="1:10" s="34" customFormat="1" ht="13.5" x14ac:dyDescent="0.2">
      <c r="A92" s="129">
        <v>86</v>
      </c>
      <c r="B92" s="271" t="s">
        <v>430</v>
      </c>
      <c r="C92" s="221">
        <v>30</v>
      </c>
      <c r="D92" s="117" t="s">
        <v>14</v>
      </c>
      <c r="E92" s="265"/>
      <c r="F92" s="133"/>
      <c r="G92" s="122">
        <f t="shared" si="3"/>
        <v>0</v>
      </c>
      <c r="H92" s="122">
        <f t="shared" si="6"/>
        <v>0</v>
      </c>
      <c r="I92" s="122">
        <f t="shared" si="5"/>
        <v>0</v>
      </c>
      <c r="J92" s="220"/>
    </row>
    <row r="93" spans="1:10" s="34" customFormat="1" ht="13.5" x14ac:dyDescent="0.2">
      <c r="A93" s="129">
        <v>87</v>
      </c>
      <c r="B93" s="271" t="s">
        <v>431</v>
      </c>
      <c r="C93" s="221">
        <v>10</v>
      </c>
      <c r="D93" s="117" t="s">
        <v>14</v>
      </c>
      <c r="E93" s="265"/>
      <c r="F93" s="133"/>
      <c r="G93" s="122">
        <f t="shared" si="3"/>
        <v>0</v>
      </c>
      <c r="H93" s="122">
        <f t="shared" si="6"/>
        <v>0</v>
      </c>
      <c r="I93" s="122">
        <f t="shared" si="5"/>
        <v>0</v>
      </c>
      <c r="J93" s="220"/>
    </row>
    <row r="94" spans="1:10" s="34" customFormat="1" ht="13.5" x14ac:dyDescent="0.2">
      <c r="A94" s="129">
        <v>88</v>
      </c>
      <c r="B94" s="271" t="s">
        <v>432</v>
      </c>
      <c r="C94" s="221">
        <v>10</v>
      </c>
      <c r="D94" s="117" t="s">
        <v>14</v>
      </c>
      <c r="E94" s="265"/>
      <c r="F94" s="133"/>
      <c r="G94" s="122">
        <f t="shared" si="3"/>
        <v>0</v>
      </c>
      <c r="H94" s="122">
        <f t="shared" si="6"/>
        <v>0</v>
      </c>
      <c r="I94" s="122">
        <f t="shared" si="5"/>
        <v>0</v>
      </c>
      <c r="J94" s="220"/>
    </row>
    <row r="95" spans="1:10" s="34" customFormat="1" ht="13.5" x14ac:dyDescent="0.2">
      <c r="A95" s="129">
        <v>89</v>
      </c>
      <c r="B95" s="271" t="s">
        <v>433</v>
      </c>
      <c r="C95" s="221">
        <v>3</v>
      </c>
      <c r="D95" s="117" t="s">
        <v>13</v>
      </c>
      <c r="E95" s="265"/>
      <c r="F95" s="133"/>
      <c r="G95" s="122">
        <f t="shared" si="3"/>
        <v>0</v>
      </c>
      <c r="H95" s="122">
        <f t="shared" si="6"/>
        <v>0</v>
      </c>
      <c r="I95" s="122">
        <f t="shared" si="5"/>
        <v>0</v>
      </c>
      <c r="J95" s="220"/>
    </row>
    <row r="96" spans="1:10" s="34" customFormat="1" ht="13.5" x14ac:dyDescent="0.2">
      <c r="A96" s="129">
        <v>90</v>
      </c>
      <c r="B96" s="271" t="s">
        <v>434</v>
      </c>
      <c r="C96" s="221">
        <v>10000</v>
      </c>
      <c r="D96" s="117" t="s">
        <v>110</v>
      </c>
      <c r="E96" s="265"/>
      <c r="F96" s="133"/>
      <c r="G96" s="122">
        <f t="shared" si="3"/>
        <v>0</v>
      </c>
      <c r="H96" s="122">
        <f t="shared" si="6"/>
        <v>0</v>
      </c>
      <c r="I96" s="122">
        <f t="shared" si="5"/>
        <v>0</v>
      </c>
      <c r="J96" s="220"/>
    </row>
    <row r="97" spans="1:10" s="34" customFormat="1" ht="27" x14ac:dyDescent="0.2">
      <c r="A97" s="129">
        <v>91</v>
      </c>
      <c r="B97" s="271" t="s">
        <v>821</v>
      </c>
      <c r="C97" s="221">
        <v>150</v>
      </c>
      <c r="D97" s="117" t="s">
        <v>14</v>
      </c>
      <c r="E97" s="265"/>
      <c r="F97" s="133"/>
      <c r="G97" s="122">
        <f t="shared" si="3"/>
        <v>0</v>
      </c>
      <c r="H97" s="122">
        <f t="shared" si="6"/>
        <v>0</v>
      </c>
      <c r="I97" s="122">
        <f t="shared" si="5"/>
        <v>0</v>
      </c>
      <c r="J97" s="220"/>
    </row>
    <row r="98" spans="1:10" s="34" customFormat="1" ht="27" x14ac:dyDescent="0.2">
      <c r="A98" s="129">
        <v>92</v>
      </c>
      <c r="B98" s="271" t="s">
        <v>780</v>
      </c>
      <c r="C98" s="221">
        <v>100</v>
      </c>
      <c r="D98" s="117" t="s">
        <v>14</v>
      </c>
      <c r="E98" s="265"/>
      <c r="F98" s="133"/>
      <c r="G98" s="122">
        <f t="shared" si="3"/>
        <v>0</v>
      </c>
      <c r="H98" s="122">
        <f t="shared" si="6"/>
        <v>0</v>
      </c>
      <c r="I98" s="122">
        <f t="shared" si="5"/>
        <v>0</v>
      </c>
      <c r="J98" s="220"/>
    </row>
    <row r="99" spans="1:10" s="34" customFormat="1" ht="30.75" customHeight="1" x14ac:dyDescent="0.2">
      <c r="A99" s="129">
        <v>93</v>
      </c>
      <c r="B99" s="271" t="s">
        <v>781</v>
      </c>
      <c r="C99" s="221">
        <v>100</v>
      </c>
      <c r="D99" s="117" t="s">
        <v>14</v>
      </c>
      <c r="E99" s="265"/>
      <c r="F99" s="133"/>
      <c r="G99" s="122">
        <f t="shared" si="3"/>
        <v>0</v>
      </c>
      <c r="H99" s="122">
        <f t="shared" si="6"/>
        <v>0</v>
      </c>
      <c r="I99" s="122">
        <f t="shared" si="5"/>
        <v>0</v>
      </c>
      <c r="J99" s="220"/>
    </row>
    <row r="100" spans="1:10" s="34" customFormat="1" ht="13.5" x14ac:dyDescent="0.2">
      <c r="A100" s="129">
        <v>94</v>
      </c>
      <c r="B100" s="216" t="s">
        <v>435</v>
      </c>
      <c r="C100" s="221">
        <v>200</v>
      </c>
      <c r="D100" s="117" t="s">
        <v>14</v>
      </c>
      <c r="E100" s="265"/>
      <c r="F100" s="133"/>
      <c r="G100" s="122">
        <f t="shared" si="3"/>
        <v>0</v>
      </c>
      <c r="H100" s="122">
        <f t="shared" si="6"/>
        <v>0</v>
      </c>
      <c r="I100" s="122">
        <f t="shared" si="5"/>
        <v>0</v>
      </c>
      <c r="J100" s="220"/>
    </row>
    <row r="101" spans="1:10" s="34" customFormat="1" ht="13.5" x14ac:dyDescent="0.2">
      <c r="A101" s="129">
        <v>95</v>
      </c>
      <c r="B101" s="216" t="s">
        <v>771</v>
      </c>
      <c r="C101" s="221">
        <v>200</v>
      </c>
      <c r="D101" s="117" t="s">
        <v>14</v>
      </c>
      <c r="E101" s="287"/>
      <c r="F101" s="133"/>
      <c r="G101" s="122">
        <f t="shared" si="3"/>
        <v>0</v>
      </c>
      <c r="H101" s="122">
        <f t="shared" si="6"/>
        <v>0</v>
      </c>
      <c r="I101" s="122">
        <f t="shared" si="5"/>
        <v>0</v>
      </c>
      <c r="J101" s="220"/>
    </row>
    <row r="102" spans="1:10" s="34" customFormat="1" ht="13.5" x14ac:dyDescent="0.2">
      <c r="A102" s="129">
        <v>96</v>
      </c>
      <c r="B102" s="216" t="s">
        <v>772</v>
      </c>
      <c r="C102" s="218">
        <v>200</v>
      </c>
      <c r="D102" s="117" t="s">
        <v>14</v>
      </c>
      <c r="E102" s="265"/>
      <c r="F102" s="133"/>
      <c r="G102" s="122">
        <f t="shared" si="3"/>
        <v>0</v>
      </c>
      <c r="H102" s="122">
        <f t="shared" si="6"/>
        <v>0</v>
      </c>
      <c r="I102" s="122">
        <f t="shared" si="5"/>
        <v>0</v>
      </c>
      <c r="J102" s="220"/>
    </row>
    <row r="103" spans="1:10" s="34" customFormat="1" ht="27" x14ac:dyDescent="0.2">
      <c r="A103" s="129">
        <v>97</v>
      </c>
      <c r="B103" s="216" t="s">
        <v>773</v>
      </c>
      <c r="C103" s="218">
        <v>250</v>
      </c>
      <c r="D103" s="117" t="s">
        <v>14</v>
      </c>
      <c r="E103" s="265"/>
      <c r="F103" s="133"/>
      <c r="G103" s="122">
        <f t="shared" si="3"/>
        <v>0</v>
      </c>
      <c r="H103" s="122">
        <f t="shared" si="6"/>
        <v>0</v>
      </c>
      <c r="I103" s="122">
        <f t="shared" si="5"/>
        <v>0</v>
      </c>
      <c r="J103" s="220"/>
    </row>
    <row r="104" spans="1:10" s="34" customFormat="1" ht="27" x14ac:dyDescent="0.2">
      <c r="A104" s="129">
        <v>98</v>
      </c>
      <c r="B104" s="216" t="s">
        <v>766</v>
      </c>
      <c r="C104" s="218">
        <v>100</v>
      </c>
      <c r="D104" s="117" t="s">
        <v>14</v>
      </c>
      <c r="E104" s="265"/>
      <c r="F104" s="133"/>
      <c r="G104" s="122">
        <f t="shared" si="3"/>
        <v>0</v>
      </c>
      <c r="H104" s="122">
        <f t="shared" si="6"/>
        <v>0</v>
      </c>
      <c r="I104" s="122">
        <f t="shared" si="5"/>
        <v>0</v>
      </c>
      <c r="J104" s="220"/>
    </row>
    <row r="105" spans="1:10" s="34" customFormat="1" ht="40.5" x14ac:dyDescent="0.2">
      <c r="A105" s="129">
        <v>99</v>
      </c>
      <c r="B105" s="281" t="s">
        <v>782</v>
      </c>
      <c r="C105" s="218">
        <v>30</v>
      </c>
      <c r="D105" s="117"/>
      <c r="E105" s="265"/>
      <c r="F105" s="133"/>
      <c r="G105" s="122">
        <f t="shared" si="3"/>
        <v>0</v>
      </c>
      <c r="H105" s="122">
        <f t="shared" si="6"/>
        <v>0</v>
      </c>
      <c r="I105" s="122">
        <f t="shared" si="5"/>
        <v>0</v>
      </c>
      <c r="J105" s="220"/>
    </row>
    <row r="106" spans="1:10" s="34" customFormat="1" ht="40.5" x14ac:dyDescent="0.2">
      <c r="A106" s="129">
        <v>100</v>
      </c>
      <c r="B106" s="281" t="s">
        <v>783</v>
      </c>
      <c r="C106" s="218">
        <v>30</v>
      </c>
      <c r="D106" s="117"/>
      <c r="E106" s="265"/>
      <c r="F106" s="133"/>
      <c r="G106" s="122">
        <f t="shared" si="3"/>
        <v>0</v>
      </c>
      <c r="H106" s="122">
        <f t="shared" si="6"/>
        <v>0</v>
      </c>
      <c r="I106" s="122">
        <f t="shared" si="5"/>
        <v>0</v>
      </c>
      <c r="J106" s="220"/>
    </row>
    <row r="107" spans="1:10" s="34" customFormat="1" ht="40.5" x14ac:dyDescent="0.2">
      <c r="A107" s="129">
        <v>101</v>
      </c>
      <c r="B107" s="281" t="s">
        <v>784</v>
      </c>
      <c r="C107" s="221">
        <v>30</v>
      </c>
      <c r="D107" s="117" t="s">
        <v>14</v>
      </c>
      <c r="E107" s="265"/>
      <c r="F107" s="133"/>
      <c r="G107" s="122">
        <f t="shared" si="3"/>
        <v>0</v>
      </c>
      <c r="H107" s="122">
        <f t="shared" si="6"/>
        <v>0</v>
      </c>
      <c r="I107" s="122">
        <f t="shared" si="5"/>
        <v>0</v>
      </c>
      <c r="J107" s="220"/>
    </row>
    <row r="108" spans="1:10" s="34" customFormat="1" ht="27" x14ac:dyDescent="0.2">
      <c r="A108" s="129">
        <v>102</v>
      </c>
      <c r="B108" s="216" t="s">
        <v>785</v>
      </c>
      <c r="C108" s="221">
        <v>20</v>
      </c>
      <c r="D108" s="117" t="s">
        <v>14</v>
      </c>
      <c r="E108" s="265"/>
      <c r="F108" s="133"/>
      <c r="G108" s="122">
        <f t="shared" si="3"/>
        <v>0</v>
      </c>
      <c r="H108" s="122">
        <f t="shared" si="6"/>
        <v>0</v>
      </c>
      <c r="I108" s="122">
        <f t="shared" si="5"/>
        <v>0</v>
      </c>
      <c r="J108" s="220"/>
    </row>
    <row r="109" spans="1:10" s="34" customFormat="1" ht="13.5" x14ac:dyDescent="0.2">
      <c r="A109" s="129">
        <v>103</v>
      </c>
      <c r="B109" s="216" t="s">
        <v>436</v>
      </c>
      <c r="C109" s="221">
        <v>150</v>
      </c>
      <c r="D109" s="117" t="s">
        <v>14</v>
      </c>
      <c r="E109" s="265"/>
      <c r="F109" s="133"/>
      <c r="G109" s="122">
        <f t="shared" si="3"/>
        <v>0</v>
      </c>
      <c r="H109" s="122">
        <f t="shared" si="6"/>
        <v>0</v>
      </c>
      <c r="I109" s="122">
        <f t="shared" si="5"/>
        <v>0</v>
      </c>
      <c r="J109" s="220"/>
    </row>
    <row r="110" spans="1:10" s="34" customFormat="1" ht="27" x14ac:dyDescent="0.2">
      <c r="A110" s="129">
        <v>104</v>
      </c>
      <c r="B110" s="216" t="s">
        <v>786</v>
      </c>
      <c r="C110" s="221">
        <v>150</v>
      </c>
      <c r="D110" s="117" t="s">
        <v>14</v>
      </c>
      <c r="E110" s="265"/>
      <c r="F110" s="133"/>
      <c r="G110" s="122">
        <f t="shared" si="3"/>
        <v>0</v>
      </c>
      <c r="H110" s="122">
        <f t="shared" si="6"/>
        <v>0</v>
      </c>
      <c r="I110" s="122">
        <f t="shared" si="5"/>
        <v>0</v>
      </c>
      <c r="J110" s="220"/>
    </row>
    <row r="111" spans="1:10" s="34" customFormat="1" ht="27" x14ac:dyDescent="0.2">
      <c r="A111" s="129">
        <v>105</v>
      </c>
      <c r="B111" s="216" t="s">
        <v>787</v>
      </c>
      <c r="C111" s="221">
        <v>200</v>
      </c>
      <c r="D111" s="117" t="s">
        <v>14</v>
      </c>
      <c r="E111" s="265"/>
      <c r="F111" s="133"/>
      <c r="G111" s="122">
        <f t="shared" si="3"/>
        <v>0</v>
      </c>
      <c r="H111" s="122">
        <f t="shared" si="6"/>
        <v>0</v>
      </c>
      <c r="I111" s="122">
        <f t="shared" si="5"/>
        <v>0</v>
      </c>
      <c r="J111" s="220"/>
    </row>
    <row r="112" spans="1:10" s="34" customFormat="1" ht="27" x14ac:dyDescent="0.2">
      <c r="A112" s="129">
        <v>106</v>
      </c>
      <c r="B112" s="216" t="s">
        <v>788</v>
      </c>
      <c r="C112" s="221">
        <v>60</v>
      </c>
      <c r="D112" s="117"/>
      <c r="E112" s="265"/>
      <c r="F112" s="133"/>
      <c r="G112" s="122">
        <f t="shared" si="3"/>
        <v>0</v>
      </c>
      <c r="H112" s="122">
        <f t="shared" si="6"/>
        <v>0</v>
      </c>
      <c r="I112" s="122">
        <f t="shared" si="5"/>
        <v>0</v>
      </c>
      <c r="J112" s="220"/>
    </row>
    <row r="113" spans="1:10" ht="27" x14ac:dyDescent="0.25">
      <c r="A113" s="129">
        <v>107</v>
      </c>
      <c r="B113" s="280" t="s">
        <v>789</v>
      </c>
      <c r="C113" s="131">
        <v>60</v>
      </c>
      <c r="D113" s="288"/>
      <c r="E113" s="302"/>
      <c r="F113" s="292"/>
      <c r="G113" s="122">
        <f t="shared" si="3"/>
        <v>0</v>
      </c>
      <c r="H113" s="122">
        <f t="shared" si="6"/>
        <v>0</v>
      </c>
      <c r="I113" s="122">
        <f t="shared" si="5"/>
        <v>0</v>
      </c>
      <c r="J113" s="261"/>
    </row>
    <row r="114" spans="1:10" s="34" customFormat="1" ht="13.5" x14ac:dyDescent="0.2">
      <c r="A114" s="129">
        <v>108</v>
      </c>
      <c r="B114" s="216" t="s">
        <v>437</v>
      </c>
      <c r="C114" s="221">
        <v>100</v>
      </c>
      <c r="D114" s="117" t="s">
        <v>14</v>
      </c>
      <c r="E114" s="265"/>
      <c r="F114" s="133"/>
      <c r="G114" s="122">
        <f t="shared" si="3"/>
        <v>0</v>
      </c>
      <c r="H114" s="122">
        <f t="shared" si="6"/>
        <v>0</v>
      </c>
      <c r="I114" s="122">
        <f t="shared" si="5"/>
        <v>0</v>
      </c>
      <c r="J114" s="220"/>
    </row>
    <row r="115" spans="1:10" s="34" customFormat="1" ht="13.5" x14ac:dyDescent="0.2">
      <c r="A115" s="129">
        <v>109</v>
      </c>
      <c r="B115" s="216" t="s">
        <v>438</v>
      </c>
      <c r="C115" s="221">
        <v>100</v>
      </c>
      <c r="D115" s="117" t="s">
        <v>14</v>
      </c>
      <c r="E115" s="265"/>
      <c r="F115" s="133"/>
      <c r="G115" s="122">
        <f t="shared" si="3"/>
        <v>0</v>
      </c>
      <c r="H115" s="122">
        <f t="shared" si="6"/>
        <v>0</v>
      </c>
      <c r="I115" s="122">
        <f t="shared" si="5"/>
        <v>0</v>
      </c>
      <c r="J115" s="220"/>
    </row>
    <row r="116" spans="1:10" s="34" customFormat="1" ht="13.5" x14ac:dyDescent="0.2">
      <c r="A116" s="129">
        <v>110</v>
      </c>
      <c r="B116" s="216" t="s">
        <v>439</v>
      </c>
      <c r="C116" s="221">
        <v>100</v>
      </c>
      <c r="D116" s="117" t="s">
        <v>14</v>
      </c>
      <c r="E116" s="265"/>
      <c r="F116" s="133"/>
      <c r="G116" s="122">
        <f t="shared" si="3"/>
        <v>0</v>
      </c>
      <c r="H116" s="122">
        <f t="shared" si="6"/>
        <v>0</v>
      </c>
      <c r="I116" s="122">
        <f t="shared" si="5"/>
        <v>0</v>
      </c>
      <c r="J116" s="220"/>
    </row>
    <row r="117" spans="1:10" s="34" customFormat="1" ht="13.5" x14ac:dyDescent="0.2">
      <c r="A117" s="129">
        <v>111</v>
      </c>
      <c r="B117" s="216" t="s">
        <v>440</v>
      </c>
      <c r="C117" s="221">
        <v>90</v>
      </c>
      <c r="D117" s="117" t="s">
        <v>14</v>
      </c>
      <c r="E117" s="265"/>
      <c r="F117" s="133"/>
      <c r="G117" s="122">
        <f t="shared" si="3"/>
        <v>0</v>
      </c>
      <c r="H117" s="122">
        <f t="shared" si="6"/>
        <v>0</v>
      </c>
      <c r="I117" s="122">
        <f t="shared" si="5"/>
        <v>0</v>
      </c>
      <c r="J117" s="220"/>
    </row>
    <row r="118" spans="1:10" ht="40.5" x14ac:dyDescent="0.25">
      <c r="A118" s="129">
        <v>112</v>
      </c>
      <c r="B118" s="271" t="s">
        <v>774</v>
      </c>
      <c r="C118" s="131">
        <v>50</v>
      </c>
      <c r="D118" s="288"/>
      <c r="E118" s="302"/>
      <c r="F118" s="292"/>
      <c r="G118" s="122">
        <f t="shared" si="3"/>
        <v>0</v>
      </c>
      <c r="H118" s="122">
        <f t="shared" si="6"/>
        <v>0</v>
      </c>
      <c r="I118" s="122">
        <f t="shared" si="5"/>
        <v>0</v>
      </c>
      <c r="J118" s="261"/>
    </row>
    <row r="119" spans="1:10" s="34" customFormat="1" ht="13.5" x14ac:dyDescent="0.2">
      <c r="A119" s="129">
        <v>113</v>
      </c>
      <c r="B119" s="216" t="s">
        <v>441</v>
      </c>
      <c r="C119" s="221">
        <v>200</v>
      </c>
      <c r="D119" s="117" t="s">
        <v>14</v>
      </c>
      <c r="E119" s="265"/>
      <c r="F119" s="133"/>
      <c r="G119" s="122">
        <f t="shared" si="3"/>
        <v>0</v>
      </c>
      <c r="H119" s="122">
        <f t="shared" si="6"/>
        <v>0</v>
      </c>
      <c r="I119" s="122">
        <f t="shared" si="5"/>
        <v>0</v>
      </c>
      <c r="J119" s="220"/>
    </row>
    <row r="120" spans="1:10" s="34" customFormat="1" ht="27" x14ac:dyDescent="0.2">
      <c r="A120" s="129">
        <v>114</v>
      </c>
      <c r="B120" s="216" t="s">
        <v>767</v>
      </c>
      <c r="C120" s="221">
        <v>200</v>
      </c>
      <c r="D120" s="117" t="s">
        <v>14</v>
      </c>
      <c r="E120" s="265"/>
      <c r="F120" s="133"/>
      <c r="G120" s="122">
        <f t="shared" si="3"/>
        <v>0</v>
      </c>
      <c r="H120" s="122">
        <f t="shared" si="6"/>
        <v>0</v>
      </c>
      <c r="I120" s="122">
        <f t="shared" si="5"/>
        <v>0</v>
      </c>
      <c r="J120" s="220"/>
    </row>
    <row r="121" spans="1:10" s="34" customFormat="1" ht="13.5" x14ac:dyDescent="0.2">
      <c r="A121" s="129">
        <v>115</v>
      </c>
      <c r="B121" s="216" t="s">
        <v>442</v>
      </c>
      <c r="C121" s="221">
        <v>200</v>
      </c>
      <c r="D121" s="117" t="s">
        <v>14</v>
      </c>
      <c r="E121" s="265"/>
      <c r="F121" s="133"/>
      <c r="G121" s="122">
        <f t="shared" si="3"/>
        <v>0</v>
      </c>
      <c r="H121" s="122">
        <f t="shared" si="6"/>
        <v>0</v>
      </c>
      <c r="I121" s="122">
        <f t="shared" si="5"/>
        <v>0</v>
      </c>
      <c r="J121" s="220"/>
    </row>
    <row r="122" spans="1:10" s="34" customFormat="1" ht="13.5" x14ac:dyDescent="0.2">
      <c r="A122" s="129">
        <v>116</v>
      </c>
      <c r="B122" s="216" t="s">
        <v>443</v>
      </c>
      <c r="C122" s="221">
        <v>50</v>
      </c>
      <c r="D122" s="117" t="s">
        <v>14</v>
      </c>
      <c r="E122" s="265"/>
      <c r="F122" s="133"/>
      <c r="G122" s="122">
        <f t="shared" si="3"/>
        <v>0</v>
      </c>
      <c r="H122" s="122">
        <f t="shared" si="6"/>
        <v>0</v>
      </c>
      <c r="I122" s="122">
        <f t="shared" si="5"/>
        <v>0</v>
      </c>
      <c r="J122" s="220"/>
    </row>
    <row r="123" spans="1:10" s="34" customFormat="1" ht="13.5" x14ac:dyDescent="0.2">
      <c r="A123" s="129">
        <v>117</v>
      </c>
      <c r="B123" s="216" t="s">
        <v>444</v>
      </c>
      <c r="C123" s="221">
        <v>200</v>
      </c>
      <c r="D123" s="117" t="s">
        <v>14</v>
      </c>
      <c r="E123" s="265"/>
      <c r="F123" s="133"/>
      <c r="G123" s="122">
        <f t="shared" si="3"/>
        <v>0</v>
      </c>
      <c r="H123" s="122">
        <f t="shared" si="6"/>
        <v>0</v>
      </c>
      <c r="I123" s="122">
        <f t="shared" si="5"/>
        <v>0</v>
      </c>
      <c r="J123" s="220"/>
    </row>
    <row r="124" spans="1:10" s="34" customFormat="1" ht="13.5" x14ac:dyDescent="0.2">
      <c r="A124" s="129">
        <v>118</v>
      </c>
      <c r="B124" s="216" t="s">
        <v>445</v>
      </c>
      <c r="C124" s="221">
        <v>300</v>
      </c>
      <c r="D124" s="117" t="s">
        <v>14</v>
      </c>
      <c r="E124" s="265"/>
      <c r="F124" s="133"/>
      <c r="G124" s="122">
        <f t="shared" si="3"/>
        <v>0</v>
      </c>
      <c r="H124" s="122">
        <f t="shared" si="6"/>
        <v>0</v>
      </c>
      <c r="I124" s="122">
        <f t="shared" si="5"/>
        <v>0</v>
      </c>
      <c r="J124" s="220"/>
    </row>
    <row r="125" spans="1:10" s="34" customFormat="1" ht="13.5" x14ac:dyDescent="0.2">
      <c r="A125" s="129">
        <v>119</v>
      </c>
      <c r="B125" s="216" t="s">
        <v>446</v>
      </c>
      <c r="C125" s="221">
        <v>50</v>
      </c>
      <c r="D125" s="117" t="s">
        <v>14</v>
      </c>
      <c r="E125" s="265"/>
      <c r="F125" s="133"/>
      <c r="G125" s="122">
        <f t="shared" si="3"/>
        <v>0</v>
      </c>
      <c r="H125" s="122">
        <f t="shared" si="6"/>
        <v>0</v>
      </c>
      <c r="I125" s="122">
        <f t="shared" si="5"/>
        <v>0</v>
      </c>
      <c r="J125" s="220"/>
    </row>
    <row r="126" spans="1:10" s="34" customFormat="1" ht="26.25" customHeight="1" x14ac:dyDescent="0.2">
      <c r="A126" s="129">
        <v>120</v>
      </c>
      <c r="B126" s="216" t="s">
        <v>447</v>
      </c>
      <c r="C126" s="221">
        <v>50</v>
      </c>
      <c r="D126" s="117" t="s">
        <v>14</v>
      </c>
      <c r="E126" s="265"/>
      <c r="F126" s="133"/>
      <c r="G126" s="122">
        <f t="shared" si="3"/>
        <v>0</v>
      </c>
      <c r="H126" s="122">
        <f t="shared" si="6"/>
        <v>0</v>
      </c>
      <c r="I126" s="122">
        <f t="shared" si="5"/>
        <v>0</v>
      </c>
      <c r="J126" s="220"/>
    </row>
    <row r="127" spans="1:10" s="34" customFormat="1" ht="26.25" customHeight="1" x14ac:dyDescent="0.2">
      <c r="A127" s="129">
        <v>121</v>
      </c>
      <c r="B127" s="216" t="s">
        <v>448</v>
      </c>
      <c r="C127" s="221">
        <v>200</v>
      </c>
      <c r="D127" s="117" t="s">
        <v>14</v>
      </c>
      <c r="E127" s="265"/>
      <c r="F127" s="133"/>
      <c r="G127" s="122">
        <f t="shared" si="3"/>
        <v>0</v>
      </c>
      <c r="H127" s="122">
        <f t="shared" si="6"/>
        <v>0</v>
      </c>
      <c r="I127" s="122">
        <f t="shared" si="5"/>
        <v>0</v>
      </c>
      <c r="J127" s="220"/>
    </row>
    <row r="128" spans="1:10" s="34" customFormat="1" ht="26.25" customHeight="1" x14ac:dyDescent="0.2">
      <c r="A128" s="129">
        <v>122</v>
      </c>
      <c r="B128" s="216" t="s">
        <v>449</v>
      </c>
      <c r="C128" s="221">
        <v>50</v>
      </c>
      <c r="D128" s="117" t="s">
        <v>14</v>
      </c>
      <c r="E128" s="265"/>
      <c r="F128" s="133"/>
      <c r="G128" s="122">
        <f t="shared" si="3"/>
        <v>0</v>
      </c>
      <c r="H128" s="122">
        <f t="shared" si="6"/>
        <v>0</v>
      </c>
      <c r="I128" s="122">
        <f t="shared" si="5"/>
        <v>0</v>
      </c>
      <c r="J128" s="220"/>
    </row>
    <row r="129" spans="1:10" s="34" customFormat="1" ht="13.5" x14ac:dyDescent="0.2">
      <c r="A129" s="129">
        <v>123</v>
      </c>
      <c r="B129" s="216" t="s">
        <v>450</v>
      </c>
      <c r="C129" s="221">
        <v>20</v>
      </c>
      <c r="D129" s="117" t="s">
        <v>14</v>
      </c>
      <c r="E129" s="265"/>
      <c r="F129" s="133"/>
      <c r="G129" s="122">
        <f t="shared" si="3"/>
        <v>0</v>
      </c>
      <c r="H129" s="122">
        <f t="shared" si="6"/>
        <v>0</v>
      </c>
      <c r="I129" s="122">
        <f t="shared" si="5"/>
        <v>0</v>
      </c>
      <c r="J129" s="220"/>
    </row>
    <row r="130" spans="1:10" s="34" customFormat="1" ht="13.5" x14ac:dyDescent="0.2">
      <c r="A130" s="129">
        <v>124</v>
      </c>
      <c r="B130" s="216" t="s">
        <v>652</v>
      </c>
      <c r="C130" s="221">
        <v>15</v>
      </c>
      <c r="D130" s="117" t="s">
        <v>14</v>
      </c>
      <c r="E130" s="265"/>
      <c r="F130" s="133"/>
      <c r="G130" s="122">
        <f t="shared" si="3"/>
        <v>0</v>
      </c>
      <c r="H130" s="122">
        <f t="shared" si="6"/>
        <v>0</v>
      </c>
      <c r="I130" s="122">
        <f t="shared" si="5"/>
        <v>0</v>
      </c>
      <c r="J130" s="220"/>
    </row>
    <row r="131" spans="1:10" s="34" customFormat="1" ht="13.5" x14ac:dyDescent="0.2">
      <c r="A131" s="129">
        <v>125</v>
      </c>
      <c r="B131" s="216" t="s">
        <v>653</v>
      </c>
      <c r="C131" s="221">
        <v>15</v>
      </c>
      <c r="D131" s="117" t="s">
        <v>14</v>
      </c>
      <c r="E131" s="265"/>
      <c r="F131" s="133"/>
      <c r="G131" s="122">
        <f t="shared" si="3"/>
        <v>0</v>
      </c>
      <c r="H131" s="122">
        <f t="shared" si="6"/>
        <v>0</v>
      </c>
      <c r="I131" s="122">
        <f t="shared" si="5"/>
        <v>0</v>
      </c>
      <c r="J131" s="220"/>
    </row>
    <row r="132" spans="1:10" s="34" customFormat="1" ht="13.5" x14ac:dyDescent="0.2">
      <c r="A132" s="129">
        <v>126</v>
      </c>
      <c r="B132" s="216" t="s">
        <v>768</v>
      </c>
      <c r="C132" s="221">
        <v>40</v>
      </c>
      <c r="D132" s="117" t="s">
        <v>14</v>
      </c>
      <c r="E132" s="265"/>
      <c r="F132" s="133"/>
      <c r="G132" s="122">
        <f t="shared" si="3"/>
        <v>0</v>
      </c>
      <c r="H132" s="122">
        <f t="shared" si="6"/>
        <v>0</v>
      </c>
      <c r="I132" s="122">
        <f t="shared" si="5"/>
        <v>0</v>
      </c>
      <c r="J132" s="220"/>
    </row>
    <row r="133" spans="1:10" s="34" customFormat="1" ht="13.5" x14ac:dyDescent="0.2">
      <c r="A133" s="129">
        <v>127</v>
      </c>
      <c r="B133" s="216" t="s">
        <v>769</v>
      </c>
      <c r="C133" s="221">
        <v>30</v>
      </c>
      <c r="D133" s="117" t="s">
        <v>14</v>
      </c>
      <c r="E133" s="265"/>
      <c r="F133" s="133"/>
      <c r="G133" s="122">
        <f t="shared" si="3"/>
        <v>0</v>
      </c>
      <c r="H133" s="122">
        <f t="shared" si="6"/>
        <v>0</v>
      </c>
      <c r="I133" s="122">
        <f t="shared" si="5"/>
        <v>0</v>
      </c>
      <c r="J133" s="220"/>
    </row>
    <row r="134" spans="1:10" s="34" customFormat="1" ht="13.5" x14ac:dyDescent="0.2">
      <c r="A134" s="129">
        <v>128</v>
      </c>
      <c r="B134" s="216" t="s">
        <v>451</v>
      </c>
      <c r="C134" s="221">
        <v>50</v>
      </c>
      <c r="D134" s="117" t="s">
        <v>14</v>
      </c>
      <c r="E134" s="265"/>
      <c r="F134" s="133"/>
      <c r="G134" s="122">
        <f t="shared" si="3"/>
        <v>0</v>
      </c>
      <c r="H134" s="122">
        <f t="shared" si="6"/>
        <v>0</v>
      </c>
      <c r="I134" s="122">
        <f t="shared" si="5"/>
        <v>0</v>
      </c>
      <c r="J134" s="220"/>
    </row>
    <row r="135" spans="1:10" s="34" customFormat="1" ht="13.5" x14ac:dyDescent="0.2">
      <c r="A135" s="129">
        <v>129</v>
      </c>
      <c r="B135" s="216" t="s">
        <v>452</v>
      </c>
      <c r="C135" s="221">
        <v>200</v>
      </c>
      <c r="D135" s="117" t="s">
        <v>14</v>
      </c>
      <c r="E135" s="265"/>
      <c r="F135" s="133"/>
      <c r="G135" s="122">
        <f t="shared" si="3"/>
        <v>0</v>
      </c>
      <c r="H135" s="122">
        <f t="shared" si="6"/>
        <v>0</v>
      </c>
      <c r="I135" s="122">
        <f t="shared" si="5"/>
        <v>0</v>
      </c>
      <c r="J135" s="220"/>
    </row>
    <row r="136" spans="1:10" s="34" customFormat="1" ht="40.5" x14ac:dyDescent="0.2">
      <c r="A136" s="129">
        <v>130</v>
      </c>
      <c r="B136" s="216" t="s">
        <v>792</v>
      </c>
      <c r="C136" s="221">
        <v>50</v>
      </c>
      <c r="D136" s="117" t="s">
        <v>14</v>
      </c>
      <c r="E136" s="265"/>
      <c r="F136" s="133"/>
      <c r="G136" s="122">
        <f t="shared" ref="G136:G141" si="7">C136*ROUND(F136, 4)</f>
        <v>0</v>
      </c>
      <c r="H136" s="122">
        <f t="shared" si="6"/>
        <v>0</v>
      </c>
      <c r="I136" s="122">
        <f t="shared" si="5"/>
        <v>0</v>
      </c>
      <c r="J136" s="220"/>
    </row>
    <row r="137" spans="1:10" s="34" customFormat="1" ht="40.5" x14ac:dyDescent="0.2">
      <c r="A137" s="129">
        <v>131</v>
      </c>
      <c r="B137" s="216" t="s">
        <v>793</v>
      </c>
      <c r="C137" s="221">
        <v>50</v>
      </c>
      <c r="D137" s="117" t="s">
        <v>14</v>
      </c>
      <c r="E137" s="265"/>
      <c r="F137" s="133"/>
      <c r="G137" s="122">
        <f t="shared" si="7"/>
        <v>0</v>
      </c>
      <c r="H137" s="122">
        <f t="shared" si="6"/>
        <v>0</v>
      </c>
      <c r="I137" s="122">
        <f t="shared" si="5"/>
        <v>0</v>
      </c>
      <c r="J137" s="220"/>
    </row>
    <row r="138" spans="1:10" s="34" customFormat="1" ht="40.5" x14ac:dyDescent="0.2">
      <c r="A138" s="129">
        <v>132</v>
      </c>
      <c r="B138" s="216" t="s">
        <v>794</v>
      </c>
      <c r="C138" s="221">
        <v>50</v>
      </c>
      <c r="D138" s="117" t="s">
        <v>14</v>
      </c>
      <c r="E138" s="265"/>
      <c r="F138" s="133"/>
      <c r="G138" s="122">
        <f t="shared" si="7"/>
        <v>0</v>
      </c>
      <c r="H138" s="122">
        <f t="shared" si="6"/>
        <v>0</v>
      </c>
      <c r="I138" s="122">
        <f t="shared" si="5"/>
        <v>0</v>
      </c>
      <c r="J138" s="220"/>
    </row>
    <row r="139" spans="1:10" s="34" customFormat="1" ht="27" x14ac:dyDescent="0.2">
      <c r="A139" s="129">
        <v>133</v>
      </c>
      <c r="B139" s="130" t="s">
        <v>829</v>
      </c>
      <c r="C139" s="117">
        <v>200</v>
      </c>
      <c r="D139" s="117" t="s">
        <v>14</v>
      </c>
      <c r="E139" s="265"/>
      <c r="F139" s="133"/>
      <c r="G139" s="122">
        <f t="shared" si="7"/>
        <v>0</v>
      </c>
      <c r="H139" s="122">
        <f t="shared" si="6"/>
        <v>0</v>
      </c>
      <c r="I139" s="122">
        <f t="shared" ref="I139:I141" si="8">G139+H139</f>
        <v>0</v>
      </c>
      <c r="J139" s="220"/>
    </row>
    <row r="140" spans="1:10" s="34" customFormat="1" ht="13.5" x14ac:dyDescent="0.2">
      <c r="A140" s="129">
        <v>134</v>
      </c>
      <c r="B140" s="130" t="s">
        <v>830</v>
      </c>
      <c r="C140" s="117">
        <v>200</v>
      </c>
      <c r="D140" s="117" t="s">
        <v>14</v>
      </c>
      <c r="E140" s="265"/>
      <c r="F140" s="133"/>
      <c r="G140" s="122">
        <f t="shared" si="7"/>
        <v>0</v>
      </c>
      <c r="H140" s="122">
        <f t="shared" si="6"/>
        <v>0</v>
      </c>
      <c r="I140" s="122">
        <f t="shared" si="8"/>
        <v>0</v>
      </c>
      <c r="J140" s="220"/>
    </row>
    <row r="141" spans="1:10" s="34" customFormat="1" ht="13.5" x14ac:dyDescent="0.2">
      <c r="A141" s="129">
        <v>135</v>
      </c>
      <c r="B141" s="130" t="s">
        <v>831</v>
      </c>
      <c r="C141" s="117">
        <v>200</v>
      </c>
      <c r="D141" s="117" t="s">
        <v>14</v>
      </c>
      <c r="E141" s="265"/>
      <c r="F141" s="133"/>
      <c r="G141" s="122">
        <f t="shared" si="7"/>
        <v>0</v>
      </c>
      <c r="H141" s="122">
        <f t="shared" si="6"/>
        <v>0</v>
      </c>
      <c r="I141" s="122">
        <f t="shared" si="8"/>
        <v>0</v>
      </c>
      <c r="J141" s="220"/>
    </row>
    <row r="142" spans="1:10" s="34" customFormat="1" ht="13.5" x14ac:dyDescent="0.2">
      <c r="A142" s="32"/>
      <c r="B142" s="283" t="s">
        <v>819</v>
      </c>
      <c r="C142" s="12" t="s">
        <v>15</v>
      </c>
      <c r="D142" s="12" t="s">
        <v>15</v>
      </c>
      <c r="E142" s="12" t="s">
        <v>15</v>
      </c>
      <c r="F142" s="13" t="s">
        <v>15</v>
      </c>
      <c r="G142" s="43">
        <f>SUM(G7:G141)</f>
        <v>0</v>
      </c>
      <c r="H142" s="43">
        <f>SUM(H7:H141)</f>
        <v>0</v>
      </c>
      <c r="I142" s="43">
        <f>SUM(I7:I141)</f>
        <v>0</v>
      </c>
      <c r="J142" s="44">
        <f>SUM(J7:J141)</f>
        <v>0</v>
      </c>
    </row>
    <row r="143" spans="1:10" s="34" customFormat="1" ht="12.75" x14ac:dyDescent="0.2">
      <c r="A143" s="45"/>
      <c r="B143" s="244"/>
      <c r="C143" s="47"/>
      <c r="D143" s="48"/>
      <c r="E143" s="46"/>
      <c r="F143" s="46"/>
      <c r="G143" s="46"/>
      <c r="H143" s="46"/>
      <c r="I143" s="46"/>
      <c r="J143" s="46"/>
    </row>
    <row r="144" spans="1:10" s="14" customFormat="1" ht="20.100000000000001" customHeight="1" x14ac:dyDescent="0.2">
      <c r="A144" s="308" t="s">
        <v>16</v>
      </c>
      <c r="B144" s="308"/>
      <c r="C144" s="308"/>
      <c r="D144" s="308"/>
      <c r="E144" s="308"/>
      <c r="F144" s="308"/>
      <c r="G144" s="308"/>
      <c r="H144" s="308"/>
      <c r="I144" s="308"/>
      <c r="J144" s="308"/>
    </row>
    <row r="145" spans="1:10" s="14" customFormat="1" ht="12.75" x14ac:dyDescent="0.2">
      <c r="A145" s="303" t="s">
        <v>17</v>
      </c>
      <c r="B145" s="303"/>
      <c r="C145" s="303"/>
      <c r="D145" s="303"/>
      <c r="E145" s="303"/>
      <c r="F145" s="303"/>
      <c r="G145" s="303"/>
      <c r="H145" s="303"/>
      <c r="I145" s="303"/>
      <c r="J145" s="303"/>
    </row>
    <row r="146" spans="1:10" s="14" customFormat="1" ht="15" customHeight="1" x14ac:dyDescent="0.2">
      <c r="A146" s="303" t="s">
        <v>702</v>
      </c>
      <c r="B146" s="303"/>
      <c r="C146" s="303"/>
      <c r="D146" s="303"/>
      <c r="E146" s="303"/>
      <c r="F146" s="303"/>
      <c r="G146" s="303"/>
      <c r="H146" s="303"/>
      <c r="I146" s="303"/>
      <c r="J146" s="303"/>
    </row>
    <row r="147" spans="1:10" s="14" customFormat="1" ht="12.75" x14ac:dyDescent="0.2">
      <c r="A147" s="304" t="s">
        <v>703</v>
      </c>
      <c r="B147" s="304"/>
      <c r="C147" s="304"/>
      <c r="D147" s="304"/>
      <c r="E147" s="304"/>
      <c r="F147" s="304"/>
      <c r="G147" s="304"/>
      <c r="H147" s="304"/>
      <c r="I147" s="304"/>
      <c r="J147" s="304"/>
    </row>
    <row r="148" spans="1:10" s="255" customFormat="1" ht="25.5" customHeight="1" x14ac:dyDescent="0.25">
      <c r="A148" s="305" t="s">
        <v>704</v>
      </c>
      <c r="B148" s="305"/>
      <c r="C148" s="305"/>
      <c r="D148" s="305"/>
      <c r="E148" s="305"/>
      <c r="F148" s="305"/>
      <c r="G148" s="305"/>
      <c r="H148" s="305"/>
      <c r="I148" s="305"/>
      <c r="J148" s="305"/>
    </row>
    <row r="149" spans="1:10" s="256" customFormat="1" ht="12.75" customHeight="1" x14ac:dyDescent="0.25">
      <c r="A149" s="247" t="s">
        <v>705</v>
      </c>
      <c r="B149" s="282"/>
      <c r="C149" s="247"/>
      <c r="D149" s="247"/>
      <c r="E149" s="247"/>
      <c r="F149" s="247"/>
      <c r="G149" s="247"/>
      <c r="H149" s="247"/>
      <c r="I149" s="247"/>
      <c r="J149" s="247"/>
    </row>
    <row r="150" spans="1:10" s="256" customFormat="1" ht="15" customHeight="1" x14ac:dyDescent="0.25">
      <c r="A150" s="247" t="s">
        <v>706</v>
      </c>
      <c r="B150" s="282"/>
      <c r="C150" s="247"/>
      <c r="D150" s="247"/>
      <c r="E150" s="247"/>
      <c r="F150" s="247"/>
      <c r="G150" s="247"/>
      <c r="H150" s="247"/>
      <c r="I150" s="247"/>
      <c r="J150" s="247"/>
    </row>
    <row r="151" spans="1:10" s="247" customFormat="1" ht="27" customHeight="1" x14ac:dyDescent="0.25">
      <c r="A151" s="305" t="s">
        <v>707</v>
      </c>
      <c r="B151" s="305"/>
      <c r="C151" s="305"/>
      <c r="D151" s="305"/>
      <c r="E151" s="305"/>
      <c r="F151" s="305"/>
      <c r="G151" s="305"/>
      <c r="H151" s="305"/>
      <c r="I151" s="305"/>
      <c r="J151" s="305"/>
    </row>
    <row r="152" spans="1:10" s="247" customFormat="1" ht="51.75" customHeight="1" x14ac:dyDescent="0.25">
      <c r="A152" s="305" t="s">
        <v>708</v>
      </c>
      <c r="B152" s="305"/>
      <c r="C152" s="305"/>
      <c r="D152" s="305"/>
      <c r="E152" s="305"/>
      <c r="F152" s="305"/>
      <c r="G152" s="305"/>
      <c r="H152" s="305"/>
      <c r="I152" s="305"/>
      <c r="J152" s="305"/>
    </row>
    <row r="153" spans="1:10" ht="14.45" customHeight="1" x14ac:dyDescent="0.25">
      <c r="A153" s="305"/>
      <c r="B153" s="305"/>
      <c r="C153" s="305"/>
      <c r="D153" s="305"/>
      <c r="E153" s="305"/>
      <c r="F153" s="305"/>
      <c r="G153" s="305"/>
      <c r="H153" s="305"/>
      <c r="I153" s="305"/>
      <c r="J153" s="305"/>
    </row>
    <row r="154" spans="1:10" ht="14.45" customHeight="1" x14ac:dyDescent="0.25">
      <c r="A154" s="309"/>
      <c r="B154" s="309"/>
      <c r="C154" s="309"/>
      <c r="D154" s="309"/>
      <c r="E154" s="309"/>
      <c r="F154" s="309"/>
      <c r="G154" s="309"/>
      <c r="H154" s="309"/>
      <c r="I154" s="309"/>
      <c r="J154" s="309"/>
    </row>
    <row r="155" spans="1:10" s="14" customFormat="1" x14ac:dyDescent="0.25">
      <c r="A155"/>
      <c r="B155" s="279"/>
      <c r="C155"/>
      <c r="D155"/>
      <c r="E155"/>
      <c r="F155"/>
      <c r="G155"/>
      <c r="H155"/>
      <c r="I155"/>
      <c r="J155"/>
    </row>
    <row r="156" spans="1:10" s="14" customFormat="1" x14ac:dyDescent="0.25">
      <c r="A156"/>
      <c r="B156" s="279"/>
      <c r="C156"/>
      <c r="D156"/>
      <c r="E156"/>
      <c r="F156"/>
      <c r="G156"/>
      <c r="H156"/>
      <c r="I156"/>
      <c r="J156"/>
    </row>
    <row r="157" spans="1:10" s="14" customFormat="1" x14ac:dyDescent="0.25">
      <c r="A157"/>
      <c r="B157" s="279"/>
      <c r="C157"/>
      <c r="D157"/>
      <c r="E157"/>
      <c r="F157"/>
      <c r="G157"/>
      <c r="H157"/>
      <c r="I157"/>
      <c r="J157"/>
    </row>
    <row r="158" spans="1:10" s="14" customFormat="1" x14ac:dyDescent="0.25">
      <c r="A158"/>
      <c r="B158" s="279"/>
      <c r="C158"/>
      <c r="D158"/>
      <c r="E158"/>
      <c r="F158"/>
      <c r="G158"/>
      <c r="H158"/>
      <c r="I158"/>
      <c r="J158"/>
    </row>
    <row r="159" spans="1:10" s="14" customFormat="1" x14ac:dyDescent="0.25">
      <c r="A159"/>
      <c r="B159" s="279"/>
      <c r="C159"/>
      <c r="D159"/>
      <c r="E159"/>
      <c r="F159"/>
      <c r="G159"/>
      <c r="H159"/>
      <c r="I159"/>
      <c r="J159"/>
    </row>
    <row r="160" spans="1:10" s="50" customFormat="1" x14ac:dyDescent="0.25">
      <c r="A160"/>
      <c r="B160" s="279"/>
      <c r="C160"/>
      <c r="D160"/>
      <c r="E160"/>
      <c r="F160"/>
      <c r="G160"/>
      <c r="H160"/>
      <c r="I160"/>
      <c r="J160"/>
    </row>
  </sheetData>
  <sheetProtection algorithmName="SHA-512" hashValue="IDkw+f7fHLGRcJJzwkROBN4gVh403iYeHi/h2XewvAeIpLDi6YFzRy25G5+7I1JjXD3GgW6FlumxWaIA9svXow==" saltValue="1NhY5jdYRRE3fLs3xJRCLg==" spinCount="100000" sheet="1" objects="1" scenarios="1"/>
  <mergeCells count="10">
    <mergeCell ref="A153:J153"/>
    <mergeCell ref="A154:J154"/>
    <mergeCell ref="A3:J3"/>
    <mergeCell ref="A144:J144"/>
    <mergeCell ref="A147:J147"/>
    <mergeCell ref="A148:J148"/>
    <mergeCell ref="A145:J145"/>
    <mergeCell ref="A146:J146"/>
    <mergeCell ref="A151:J151"/>
    <mergeCell ref="A152:J152"/>
  </mergeCells>
  <dataValidations count="1">
    <dataValidation type="whole" operator="equal" allowBlank="1" showInputMessage="1" showErrorMessage="1" prompt="V celico vnesete vrednost &quot;1&quot; za živila, ki so uvrščena v shemo kakovosti." sqref="J7:J112 J114:J117 J119:J14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07"/>
  <sheetViews>
    <sheetView tabSelected="1" zoomScale="120" zoomScaleNormal="120" workbookViewId="0">
      <selection activeCell="G19" sqref="G19"/>
    </sheetView>
  </sheetViews>
  <sheetFormatPr defaultColWidth="9.28515625" defaultRowHeight="15" x14ac:dyDescent="0.25"/>
  <cols>
    <col min="1" max="1" width="3.42578125" customWidth="1"/>
    <col min="2" max="2" width="32.85546875" style="235" customWidth="1"/>
    <col min="3" max="3" width="7" customWidth="1"/>
    <col min="4" max="4" width="4.85546875" customWidth="1"/>
    <col min="5" max="5" width="20.5703125" customWidth="1"/>
    <col min="6" max="6" width="10.7109375" customWidth="1"/>
    <col min="7" max="9" width="11.7109375" customWidth="1"/>
    <col min="10" max="10" width="8.42578125" customWidth="1"/>
  </cols>
  <sheetData>
    <row r="1" spans="1:10" s="20" customFormat="1" x14ac:dyDescent="0.25">
      <c r="A1" s="18" t="s">
        <v>20</v>
      </c>
      <c r="B1" s="245"/>
      <c r="C1" s="18"/>
      <c r="D1" s="18"/>
      <c r="E1" s="19"/>
      <c r="F1" s="18" t="s">
        <v>730</v>
      </c>
      <c r="G1" s="18" t="s">
        <v>19</v>
      </c>
      <c r="I1" s="18"/>
      <c r="J1" s="18"/>
    </row>
    <row r="2" spans="1:10" s="21" customFormat="1" ht="16.5" customHeight="1" x14ac:dyDescent="0.15">
      <c r="B2" s="236"/>
    </row>
    <row r="3" spans="1:10" ht="16.5" customHeight="1" x14ac:dyDescent="0.25">
      <c r="A3" s="312" t="s">
        <v>820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s="21" customFormat="1" ht="16.5" customHeight="1" x14ac:dyDescent="0.15">
      <c r="B4" s="236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3" customFormat="1" ht="11.25" x14ac:dyDescent="0.2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  <c r="J6" s="7">
        <v>10</v>
      </c>
    </row>
    <row r="7" spans="1:10" s="23" customFormat="1" ht="27" x14ac:dyDescent="0.25">
      <c r="A7" s="9">
        <v>1</v>
      </c>
      <c r="B7" s="24" t="s">
        <v>21</v>
      </c>
      <c r="C7" s="25">
        <v>0.5</v>
      </c>
      <c r="D7" s="25" t="s">
        <v>14</v>
      </c>
      <c r="E7" s="26"/>
      <c r="F7" s="27"/>
      <c r="G7" s="28">
        <f>C7*ROUND(F7, 4)</f>
        <v>0</v>
      </c>
      <c r="H7" s="28">
        <f t="shared" ref="H7:H70" si="0">G7*0.095</f>
        <v>0</v>
      </c>
      <c r="I7" s="28">
        <f t="shared" ref="I7:I70" si="1">G7+H7</f>
        <v>0</v>
      </c>
      <c r="J7" s="29"/>
    </row>
    <row r="8" spans="1:10" s="23" customFormat="1" ht="13.5" x14ac:dyDescent="0.25">
      <c r="A8" s="9">
        <v>2</v>
      </c>
      <c r="B8" s="24" t="s">
        <v>22</v>
      </c>
      <c r="C8" s="25">
        <v>3</v>
      </c>
      <c r="D8" s="25" t="s">
        <v>13</v>
      </c>
      <c r="E8" s="30"/>
      <c r="F8" s="27"/>
      <c r="G8" s="28">
        <f t="shared" ref="G8:G71" si="2">C8*ROUND(F8, 4)</f>
        <v>0</v>
      </c>
      <c r="H8" s="28">
        <f t="shared" si="0"/>
        <v>0</v>
      </c>
      <c r="I8" s="28">
        <f t="shared" si="1"/>
        <v>0</v>
      </c>
      <c r="J8" s="31"/>
    </row>
    <row r="9" spans="1:10" s="23" customFormat="1" ht="13.5" x14ac:dyDescent="0.25">
      <c r="A9" s="9">
        <v>3</v>
      </c>
      <c r="B9" s="24" t="s">
        <v>23</v>
      </c>
      <c r="C9" s="25">
        <v>3</v>
      </c>
      <c r="D9" s="25" t="s">
        <v>13</v>
      </c>
      <c r="E9" s="30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1"/>
    </row>
    <row r="10" spans="1:10" s="23" customFormat="1" ht="13.5" x14ac:dyDescent="0.25">
      <c r="A10" s="9">
        <v>4</v>
      </c>
      <c r="B10" s="24" t="s">
        <v>24</v>
      </c>
      <c r="C10" s="25">
        <v>5</v>
      </c>
      <c r="D10" s="25" t="s">
        <v>14</v>
      </c>
      <c r="E10" s="30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1"/>
    </row>
    <row r="11" spans="1:10" s="34" customFormat="1" ht="13.5" x14ac:dyDescent="0.2">
      <c r="A11" s="9">
        <v>5</v>
      </c>
      <c r="B11" s="32" t="s">
        <v>25</v>
      </c>
      <c r="C11" s="25">
        <v>50</v>
      </c>
      <c r="D11" s="25" t="s">
        <v>13</v>
      </c>
      <c r="E11" s="26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3.5" x14ac:dyDescent="0.2">
      <c r="A12" s="9">
        <v>6</v>
      </c>
      <c r="B12" s="32" t="s">
        <v>26</v>
      </c>
      <c r="C12" s="25">
        <v>50</v>
      </c>
      <c r="D12" s="25" t="s">
        <v>13</v>
      </c>
      <c r="E12" s="26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13.5" x14ac:dyDescent="0.2">
      <c r="A13" s="9">
        <v>7</v>
      </c>
      <c r="B13" s="24" t="s">
        <v>27</v>
      </c>
      <c r="C13" s="25">
        <v>100</v>
      </c>
      <c r="D13" s="25" t="s">
        <v>13</v>
      </c>
      <c r="E13" s="26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27" x14ac:dyDescent="0.2">
      <c r="A14" s="9">
        <v>8</v>
      </c>
      <c r="B14" s="24" t="s">
        <v>28</v>
      </c>
      <c r="C14" s="25">
        <v>50</v>
      </c>
      <c r="D14" s="25" t="s">
        <v>13</v>
      </c>
      <c r="E14" s="26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27" x14ac:dyDescent="0.2">
      <c r="A15" s="9">
        <v>9</v>
      </c>
      <c r="B15" s="24" t="s">
        <v>29</v>
      </c>
      <c r="C15" s="25">
        <v>50</v>
      </c>
      <c r="D15" s="25" t="s">
        <v>13</v>
      </c>
      <c r="E15" s="26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13.5" x14ac:dyDescent="0.2">
      <c r="A16" s="9">
        <v>10</v>
      </c>
      <c r="B16" s="32" t="s">
        <v>30</v>
      </c>
      <c r="C16" s="25">
        <v>100</v>
      </c>
      <c r="D16" s="25" t="s">
        <v>13</v>
      </c>
      <c r="E16" s="26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x14ac:dyDescent="0.25">
      <c r="A17" s="9">
        <v>11</v>
      </c>
      <c r="B17" s="24" t="s">
        <v>31</v>
      </c>
      <c r="C17" s="25">
        <v>100</v>
      </c>
      <c r="D17" s="25" t="s">
        <v>13</v>
      </c>
      <c r="E17" s="26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13.5" x14ac:dyDescent="0.2">
      <c r="A18" s="9">
        <v>12</v>
      </c>
      <c r="B18" s="32" t="s">
        <v>32</v>
      </c>
      <c r="C18" s="25">
        <v>100</v>
      </c>
      <c r="D18" s="25" t="s">
        <v>13</v>
      </c>
      <c r="E18" s="26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13.5" x14ac:dyDescent="0.2">
      <c r="A19" s="9">
        <v>13</v>
      </c>
      <c r="B19" s="32" t="s">
        <v>33</v>
      </c>
      <c r="C19" s="25">
        <v>20</v>
      </c>
      <c r="D19" s="25" t="s">
        <v>14</v>
      </c>
      <c r="E19" s="26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13.5" x14ac:dyDescent="0.2">
      <c r="A20" s="9">
        <v>14</v>
      </c>
      <c r="B20" s="32" t="s">
        <v>34</v>
      </c>
      <c r="C20" s="25">
        <v>20</v>
      </c>
      <c r="D20" s="25" t="s">
        <v>14</v>
      </c>
      <c r="E20" s="26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27" x14ac:dyDescent="0.2">
      <c r="A21" s="9">
        <v>15</v>
      </c>
      <c r="B21" s="32" t="s">
        <v>35</v>
      </c>
      <c r="C21" s="25">
        <v>20</v>
      </c>
      <c r="D21" s="25" t="s">
        <v>14</v>
      </c>
      <c r="E21" s="26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27" x14ac:dyDescent="0.2">
      <c r="A22" s="9">
        <v>16</v>
      </c>
      <c r="B22" s="32" t="s">
        <v>36</v>
      </c>
      <c r="C22" s="25">
        <v>50</v>
      </c>
      <c r="D22" s="25" t="s">
        <v>14</v>
      </c>
      <c r="E22" s="26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13.5" x14ac:dyDescent="0.2">
      <c r="A23" s="9">
        <v>17</v>
      </c>
      <c r="B23" s="32" t="s">
        <v>37</v>
      </c>
      <c r="C23" s="25">
        <v>10</v>
      </c>
      <c r="D23" s="25" t="s">
        <v>14</v>
      </c>
      <c r="E23" s="26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13.5" x14ac:dyDescent="0.2">
      <c r="A24" s="9">
        <v>18</v>
      </c>
      <c r="B24" s="32" t="s">
        <v>38</v>
      </c>
      <c r="C24" s="25">
        <v>10</v>
      </c>
      <c r="D24" s="25" t="s">
        <v>14</v>
      </c>
      <c r="E24" s="26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13.5" x14ac:dyDescent="0.2">
      <c r="A25" s="9">
        <v>19</v>
      </c>
      <c r="B25" s="32" t="s">
        <v>39</v>
      </c>
      <c r="C25" s="25">
        <v>30</v>
      </c>
      <c r="D25" s="25" t="s">
        <v>13</v>
      </c>
      <c r="E25" s="26"/>
      <c r="F25" s="27"/>
      <c r="G25" s="28">
        <f t="shared" si="2"/>
        <v>0</v>
      </c>
      <c r="H25" s="28">
        <f t="shared" si="0"/>
        <v>0</v>
      </c>
      <c r="I25" s="28">
        <f t="shared" si="1"/>
        <v>0</v>
      </c>
      <c r="J25" s="33"/>
    </row>
    <row r="26" spans="1:10" s="34" customFormat="1" ht="13.5" x14ac:dyDescent="0.2">
      <c r="A26" s="9">
        <v>20</v>
      </c>
      <c r="B26" s="32" t="s">
        <v>40</v>
      </c>
      <c r="C26" s="25">
        <v>3</v>
      </c>
      <c r="D26" s="25" t="s">
        <v>13</v>
      </c>
      <c r="E26" s="26"/>
      <c r="F26" s="27"/>
      <c r="G26" s="28">
        <f t="shared" si="2"/>
        <v>0</v>
      </c>
      <c r="H26" s="28">
        <f t="shared" si="0"/>
        <v>0</v>
      </c>
      <c r="I26" s="28">
        <f t="shared" si="1"/>
        <v>0</v>
      </c>
      <c r="J26" s="33"/>
    </row>
    <row r="27" spans="1:10" s="34" customFormat="1" ht="27" x14ac:dyDescent="0.2">
      <c r="A27" s="9">
        <v>21</v>
      </c>
      <c r="B27" s="24" t="s">
        <v>41</v>
      </c>
      <c r="C27" s="25">
        <v>5</v>
      </c>
      <c r="D27" s="25" t="s">
        <v>13</v>
      </c>
      <c r="E27" s="26"/>
      <c r="F27" s="27"/>
      <c r="G27" s="28">
        <f t="shared" si="2"/>
        <v>0</v>
      </c>
      <c r="H27" s="28">
        <f t="shared" si="0"/>
        <v>0</v>
      </c>
      <c r="I27" s="28">
        <f t="shared" si="1"/>
        <v>0</v>
      </c>
      <c r="J27" s="33"/>
    </row>
    <row r="28" spans="1:10" s="34" customFormat="1" ht="27" x14ac:dyDescent="0.2">
      <c r="A28" s="9">
        <v>22</v>
      </c>
      <c r="B28" s="35" t="s">
        <v>42</v>
      </c>
      <c r="C28" s="25">
        <v>5</v>
      </c>
      <c r="D28" s="36" t="s">
        <v>13</v>
      </c>
      <c r="E28" s="26"/>
      <c r="F28" s="27"/>
      <c r="G28" s="28">
        <f t="shared" si="2"/>
        <v>0</v>
      </c>
      <c r="H28" s="28">
        <f t="shared" si="0"/>
        <v>0</v>
      </c>
      <c r="I28" s="28">
        <f t="shared" si="1"/>
        <v>0</v>
      </c>
      <c r="J28" s="33"/>
    </row>
    <row r="29" spans="1:10" s="34" customFormat="1" ht="13.5" x14ac:dyDescent="0.2">
      <c r="A29" s="9">
        <v>23</v>
      </c>
      <c r="B29" s="32" t="s">
        <v>43</v>
      </c>
      <c r="C29" s="25">
        <v>1</v>
      </c>
      <c r="D29" s="25" t="s">
        <v>13</v>
      </c>
      <c r="E29" s="26"/>
      <c r="F29" s="27"/>
      <c r="G29" s="28">
        <f t="shared" si="2"/>
        <v>0</v>
      </c>
      <c r="H29" s="28">
        <f t="shared" si="0"/>
        <v>0</v>
      </c>
      <c r="I29" s="28">
        <f t="shared" si="1"/>
        <v>0</v>
      </c>
      <c r="J29" s="33"/>
    </row>
    <row r="30" spans="1:10" s="34" customFormat="1" ht="27" x14ac:dyDescent="0.2">
      <c r="A30" s="9">
        <v>24</v>
      </c>
      <c r="B30" s="290" t="s">
        <v>826</v>
      </c>
      <c r="C30" s="25">
        <v>50</v>
      </c>
      <c r="D30" s="25" t="s">
        <v>14</v>
      </c>
      <c r="E30" s="26"/>
      <c r="F30" s="27"/>
      <c r="G30" s="28">
        <f t="shared" si="2"/>
        <v>0</v>
      </c>
      <c r="H30" s="28">
        <f t="shared" si="0"/>
        <v>0</v>
      </c>
      <c r="I30" s="28">
        <f t="shared" si="1"/>
        <v>0</v>
      </c>
      <c r="J30" s="33"/>
    </row>
    <row r="31" spans="1:10" s="34" customFormat="1" ht="27" x14ac:dyDescent="0.2">
      <c r="A31" s="9">
        <v>25</v>
      </c>
      <c r="B31" s="290" t="s">
        <v>827</v>
      </c>
      <c r="C31" s="25">
        <v>50</v>
      </c>
      <c r="D31" s="25" t="s">
        <v>14</v>
      </c>
      <c r="E31" s="26"/>
      <c r="F31" s="27"/>
      <c r="G31" s="28">
        <f t="shared" si="2"/>
        <v>0</v>
      </c>
      <c r="H31" s="28">
        <f t="shared" si="0"/>
        <v>0</v>
      </c>
      <c r="I31" s="28">
        <f t="shared" si="1"/>
        <v>0</v>
      </c>
      <c r="J31" s="33"/>
    </row>
    <row r="32" spans="1:10" s="34" customFormat="1" ht="40.5" x14ac:dyDescent="0.2">
      <c r="A32" s="9">
        <v>26</v>
      </c>
      <c r="B32" s="289" t="s">
        <v>44</v>
      </c>
      <c r="C32" s="38">
        <v>5</v>
      </c>
      <c r="D32" s="25" t="s">
        <v>14</v>
      </c>
      <c r="E32" s="26"/>
      <c r="F32" s="27"/>
      <c r="G32" s="28">
        <f t="shared" si="2"/>
        <v>0</v>
      </c>
      <c r="H32" s="28">
        <f t="shared" si="0"/>
        <v>0</v>
      </c>
      <c r="I32" s="28">
        <f t="shared" si="1"/>
        <v>0</v>
      </c>
      <c r="J32" s="33"/>
    </row>
    <row r="33" spans="1:10" s="34" customFormat="1" ht="27" x14ac:dyDescent="0.2">
      <c r="A33" s="9">
        <v>27</v>
      </c>
      <c r="B33" s="37" t="s">
        <v>45</v>
      </c>
      <c r="C33" s="38">
        <v>5</v>
      </c>
      <c r="D33" s="25" t="s">
        <v>14</v>
      </c>
      <c r="E33" s="26"/>
      <c r="F33" s="27"/>
      <c r="G33" s="28">
        <f t="shared" si="2"/>
        <v>0</v>
      </c>
      <c r="H33" s="28">
        <f t="shared" si="0"/>
        <v>0</v>
      </c>
      <c r="I33" s="28">
        <f t="shared" si="1"/>
        <v>0</v>
      </c>
      <c r="J33" s="33"/>
    </row>
    <row r="34" spans="1:10" s="34" customFormat="1" ht="40.5" x14ac:dyDescent="0.2">
      <c r="A34" s="9">
        <v>28</v>
      </c>
      <c r="B34" s="32" t="s">
        <v>46</v>
      </c>
      <c r="C34" s="25">
        <v>15</v>
      </c>
      <c r="D34" s="25" t="s">
        <v>14</v>
      </c>
      <c r="E34" s="26"/>
      <c r="F34" s="27"/>
      <c r="G34" s="28">
        <f t="shared" si="2"/>
        <v>0</v>
      </c>
      <c r="H34" s="28">
        <f t="shared" si="0"/>
        <v>0</v>
      </c>
      <c r="I34" s="28">
        <f t="shared" si="1"/>
        <v>0</v>
      </c>
      <c r="J34" s="33"/>
    </row>
    <row r="35" spans="1:10" s="34" customFormat="1" ht="27" x14ac:dyDescent="0.2">
      <c r="A35" s="9">
        <v>29</v>
      </c>
      <c r="B35" s="289" t="s">
        <v>825</v>
      </c>
      <c r="C35" s="25">
        <v>5</v>
      </c>
      <c r="D35" s="25" t="s">
        <v>14</v>
      </c>
      <c r="E35" s="26"/>
      <c r="F35" s="27"/>
      <c r="G35" s="28">
        <f t="shared" si="2"/>
        <v>0</v>
      </c>
      <c r="H35" s="28">
        <f t="shared" si="0"/>
        <v>0</v>
      </c>
      <c r="I35" s="28">
        <f t="shared" si="1"/>
        <v>0</v>
      </c>
      <c r="J35" s="33"/>
    </row>
    <row r="36" spans="1:10" s="34" customFormat="1" ht="27" x14ac:dyDescent="0.2">
      <c r="A36" s="9">
        <v>30</v>
      </c>
      <c r="B36" s="289" t="s">
        <v>47</v>
      </c>
      <c r="C36" s="25">
        <v>1</v>
      </c>
      <c r="D36" s="25" t="s">
        <v>14</v>
      </c>
      <c r="E36" s="26"/>
      <c r="F36" s="27"/>
      <c r="G36" s="28">
        <f t="shared" si="2"/>
        <v>0</v>
      </c>
      <c r="H36" s="28">
        <f t="shared" si="0"/>
        <v>0</v>
      </c>
      <c r="I36" s="28">
        <f t="shared" si="1"/>
        <v>0</v>
      </c>
      <c r="J36" s="33"/>
    </row>
    <row r="37" spans="1:10" s="34" customFormat="1" ht="27" x14ac:dyDescent="0.2">
      <c r="A37" s="9">
        <v>31</v>
      </c>
      <c r="B37" s="289" t="s">
        <v>824</v>
      </c>
      <c r="C37" s="25">
        <v>3</v>
      </c>
      <c r="D37" s="25" t="s">
        <v>14</v>
      </c>
      <c r="E37" s="26"/>
      <c r="F37" s="27"/>
      <c r="G37" s="28">
        <f t="shared" si="2"/>
        <v>0</v>
      </c>
      <c r="H37" s="28">
        <f t="shared" si="0"/>
        <v>0</v>
      </c>
      <c r="I37" s="28">
        <f t="shared" si="1"/>
        <v>0</v>
      </c>
      <c r="J37" s="33"/>
    </row>
    <row r="38" spans="1:10" s="34" customFormat="1" ht="13.5" x14ac:dyDescent="0.2">
      <c r="A38" s="9">
        <v>32</v>
      </c>
      <c r="B38" s="289" t="s">
        <v>48</v>
      </c>
      <c r="C38" s="25">
        <v>5</v>
      </c>
      <c r="D38" s="25" t="s">
        <v>14</v>
      </c>
      <c r="E38" s="26"/>
      <c r="F38" s="27"/>
      <c r="G38" s="28">
        <f t="shared" si="2"/>
        <v>0</v>
      </c>
      <c r="H38" s="28">
        <f t="shared" si="0"/>
        <v>0</v>
      </c>
      <c r="I38" s="28">
        <f t="shared" si="1"/>
        <v>0</v>
      </c>
      <c r="J38" s="33"/>
    </row>
    <row r="39" spans="1:10" s="34" customFormat="1" ht="13.5" x14ac:dyDescent="0.2">
      <c r="A39" s="9">
        <v>33</v>
      </c>
      <c r="B39" s="289" t="s">
        <v>49</v>
      </c>
      <c r="C39" s="25">
        <v>15</v>
      </c>
      <c r="D39" s="25" t="s">
        <v>14</v>
      </c>
      <c r="E39" s="26"/>
      <c r="F39" s="27"/>
      <c r="G39" s="28">
        <f t="shared" si="2"/>
        <v>0</v>
      </c>
      <c r="H39" s="28">
        <f t="shared" si="0"/>
        <v>0</v>
      </c>
      <c r="I39" s="28">
        <f t="shared" si="1"/>
        <v>0</v>
      </c>
      <c r="J39" s="33"/>
    </row>
    <row r="40" spans="1:10" s="34" customFormat="1" ht="27" x14ac:dyDescent="0.2">
      <c r="A40" s="9">
        <v>34</v>
      </c>
      <c r="B40" s="289" t="s">
        <v>50</v>
      </c>
      <c r="C40" s="25">
        <v>10</v>
      </c>
      <c r="D40" s="25" t="s">
        <v>14</v>
      </c>
      <c r="E40" s="26"/>
      <c r="F40" s="27"/>
      <c r="G40" s="28">
        <f t="shared" si="2"/>
        <v>0</v>
      </c>
      <c r="H40" s="28">
        <f t="shared" si="0"/>
        <v>0</v>
      </c>
      <c r="I40" s="28">
        <f t="shared" si="1"/>
        <v>0</v>
      </c>
      <c r="J40" s="33"/>
    </row>
    <row r="41" spans="1:10" s="34" customFormat="1" ht="27" x14ac:dyDescent="0.2">
      <c r="A41" s="9">
        <v>35</v>
      </c>
      <c r="B41" s="289" t="s">
        <v>51</v>
      </c>
      <c r="C41" s="25">
        <v>5</v>
      </c>
      <c r="D41" s="25" t="s">
        <v>14</v>
      </c>
      <c r="E41" s="26"/>
      <c r="F41" s="27"/>
      <c r="G41" s="28">
        <f t="shared" si="2"/>
        <v>0</v>
      </c>
      <c r="H41" s="28">
        <f t="shared" si="0"/>
        <v>0</v>
      </c>
      <c r="I41" s="28">
        <f t="shared" si="1"/>
        <v>0</v>
      </c>
      <c r="J41" s="33"/>
    </row>
    <row r="42" spans="1:10" s="34" customFormat="1" ht="27" x14ac:dyDescent="0.2">
      <c r="A42" s="9">
        <v>36</v>
      </c>
      <c r="B42" s="290" t="s">
        <v>52</v>
      </c>
      <c r="C42" s="25">
        <v>6</v>
      </c>
      <c r="D42" s="25" t="s">
        <v>14</v>
      </c>
      <c r="E42" s="26"/>
      <c r="F42" s="27"/>
      <c r="G42" s="28">
        <f t="shared" si="2"/>
        <v>0</v>
      </c>
      <c r="H42" s="28">
        <f t="shared" si="0"/>
        <v>0</v>
      </c>
      <c r="I42" s="28">
        <f t="shared" si="1"/>
        <v>0</v>
      </c>
      <c r="J42" s="33"/>
    </row>
    <row r="43" spans="1:10" s="34" customFormat="1" ht="27" x14ac:dyDescent="0.2">
      <c r="A43" s="9">
        <v>37</v>
      </c>
      <c r="B43" s="290" t="s">
        <v>53</v>
      </c>
      <c r="C43" s="25">
        <v>5</v>
      </c>
      <c r="D43" s="25" t="s">
        <v>14</v>
      </c>
      <c r="E43" s="26"/>
      <c r="F43" s="27"/>
      <c r="G43" s="28">
        <f t="shared" si="2"/>
        <v>0</v>
      </c>
      <c r="H43" s="28">
        <f t="shared" si="0"/>
        <v>0</v>
      </c>
      <c r="I43" s="28">
        <f t="shared" si="1"/>
        <v>0</v>
      </c>
      <c r="J43" s="33"/>
    </row>
    <row r="44" spans="1:10" s="34" customFormat="1" ht="27" x14ac:dyDescent="0.2">
      <c r="A44" s="9">
        <v>38</v>
      </c>
      <c r="B44" s="290" t="s">
        <v>54</v>
      </c>
      <c r="C44" s="25">
        <v>3</v>
      </c>
      <c r="D44" s="25" t="s">
        <v>14</v>
      </c>
      <c r="E44" s="26"/>
      <c r="F44" s="27"/>
      <c r="G44" s="28">
        <f t="shared" si="2"/>
        <v>0</v>
      </c>
      <c r="H44" s="28">
        <f t="shared" si="0"/>
        <v>0</v>
      </c>
      <c r="I44" s="28">
        <f t="shared" si="1"/>
        <v>0</v>
      </c>
      <c r="J44" s="33"/>
    </row>
    <row r="45" spans="1:10" s="34" customFormat="1" ht="13.5" x14ac:dyDescent="0.2">
      <c r="A45" s="9">
        <v>39</v>
      </c>
      <c r="B45" s="289" t="s">
        <v>822</v>
      </c>
      <c r="C45" s="117">
        <v>10</v>
      </c>
      <c r="D45" s="117" t="s">
        <v>14</v>
      </c>
      <c r="E45" s="265"/>
      <c r="F45" s="133"/>
      <c r="G45" s="28">
        <f t="shared" si="2"/>
        <v>0</v>
      </c>
      <c r="H45" s="28">
        <f t="shared" si="0"/>
        <v>0</v>
      </c>
      <c r="I45" s="28">
        <f t="shared" si="1"/>
        <v>0</v>
      </c>
      <c r="J45" s="220"/>
    </row>
    <row r="46" spans="1:10" s="34" customFormat="1" ht="13.5" x14ac:dyDescent="0.2">
      <c r="A46" s="9">
        <v>40</v>
      </c>
      <c r="B46" s="289" t="s">
        <v>823</v>
      </c>
      <c r="C46" s="25">
        <v>50</v>
      </c>
      <c r="D46" s="25" t="s">
        <v>14</v>
      </c>
      <c r="E46" s="26"/>
      <c r="F46" s="27"/>
      <c r="G46" s="28">
        <f t="shared" si="2"/>
        <v>0</v>
      </c>
      <c r="H46" s="28">
        <f t="shared" si="0"/>
        <v>0</v>
      </c>
      <c r="I46" s="28">
        <f t="shared" si="1"/>
        <v>0</v>
      </c>
      <c r="J46" s="33"/>
    </row>
    <row r="47" spans="1:10" s="34" customFormat="1" ht="13.5" x14ac:dyDescent="0.2">
      <c r="A47" s="9">
        <v>41</v>
      </c>
      <c r="B47" s="209" t="s">
        <v>55</v>
      </c>
      <c r="C47" s="25">
        <v>50</v>
      </c>
      <c r="D47" s="25" t="s">
        <v>14</v>
      </c>
      <c r="E47" s="26"/>
      <c r="F47" s="27"/>
      <c r="G47" s="28">
        <f t="shared" si="2"/>
        <v>0</v>
      </c>
      <c r="H47" s="28">
        <f t="shared" si="0"/>
        <v>0</v>
      </c>
      <c r="I47" s="28">
        <f t="shared" si="1"/>
        <v>0</v>
      </c>
      <c r="J47" s="33"/>
    </row>
    <row r="48" spans="1:10" s="34" customFormat="1" ht="48" customHeight="1" x14ac:dyDescent="0.2">
      <c r="A48" s="9">
        <v>42</v>
      </c>
      <c r="B48" s="289" t="s">
        <v>56</v>
      </c>
      <c r="C48" s="38">
        <v>10</v>
      </c>
      <c r="D48" s="25" t="s">
        <v>14</v>
      </c>
      <c r="E48" s="26"/>
      <c r="F48" s="27"/>
      <c r="G48" s="28">
        <f t="shared" si="2"/>
        <v>0</v>
      </c>
      <c r="H48" s="28">
        <f t="shared" si="0"/>
        <v>0</v>
      </c>
      <c r="I48" s="28">
        <f t="shared" si="1"/>
        <v>0</v>
      </c>
      <c r="J48" s="33"/>
    </row>
    <row r="49" spans="1:12" s="34" customFormat="1" ht="40.5" x14ac:dyDescent="0.2">
      <c r="A49" s="9">
        <v>43</v>
      </c>
      <c r="B49" s="32" t="s">
        <v>57</v>
      </c>
      <c r="C49" s="25">
        <v>10</v>
      </c>
      <c r="D49" s="25" t="s">
        <v>14</v>
      </c>
      <c r="E49" s="26"/>
      <c r="F49" s="27"/>
      <c r="G49" s="28">
        <f t="shared" si="2"/>
        <v>0</v>
      </c>
      <c r="H49" s="28">
        <f t="shared" si="0"/>
        <v>0</v>
      </c>
      <c r="I49" s="28">
        <f t="shared" si="1"/>
        <v>0</v>
      </c>
      <c r="J49" s="33"/>
    </row>
    <row r="50" spans="1:12" s="34" customFormat="1" ht="44.25" customHeight="1" x14ac:dyDescent="0.2">
      <c r="A50" s="9">
        <v>44</v>
      </c>
      <c r="B50" s="32" t="s">
        <v>58</v>
      </c>
      <c r="C50" s="25">
        <v>10</v>
      </c>
      <c r="D50" s="25" t="s">
        <v>14</v>
      </c>
      <c r="E50" s="26"/>
      <c r="F50" s="27"/>
      <c r="G50" s="28">
        <f t="shared" si="2"/>
        <v>0</v>
      </c>
      <c r="H50" s="28">
        <f t="shared" si="0"/>
        <v>0</v>
      </c>
      <c r="I50" s="28">
        <f t="shared" si="1"/>
        <v>0</v>
      </c>
      <c r="J50" s="33"/>
    </row>
    <row r="51" spans="1:12" s="34" customFormat="1" ht="13.5" x14ac:dyDescent="0.2">
      <c r="A51" s="9">
        <v>45</v>
      </c>
      <c r="B51" s="40" t="s">
        <v>59</v>
      </c>
      <c r="C51" s="25">
        <v>3</v>
      </c>
      <c r="D51" s="25" t="s">
        <v>13</v>
      </c>
      <c r="E51" s="26"/>
      <c r="F51" s="27"/>
      <c r="G51" s="28">
        <f t="shared" si="2"/>
        <v>0</v>
      </c>
      <c r="H51" s="28">
        <f t="shared" si="0"/>
        <v>0</v>
      </c>
      <c r="I51" s="28">
        <f t="shared" si="1"/>
        <v>0</v>
      </c>
      <c r="J51" s="33"/>
    </row>
    <row r="52" spans="1:12" s="34" customFormat="1" ht="13.5" x14ac:dyDescent="0.2">
      <c r="A52" s="9">
        <v>46</v>
      </c>
      <c r="B52" s="24" t="s">
        <v>60</v>
      </c>
      <c r="C52" s="38">
        <v>50</v>
      </c>
      <c r="D52" s="25" t="s">
        <v>14</v>
      </c>
      <c r="E52" s="26"/>
      <c r="F52" s="27"/>
      <c r="G52" s="28">
        <f t="shared" si="2"/>
        <v>0</v>
      </c>
      <c r="H52" s="28">
        <f t="shared" si="0"/>
        <v>0</v>
      </c>
      <c r="I52" s="28">
        <f t="shared" si="1"/>
        <v>0</v>
      </c>
      <c r="J52" s="33"/>
    </row>
    <row r="53" spans="1:12" s="34" customFormat="1" ht="27" x14ac:dyDescent="0.2">
      <c r="A53" s="9">
        <v>47</v>
      </c>
      <c r="B53" s="24" t="s">
        <v>61</v>
      </c>
      <c r="C53" s="38">
        <v>15</v>
      </c>
      <c r="D53" s="25" t="s">
        <v>14</v>
      </c>
      <c r="E53" s="26"/>
      <c r="F53" s="27"/>
      <c r="G53" s="28">
        <f t="shared" si="2"/>
        <v>0</v>
      </c>
      <c r="H53" s="28">
        <f t="shared" si="0"/>
        <v>0</v>
      </c>
      <c r="I53" s="28">
        <f t="shared" si="1"/>
        <v>0</v>
      </c>
      <c r="J53" s="33"/>
    </row>
    <row r="54" spans="1:12" s="34" customFormat="1" ht="40.5" x14ac:dyDescent="0.2">
      <c r="A54" s="9">
        <v>48</v>
      </c>
      <c r="B54" s="24" t="s">
        <v>62</v>
      </c>
      <c r="C54" s="38">
        <v>10</v>
      </c>
      <c r="D54" s="25" t="s">
        <v>14</v>
      </c>
      <c r="E54" s="26"/>
      <c r="F54" s="27"/>
      <c r="G54" s="28">
        <f t="shared" si="2"/>
        <v>0</v>
      </c>
      <c r="H54" s="28">
        <f t="shared" si="0"/>
        <v>0</v>
      </c>
      <c r="I54" s="28">
        <f t="shared" si="1"/>
        <v>0</v>
      </c>
      <c r="J54" s="33"/>
    </row>
    <row r="55" spans="1:12" s="34" customFormat="1" ht="40.5" x14ac:dyDescent="0.2">
      <c r="A55" s="9">
        <v>49</v>
      </c>
      <c r="B55" s="24" t="s">
        <v>63</v>
      </c>
      <c r="C55" s="38">
        <v>10</v>
      </c>
      <c r="D55" s="25" t="s">
        <v>14</v>
      </c>
      <c r="E55" s="26"/>
      <c r="F55" s="27"/>
      <c r="G55" s="28">
        <f t="shared" si="2"/>
        <v>0</v>
      </c>
      <c r="H55" s="28">
        <f t="shared" si="0"/>
        <v>0</v>
      </c>
      <c r="I55" s="28">
        <f t="shared" si="1"/>
        <v>0</v>
      </c>
      <c r="J55" s="33"/>
    </row>
    <row r="56" spans="1:12" s="34" customFormat="1" ht="27" x14ac:dyDescent="0.2">
      <c r="A56" s="9">
        <v>50</v>
      </c>
      <c r="B56" s="32" t="s">
        <v>64</v>
      </c>
      <c r="C56" s="25">
        <v>50</v>
      </c>
      <c r="D56" s="25" t="s">
        <v>14</v>
      </c>
      <c r="E56" s="26"/>
      <c r="F56" s="27"/>
      <c r="G56" s="28">
        <f t="shared" si="2"/>
        <v>0</v>
      </c>
      <c r="H56" s="28">
        <f t="shared" si="0"/>
        <v>0</v>
      </c>
      <c r="I56" s="28">
        <f t="shared" si="1"/>
        <v>0</v>
      </c>
      <c r="J56" s="33"/>
      <c r="L56" s="41"/>
    </row>
    <row r="57" spans="1:12" s="34" customFormat="1" ht="40.5" x14ac:dyDescent="0.2">
      <c r="A57" s="9">
        <v>51</v>
      </c>
      <c r="B57" s="35" t="s">
        <v>65</v>
      </c>
      <c r="C57" s="38">
        <v>6</v>
      </c>
      <c r="D57" s="25" t="s">
        <v>14</v>
      </c>
      <c r="E57" s="26"/>
      <c r="F57" s="27"/>
      <c r="G57" s="28">
        <f t="shared" si="2"/>
        <v>0</v>
      </c>
      <c r="H57" s="28">
        <f t="shared" si="0"/>
        <v>0</v>
      </c>
      <c r="I57" s="28">
        <f t="shared" si="1"/>
        <v>0</v>
      </c>
      <c r="J57" s="33"/>
      <c r="L57" s="41"/>
    </row>
    <row r="58" spans="1:12" s="34" customFormat="1" ht="40.5" x14ac:dyDescent="0.2">
      <c r="A58" s="9">
        <v>52</v>
      </c>
      <c r="B58" s="35" t="s">
        <v>66</v>
      </c>
      <c r="C58" s="38">
        <v>1</v>
      </c>
      <c r="D58" s="25" t="s">
        <v>14</v>
      </c>
      <c r="E58" s="26"/>
      <c r="F58" s="27"/>
      <c r="G58" s="28">
        <f t="shared" si="2"/>
        <v>0</v>
      </c>
      <c r="H58" s="28">
        <f t="shared" si="0"/>
        <v>0</v>
      </c>
      <c r="I58" s="28">
        <f t="shared" si="1"/>
        <v>0</v>
      </c>
      <c r="J58" s="33"/>
    </row>
    <row r="59" spans="1:12" s="34" customFormat="1" ht="40.5" x14ac:dyDescent="0.2">
      <c r="A59" s="9">
        <v>53</v>
      </c>
      <c r="B59" s="35" t="s">
        <v>67</v>
      </c>
      <c r="C59" s="38">
        <v>50</v>
      </c>
      <c r="D59" s="25" t="s">
        <v>14</v>
      </c>
      <c r="E59" s="26"/>
      <c r="F59" s="27"/>
      <c r="G59" s="28">
        <f t="shared" si="2"/>
        <v>0</v>
      </c>
      <c r="H59" s="28">
        <f t="shared" si="0"/>
        <v>0</v>
      </c>
      <c r="I59" s="28">
        <f t="shared" si="1"/>
        <v>0</v>
      </c>
      <c r="J59" s="33"/>
    </row>
    <row r="60" spans="1:12" s="34" customFormat="1" ht="27" x14ac:dyDescent="0.2">
      <c r="A60" s="9">
        <v>54</v>
      </c>
      <c r="B60" s="32" t="s">
        <v>68</v>
      </c>
      <c r="C60" s="25">
        <v>25</v>
      </c>
      <c r="D60" s="25" t="s">
        <v>14</v>
      </c>
      <c r="E60" s="26"/>
      <c r="F60" s="27"/>
      <c r="G60" s="28">
        <f t="shared" si="2"/>
        <v>0</v>
      </c>
      <c r="H60" s="28">
        <f t="shared" si="0"/>
        <v>0</v>
      </c>
      <c r="I60" s="28">
        <f t="shared" si="1"/>
        <v>0</v>
      </c>
      <c r="J60" s="33"/>
    </row>
    <row r="61" spans="1:12" s="34" customFormat="1" ht="40.5" x14ac:dyDescent="0.2">
      <c r="A61" s="9">
        <v>55</v>
      </c>
      <c r="B61" s="32" t="s">
        <v>69</v>
      </c>
      <c r="C61" s="25">
        <v>20</v>
      </c>
      <c r="D61" s="25" t="s">
        <v>14</v>
      </c>
      <c r="E61" s="26"/>
      <c r="F61" s="27"/>
      <c r="G61" s="28">
        <f t="shared" si="2"/>
        <v>0</v>
      </c>
      <c r="H61" s="28">
        <f t="shared" si="0"/>
        <v>0</v>
      </c>
      <c r="I61" s="28">
        <f t="shared" si="1"/>
        <v>0</v>
      </c>
      <c r="J61" s="33"/>
    </row>
    <row r="62" spans="1:12" s="34" customFormat="1" ht="33.75" customHeight="1" x14ac:dyDescent="0.2">
      <c r="A62" s="9">
        <v>56</v>
      </c>
      <c r="B62" s="32" t="s">
        <v>70</v>
      </c>
      <c r="C62" s="25">
        <v>20</v>
      </c>
      <c r="D62" s="25" t="s">
        <v>14</v>
      </c>
      <c r="E62" s="26"/>
      <c r="F62" s="27"/>
      <c r="G62" s="28">
        <f t="shared" si="2"/>
        <v>0</v>
      </c>
      <c r="H62" s="28">
        <f t="shared" si="0"/>
        <v>0</v>
      </c>
      <c r="I62" s="28">
        <f t="shared" si="1"/>
        <v>0</v>
      </c>
      <c r="J62" s="33"/>
    </row>
    <row r="63" spans="1:12" s="34" customFormat="1" ht="33.75" customHeight="1" x14ac:dyDescent="0.2">
      <c r="A63" s="9">
        <v>57</v>
      </c>
      <c r="B63" s="32" t="s">
        <v>71</v>
      </c>
      <c r="C63" s="25">
        <v>20</v>
      </c>
      <c r="D63" s="25" t="s">
        <v>14</v>
      </c>
      <c r="E63" s="26"/>
      <c r="F63" s="27"/>
      <c r="G63" s="28">
        <f t="shared" si="2"/>
        <v>0</v>
      </c>
      <c r="H63" s="28">
        <f t="shared" si="0"/>
        <v>0</v>
      </c>
      <c r="I63" s="28">
        <f t="shared" si="1"/>
        <v>0</v>
      </c>
      <c r="J63" s="33"/>
    </row>
    <row r="64" spans="1:12" s="34" customFormat="1" ht="33.75" customHeight="1" x14ac:dyDescent="0.2">
      <c r="A64" s="9">
        <v>58</v>
      </c>
      <c r="B64" s="32" t="s">
        <v>72</v>
      </c>
      <c r="C64" s="25">
        <v>20</v>
      </c>
      <c r="D64" s="25" t="s">
        <v>14</v>
      </c>
      <c r="E64" s="26"/>
      <c r="F64" s="27"/>
      <c r="G64" s="28">
        <f t="shared" si="2"/>
        <v>0</v>
      </c>
      <c r="H64" s="28">
        <f t="shared" si="0"/>
        <v>0</v>
      </c>
      <c r="I64" s="28">
        <f t="shared" si="1"/>
        <v>0</v>
      </c>
      <c r="J64" s="33"/>
    </row>
    <row r="65" spans="1:10" s="34" customFormat="1" ht="40.5" x14ac:dyDescent="0.2">
      <c r="A65" s="9">
        <v>59</v>
      </c>
      <c r="B65" s="32" t="s">
        <v>73</v>
      </c>
      <c r="C65" s="25">
        <v>20</v>
      </c>
      <c r="D65" s="25" t="s">
        <v>14</v>
      </c>
      <c r="E65" s="26"/>
      <c r="F65" s="27"/>
      <c r="G65" s="28">
        <f t="shared" si="2"/>
        <v>0</v>
      </c>
      <c r="H65" s="28">
        <f t="shared" si="0"/>
        <v>0</v>
      </c>
      <c r="I65" s="28">
        <f t="shared" si="1"/>
        <v>0</v>
      </c>
      <c r="J65" s="33"/>
    </row>
    <row r="66" spans="1:10" s="34" customFormat="1" ht="40.5" x14ac:dyDescent="0.2">
      <c r="A66" s="9">
        <v>60</v>
      </c>
      <c r="B66" s="32" t="s">
        <v>74</v>
      </c>
      <c r="C66" s="25">
        <v>10</v>
      </c>
      <c r="D66" s="25" t="s">
        <v>14</v>
      </c>
      <c r="E66" s="26"/>
      <c r="F66" s="27"/>
      <c r="G66" s="28">
        <f t="shared" si="2"/>
        <v>0</v>
      </c>
      <c r="H66" s="28">
        <f t="shared" si="0"/>
        <v>0</v>
      </c>
      <c r="I66" s="28">
        <f t="shared" si="1"/>
        <v>0</v>
      </c>
      <c r="J66" s="33"/>
    </row>
    <row r="67" spans="1:10" s="34" customFormat="1" ht="21.75" customHeight="1" x14ac:dyDescent="0.2">
      <c r="A67" s="9">
        <v>61</v>
      </c>
      <c r="B67" s="32" t="s">
        <v>75</v>
      </c>
      <c r="C67" s="25">
        <v>15</v>
      </c>
      <c r="D67" s="25" t="s">
        <v>14</v>
      </c>
      <c r="E67" s="26"/>
      <c r="F67" s="27"/>
      <c r="G67" s="28">
        <f t="shared" si="2"/>
        <v>0</v>
      </c>
      <c r="H67" s="28">
        <f t="shared" si="0"/>
        <v>0</v>
      </c>
      <c r="I67" s="28">
        <f t="shared" si="1"/>
        <v>0</v>
      </c>
      <c r="J67" s="33"/>
    </row>
    <row r="68" spans="1:10" s="34" customFormat="1" ht="27" x14ac:dyDescent="0.2">
      <c r="A68" s="9">
        <v>62</v>
      </c>
      <c r="B68" s="32" t="s">
        <v>76</v>
      </c>
      <c r="C68" s="25">
        <v>10</v>
      </c>
      <c r="D68" s="25" t="s">
        <v>14</v>
      </c>
      <c r="E68" s="26"/>
      <c r="F68" s="27"/>
      <c r="G68" s="28">
        <f t="shared" si="2"/>
        <v>0</v>
      </c>
      <c r="H68" s="28">
        <f t="shared" si="0"/>
        <v>0</v>
      </c>
      <c r="I68" s="28">
        <f t="shared" si="1"/>
        <v>0</v>
      </c>
      <c r="J68" s="33"/>
    </row>
    <row r="69" spans="1:10" s="34" customFormat="1" ht="27" x14ac:dyDescent="0.2">
      <c r="A69" s="9">
        <v>63</v>
      </c>
      <c r="B69" s="32" t="s">
        <v>77</v>
      </c>
      <c r="C69" s="25">
        <v>10</v>
      </c>
      <c r="D69" s="25" t="s">
        <v>14</v>
      </c>
      <c r="E69" s="26"/>
      <c r="F69" s="27"/>
      <c r="G69" s="28">
        <f t="shared" si="2"/>
        <v>0</v>
      </c>
      <c r="H69" s="28">
        <f t="shared" si="0"/>
        <v>0</v>
      </c>
      <c r="I69" s="28">
        <f t="shared" si="1"/>
        <v>0</v>
      </c>
      <c r="J69" s="33"/>
    </row>
    <row r="70" spans="1:10" s="34" customFormat="1" ht="27" x14ac:dyDescent="0.2">
      <c r="A70" s="9">
        <v>64</v>
      </c>
      <c r="B70" s="32" t="s">
        <v>78</v>
      </c>
      <c r="C70" s="25">
        <v>25</v>
      </c>
      <c r="D70" s="25" t="s">
        <v>14</v>
      </c>
      <c r="E70" s="26"/>
      <c r="F70" s="27"/>
      <c r="G70" s="28">
        <f t="shared" si="2"/>
        <v>0</v>
      </c>
      <c r="H70" s="28">
        <f t="shared" si="0"/>
        <v>0</v>
      </c>
      <c r="I70" s="28">
        <f t="shared" si="1"/>
        <v>0</v>
      </c>
      <c r="J70" s="33"/>
    </row>
    <row r="71" spans="1:10" s="34" customFormat="1" ht="21" customHeight="1" x14ac:dyDescent="0.2">
      <c r="A71" s="9">
        <v>65</v>
      </c>
      <c r="B71" s="32" t="s">
        <v>79</v>
      </c>
      <c r="C71" s="25">
        <v>35</v>
      </c>
      <c r="D71" s="25" t="s">
        <v>14</v>
      </c>
      <c r="E71" s="26"/>
      <c r="F71" s="27"/>
      <c r="G71" s="28">
        <f t="shared" si="2"/>
        <v>0</v>
      </c>
      <c r="H71" s="28">
        <f t="shared" ref="H71:H92" si="3">G71*0.095</f>
        <v>0</v>
      </c>
      <c r="I71" s="28">
        <f t="shared" ref="I71:I92" si="4">G71+H71</f>
        <v>0</v>
      </c>
      <c r="J71" s="33"/>
    </row>
    <row r="72" spans="1:10" s="34" customFormat="1" ht="27" x14ac:dyDescent="0.2">
      <c r="A72" s="9">
        <v>66</v>
      </c>
      <c r="B72" s="32" t="s">
        <v>80</v>
      </c>
      <c r="C72" s="25">
        <v>35</v>
      </c>
      <c r="D72" s="25" t="s">
        <v>14</v>
      </c>
      <c r="E72" s="26"/>
      <c r="F72" s="27"/>
      <c r="G72" s="28">
        <f t="shared" ref="G72:G92" si="5">C72*ROUND(F72, 4)</f>
        <v>0</v>
      </c>
      <c r="H72" s="28">
        <f t="shared" si="3"/>
        <v>0</v>
      </c>
      <c r="I72" s="28">
        <f t="shared" si="4"/>
        <v>0</v>
      </c>
      <c r="J72" s="33"/>
    </row>
    <row r="73" spans="1:10" s="34" customFormat="1" ht="27" x14ac:dyDescent="0.2">
      <c r="A73" s="9">
        <v>67</v>
      </c>
      <c r="B73" s="39" t="s">
        <v>81</v>
      </c>
      <c r="C73" s="25">
        <v>2</v>
      </c>
      <c r="D73" s="25" t="s">
        <v>14</v>
      </c>
      <c r="E73" s="26"/>
      <c r="F73" s="27"/>
      <c r="G73" s="28">
        <f t="shared" si="5"/>
        <v>0</v>
      </c>
      <c r="H73" s="28">
        <f t="shared" si="3"/>
        <v>0</v>
      </c>
      <c r="I73" s="28">
        <f t="shared" si="4"/>
        <v>0</v>
      </c>
      <c r="J73" s="33"/>
    </row>
    <row r="74" spans="1:10" s="34" customFormat="1" ht="27" x14ac:dyDescent="0.2">
      <c r="A74" s="9">
        <v>68</v>
      </c>
      <c r="B74" s="39" t="s">
        <v>82</v>
      </c>
      <c r="C74" s="25">
        <v>2</v>
      </c>
      <c r="D74" s="25" t="s">
        <v>14</v>
      </c>
      <c r="E74" s="26"/>
      <c r="F74" s="27"/>
      <c r="G74" s="28">
        <f t="shared" si="5"/>
        <v>0</v>
      </c>
      <c r="H74" s="28">
        <f t="shared" si="3"/>
        <v>0</v>
      </c>
      <c r="I74" s="28">
        <f t="shared" si="4"/>
        <v>0</v>
      </c>
      <c r="J74" s="33"/>
    </row>
    <row r="75" spans="1:10" s="34" customFormat="1" ht="27" x14ac:dyDescent="0.2">
      <c r="A75" s="9">
        <v>69</v>
      </c>
      <c r="B75" s="32" t="s">
        <v>83</v>
      </c>
      <c r="C75" s="25">
        <v>6</v>
      </c>
      <c r="D75" s="25" t="s">
        <v>14</v>
      </c>
      <c r="E75" s="26"/>
      <c r="F75" s="27"/>
      <c r="G75" s="28">
        <f t="shared" si="5"/>
        <v>0</v>
      </c>
      <c r="H75" s="28">
        <f t="shared" si="3"/>
        <v>0</v>
      </c>
      <c r="I75" s="28">
        <f t="shared" si="4"/>
        <v>0</v>
      </c>
      <c r="J75" s="33"/>
    </row>
    <row r="76" spans="1:10" s="34" customFormat="1" ht="27" x14ac:dyDescent="0.2">
      <c r="A76" s="9">
        <v>70</v>
      </c>
      <c r="B76" s="32" t="s">
        <v>84</v>
      </c>
      <c r="C76" s="25">
        <v>5</v>
      </c>
      <c r="D76" s="25" t="s">
        <v>14</v>
      </c>
      <c r="E76" s="26"/>
      <c r="F76" s="27"/>
      <c r="G76" s="28">
        <f t="shared" si="5"/>
        <v>0</v>
      </c>
      <c r="H76" s="28">
        <f t="shared" si="3"/>
        <v>0</v>
      </c>
      <c r="I76" s="28">
        <f t="shared" si="4"/>
        <v>0</v>
      </c>
      <c r="J76" s="33"/>
    </row>
    <row r="77" spans="1:10" s="34" customFormat="1" ht="27" x14ac:dyDescent="0.2">
      <c r="A77" s="9">
        <v>71</v>
      </c>
      <c r="B77" s="32" t="s">
        <v>85</v>
      </c>
      <c r="C77" s="25">
        <v>2</v>
      </c>
      <c r="D77" s="25" t="s">
        <v>14</v>
      </c>
      <c r="E77" s="26"/>
      <c r="F77" s="27"/>
      <c r="G77" s="28">
        <f t="shared" si="5"/>
        <v>0</v>
      </c>
      <c r="H77" s="28">
        <f t="shared" si="3"/>
        <v>0</v>
      </c>
      <c r="I77" s="28">
        <f t="shared" si="4"/>
        <v>0</v>
      </c>
      <c r="J77" s="33"/>
    </row>
    <row r="78" spans="1:10" s="34" customFormat="1" ht="27" x14ac:dyDescent="0.2">
      <c r="A78" s="9">
        <v>72</v>
      </c>
      <c r="B78" s="32" t="s">
        <v>86</v>
      </c>
      <c r="C78" s="25">
        <v>2</v>
      </c>
      <c r="D78" s="25" t="s">
        <v>14</v>
      </c>
      <c r="E78" s="26"/>
      <c r="F78" s="27"/>
      <c r="G78" s="28">
        <f t="shared" si="5"/>
        <v>0</v>
      </c>
      <c r="H78" s="28">
        <f t="shared" si="3"/>
        <v>0</v>
      </c>
      <c r="I78" s="28">
        <f t="shared" si="4"/>
        <v>0</v>
      </c>
      <c r="J78" s="33"/>
    </row>
    <row r="79" spans="1:10" s="34" customFormat="1" ht="27" x14ac:dyDescent="0.2">
      <c r="A79" s="9">
        <v>73</v>
      </c>
      <c r="B79" s="32" t="s">
        <v>87</v>
      </c>
      <c r="C79" s="25">
        <v>2</v>
      </c>
      <c r="D79" s="25" t="s">
        <v>14</v>
      </c>
      <c r="E79" s="26"/>
      <c r="F79" s="27"/>
      <c r="G79" s="28">
        <f t="shared" si="5"/>
        <v>0</v>
      </c>
      <c r="H79" s="28">
        <f t="shared" si="3"/>
        <v>0</v>
      </c>
      <c r="I79" s="28">
        <f t="shared" si="4"/>
        <v>0</v>
      </c>
      <c r="J79" s="33"/>
    </row>
    <row r="80" spans="1:10" s="34" customFormat="1" ht="13.5" x14ac:dyDescent="0.2">
      <c r="A80" s="9">
        <v>74</v>
      </c>
      <c r="B80" s="32" t="s">
        <v>88</v>
      </c>
      <c r="C80" s="25">
        <v>2</v>
      </c>
      <c r="D80" s="25" t="s">
        <v>14</v>
      </c>
      <c r="E80" s="26"/>
      <c r="F80" s="27"/>
      <c r="G80" s="28">
        <f t="shared" si="5"/>
        <v>0</v>
      </c>
      <c r="H80" s="28">
        <f t="shared" si="3"/>
        <v>0</v>
      </c>
      <c r="I80" s="28">
        <f t="shared" si="4"/>
        <v>0</v>
      </c>
      <c r="J80" s="33"/>
    </row>
    <row r="81" spans="1:10" s="34" customFormat="1" ht="13.5" x14ac:dyDescent="0.2">
      <c r="A81" s="9">
        <v>75</v>
      </c>
      <c r="B81" s="32" t="s">
        <v>89</v>
      </c>
      <c r="C81" s="25">
        <v>3</v>
      </c>
      <c r="D81" s="25" t="s">
        <v>14</v>
      </c>
      <c r="E81" s="26"/>
      <c r="F81" s="27"/>
      <c r="G81" s="28">
        <f t="shared" si="5"/>
        <v>0</v>
      </c>
      <c r="H81" s="28">
        <f t="shared" si="3"/>
        <v>0</v>
      </c>
      <c r="I81" s="28">
        <f t="shared" si="4"/>
        <v>0</v>
      </c>
      <c r="J81" s="33"/>
    </row>
    <row r="82" spans="1:10" s="34" customFormat="1" ht="27" x14ac:dyDescent="0.2">
      <c r="A82" s="9">
        <v>76</v>
      </c>
      <c r="B82" s="32" t="s">
        <v>90</v>
      </c>
      <c r="C82" s="25">
        <v>2</v>
      </c>
      <c r="D82" s="25" t="s">
        <v>14</v>
      </c>
      <c r="E82" s="26"/>
      <c r="F82" s="27"/>
      <c r="G82" s="28">
        <f t="shared" si="5"/>
        <v>0</v>
      </c>
      <c r="H82" s="28">
        <f t="shared" si="3"/>
        <v>0</v>
      </c>
      <c r="I82" s="28">
        <f t="shared" si="4"/>
        <v>0</v>
      </c>
      <c r="J82" s="33"/>
    </row>
    <row r="83" spans="1:10" s="34" customFormat="1" ht="13.5" x14ac:dyDescent="0.2">
      <c r="A83" s="9">
        <v>77</v>
      </c>
      <c r="B83" s="32" t="s">
        <v>91</v>
      </c>
      <c r="C83" s="25">
        <v>15</v>
      </c>
      <c r="D83" s="25" t="s">
        <v>14</v>
      </c>
      <c r="E83" s="26"/>
      <c r="F83" s="27"/>
      <c r="G83" s="28">
        <f t="shared" si="5"/>
        <v>0</v>
      </c>
      <c r="H83" s="28">
        <f t="shared" si="3"/>
        <v>0</v>
      </c>
      <c r="I83" s="28">
        <f t="shared" si="4"/>
        <v>0</v>
      </c>
      <c r="J83" s="33"/>
    </row>
    <row r="84" spans="1:10" s="34" customFormat="1" ht="13.5" x14ac:dyDescent="0.2">
      <c r="A84" s="9">
        <v>78</v>
      </c>
      <c r="B84" s="32" t="s">
        <v>92</v>
      </c>
      <c r="C84" s="25">
        <v>15</v>
      </c>
      <c r="D84" s="25" t="s">
        <v>14</v>
      </c>
      <c r="E84" s="26"/>
      <c r="F84" s="27"/>
      <c r="G84" s="28">
        <f t="shared" si="5"/>
        <v>0</v>
      </c>
      <c r="H84" s="28">
        <f t="shared" si="3"/>
        <v>0</v>
      </c>
      <c r="I84" s="28">
        <f t="shared" si="4"/>
        <v>0</v>
      </c>
      <c r="J84" s="33"/>
    </row>
    <row r="85" spans="1:10" s="34" customFormat="1" ht="13.5" x14ac:dyDescent="0.2">
      <c r="A85" s="9">
        <v>79</v>
      </c>
      <c r="B85" s="32" t="s">
        <v>93</v>
      </c>
      <c r="C85" s="25">
        <v>6</v>
      </c>
      <c r="D85" s="25" t="s">
        <v>14</v>
      </c>
      <c r="E85" s="26"/>
      <c r="F85" s="27"/>
      <c r="G85" s="28">
        <f t="shared" si="5"/>
        <v>0</v>
      </c>
      <c r="H85" s="28">
        <f t="shared" si="3"/>
        <v>0</v>
      </c>
      <c r="I85" s="28">
        <f t="shared" si="4"/>
        <v>0</v>
      </c>
      <c r="J85" s="33"/>
    </row>
    <row r="86" spans="1:10" s="34" customFormat="1" ht="13.5" x14ac:dyDescent="0.2">
      <c r="A86" s="9">
        <v>80</v>
      </c>
      <c r="B86" s="32" t="s">
        <v>94</v>
      </c>
      <c r="C86" s="25">
        <v>6</v>
      </c>
      <c r="D86" s="25" t="s">
        <v>14</v>
      </c>
      <c r="E86" s="26"/>
      <c r="F86" s="27"/>
      <c r="G86" s="28">
        <f t="shared" si="5"/>
        <v>0</v>
      </c>
      <c r="H86" s="28">
        <f t="shared" si="3"/>
        <v>0</v>
      </c>
      <c r="I86" s="28">
        <f t="shared" si="4"/>
        <v>0</v>
      </c>
      <c r="J86" s="33"/>
    </row>
    <row r="87" spans="1:10" s="34" customFormat="1" ht="27" x14ac:dyDescent="0.2">
      <c r="A87" s="9">
        <v>81</v>
      </c>
      <c r="B87" s="32" t="s">
        <v>95</v>
      </c>
      <c r="C87" s="25">
        <v>10</v>
      </c>
      <c r="D87" s="25" t="s">
        <v>14</v>
      </c>
      <c r="E87" s="26"/>
      <c r="F87" s="27"/>
      <c r="G87" s="28">
        <f t="shared" si="5"/>
        <v>0</v>
      </c>
      <c r="H87" s="28">
        <f t="shared" si="3"/>
        <v>0</v>
      </c>
      <c r="I87" s="28">
        <f t="shared" si="4"/>
        <v>0</v>
      </c>
      <c r="J87" s="33"/>
    </row>
    <row r="88" spans="1:10" s="34" customFormat="1" ht="27" x14ac:dyDescent="0.2">
      <c r="A88" s="9">
        <v>82</v>
      </c>
      <c r="B88" s="32" t="s">
        <v>96</v>
      </c>
      <c r="C88" s="25">
        <v>25</v>
      </c>
      <c r="D88" s="25" t="s">
        <v>14</v>
      </c>
      <c r="E88" s="26"/>
      <c r="F88" s="27"/>
      <c r="G88" s="28">
        <f t="shared" si="5"/>
        <v>0</v>
      </c>
      <c r="H88" s="28">
        <f t="shared" si="3"/>
        <v>0</v>
      </c>
      <c r="I88" s="28">
        <f t="shared" si="4"/>
        <v>0</v>
      </c>
      <c r="J88" s="33"/>
    </row>
    <row r="89" spans="1:10" s="34" customFormat="1" ht="13.5" x14ac:dyDescent="0.2">
      <c r="A89" s="9">
        <v>83</v>
      </c>
      <c r="B89" s="32" t="s">
        <v>97</v>
      </c>
      <c r="C89" s="25">
        <v>5</v>
      </c>
      <c r="D89" s="25" t="s">
        <v>14</v>
      </c>
      <c r="E89" s="26"/>
      <c r="F89" s="27"/>
      <c r="G89" s="28">
        <f t="shared" si="5"/>
        <v>0</v>
      </c>
      <c r="H89" s="28">
        <f t="shared" si="3"/>
        <v>0</v>
      </c>
      <c r="I89" s="28">
        <f t="shared" si="4"/>
        <v>0</v>
      </c>
      <c r="J89" s="33"/>
    </row>
    <row r="90" spans="1:10" s="34" customFormat="1" ht="13.5" x14ac:dyDescent="0.2">
      <c r="A90" s="9">
        <v>84</v>
      </c>
      <c r="B90" s="32" t="s">
        <v>98</v>
      </c>
      <c r="C90" s="25">
        <v>15</v>
      </c>
      <c r="D90" s="25" t="s">
        <v>14</v>
      </c>
      <c r="E90" s="26"/>
      <c r="F90" s="27"/>
      <c r="G90" s="28">
        <f t="shared" si="5"/>
        <v>0</v>
      </c>
      <c r="H90" s="28">
        <f t="shared" si="3"/>
        <v>0</v>
      </c>
      <c r="I90" s="28">
        <f t="shared" si="4"/>
        <v>0</v>
      </c>
      <c r="J90" s="33"/>
    </row>
    <row r="91" spans="1:10" s="34" customFormat="1" ht="13.5" x14ac:dyDescent="0.2">
      <c r="A91" s="9">
        <v>85</v>
      </c>
      <c r="B91" s="32" t="s">
        <v>99</v>
      </c>
      <c r="C91" s="25">
        <v>10</v>
      </c>
      <c r="D91" s="25" t="s">
        <v>14</v>
      </c>
      <c r="E91" s="26"/>
      <c r="F91" s="27"/>
      <c r="G91" s="28">
        <f t="shared" si="5"/>
        <v>0</v>
      </c>
      <c r="H91" s="28">
        <f t="shared" si="3"/>
        <v>0</v>
      </c>
      <c r="I91" s="28">
        <f t="shared" si="4"/>
        <v>0</v>
      </c>
      <c r="J91" s="33"/>
    </row>
    <row r="92" spans="1:10" s="34" customFormat="1" ht="27" x14ac:dyDescent="0.2">
      <c r="A92" s="9">
        <v>86</v>
      </c>
      <c r="B92" s="32" t="s">
        <v>100</v>
      </c>
      <c r="C92" s="25">
        <v>25</v>
      </c>
      <c r="D92" s="25" t="s">
        <v>14</v>
      </c>
      <c r="E92" s="26"/>
      <c r="F92" s="27"/>
      <c r="G92" s="28">
        <f t="shared" si="5"/>
        <v>0</v>
      </c>
      <c r="H92" s="28">
        <f t="shared" si="3"/>
        <v>0</v>
      </c>
      <c r="I92" s="28">
        <f t="shared" si="4"/>
        <v>0</v>
      </c>
      <c r="J92" s="33"/>
    </row>
    <row r="93" spans="1:10" s="34" customFormat="1" ht="13.5" x14ac:dyDescent="0.2">
      <c r="A93" s="32"/>
      <c r="B93" s="42" t="s">
        <v>700</v>
      </c>
      <c r="C93" s="12" t="s">
        <v>15</v>
      </c>
      <c r="D93" s="12" t="s">
        <v>15</v>
      </c>
      <c r="E93" s="13" t="s">
        <v>15</v>
      </c>
      <c r="F93" s="13" t="s">
        <v>15</v>
      </c>
      <c r="G93" s="43">
        <f>SUM(G7:G92)</f>
        <v>0</v>
      </c>
      <c r="H93" s="43">
        <f t="shared" ref="H93:I93" si="6">SUM(H7:H92)</f>
        <v>0</v>
      </c>
      <c r="I93" s="43">
        <f t="shared" si="6"/>
        <v>0</v>
      </c>
      <c r="J93" s="44">
        <f>SUM(J7:J92)</f>
        <v>0</v>
      </c>
    </row>
    <row r="94" spans="1:10" s="49" customFormat="1" ht="12.75" x14ac:dyDescent="0.2">
      <c r="A94" s="45"/>
      <c r="B94" s="244"/>
      <c r="C94" s="47"/>
      <c r="D94" s="48"/>
      <c r="E94" s="46"/>
      <c r="F94" s="46"/>
      <c r="G94" s="46"/>
      <c r="H94" s="46"/>
      <c r="I94" s="46"/>
      <c r="J94" s="46"/>
    </row>
    <row r="95" spans="1:10" s="14" customFormat="1" ht="20.100000000000001" customHeight="1" x14ac:dyDescent="0.2">
      <c r="A95" s="308" t="s">
        <v>16</v>
      </c>
      <c r="B95" s="308"/>
      <c r="C95" s="308"/>
      <c r="D95" s="308"/>
      <c r="E95" s="308"/>
      <c r="F95" s="308"/>
      <c r="G95" s="308"/>
      <c r="H95" s="308"/>
      <c r="I95" s="308"/>
      <c r="J95" s="308"/>
    </row>
    <row r="96" spans="1:10" s="14" customFormat="1" ht="12.75" x14ac:dyDescent="0.2">
      <c r="A96" s="303" t="s">
        <v>17</v>
      </c>
      <c r="B96" s="303"/>
      <c r="C96" s="303"/>
      <c r="D96" s="303"/>
      <c r="E96" s="303"/>
      <c r="F96" s="303"/>
      <c r="G96" s="303"/>
      <c r="H96" s="303"/>
      <c r="I96" s="303"/>
      <c r="J96" s="303"/>
    </row>
    <row r="97" spans="1:10" s="14" customFormat="1" ht="15" customHeight="1" x14ac:dyDescent="0.2">
      <c r="A97" s="303" t="s">
        <v>702</v>
      </c>
      <c r="B97" s="303"/>
      <c r="C97" s="303"/>
      <c r="D97" s="303"/>
      <c r="E97" s="303"/>
      <c r="F97" s="303"/>
      <c r="G97" s="303"/>
      <c r="H97" s="303"/>
      <c r="I97" s="303"/>
      <c r="J97" s="303"/>
    </row>
    <row r="98" spans="1:10" s="14" customFormat="1" ht="12.75" x14ac:dyDescent="0.2">
      <c r="A98" s="304" t="s">
        <v>703</v>
      </c>
      <c r="B98" s="304"/>
      <c r="C98" s="304"/>
      <c r="D98" s="304"/>
      <c r="E98" s="304"/>
      <c r="F98" s="304"/>
      <c r="G98" s="304"/>
      <c r="H98" s="304"/>
      <c r="I98" s="304"/>
      <c r="J98" s="304"/>
    </row>
    <row r="99" spans="1:10" s="255" customFormat="1" ht="25.5" customHeight="1" x14ac:dyDescent="0.25">
      <c r="A99" s="305" t="s">
        <v>704</v>
      </c>
      <c r="B99" s="305"/>
      <c r="C99" s="305"/>
      <c r="D99" s="305"/>
      <c r="E99" s="305"/>
      <c r="F99" s="305"/>
      <c r="G99" s="305"/>
      <c r="H99" s="305"/>
      <c r="I99" s="305"/>
      <c r="J99" s="305"/>
    </row>
    <row r="100" spans="1:10" s="256" customFormat="1" ht="12.75" customHeight="1" x14ac:dyDescent="0.25">
      <c r="A100" s="247" t="s">
        <v>705</v>
      </c>
      <c r="B100" s="247"/>
      <c r="C100" s="247"/>
      <c r="D100" s="247"/>
      <c r="E100" s="247"/>
      <c r="F100" s="247"/>
      <c r="G100" s="247"/>
      <c r="H100" s="247"/>
      <c r="I100" s="247"/>
      <c r="J100" s="247"/>
    </row>
    <row r="101" spans="1:10" s="256" customFormat="1" ht="15" customHeight="1" x14ac:dyDescent="0.25">
      <c r="A101" s="247" t="s">
        <v>706</v>
      </c>
      <c r="B101" s="247"/>
      <c r="C101" s="247"/>
      <c r="D101" s="247"/>
      <c r="E101" s="247"/>
      <c r="F101" s="247"/>
      <c r="G101" s="247"/>
      <c r="H101" s="247"/>
      <c r="I101" s="247"/>
      <c r="J101" s="247"/>
    </row>
    <row r="102" spans="1:10" s="247" customFormat="1" ht="27" customHeight="1" x14ac:dyDescent="0.25">
      <c r="A102" s="305" t="s">
        <v>707</v>
      </c>
      <c r="B102" s="305"/>
      <c r="C102" s="305"/>
      <c r="D102" s="305"/>
      <c r="E102" s="305"/>
      <c r="F102" s="305"/>
      <c r="G102" s="305"/>
      <c r="H102" s="305"/>
      <c r="I102" s="305"/>
      <c r="J102" s="305"/>
    </row>
    <row r="103" spans="1:10" s="247" customFormat="1" ht="51.75" customHeight="1" x14ac:dyDescent="0.25">
      <c r="A103" s="305" t="s">
        <v>708</v>
      </c>
      <c r="B103" s="305"/>
      <c r="C103" s="305"/>
      <c r="D103" s="305"/>
      <c r="E103" s="305"/>
      <c r="F103" s="305"/>
      <c r="G103" s="305"/>
      <c r="H103" s="305"/>
      <c r="I103" s="305"/>
      <c r="J103" s="305"/>
    </row>
    <row r="104" spans="1:10" x14ac:dyDescent="0.25">
      <c r="A104" s="16"/>
      <c r="B104" s="55"/>
      <c r="C104" s="15"/>
      <c r="D104" s="15"/>
      <c r="E104" s="15"/>
      <c r="F104" s="15"/>
      <c r="G104" s="15"/>
      <c r="H104" s="15"/>
      <c r="I104" s="15"/>
      <c r="J104" s="15"/>
    </row>
    <row r="105" spans="1:10" x14ac:dyDescent="0.25">
      <c r="A105" s="305"/>
      <c r="B105" s="310"/>
      <c r="C105" s="310"/>
      <c r="D105" s="310"/>
      <c r="E105" s="310"/>
      <c r="F105" s="310"/>
      <c r="G105" s="310"/>
      <c r="H105" s="310"/>
      <c r="I105" s="310"/>
      <c r="J105" s="310"/>
    </row>
    <row r="106" spans="1:10" x14ac:dyDescent="0.25">
      <c r="A106" s="309"/>
      <c r="B106" s="309"/>
      <c r="C106" s="309"/>
      <c r="D106" s="309"/>
      <c r="E106" s="309"/>
      <c r="F106" s="309"/>
      <c r="G106" s="309"/>
      <c r="H106" s="309"/>
      <c r="I106" s="309"/>
      <c r="J106" s="309"/>
    </row>
    <row r="107" spans="1:10" s="34" customFormat="1" ht="12" x14ac:dyDescent="0.2">
      <c r="B107" s="207"/>
    </row>
  </sheetData>
  <sheetProtection algorithmName="SHA-512" hashValue="8wQDBtuPVgWeUyakK6XPJip2skrO0AP7yqzw5bH66X5R8m7EEsly+H3tVcy6b3wef+M5bisllzdNvWIkukyhIw==" saltValue="hwkqHi8o5ylf5nioC5wQYg==" spinCount="100000" sheet="1" objects="1" scenarios="1"/>
  <mergeCells count="10">
    <mergeCell ref="A102:J102"/>
    <mergeCell ref="A105:J105"/>
    <mergeCell ref="A106:J106"/>
    <mergeCell ref="A3:J3"/>
    <mergeCell ref="A95:J95"/>
    <mergeCell ref="A96:J96"/>
    <mergeCell ref="A99:J99"/>
    <mergeCell ref="A97:J97"/>
    <mergeCell ref="A98:J98"/>
    <mergeCell ref="A103:J10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1:J16 J18:J92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  <rowBreaks count="2" manualBreakCount="2">
    <brk id="76" max="11" man="1"/>
    <brk id="10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9"/>
  <sheetViews>
    <sheetView view="pageBreakPreview" zoomScale="120" zoomScaleNormal="100" zoomScalePageLayoutView="120" workbookViewId="0">
      <pane ySplit="6" topLeftCell="A7" activePane="bottomLeft" state="frozen"/>
      <selection activeCell="F1" sqref="F1"/>
      <selection pane="bottomLeft" activeCell="E13" sqref="E13"/>
    </sheetView>
  </sheetViews>
  <sheetFormatPr defaultColWidth="8.85546875" defaultRowHeight="15.75" x14ac:dyDescent="0.3"/>
  <cols>
    <col min="1" max="1" width="4.140625" style="109" customWidth="1"/>
    <col min="2" max="2" width="43.85546875" style="243" customWidth="1"/>
    <col min="3" max="3" width="7" style="110" customWidth="1"/>
    <col min="4" max="4" width="4.42578125" style="111" customWidth="1"/>
    <col min="5" max="5" width="23.85546875" style="109" customWidth="1"/>
    <col min="6" max="9" width="10.85546875" style="109" customWidth="1"/>
    <col min="10" max="1025" width="9.28515625" style="76" customWidth="1"/>
    <col min="1026" max="16384" width="8.85546875" style="76"/>
  </cols>
  <sheetData>
    <row r="1" spans="1:9" s="71" customFormat="1" ht="15" x14ac:dyDescent="0.25">
      <c r="A1" s="315" t="s">
        <v>18</v>
      </c>
      <c r="B1" s="315"/>
      <c r="C1" s="315"/>
      <c r="D1" s="315"/>
      <c r="E1" s="316" t="s">
        <v>730</v>
      </c>
      <c r="F1" s="316"/>
      <c r="G1" s="316"/>
      <c r="H1" s="316"/>
      <c r="I1" s="316"/>
    </row>
    <row r="2" spans="1:9" s="75" customFormat="1" ht="18.75" customHeight="1" x14ac:dyDescent="0.15">
      <c r="A2" s="72"/>
      <c r="B2" s="241"/>
      <c r="C2" s="73"/>
      <c r="D2" s="74"/>
      <c r="E2" s="72"/>
      <c r="F2" s="72"/>
      <c r="G2" s="72"/>
      <c r="H2" s="72"/>
      <c r="I2" s="72"/>
    </row>
    <row r="3" spans="1:9" ht="18.75" customHeight="1" x14ac:dyDescent="0.25">
      <c r="A3" s="317" t="s">
        <v>664</v>
      </c>
      <c r="B3" s="317"/>
      <c r="C3" s="317"/>
      <c r="D3" s="317"/>
      <c r="E3" s="317"/>
      <c r="F3" s="317"/>
      <c r="G3" s="317"/>
      <c r="H3" s="317"/>
      <c r="I3" s="317"/>
    </row>
    <row r="4" spans="1:9" s="75" customFormat="1" ht="18.75" customHeight="1" x14ac:dyDescent="0.15">
      <c r="A4" s="72"/>
      <c r="B4" s="241"/>
      <c r="C4" s="73"/>
      <c r="D4" s="74"/>
      <c r="E4" s="72"/>
      <c r="F4" s="72"/>
      <c r="G4" s="72"/>
      <c r="H4" s="72"/>
      <c r="I4" s="72"/>
    </row>
    <row r="5" spans="1:9" s="80" customFormat="1" ht="45" x14ac:dyDescent="0.15">
      <c r="A5" s="77" t="s">
        <v>0</v>
      </c>
      <c r="B5" s="77" t="s">
        <v>1</v>
      </c>
      <c r="C5" s="78" t="s">
        <v>2</v>
      </c>
      <c r="D5" s="78" t="s">
        <v>3</v>
      </c>
      <c r="E5" s="5" t="s">
        <v>4</v>
      </c>
      <c r="F5" s="79" t="s">
        <v>5</v>
      </c>
      <c r="G5" s="79" t="s">
        <v>6</v>
      </c>
      <c r="H5" s="79" t="s">
        <v>7</v>
      </c>
      <c r="I5" s="79" t="s">
        <v>8</v>
      </c>
    </row>
    <row r="6" spans="1:9" s="80" customFormat="1" ht="11.25" x14ac:dyDescent="0.15">
      <c r="A6" s="81">
        <v>1</v>
      </c>
      <c r="B6" s="81">
        <v>2</v>
      </c>
      <c r="C6" s="82">
        <v>3</v>
      </c>
      <c r="D6" s="82">
        <v>4</v>
      </c>
      <c r="E6" s="83">
        <v>5</v>
      </c>
      <c r="F6" s="82">
        <v>6</v>
      </c>
      <c r="G6" s="84" t="s">
        <v>10</v>
      </c>
      <c r="H6" s="82" t="s">
        <v>11</v>
      </c>
      <c r="I6" s="84" t="s">
        <v>12</v>
      </c>
    </row>
    <row r="7" spans="1:9" s="91" customFormat="1" ht="26.25" customHeight="1" x14ac:dyDescent="0.2">
      <c r="A7" s="85">
        <v>1</v>
      </c>
      <c r="B7" s="86" t="s">
        <v>135</v>
      </c>
      <c r="C7" s="87">
        <v>5000</v>
      </c>
      <c r="D7" s="88" t="s">
        <v>13</v>
      </c>
      <c r="E7" s="89"/>
      <c r="F7" s="249"/>
      <c r="G7" s="90">
        <f>C7*ROUND(F7, 4)</f>
        <v>0</v>
      </c>
      <c r="H7" s="90">
        <f>G7*0.095</f>
        <v>0</v>
      </c>
      <c r="I7" s="90">
        <f>G7+H7</f>
        <v>0</v>
      </c>
    </row>
    <row r="8" spans="1:9" s="91" customFormat="1" ht="18" customHeight="1" x14ac:dyDescent="0.2">
      <c r="A8" s="85">
        <v>2</v>
      </c>
      <c r="B8" s="86" t="s">
        <v>136</v>
      </c>
      <c r="C8" s="87">
        <v>50</v>
      </c>
      <c r="D8" s="88" t="s">
        <v>13</v>
      </c>
      <c r="E8" s="89"/>
      <c r="F8" s="249"/>
      <c r="G8" s="90">
        <f t="shared" ref="G8:G16" si="0">C8*ROUND(F8, 4)</f>
        <v>0</v>
      </c>
      <c r="H8" s="90">
        <f t="shared" ref="H8:H16" si="1">G8*0.095</f>
        <v>0</v>
      </c>
      <c r="I8" s="90">
        <f t="shared" ref="I8:I16" si="2">G8+H8</f>
        <v>0</v>
      </c>
    </row>
    <row r="9" spans="1:9" s="91" customFormat="1" ht="18" customHeight="1" x14ac:dyDescent="0.2">
      <c r="A9" s="85">
        <v>3</v>
      </c>
      <c r="B9" s="86" t="s">
        <v>137</v>
      </c>
      <c r="C9" s="87">
        <v>800</v>
      </c>
      <c r="D9" s="88" t="s">
        <v>14</v>
      </c>
      <c r="E9" s="89"/>
      <c r="F9" s="249"/>
      <c r="G9" s="90">
        <f t="shared" si="0"/>
        <v>0</v>
      </c>
      <c r="H9" s="90">
        <f t="shared" si="1"/>
        <v>0</v>
      </c>
      <c r="I9" s="90">
        <f t="shared" si="2"/>
        <v>0</v>
      </c>
    </row>
    <row r="10" spans="1:9" s="91" customFormat="1" ht="27.75" customHeight="1" x14ac:dyDescent="0.2">
      <c r="A10" s="85">
        <v>4</v>
      </c>
      <c r="B10" s="272" t="s">
        <v>737</v>
      </c>
      <c r="C10" s="87">
        <v>1400</v>
      </c>
      <c r="D10" s="88" t="s">
        <v>14</v>
      </c>
      <c r="E10" s="89"/>
      <c r="F10" s="249"/>
      <c r="G10" s="90">
        <f t="shared" si="0"/>
        <v>0</v>
      </c>
      <c r="H10" s="90">
        <f t="shared" si="1"/>
        <v>0</v>
      </c>
      <c r="I10" s="90">
        <f t="shared" si="2"/>
        <v>0</v>
      </c>
    </row>
    <row r="11" spans="1:9" s="91" customFormat="1" ht="26.25" customHeight="1" x14ac:dyDescent="0.2">
      <c r="A11" s="85">
        <v>5</v>
      </c>
      <c r="B11" s="86" t="s">
        <v>138</v>
      </c>
      <c r="C11" s="87">
        <v>800</v>
      </c>
      <c r="D11" s="88" t="s">
        <v>14</v>
      </c>
      <c r="E11" s="89"/>
      <c r="F11" s="249"/>
      <c r="G11" s="90">
        <f t="shared" si="0"/>
        <v>0</v>
      </c>
      <c r="H11" s="90">
        <f t="shared" si="1"/>
        <v>0</v>
      </c>
      <c r="I11" s="90">
        <f t="shared" si="2"/>
        <v>0</v>
      </c>
    </row>
    <row r="12" spans="1:9" s="91" customFormat="1" ht="18" customHeight="1" x14ac:dyDescent="0.2">
      <c r="A12" s="85">
        <v>6</v>
      </c>
      <c r="B12" s="92" t="s">
        <v>139</v>
      </c>
      <c r="C12" s="87">
        <v>1200</v>
      </c>
      <c r="D12" s="88" t="s">
        <v>13</v>
      </c>
      <c r="E12" s="89"/>
      <c r="F12" s="249"/>
      <c r="G12" s="90">
        <f t="shared" si="0"/>
        <v>0</v>
      </c>
      <c r="H12" s="90">
        <f t="shared" si="1"/>
        <v>0</v>
      </c>
      <c r="I12" s="90">
        <f t="shared" si="2"/>
        <v>0</v>
      </c>
    </row>
    <row r="13" spans="1:9" s="91" customFormat="1" ht="18" customHeight="1" x14ac:dyDescent="0.2">
      <c r="A13" s="85">
        <v>7</v>
      </c>
      <c r="B13" s="86" t="s">
        <v>140</v>
      </c>
      <c r="C13" s="87">
        <v>160</v>
      </c>
      <c r="D13" s="88" t="s">
        <v>14</v>
      </c>
      <c r="E13" s="89"/>
      <c r="F13" s="249"/>
      <c r="G13" s="90">
        <f t="shared" si="0"/>
        <v>0</v>
      </c>
      <c r="H13" s="90">
        <f t="shared" si="1"/>
        <v>0</v>
      </c>
      <c r="I13" s="90">
        <f t="shared" si="2"/>
        <v>0</v>
      </c>
    </row>
    <row r="14" spans="1:9" s="91" customFormat="1" ht="26.25" customHeight="1" x14ac:dyDescent="0.2">
      <c r="A14" s="85">
        <v>8</v>
      </c>
      <c r="B14" s="93" t="s">
        <v>141</v>
      </c>
      <c r="C14" s="87">
        <v>700</v>
      </c>
      <c r="D14" s="88" t="s">
        <v>14</v>
      </c>
      <c r="E14" s="89"/>
      <c r="F14" s="249"/>
      <c r="G14" s="90">
        <f t="shared" si="0"/>
        <v>0</v>
      </c>
      <c r="H14" s="90">
        <f t="shared" si="1"/>
        <v>0</v>
      </c>
      <c r="I14" s="90">
        <f t="shared" si="2"/>
        <v>0</v>
      </c>
    </row>
    <row r="15" spans="1:9" s="91" customFormat="1" ht="18" customHeight="1" x14ac:dyDescent="0.2">
      <c r="A15" s="85">
        <v>9</v>
      </c>
      <c r="B15" s="93" t="s">
        <v>142</v>
      </c>
      <c r="C15" s="87">
        <v>100</v>
      </c>
      <c r="D15" s="88" t="s">
        <v>14</v>
      </c>
      <c r="E15" s="89"/>
      <c r="F15" s="249"/>
      <c r="G15" s="90">
        <f t="shared" si="0"/>
        <v>0</v>
      </c>
      <c r="H15" s="90">
        <f t="shared" si="1"/>
        <v>0</v>
      </c>
      <c r="I15" s="90">
        <f t="shared" si="2"/>
        <v>0</v>
      </c>
    </row>
    <row r="16" spans="1:9" s="91" customFormat="1" ht="18" customHeight="1" x14ac:dyDescent="0.2">
      <c r="A16" s="85">
        <v>10</v>
      </c>
      <c r="B16" s="94" t="s">
        <v>143</v>
      </c>
      <c r="C16" s="95">
        <v>50</v>
      </c>
      <c r="D16" s="88" t="s">
        <v>14</v>
      </c>
      <c r="E16" s="89"/>
      <c r="F16" s="249"/>
      <c r="G16" s="90">
        <f t="shared" si="0"/>
        <v>0</v>
      </c>
      <c r="H16" s="90">
        <f t="shared" si="1"/>
        <v>0</v>
      </c>
      <c r="I16" s="90">
        <f t="shared" si="2"/>
        <v>0</v>
      </c>
    </row>
    <row r="17" spans="1:10" s="91" customFormat="1" ht="13.5" x14ac:dyDescent="0.2">
      <c r="A17" s="93"/>
      <c r="B17" s="96" t="s">
        <v>673</v>
      </c>
      <c r="C17" s="97" t="s">
        <v>15</v>
      </c>
      <c r="D17" s="97" t="s">
        <v>15</v>
      </c>
      <c r="E17" s="97" t="s">
        <v>15</v>
      </c>
      <c r="F17" s="98" t="s">
        <v>15</v>
      </c>
      <c r="G17" s="99">
        <f>SUM(G7:G16)</f>
        <v>0</v>
      </c>
      <c r="H17" s="99">
        <f t="shared" ref="H17:I17" si="3">SUM(H7:H16)</f>
        <v>0</v>
      </c>
      <c r="I17" s="99">
        <f t="shared" si="3"/>
        <v>0</v>
      </c>
    </row>
    <row r="18" spans="1:10" s="104" customFormat="1" ht="12.75" x14ac:dyDescent="0.2">
      <c r="A18" s="100"/>
      <c r="B18" s="242"/>
      <c r="C18" s="102"/>
      <c r="D18" s="103"/>
      <c r="E18" s="101"/>
      <c r="F18" s="101"/>
      <c r="G18" s="101"/>
      <c r="H18" s="101"/>
      <c r="I18" s="101"/>
    </row>
    <row r="19" spans="1:10" s="14" customFormat="1" ht="20.100000000000001" customHeight="1" x14ac:dyDescent="0.2">
      <c r="A19" s="308" t="s">
        <v>16</v>
      </c>
      <c r="B19" s="308"/>
      <c r="C19" s="308"/>
      <c r="D19" s="308"/>
      <c r="E19" s="308"/>
      <c r="F19" s="308"/>
      <c r="G19" s="308"/>
      <c r="H19" s="308"/>
      <c r="I19" s="308"/>
      <c r="J19" s="308"/>
    </row>
    <row r="20" spans="1:10" s="14" customFormat="1" ht="27.75" customHeight="1" x14ac:dyDescent="0.2">
      <c r="A20" s="303" t="s">
        <v>17</v>
      </c>
      <c r="B20" s="303"/>
      <c r="C20" s="303"/>
      <c r="D20" s="303"/>
      <c r="E20" s="303"/>
      <c r="F20" s="303"/>
      <c r="G20" s="303"/>
      <c r="H20" s="303"/>
      <c r="I20" s="303"/>
      <c r="J20" s="257"/>
    </row>
    <row r="21" spans="1:10" s="14" customFormat="1" ht="15" customHeight="1" x14ac:dyDescent="0.2">
      <c r="A21" s="303" t="s">
        <v>702</v>
      </c>
      <c r="B21" s="303"/>
      <c r="C21" s="303"/>
      <c r="D21" s="303"/>
      <c r="E21" s="303"/>
      <c r="F21" s="303"/>
      <c r="G21" s="303"/>
      <c r="H21" s="303"/>
      <c r="I21" s="303"/>
      <c r="J21" s="303"/>
    </row>
    <row r="22" spans="1:10" s="14" customFormat="1" ht="12.75" x14ac:dyDescent="0.2">
      <c r="A22" s="304" t="s">
        <v>703</v>
      </c>
      <c r="B22" s="304"/>
      <c r="C22" s="304"/>
      <c r="D22" s="304"/>
      <c r="E22" s="304"/>
      <c r="F22" s="304"/>
      <c r="G22" s="304"/>
      <c r="H22" s="304"/>
      <c r="I22" s="304"/>
      <c r="J22" s="304"/>
    </row>
    <row r="23" spans="1:10" s="255" customFormat="1" ht="25.5" customHeight="1" x14ac:dyDescent="0.25">
      <c r="A23" s="305" t="s">
        <v>704</v>
      </c>
      <c r="B23" s="305"/>
      <c r="C23" s="305"/>
      <c r="D23" s="305"/>
      <c r="E23" s="305"/>
      <c r="F23" s="305"/>
      <c r="G23" s="305"/>
      <c r="H23" s="305"/>
      <c r="I23" s="305"/>
      <c r="J23" s="56"/>
    </row>
    <row r="24" spans="1:10" s="256" customFormat="1" ht="12.75" customHeight="1" x14ac:dyDescent="0.25">
      <c r="A24" s="247" t="s">
        <v>705</v>
      </c>
      <c r="B24" s="247"/>
      <c r="C24" s="247"/>
      <c r="D24" s="247"/>
      <c r="E24" s="247"/>
      <c r="F24" s="247"/>
      <c r="G24" s="247"/>
      <c r="H24" s="247"/>
      <c r="I24" s="247"/>
      <c r="J24" s="247"/>
    </row>
    <row r="25" spans="1:10" s="256" customFormat="1" ht="15" customHeight="1" x14ac:dyDescent="0.25">
      <c r="A25" s="247" t="s">
        <v>706</v>
      </c>
      <c r="B25" s="247"/>
      <c r="C25" s="247"/>
      <c r="D25" s="247"/>
      <c r="E25" s="247"/>
      <c r="F25" s="247"/>
      <c r="G25" s="247"/>
      <c r="H25" s="247"/>
      <c r="I25" s="247"/>
      <c r="J25" s="247"/>
    </row>
    <row r="26" spans="1:10" s="247" customFormat="1" ht="27" customHeight="1" x14ac:dyDescent="0.25">
      <c r="A26" s="305" t="s">
        <v>707</v>
      </c>
      <c r="B26" s="305"/>
      <c r="C26" s="305"/>
      <c r="D26" s="305"/>
      <c r="E26" s="305"/>
      <c r="F26" s="305"/>
      <c r="G26" s="305"/>
      <c r="H26" s="305"/>
      <c r="I26" s="305"/>
      <c r="J26" s="56"/>
    </row>
    <row r="27" spans="1:10" s="108" customFormat="1" ht="15" x14ac:dyDescent="0.2">
      <c r="A27" s="107"/>
      <c r="B27" s="105"/>
      <c r="C27" s="106"/>
      <c r="D27" s="106"/>
      <c r="E27" s="106"/>
      <c r="F27" s="106"/>
      <c r="G27" s="106"/>
      <c r="H27" s="106"/>
      <c r="I27" s="106"/>
      <c r="J27" s="106"/>
    </row>
    <row r="28" spans="1:10" ht="15" x14ac:dyDescent="0.25">
      <c r="A28" s="107"/>
      <c r="B28" s="105"/>
      <c r="C28" s="106"/>
      <c r="D28" s="106"/>
      <c r="E28" s="106"/>
      <c r="F28" s="106"/>
      <c r="G28" s="106"/>
      <c r="H28" s="106"/>
      <c r="I28" s="106"/>
      <c r="J28" s="106"/>
    </row>
    <row r="29" spans="1:10" ht="15" x14ac:dyDescent="0.25">
      <c r="A29" s="314"/>
      <c r="B29" s="314"/>
      <c r="C29" s="314"/>
      <c r="D29" s="314"/>
      <c r="E29" s="314"/>
      <c r="F29" s="314"/>
      <c r="G29" s="314"/>
      <c r="H29" s="314"/>
      <c r="I29" s="314"/>
      <c r="J29" s="105"/>
    </row>
  </sheetData>
  <sheetProtection algorithmName="SHA-512" hashValue="YDwy5ikD4q13Ghx4bv2C/hfH+V6J8Q+vI1F4H2cDEzefAYXqTbj/jpqH4Az/j51+CXh13ZlG5oOPJkO8al4+Kw==" saltValue="ozdEUkwojxJtp6wpc1ct+Q==" spinCount="100000" sheet="1" objects="1" scenarios="1"/>
  <mergeCells count="10">
    <mergeCell ref="A23:I23"/>
    <mergeCell ref="A29:I29"/>
    <mergeCell ref="A26:I26"/>
    <mergeCell ref="A1:D1"/>
    <mergeCell ref="E1:I1"/>
    <mergeCell ref="A3:I3"/>
    <mergeCell ref="A20:I20"/>
    <mergeCell ref="A19:J19"/>
    <mergeCell ref="A21:J21"/>
    <mergeCell ref="A22:J22"/>
  </mergeCells>
  <pageMargins left="0.62992125984251968" right="0.43307086614173229" top="0.35433070866141736" bottom="0.74803149606299213" header="0.31496062992125984" footer="0.31496062992125984"/>
  <pageSetup paperSize="9" scale="96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63"/>
  <sheetViews>
    <sheetView view="pageBreakPreview" zoomScale="110" zoomScaleNormal="110" zoomScaleSheetLayoutView="110" workbookViewId="0">
      <pane ySplit="6" topLeftCell="A7" activePane="bottomLeft" state="frozen"/>
      <selection activeCell="F1" sqref="F1"/>
      <selection pane="bottomLeft" activeCell="J7" activeCellId="3" sqref="A1:XFD1 F7:F18 E10:E18 J7:J18"/>
    </sheetView>
  </sheetViews>
  <sheetFormatPr defaultColWidth="9.28515625" defaultRowHeight="15" x14ac:dyDescent="0.25"/>
  <cols>
    <col min="1" max="1" width="4.85546875" customWidth="1"/>
    <col min="2" max="2" width="42" style="235" customWidth="1"/>
    <col min="3" max="3" width="7.85546875" customWidth="1"/>
    <col min="4" max="4" width="4.85546875" customWidth="1"/>
    <col min="5" max="5" width="19.42578125" customWidth="1"/>
    <col min="6" max="9" width="10.85546875" customWidth="1"/>
    <col min="10" max="10" width="9.7109375" customWidth="1"/>
  </cols>
  <sheetData>
    <row r="1" spans="1:10" s="20" customFormat="1" x14ac:dyDescent="0.25">
      <c r="A1" s="306" t="s">
        <v>18</v>
      </c>
      <c r="B1" s="306"/>
      <c r="C1" s="306"/>
      <c r="D1" s="306"/>
      <c r="E1" s="306"/>
      <c r="F1" s="313" t="s">
        <v>730</v>
      </c>
      <c r="G1" s="313"/>
      <c r="H1" s="313"/>
      <c r="I1" s="313"/>
      <c r="J1" s="313"/>
    </row>
    <row r="2" spans="1:10" s="21" customFormat="1" ht="18" customHeight="1" x14ac:dyDescent="0.15">
      <c r="A2" s="1"/>
      <c r="B2" s="232"/>
      <c r="C2" s="1"/>
      <c r="D2" s="2"/>
      <c r="E2" s="1"/>
      <c r="F2" s="1"/>
      <c r="G2" s="1"/>
      <c r="H2" s="1"/>
      <c r="I2" s="1"/>
      <c r="J2" s="1"/>
    </row>
    <row r="3" spans="1:10" ht="18" customHeight="1" x14ac:dyDescent="0.25">
      <c r="A3" s="312" t="s">
        <v>740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0" ht="18" customHeight="1" x14ac:dyDescent="0.25">
      <c r="A4" s="21"/>
      <c r="B4" s="236"/>
      <c r="C4" s="21"/>
      <c r="D4" s="21"/>
      <c r="E4" s="21"/>
      <c r="F4" s="21"/>
      <c r="G4" s="21"/>
      <c r="H4" s="21"/>
      <c r="I4" s="21"/>
      <c r="J4" s="21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  <c r="J6" s="83">
        <v>10</v>
      </c>
    </row>
    <row r="7" spans="1:10" s="22" customFormat="1" ht="27" x14ac:dyDescent="0.15">
      <c r="A7" s="25">
        <v>1</v>
      </c>
      <c r="B7" s="32" t="s">
        <v>338</v>
      </c>
      <c r="C7" s="11">
        <v>500</v>
      </c>
      <c r="D7" s="25" t="s">
        <v>14</v>
      </c>
      <c r="E7" s="65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  <c r="J7" s="33"/>
    </row>
    <row r="8" spans="1:10" s="22" customFormat="1" ht="40.5" x14ac:dyDescent="0.15">
      <c r="A8" s="25">
        <v>2</v>
      </c>
      <c r="B8" s="32" t="s">
        <v>339</v>
      </c>
      <c r="C8" s="11">
        <v>500</v>
      </c>
      <c r="D8" s="25" t="s">
        <v>14</v>
      </c>
      <c r="E8" s="65" t="s">
        <v>15</v>
      </c>
      <c r="F8" s="27"/>
      <c r="G8" s="28">
        <f t="shared" ref="G8:G18" si="0">C8*ROUND(F8, 4)</f>
        <v>0</v>
      </c>
      <c r="H8" s="28">
        <f t="shared" ref="H8:H18" si="1">G8*0.095</f>
        <v>0</v>
      </c>
      <c r="I8" s="28">
        <f t="shared" ref="I8:I18" si="2">G8+H8</f>
        <v>0</v>
      </c>
      <c r="J8" s="33"/>
    </row>
    <row r="9" spans="1:10" s="22" customFormat="1" ht="27" x14ac:dyDescent="0.15">
      <c r="A9" s="25">
        <v>3</v>
      </c>
      <c r="B9" s="32" t="s">
        <v>340</v>
      </c>
      <c r="C9" s="11">
        <v>700</v>
      </c>
      <c r="D9" s="25" t="s">
        <v>14</v>
      </c>
      <c r="E9" s="65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  <c r="J9" s="33"/>
    </row>
    <row r="10" spans="1:10" s="22" customFormat="1" ht="40.5" x14ac:dyDescent="0.15">
      <c r="A10" s="25">
        <v>4</v>
      </c>
      <c r="B10" s="32" t="s">
        <v>341</v>
      </c>
      <c r="C10" s="11">
        <v>1200</v>
      </c>
      <c r="D10" s="25" t="s">
        <v>14</v>
      </c>
      <c r="E10" s="66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  <c r="J10" s="33"/>
    </row>
    <row r="11" spans="1:10" s="22" customFormat="1" ht="27" x14ac:dyDescent="0.15">
      <c r="A11" s="25">
        <v>5</v>
      </c>
      <c r="B11" s="32" t="s">
        <v>342</v>
      </c>
      <c r="C11" s="11">
        <v>500</v>
      </c>
      <c r="D11" s="25" t="s">
        <v>14</v>
      </c>
      <c r="E11" s="66"/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  <c r="J11" s="33"/>
    </row>
    <row r="12" spans="1:10" s="22" customFormat="1" ht="27" x14ac:dyDescent="0.15">
      <c r="A12" s="25">
        <v>6</v>
      </c>
      <c r="B12" s="32" t="s">
        <v>343</v>
      </c>
      <c r="C12" s="11">
        <v>300</v>
      </c>
      <c r="D12" s="25" t="s">
        <v>14</v>
      </c>
      <c r="E12" s="66"/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  <c r="J12" s="33"/>
    </row>
    <row r="13" spans="1:10" s="22" customFormat="1" ht="27" x14ac:dyDescent="0.15">
      <c r="A13" s="25">
        <v>7</v>
      </c>
      <c r="B13" s="209" t="s">
        <v>738</v>
      </c>
      <c r="C13" s="11">
        <v>200</v>
      </c>
      <c r="D13" s="25" t="s">
        <v>14</v>
      </c>
      <c r="E13" s="66"/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  <c r="J13" s="33"/>
    </row>
    <row r="14" spans="1:10" s="22" customFormat="1" ht="27" x14ac:dyDescent="0.15">
      <c r="A14" s="25">
        <v>8</v>
      </c>
      <c r="B14" s="209" t="s">
        <v>655</v>
      </c>
      <c r="C14" s="11">
        <v>300</v>
      </c>
      <c r="D14" s="25" t="s">
        <v>14</v>
      </c>
      <c r="E14" s="66"/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  <c r="J14" s="33"/>
    </row>
    <row r="15" spans="1:10" s="22" customFormat="1" ht="27" x14ac:dyDescent="0.15">
      <c r="A15" s="25">
        <v>9</v>
      </c>
      <c r="B15" s="209" t="s">
        <v>654</v>
      </c>
      <c r="C15" s="11">
        <v>150</v>
      </c>
      <c r="D15" s="25" t="s">
        <v>14</v>
      </c>
      <c r="E15" s="66"/>
      <c r="F15" s="27"/>
      <c r="G15" s="28">
        <f t="shared" si="0"/>
        <v>0</v>
      </c>
      <c r="H15" s="28">
        <f t="shared" si="1"/>
        <v>0</v>
      </c>
      <c r="I15" s="28">
        <f t="shared" si="2"/>
        <v>0</v>
      </c>
      <c r="J15" s="33"/>
    </row>
    <row r="16" spans="1:10" s="22" customFormat="1" ht="13.5" x14ac:dyDescent="0.15">
      <c r="A16" s="25">
        <v>10</v>
      </c>
      <c r="B16" s="209" t="s">
        <v>656</v>
      </c>
      <c r="C16" s="11">
        <v>200</v>
      </c>
      <c r="D16" s="25" t="s">
        <v>14</v>
      </c>
      <c r="E16" s="66"/>
      <c r="F16" s="27"/>
      <c r="G16" s="28">
        <f t="shared" si="0"/>
        <v>0</v>
      </c>
      <c r="H16" s="28">
        <f t="shared" si="1"/>
        <v>0</v>
      </c>
      <c r="I16" s="28">
        <f t="shared" si="2"/>
        <v>0</v>
      </c>
      <c r="J16" s="33"/>
    </row>
    <row r="17" spans="1:10" s="34" customFormat="1" ht="27" x14ac:dyDescent="0.2">
      <c r="A17" s="25">
        <v>11</v>
      </c>
      <c r="B17" s="209" t="s">
        <v>657</v>
      </c>
      <c r="C17" s="11">
        <v>200</v>
      </c>
      <c r="D17" s="25" t="s">
        <v>14</v>
      </c>
      <c r="E17" s="66"/>
      <c r="F17" s="27"/>
      <c r="G17" s="28">
        <f t="shared" si="0"/>
        <v>0</v>
      </c>
      <c r="H17" s="28">
        <f t="shared" si="1"/>
        <v>0</v>
      </c>
      <c r="I17" s="28">
        <f t="shared" si="2"/>
        <v>0</v>
      </c>
      <c r="J17" s="33"/>
    </row>
    <row r="18" spans="1:10" s="34" customFormat="1" ht="27" x14ac:dyDescent="0.2">
      <c r="A18" s="25">
        <v>12</v>
      </c>
      <c r="B18" s="209" t="s">
        <v>739</v>
      </c>
      <c r="C18" s="11">
        <v>200</v>
      </c>
      <c r="D18" s="25" t="s">
        <v>14</v>
      </c>
      <c r="E18" s="66"/>
      <c r="F18" s="27"/>
      <c r="G18" s="28">
        <f t="shared" si="0"/>
        <v>0</v>
      </c>
      <c r="H18" s="28">
        <f t="shared" si="1"/>
        <v>0</v>
      </c>
      <c r="I18" s="28">
        <f t="shared" si="2"/>
        <v>0</v>
      </c>
      <c r="J18" s="33"/>
    </row>
    <row r="19" spans="1:10" s="34" customFormat="1" ht="15" customHeight="1" x14ac:dyDescent="0.2">
      <c r="A19" s="32"/>
      <c r="B19" s="42" t="s">
        <v>672</v>
      </c>
      <c r="C19" s="12" t="s">
        <v>15</v>
      </c>
      <c r="D19" s="12" t="s">
        <v>15</v>
      </c>
      <c r="E19" s="12" t="s">
        <v>15</v>
      </c>
      <c r="F19" s="13" t="s">
        <v>15</v>
      </c>
      <c r="G19" s="43">
        <f>SUM(G7:G18)</f>
        <v>0</v>
      </c>
      <c r="H19" s="43">
        <f t="shared" ref="H19:I19" si="3">SUM(H7:H18)</f>
        <v>0</v>
      </c>
      <c r="I19" s="43">
        <f t="shared" si="3"/>
        <v>0</v>
      </c>
      <c r="J19" s="44">
        <f>SUM(J7:J18)</f>
        <v>0</v>
      </c>
    </row>
    <row r="20" spans="1:10" s="34" customFormat="1" ht="13.9" customHeight="1" x14ac:dyDescent="0.2">
      <c r="A20" s="318"/>
      <c r="B20" s="318"/>
      <c r="C20" s="318"/>
      <c r="D20" s="318"/>
      <c r="E20" s="318"/>
      <c r="F20" s="318"/>
      <c r="G20" s="318"/>
      <c r="H20" s="318"/>
      <c r="I20" s="318"/>
      <c r="J20" s="208"/>
    </row>
    <row r="21" spans="1:10" s="14" customFormat="1" ht="20.100000000000001" customHeight="1" x14ac:dyDescent="0.2">
      <c r="A21" s="308" t="s">
        <v>16</v>
      </c>
      <c r="B21" s="308"/>
      <c r="C21" s="308"/>
      <c r="D21" s="308"/>
      <c r="E21" s="308"/>
      <c r="F21" s="308"/>
      <c r="G21" s="308"/>
      <c r="H21" s="308"/>
      <c r="I21" s="308"/>
      <c r="J21" s="308"/>
    </row>
    <row r="22" spans="1:10" s="14" customFormat="1" ht="12.75" x14ac:dyDescent="0.2">
      <c r="A22" s="303" t="s">
        <v>17</v>
      </c>
      <c r="B22" s="303"/>
      <c r="C22" s="303"/>
      <c r="D22" s="303"/>
      <c r="E22" s="303"/>
      <c r="F22" s="303"/>
      <c r="G22" s="303"/>
      <c r="H22" s="303"/>
      <c r="I22" s="303"/>
      <c r="J22" s="303"/>
    </row>
    <row r="23" spans="1:10" s="14" customFormat="1" ht="15" customHeight="1" x14ac:dyDescent="0.2">
      <c r="A23" s="303" t="s">
        <v>702</v>
      </c>
      <c r="B23" s="303"/>
      <c r="C23" s="303"/>
      <c r="D23" s="303"/>
      <c r="E23" s="303"/>
      <c r="F23" s="303"/>
      <c r="G23" s="303"/>
      <c r="H23" s="303"/>
      <c r="I23" s="303"/>
      <c r="J23" s="303"/>
    </row>
    <row r="24" spans="1:10" s="14" customFormat="1" ht="12.75" x14ac:dyDescent="0.2">
      <c r="A24" s="304" t="s">
        <v>709</v>
      </c>
      <c r="B24" s="304"/>
      <c r="C24" s="304"/>
      <c r="D24" s="304"/>
      <c r="E24" s="304"/>
      <c r="F24" s="304"/>
      <c r="G24" s="304"/>
      <c r="H24" s="304"/>
      <c r="I24" s="304"/>
      <c r="J24" s="304"/>
    </row>
    <row r="25" spans="1:10" s="255" customFormat="1" ht="25.5" customHeight="1" x14ac:dyDescent="0.25">
      <c r="A25" s="305" t="s">
        <v>704</v>
      </c>
      <c r="B25" s="305"/>
      <c r="C25" s="305"/>
      <c r="D25" s="305"/>
      <c r="E25" s="305"/>
      <c r="F25" s="305"/>
      <c r="G25" s="305"/>
      <c r="H25" s="305"/>
      <c r="I25" s="305"/>
      <c r="J25" s="305"/>
    </row>
    <row r="26" spans="1:10" s="256" customFormat="1" ht="12.75" customHeight="1" x14ac:dyDescent="0.25">
      <c r="A26" s="247" t="s">
        <v>705</v>
      </c>
      <c r="B26" s="247"/>
      <c r="C26" s="247"/>
      <c r="D26" s="247"/>
      <c r="E26" s="247"/>
      <c r="F26" s="247"/>
      <c r="G26" s="247"/>
      <c r="H26" s="247"/>
      <c r="I26" s="247"/>
      <c r="J26" s="247"/>
    </row>
    <row r="27" spans="1:10" s="256" customFormat="1" ht="15" customHeight="1" x14ac:dyDescent="0.25">
      <c r="A27" s="247" t="s">
        <v>706</v>
      </c>
      <c r="B27" s="247"/>
      <c r="C27" s="247"/>
      <c r="D27" s="247"/>
      <c r="E27" s="247"/>
      <c r="F27" s="247"/>
      <c r="G27" s="247"/>
      <c r="H27" s="247"/>
      <c r="I27" s="247"/>
      <c r="J27" s="247"/>
    </row>
    <row r="28" spans="1:10" s="247" customFormat="1" ht="27" customHeight="1" x14ac:dyDescent="0.25">
      <c r="A28" s="305" t="s">
        <v>707</v>
      </c>
      <c r="B28" s="305"/>
      <c r="C28" s="305"/>
      <c r="D28" s="305"/>
      <c r="E28" s="305"/>
      <c r="F28" s="305"/>
      <c r="G28" s="305"/>
      <c r="H28" s="305"/>
      <c r="I28" s="305"/>
      <c r="J28" s="305"/>
    </row>
    <row r="29" spans="1:10" s="247" customFormat="1" ht="41.25" customHeight="1" x14ac:dyDescent="0.25">
      <c r="A29" s="305" t="s">
        <v>708</v>
      </c>
      <c r="B29" s="305"/>
      <c r="C29" s="305"/>
      <c r="D29" s="305"/>
      <c r="E29" s="305"/>
      <c r="F29" s="305"/>
      <c r="G29" s="305"/>
      <c r="H29" s="305"/>
      <c r="I29" s="305"/>
      <c r="J29" s="305"/>
    </row>
    <row r="30" spans="1:10" s="34" customFormat="1" ht="16.5" customHeight="1" x14ac:dyDescent="0.2">
      <c r="A30" s="305"/>
      <c r="B30" s="305"/>
      <c r="C30" s="305"/>
      <c r="D30" s="305"/>
      <c r="E30" s="305"/>
      <c r="F30" s="305"/>
      <c r="G30" s="305"/>
      <c r="H30" s="305"/>
      <c r="I30" s="305"/>
      <c r="J30" s="305"/>
    </row>
    <row r="31" spans="1:10" s="34" customFormat="1" ht="27" customHeight="1" x14ac:dyDescent="0.2">
      <c r="A31" s="305"/>
      <c r="B31" s="305"/>
      <c r="C31" s="305"/>
      <c r="D31" s="305"/>
      <c r="E31" s="305"/>
      <c r="F31" s="305"/>
      <c r="G31" s="305"/>
      <c r="H31" s="305"/>
      <c r="I31" s="305"/>
      <c r="J31" s="305"/>
    </row>
    <row r="32" spans="1:10" s="34" customFormat="1" ht="15.75" customHeight="1" x14ac:dyDescent="0.2">
      <c r="A32" s="304"/>
      <c r="B32" s="304"/>
      <c r="C32" s="304"/>
      <c r="D32" s="304"/>
      <c r="E32" s="304"/>
      <c r="F32" s="304"/>
      <c r="G32" s="304"/>
      <c r="H32" s="304"/>
      <c r="I32" s="304"/>
      <c r="J32" s="304"/>
    </row>
    <row r="33" spans="1:10" s="34" customFormat="1" ht="15.75" customHeight="1" x14ac:dyDescent="0.2">
      <c r="A33" s="148"/>
      <c r="B33" s="55"/>
      <c r="C33" s="15"/>
      <c r="D33" s="15"/>
      <c r="E33" s="15"/>
      <c r="F33" s="15"/>
      <c r="G33" s="15"/>
      <c r="H33" s="15"/>
      <c r="I33" s="15"/>
      <c r="J33" s="15"/>
    </row>
    <row r="34" spans="1:10" s="34" customFormat="1" ht="15" customHeight="1" x14ac:dyDescent="0.2">
      <c r="A34" s="148"/>
      <c r="B34" s="55"/>
      <c r="C34" s="15"/>
      <c r="D34" s="15"/>
      <c r="E34" s="15"/>
      <c r="F34" s="15"/>
      <c r="G34" s="15"/>
      <c r="H34" s="15"/>
      <c r="I34" s="15"/>
      <c r="J34" s="15"/>
    </row>
    <row r="35" spans="1:10" s="34" customFormat="1" ht="27" customHeight="1" x14ac:dyDescent="0.2">
      <c r="A35" s="305"/>
      <c r="B35" s="305"/>
      <c r="C35" s="305"/>
      <c r="D35" s="305"/>
      <c r="E35" s="305"/>
      <c r="F35" s="305"/>
      <c r="G35" s="305"/>
      <c r="H35" s="305"/>
      <c r="I35" s="305"/>
      <c r="J35" s="305"/>
    </row>
    <row r="36" spans="1:10" s="15" customFormat="1" ht="25.5" customHeight="1" x14ac:dyDescent="0.25">
      <c r="A36" s="309"/>
      <c r="B36" s="309"/>
      <c r="C36" s="309"/>
      <c r="D36" s="309"/>
      <c r="E36" s="309"/>
      <c r="F36" s="309"/>
      <c r="G36" s="309"/>
      <c r="H36" s="309"/>
      <c r="I36" s="309"/>
      <c r="J36" s="309"/>
    </row>
    <row r="37" spans="1:10" s="15" customFormat="1" ht="14.25" customHeight="1" x14ac:dyDescent="0.25">
      <c r="A37"/>
      <c r="B37" s="235"/>
      <c r="C37"/>
      <c r="D37"/>
      <c r="E37"/>
      <c r="F37"/>
      <c r="G37"/>
      <c r="H37"/>
      <c r="I37"/>
      <c r="J37"/>
    </row>
    <row r="38" spans="1:10" s="15" customFormat="1" ht="18" customHeight="1" x14ac:dyDescent="0.25">
      <c r="A38"/>
      <c r="B38" s="235"/>
      <c r="C38"/>
      <c r="D38"/>
      <c r="E38"/>
      <c r="F38"/>
      <c r="G38"/>
      <c r="H38"/>
      <c r="I38"/>
      <c r="J38"/>
    </row>
    <row r="39" spans="1:10" s="14" customFormat="1" x14ac:dyDescent="0.25">
      <c r="A39"/>
      <c r="B39" s="235"/>
      <c r="C39"/>
      <c r="D39"/>
      <c r="E39"/>
      <c r="F39"/>
      <c r="G39"/>
      <c r="H39"/>
      <c r="I39"/>
      <c r="J39"/>
    </row>
    <row r="40" spans="1:10" s="50" customFormat="1" x14ac:dyDescent="0.25">
      <c r="A40"/>
      <c r="B40" s="235"/>
      <c r="C40"/>
      <c r="D40"/>
      <c r="E40"/>
      <c r="F40"/>
      <c r="G40"/>
      <c r="H40"/>
      <c r="I40"/>
      <c r="J40"/>
    </row>
    <row r="42" spans="1:10" ht="29.25" customHeight="1" x14ac:dyDescent="0.25"/>
    <row r="43" spans="1:10" s="34" customFormat="1" ht="15" customHeight="1" x14ac:dyDescent="0.25">
      <c r="A43"/>
      <c r="B43" s="235"/>
      <c r="C43"/>
      <c r="D43"/>
      <c r="E43"/>
      <c r="F43"/>
      <c r="G43"/>
      <c r="H43"/>
      <c r="I43"/>
      <c r="J43"/>
    </row>
    <row r="44" spans="1:10" ht="17.100000000000001" customHeight="1" x14ac:dyDescent="0.25"/>
    <row r="45" spans="1:10" s="57" customFormat="1" ht="12.95" customHeight="1" x14ac:dyDescent="0.25">
      <c r="A45"/>
      <c r="B45" s="235"/>
      <c r="C45"/>
      <c r="D45"/>
      <c r="E45"/>
      <c r="F45"/>
      <c r="G45"/>
      <c r="H45"/>
      <c r="I45"/>
      <c r="J45"/>
    </row>
    <row r="46" spans="1:10" s="57" customFormat="1" ht="12.95" customHeight="1" x14ac:dyDescent="0.25">
      <c r="A46"/>
      <c r="B46" s="235"/>
      <c r="C46"/>
      <c r="D46"/>
      <c r="E46"/>
      <c r="F46"/>
      <c r="G46"/>
      <c r="H46"/>
      <c r="I46"/>
      <c r="J46"/>
    </row>
    <row r="47" spans="1:10" s="57" customFormat="1" ht="12.95" customHeight="1" x14ac:dyDescent="0.25">
      <c r="A47"/>
      <c r="B47" s="235"/>
      <c r="C47"/>
      <c r="D47"/>
      <c r="E47"/>
      <c r="F47"/>
      <c r="G47"/>
      <c r="H47"/>
      <c r="I47"/>
      <c r="J47"/>
    </row>
    <row r="48" spans="1:10" s="57" customFormat="1" ht="12.95" customHeight="1" x14ac:dyDescent="0.25">
      <c r="A48"/>
      <c r="B48" s="235"/>
      <c r="C48"/>
      <c r="D48"/>
      <c r="E48"/>
      <c r="F48"/>
      <c r="G48"/>
      <c r="H48"/>
      <c r="I48"/>
      <c r="J48"/>
    </row>
    <row r="49" spans="1:10" s="57" customFormat="1" ht="12.95" customHeight="1" x14ac:dyDescent="0.25">
      <c r="A49"/>
      <c r="B49" s="235"/>
      <c r="C49"/>
      <c r="D49"/>
      <c r="E49"/>
      <c r="F49"/>
      <c r="G49"/>
      <c r="H49"/>
      <c r="I49"/>
      <c r="J49"/>
    </row>
    <row r="50" spans="1:10" s="57" customFormat="1" ht="26.25" customHeight="1" x14ac:dyDescent="0.25">
      <c r="A50"/>
      <c r="B50" s="235"/>
      <c r="C50"/>
      <c r="D50"/>
      <c r="E50"/>
      <c r="F50"/>
      <c r="G50"/>
      <c r="H50"/>
      <c r="I50"/>
      <c r="J50"/>
    </row>
    <row r="51" spans="1:10" s="57" customFormat="1" ht="12.95" customHeight="1" x14ac:dyDescent="0.25">
      <c r="A51"/>
      <c r="B51" s="235"/>
      <c r="C51"/>
      <c r="D51"/>
      <c r="E51"/>
      <c r="F51"/>
      <c r="G51"/>
      <c r="H51"/>
      <c r="I51"/>
      <c r="J51"/>
    </row>
    <row r="52" spans="1:10" s="58" customFormat="1" ht="17.100000000000001" customHeight="1" x14ac:dyDescent="0.25">
      <c r="A52"/>
      <c r="B52" s="235"/>
      <c r="C52"/>
      <c r="D52"/>
      <c r="E52"/>
      <c r="F52"/>
      <c r="G52"/>
      <c r="H52"/>
      <c r="I52"/>
      <c r="J52"/>
    </row>
    <row r="53" spans="1:10" s="14" customFormat="1" ht="15" customHeight="1" x14ac:dyDescent="0.25">
      <c r="A53"/>
      <c r="B53" s="235"/>
      <c r="C53"/>
      <c r="D53"/>
      <c r="E53"/>
      <c r="F53"/>
      <c r="G53"/>
      <c r="H53"/>
      <c r="I53"/>
      <c r="J53"/>
    </row>
    <row r="54" spans="1:10" s="14" customFormat="1" ht="27" customHeight="1" x14ac:dyDescent="0.25">
      <c r="A54"/>
      <c r="B54" s="235"/>
      <c r="C54"/>
      <c r="D54"/>
      <c r="E54"/>
      <c r="F54"/>
      <c r="G54"/>
      <c r="H54"/>
      <c r="I54"/>
      <c r="J54"/>
    </row>
    <row r="55" spans="1:10" s="14" customFormat="1" x14ac:dyDescent="0.25">
      <c r="A55"/>
      <c r="B55" s="235"/>
      <c r="C55"/>
      <c r="D55"/>
      <c r="E55"/>
      <c r="F55"/>
      <c r="G55"/>
      <c r="H55"/>
      <c r="I55"/>
      <c r="J55"/>
    </row>
    <row r="56" spans="1:10" s="14" customFormat="1" x14ac:dyDescent="0.25">
      <c r="A56"/>
      <c r="B56" s="235"/>
      <c r="C56"/>
      <c r="D56"/>
      <c r="E56"/>
      <c r="F56"/>
      <c r="G56"/>
      <c r="H56"/>
      <c r="I56"/>
      <c r="J56"/>
    </row>
    <row r="57" spans="1:10" s="14" customFormat="1" x14ac:dyDescent="0.25">
      <c r="A57"/>
      <c r="B57" s="235"/>
      <c r="C57"/>
      <c r="D57"/>
      <c r="E57"/>
      <c r="F57"/>
      <c r="G57"/>
      <c r="H57"/>
      <c r="I57"/>
      <c r="J57"/>
    </row>
    <row r="58" spans="1:10" s="14" customFormat="1" x14ac:dyDescent="0.25">
      <c r="A58"/>
      <c r="B58" s="235"/>
      <c r="C58"/>
      <c r="D58"/>
      <c r="E58"/>
      <c r="F58"/>
      <c r="G58"/>
      <c r="H58"/>
      <c r="I58"/>
      <c r="J58"/>
    </row>
    <row r="59" spans="1:10" s="14" customFormat="1" x14ac:dyDescent="0.25">
      <c r="A59"/>
      <c r="B59" s="235"/>
      <c r="C59"/>
      <c r="D59"/>
      <c r="E59"/>
      <c r="F59"/>
      <c r="G59"/>
      <c r="H59"/>
      <c r="I59"/>
      <c r="J59"/>
    </row>
    <row r="60" spans="1:10" s="14" customFormat="1" ht="25.5" customHeight="1" x14ac:dyDescent="0.25">
      <c r="A60"/>
      <c r="B60" s="235"/>
      <c r="C60"/>
      <c r="D60"/>
      <c r="E60"/>
      <c r="F60"/>
      <c r="G60"/>
      <c r="H60"/>
      <c r="I60"/>
      <c r="J60"/>
    </row>
    <row r="61" spans="1:10" s="14" customFormat="1" ht="25.5" customHeight="1" x14ac:dyDescent="0.25">
      <c r="A61"/>
      <c r="B61" s="235"/>
      <c r="C61"/>
      <c r="D61"/>
      <c r="E61"/>
      <c r="F61"/>
      <c r="G61"/>
      <c r="H61"/>
      <c r="I61"/>
      <c r="J61"/>
    </row>
    <row r="62" spans="1:10" s="14" customFormat="1" ht="19.5" customHeight="1" x14ac:dyDescent="0.25">
      <c r="A62"/>
      <c r="B62" s="235"/>
      <c r="C62"/>
      <c r="D62"/>
      <c r="E62"/>
      <c r="F62"/>
      <c r="G62"/>
      <c r="H62"/>
      <c r="I62"/>
      <c r="J62"/>
    </row>
    <row r="63" spans="1:10" s="50" customFormat="1" x14ac:dyDescent="0.25">
      <c r="A63"/>
      <c r="B63" s="235"/>
      <c r="C63"/>
      <c r="D63"/>
      <c r="E63"/>
      <c r="F63"/>
      <c r="G63"/>
      <c r="H63"/>
      <c r="I63"/>
      <c r="J63"/>
    </row>
  </sheetData>
  <sheetProtection algorithmName="SHA-512" hashValue="LLfVlFkLLG5/k8I6bvKgNNasDRMWJ+mWf6eHJMfcZ9eS6Uxnql8I4tbf9uMuzq/JK7xBQeyv7B9GTk20pE6Lyg==" saltValue="cuZ6se33/vhLdKRBIXKUtg==" spinCount="100000" sheet="1" objects="1" scenarios="1"/>
  <mergeCells count="16">
    <mergeCell ref="A30:J30"/>
    <mergeCell ref="A31:J31"/>
    <mergeCell ref="A32:J32"/>
    <mergeCell ref="A35:J35"/>
    <mergeCell ref="A36:J36"/>
    <mergeCell ref="A29:J29"/>
    <mergeCell ref="A1:E1"/>
    <mergeCell ref="F1:J1"/>
    <mergeCell ref="A3:J3"/>
    <mergeCell ref="A20:I20"/>
    <mergeCell ref="A21:J21"/>
    <mergeCell ref="A22:J22"/>
    <mergeCell ref="A23:J23"/>
    <mergeCell ref="A24:J24"/>
    <mergeCell ref="A25:J25"/>
    <mergeCell ref="A28:J2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8">
      <formula1>1</formula1>
    </dataValidation>
  </dataValidations>
  <pageMargins left="0.62992125984251968" right="0.62992125984251968" top="0.55118110236220474" bottom="0.55118110236220474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9"/>
  <sheetViews>
    <sheetView view="pageBreakPreview" zoomScale="120" zoomScaleNormal="110" zoomScaleSheetLayoutView="120" workbookViewId="0">
      <pane ySplit="6" topLeftCell="A20" activePane="bottomLeft" state="frozen"/>
      <selection activeCell="F1" sqref="F1"/>
      <selection pane="bottomLeft" sqref="A1:J26"/>
    </sheetView>
  </sheetViews>
  <sheetFormatPr defaultColWidth="9.28515625" defaultRowHeight="15" x14ac:dyDescent="0.25"/>
  <cols>
    <col min="1" max="1" width="4.85546875" customWidth="1"/>
    <col min="2" max="2" width="39.85546875" customWidth="1"/>
    <col min="3" max="3" width="7.85546875" customWidth="1"/>
    <col min="4" max="4" width="4.85546875" customWidth="1"/>
    <col min="5" max="5" width="20.28515625" customWidth="1"/>
    <col min="6" max="6" width="10.85546875" customWidth="1"/>
    <col min="7" max="7" width="12" customWidth="1"/>
    <col min="8" max="9" width="10.85546875" customWidth="1"/>
  </cols>
  <sheetData>
    <row r="1" spans="1:9" s="20" customFormat="1" x14ac:dyDescent="0.25">
      <c r="A1" s="306" t="s">
        <v>20</v>
      </c>
      <c r="B1" s="306"/>
      <c r="C1" s="306"/>
      <c r="D1" s="306"/>
      <c r="E1" s="306"/>
      <c r="F1" s="18" t="s">
        <v>730</v>
      </c>
      <c r="H1" s="18"/>
    </row>
    <row r="2" spans="1:9" s="21" customFormat="1" ht="16.5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9" ht="16.5" customHeight="1" x14ac:dyDescent="0.25">
      <c r="A3" s="307" t="s">
        <v>665</v>
      </c>
      <c r="B3" s="307"/>
      <c r="C3" s="307"/>
      <c r="D3" s="307"/>
      <c r="E3" s="307"/>
      <c r="F3" s="307"/>
      <c r="G3" s="307"/>
      <c r="H3" s="307"/>
      <c r="I3" s="307"/>
    </row>
    <row r="4" spans="1:9" ht="16.5" customHeight="1" x14ac:dyDescent="0.25"/>
    <row r="5" spans="1:9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</row>
    <row r="7" spans="1:9" s="22" customFormat="1" ht="27" x14ac:dyDescent="0.15">
      <c r="A7" s="25">
        <v>1</v>
      </c>
      <c r="B7" s="32" t="s">
        <v>661</v>
      </c>
      <c r="C7" s="11">
        <v>80</v>
      </c>
      <c r="D7" s="25" t="s">
        <v>14</v>
      </c>
      <c r="E7" s="12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9" s="22" customFormat="1" ht="54" x14ac:dyDescent="0.15">
      <c r="A8" s="25">
        <v>2</v>
      </c>
      <c r="B8" s="32" t="s">
        <v>660</v>
      </c>
      <c r="C8" s="11">
        <v>1800</v>
      </c>
      <c r="D8" s="25" t="s">
        <v>14</v>
      </c>
      <c r="E8" s="12" t="s">
        <v>15</v>
      </c>
      <c r="F8" s="27"/>
      <c r="G8" s="28">
        <f t="shared" ref="G8:G14" si="0">C8*ROUND(F8, 4)</f>
        <v>0</v>
      </c>
      <c r="H8" s="28">
        <f t="shared" ref="H8:H14" si="1">G8*0.095</f>
        <v>0</v>
      </c>
      <c r="I8" s="28">
        <f t="shared" ref="I8:I14" si="2">G8+H8</f>
        <v>0</v>
      </c>
    </row>
    <row r="9" spans="1:9" s="22" customFormat="1" ht="27" x14ac:dyDescent="0.15">
      <c r="A9" s="25">
        <v>3</v>
      </c>
      <c r="B9" s="32" t="s">
        <v>659</v>
      </c>
      <c r="C9" s="11">
        <v>300</v>
      </c>
      <c r="D9" s="25" t="s">
        <v>14</v>
      </c>
      <c r="E9" s="12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</row>
    <row r="10" spans="1:9" s="22" customFormat="1" ht="27" x14ac:dyDescent="0.15">
      <c r="A10" s="25">
        <v>4</v>
      </c>
      <c r="B10" s="32" t="s">
        <v>658</v>
      </c>
      <c r="C10" s="11">
        <v>800</v>
      </c>
      <c r="D10" s="25" t="s">
        <v>14</v>
      </c>
      <c r="E10" s="12" t="s">
        <v>15</v>
      </c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</row>
    <row r="11" spans="1:9" s="22" customFormat="1" ht="23.25" customHeight="1" x14ac:dyDescent="0.15">
      <c r="A11" s="25">
        <v>5</v>
      </c>
      <c r="B11" s="32" t="s">
        <v>344</v>
      </c>
      <c r="C11" s="11">
        <v>300</v>
      </c>
      <c r="D11" s="25" t="s">
        <v>14</v>
      </c>
      <c r="E11" s="12" t="s">
        <v>15</v>
      </c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</row>
    <row r="12" spans="1:9" s="22" customFormat="1" ht="26.25" customHeight="1" x14ac:dyDescent="0.15">
      <c r="A12" s="25">
        <v>6</v>
      </c>
      <c r="B12" s="32" t="s">
        <v>345</v>
      </c>
      <c r="C12" s="11">
        <v>1400</v>
      </c>
      <c r="D12" s="25" t="s">
        <v>14</v>
      </c>
      <c r="E12" s="12" t="s">
        <v>15</v>
      </c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</row>
    <row r="13" spans="1:9" s="22" customFormat="1" ht="40.5" x14ac:dyDescent="0.15">
      <c r="A13" s="25">
        <v>7</v>
      </c>
      <c r="B13" s="32" t="s">
        <v>346</v>
      </c>
      <c r="C13" s="11">
        <v>800</v>
      </c>
      <c r="D13" s="25" t="s">
        <v>14</v>
      </c>
      <c r="E13" s="12" t="s">
        <v>15</v>
      </c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</row>
    <row r="14" spans="1:9" s="22" customFormat="1" ht="23.25" customHeight="1" x14ac:dyDescent="0.15">
      <c r="A14" s="25">
        <v>8</v>
      </c>
      <c r="B14" s="32" t="s">
        <v>347</v>
      </c>
      <c r="C14" s="11">
        <v>150</v>
      </c>
      <c r="D14" s="25" t="s">
        <v>14</v>
      </c>
      <c r="E14" s="12" t="s">
        <v>15</v>
      </c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</row>
    <row r="15" spans="1:9" s="34" customFormat="1" ht="13.5" x14ac:dyDescent="0.2">
      <c r="A15" s="32"/>
      <c r="B15" s="42" t="s">
        <v>671</v>
      </c>
      <c r="C15" s="12" t="s">
        <v>15</v>
      </c>
      <c r="D15" s="12" t="s">
        <v>15</v>
      </c>
      <c r="E15" s="12" t="s">
        <v>15</v>
      </c>
      <c r="F15" s="13" t="s">
        <v>15</v>
      </c>
      <c r="G15" s="43">
        <f>SUM(G7:G14)</f>
        <v>0</v>
      </c>
      <c r="H15" s="43">
        <f t="shared" ref="H15:I15" si="3">SUM(H7:H14)</f>
        <v>0</v>
      </c>
      <c r="I15" s="43">
        <f t="shared" si="3"/>
        <v>0</v>
      </c>
    </row>
    <row r="16" spans="1:9" s="34" customFormat="1" ht="12.75" x14ac:dyDescent="0.2">
      <c r="A16" s="51"/>
      <c r="B16" s="52"/>
      <c r="C16" s="47"/>
      <c r="D16" s="53"/>
      <c r="E16" s="52"/>
      <c r="F16" s="52"/>
      <c r="G16" s="52"/>
      <c r="H16" s="52"/>
      <c r="I16" s="52"/>
    </row>
    <row r="17" spans="1:10" s="14" customFormat="1" ht="20.100000000000001" customHeight="1" x14ac:dyDescent="0.2">
      <c r="A17" s="308" t="s">
        <v>16</v>
      </c>
      <c r="B17" s="308"/>
      <c r="C17" s="308"/>
      <c r="D17" s="308"/>
      <c r="E17" s="308"/>
      <c r="F17" s="308"/>
      <c r="G17" s="308"/>
      <c r="H17" s="308"/>
      <c r="I17" s="308"/>
      <c r="J17" s="308"/>
    </row>
    <row r="18" spans="1:10" s="14" customFormat="1" ht="27.75" customHeight="1" x14ac:dyDescent="0.2">
      <c r="A18" s="303" t="s">
        <v>17</v>
      </c>
      <c r="B18" s="303"/>
      <c r="C18" s="303"/>
      <c r="D18" s="303"/>
      <c r="E18" s="303"/>
      <c r="F18" s="303"/>
      <c r="G18" s="303"/>
      <c r="H18" s="303"/>
      <c r="I18" s="303"/>
      <c r="J18" s="257"/>
    </row>
    <row r="19" spans="1:10" s="14" customFormat="1" ht="15" customHeight="1" x14ac:dyDescent="0.2">
      <c r="A19" s="303" t="s">
        <v>702</v>
      </c>
      <c r="B19" s="303"/>
      <c r="C19" s="303"/>
      <c r="D19" s="303"/>
      <c r="E19" s="303"/>
      <c r="F19" s="303"/>
      <c r="G19" s="303"/>
      <c r="H19" s="303"/>
      <c r="I19" s="303"/>
      <c r="J19" s="303"/>
    </row>
    <row r="20" spans="1:10" s="14" customFormat="1" ht="12.75" x14ac:dyDescent="0.2">
      <c r="A20" s="304" t="s">
        <v>710</v>
      </c>
      <c r="B20" s="304"/>
      <c r="C20" s="304"/>
      <c r="D20" s="304"/>
      <c r="E20" s="304"/>
      <c r="F20" s="304"/>
      <c r="G20" s="304"/>
      <c r="H20" s="304"/>
      <c r="I20" s="304"/>
      <c r="J20" s="304"/>
    </row>
    <row r="21" spans="1:10" s="255" customFormat="1" ht="25.5" customHeight="1" x14ac:dyDescent="0.25">
      <c r="A21" s="305" t="s">
        <v>704</v>
      </c>
      <c r="B21" s="305"/>
      <c r="C21" s="305"/>
      <c r="D21" s="305"/>
      <c r="E21" s="305"/>
      <c r="F21" s="305"/>
      <c r="G21" s="305"/>
      <c r="H21" s="305"/>
      <c r="I21" s="305"/>
      <c r="J21" s="56"/>
    </row>
    <row r="22" spans="1:10" s="256" customFormat="1" ht="12.75" customHeight="1" x14ac:dyDescent="0.25">
      <c r="A22" s="247" t="s">
        <v>705</v>
      </c>
      <c r="B22" s="247"/>
      <c r="C22" s="247"/>
      <c r="D22" s="247"/>
      <c r="E22" s="247"/>
      <c r="F22" s="247"/>
      <c r="G22" s="247"/>
      <c r="H22" s="247"/>
      <c r="I22" s="247"/>
      <c r="J22" s="247"/>
    </row>
    <row r="23" spans="1:10" s="256" customFormat="1" ht="15" customHeight="1" x14ac:dyDescent="0.25">
      <c r="A23" s="247" t="s">
        <v>706</v>
      </c>
      <c r="B23" s="247"/>
      <c r="C23" s="247"/>
      <c r="D23" s="247"/>
      <c r="E23" s="247"/>
      <c r="F23" s="247"/>
      <c r="G23" s="247"/>
      <c r="H23" s="247"/>
      <c r="I23" s="247"/>
      <c r="J23" s="247"/>
    </row>
    <row r="24" spans="1:10" s="247" customFormat="1" ht="27" customHeight="1" x14ac:dyDescent="0.25">
      <c r="A24" s="305" t="s">
        <v>707</v>
      </c>
      <c r="B24" s="305"/>
      <c r="C24" s="305"/>
      <c r="D24" s="305"/>
      <c r="E24" s="305"/>
      <c r="F24" s="305"/>
      <c r="G24" s="305"/>
      <c r="H24" s="305"/>
      <c r="I24" s="305"/>
      <c r="J24" s="56"/>
    </row>
    <row r="25" spans="1:10" s="14" customFormat="1" ht="12.75" x14ac:dyDescent="0.2">
      <c r="A25" s="304"/>
      <c r="B25" s="304"/>
      <c r="C25" s="304"/>
      <c r="D25" s="304"/>
      <c r="E25" s="304"/>
      <c r="F25" s="304"/>
      <c r="G25" s="304"/>
      <c r="H25" s="304"/>
      <c r="I25" s="304"/>
    </row>
    <row r="26" spans="1:10" s="50" customFormat="1" x14ac:dyDescent="0.2">
      <c r="A26" s="148"/>
      <c r="B26" s="15"/>
      <c r="C26" s="15"/>
      <c r="D26" s="15"/>
      <c r="E26" s="15"/>
      <c r="F26" s="15"/>
      <c r="G26" s="15"/>
      <c r="H26" s="15"/>
      <c r="I26" s="15"/>
    </row>
    <row r="27" spans="1:10" x14ac:dyDescent="0.25">
      <c r="A27" s="148"/>
      <c r="B27" s="15"/>
      <c r="C27" s="15"/>
      <c r="D27" s="15"/>
      <c r="E27" s="15"/>
      <c r="F27" s="15"/>
      <c r="G27" s="15"/>
      <c r="H27" s="15"/>
      <c r="I27" s="15"/>
    </row>
    <row r="28" spans="1:10" x14ac:dyDescent="0.25">
      <c r="A28" s="305"/>
      <c r="B28" s="305"/>
      <c r="C28" s="305"/>
      <c r="D28" s="305"/>
      <c r="E28" s="305"/>
      <c r="F28" s="305"/>
      <c r="G28" s="305"/>
      <c r="H28" s="305"/>
      <c r="I28" s="305"/>
    </row>
    <row r="29" spans="1:10" s="34" customFormat="1" x14ac:dyDescent="0.25">
      <c r="A29"/>
      <c r="B29"/>
      <c r="C29"/>
      <c r="D29"/>
      <c r="E29"/>
      <c r="F29"/>
      <c r="G29"/>
      <c r="H29"/>
      <c r="I29"/>
    </row>
    <row r="31" spans="1:10" s="57" customFormat="1" x14ac:dyDescent="0.25">
      <c r="A31"/>
      <c r="B31"/>
      <c r="C31"/>
      <c r="D31"/>
      <c r="E31"/>
      <c r="F31"/>
      <c r="G31"/>
      <c r="H31"/>
      <c r="I31"/>
    </row>
    <row r="32" spans="1:10" s="57" customFormat="1" x14ac:dyDescent="0.25">
      <c r="A32"/>
      <c r="B32"/>
      <c r="C32"/>
      <c r="D32"/>
      <c r="E32"/>
      <c r="F32"/>
      <c r="G32"/>
      <c r="H32"/>
      <c r="I32"/>
    </row>
    <row r="33" spans="1:9" s="57" customFormat="1" x14ac:dyDescent="0.25">
      <c r="A33"/>
      <c r="B33"/>
      <c r="C33"/>
      <c r="D33"/>
      <c r="E33"/>
      <c r="F33"/>
      <c r="G33"/>
      <c r="H33"/>
      <c r="I33"/>
    </row>
    <row r="34" spans="1:9" s="57" customFormat="1" x14ac:dyDescent="0.25">
      <c r="A34"/>
      <c r="B34"/>
      <c r="C34"/>
      <c r="D34"/>
      <c r="E34"/>
      <c r="F34"/>
      <c r="G34"/>
      <c r="H34"/>
      <c r="I34"/>
    </row>
    <row r="35" spans="1:9" s="57" customFormat="1" x14ac:dyDescent="0.25">
      <c r="A35"/>
      <c r="B35"/>
      <c r="C35"/>
      <c r="D35"/>
      <c r="E35"/>
      <c r="F35"/>
      <c r="G35"/>
      <c r="H35"/>
      <c r="I35"/>
    </row>
    <row r="36" spans="1:9" s="57" customFormat="1" x14ac:dyDescent="0.25">
      <c r="A36"/>
      <c r="B36"/>
      <c r="C36"/>
      <c r="D36"/>
      <c r="E36"/>
      <c r="F36"/>
      <c r="G36"/>
      <c r="H36"/>
      <c r="I36"/>
    </row>
    <row r="37" spans="1:9" s="57" customFormat="1" x14ac:dyDescent="0.25">
      <c r="A37"/>
      <c r="B37"/>
      <c r="C37"/>
      <c r="D37"/>
      <c r="E37"/>
      <c r="F37"/>
      <c r="G37"/>
      <c r="H37"/>
      <c r="I37"/>
    </row>
    <row r="38" spans="1:9" s="58" customFormat="1" x14ac:dyDescent="0.25">
      <c r="A38"/>
      <c r="B38"/>
      <c r="C38"/>
      <c r="D38"/>
      <c r="E38"/>
      <c r="F38"/>
      <c r="G38"/>
      <c r="H38"/>
      <c r="I38"/>
    </row>
    <row r="39" spans="1:9" s="14" customFormat="1" x14ac:dyDescent="0.25">
      <c r="A39"/>
      <c r="B39"/>
      <c r="C39"/>
      <c r="D39"/>
      <c r="E39"/>
      <c r="F39"/>
      <c r="G39"/>
      <c r="H39"/>
      <c r="I39"/>
    </row>
    <row r="40" spans="1:9" s="14" customFormat="1" x14ac:dyDescent="0.25">
      <c r="A40"/>
      <c r="B40"/>
      <c r="C40"/>
      <c r="D40"/>
      <c r="E40"/>
      <c r="F40"/>
      <c r="G40"/>
      <c r="H40"/>
      <c r="I40"/>
    </row>
    <row r="41" spans="1:9" s="14" customFormat="1" x14ac:dyDescent="0.25">
      <c r="A41"/>
      <c r="B41"/>
      <c r="C41"/>
      <c r="D41"/>
      <c r="E41"/>
      <c r="F41"/>
      <c r="G41"/>
      <c r="H41"/>
      <c r="I41"/>
    </row>
    <row r="42" spans="1:9" s="14" customFormat="1" x14ac:dyDescent="0.25">
      <c r="A42"/>
      <c r="B42"/>
      <c r="C42"/>
      <c r="D42"/>
      <c r="E42"/>
      <c r="F42"/>
      <c r="G42"/>
      <c r="H42"/>
      <c r="I42"/>
    </row>
    <row r="43" spans="1:9" s="14" customFormat="1" x14ac:dyDescent="0.25">
      <c r="A43"/>
      <c r="B43"/>
      <c r="C43"/>
      <c r="D43"/>
      <c r="E43"/>
      <c r="F43"/>
      <c r="G43"/>
      <c r="H43"/>
      <c r="I43"/>
    </row>
    <row r="44" spans="1:9" s="14" customFormat="1" x14ac:dyDescent="0.25">
      <c r="A44"/>
      <c r="B44"/>
      <c r="C44"/>
      <c r="D44"/>
      <c r="E44"/>
      <c r="F44"/>
      <c r="G44"/>
      <c r="H44"/>
      <c r="I44"/>
    </row>
    <row r="45" spans="1:9" s="14" customFormat="1" x14ac:dyDescent="0.25">
      <c r="A45"/>
      <c r="B45"/>
      <c r="C45"/>
      <c r="D45"/>
      <c r="E45"/>
      <c r="F45"/>
      <c r="G45"/>
      <c r="H45"/>
      <c r="I45"/>
    </row>
    <row r="46" spans="1:9" s="14" customFormat="1" x14ac:dyDescent="0.25">
      <c r="A46"/>
      <c r="B46"/>
      <c r="C46"/>
      <c r="D46"/>
      <c r="E46"/>
      <c r="F46"/>
      <c r="G46"/>
      <c r="H46"/>
      <c r="I46"/>
    </row>
    <row r="47" spans="1:9" s="14" customFormat="1" x14ac:dyDescent="0.25">
      <c r="A47"/>
      <c r="B47"/>
      <c r="C47"/>
      <c r="D47"/>
      <c r="E47"/>
      <c r="F47"/>
      <c r="G47"/>
      <c r="H47"/>
      <c r="I47"/>
    </row>
    <row r="48" spans="1:9" s="14" customFormat="1" x14ac:dyDescent="0.25">
      <c r="A48"/>
      <c r="B48"/>
      <c r="C48"/>
      <c r="D48"/>
      <c r="E48"/>
      <c r="F48"/>
      <c r="G48"/>
      <c r="H48"/>
      <c r="I48"/>
    </row>
    <row r="49" spans="1:9" s="50" customFormat="1" x14ac:dyDescent="0.25">
      <c r="A49"/>
      <c r="B49"/>
      <c r="C49"/>
      <c r="D49"/>
      <c r="E49"/>
      <c r="F49"/>
      <c r="G49"/>
      <c r="H49"/>
      <c r="I49"/>
    </row>
  </sheetData>
  <sheetProtection algorithmName="SHA-512" hashValue="i5pnfT3GLw01XG/UptqEpHo2yhBB59hkWEJ3JhDwT9M1Rp/0PCcUrh91UMDBL+qkxig+sMAJ8CUdkVJI8u5wiQ==" saltValue="s4bnUqaMU/RruUrwcvtu7A==" spinCount="100000" sheet="1" objects="1" scenarios="1"/>
  <mergeCells count="10">
    <mergeCell ref="A28:I28"/>
    <mergeCell ref="A1:E1"/>
    <mergeCell ref="A3:I3"/>
    <mergeCell ref="A18:I18"/>
    <mergeCell ref="A24:I24"/>
    <mergeCell ref="A25:I25"/>
    <mergeCell ref="A17:J17"/>
    <mergeCell ref="A19:J19"/>
    <mergeCell ref="A20:J20"/>
    <mergeCell ref="A21:I21"/>
  </mergeCells>
  <pageMargins left="0.62992125984251968" right="0.62992125984251968" top="0.55118110236220474" bottom="0.35433070866141736" header="0.31496062992125984" footer="0.31496062992125984"/>
  <pageSetup paperSize="9" fitToHeight="0" orientation="landscape" r:id="rId1"/>
  <rowBreaks count="1" manualBreakCount="1">
    <brk id="20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5"/>
  <sheetViews>
    <sheetView zoomScale="120" zoomScaleNormal="120" zoomScaleSheetLayoutView="120" workbookViewId="0">
      <pane ySplit="6" topLeftCell="A7" activePane="bottomLeft" state="frozen"/>
      <selection activeCell="F1" sqref="F1"/>
      <selection pane="bottomLeft" activeCell="A14" sqref="A14:I14"/>
    </sheetView>
  </sheetViews>
  <sheetFormatPr defaultColWidth="9.28515625" defaultRowHeight="15" x14ac:dyDescent="0.25"/>
  <cols>
    <col min="1" max="1" width="4.85546875" customWidth="1"/>
    <col min="2" max="2" width="40.28515625" customWidth="1"/>
    <col min="3" max="3" width="7.85546875" customWidth="1"/>
    <col min="4" max="4" width="4.85546875" customWidth="1"/>
    <col min="5" max="5" width="17.5703125" customWidth="1"/>
    <col min="6" max="6" width="12" customWidth="1"/>
    <col min="7" max="9" width="10.85546875" customWidth="1"/>
  </cols>
  <sheetData>
    <row r="1" spans="1:10" s="20" customFormat="1" x14ac:dyDescent="0.25">
      <c r="A1" s="306" t="s">
        <v>18</v>
      </c>
      <c r="B1" s="306"/>
      <c r="C1" s="306"/>
      <c r="D1" s="306"/>
      <c r="E1" s="18"/>
      <c r="F1" s="18" t="s">
        <v>730</v>
      </c>
      <c r="H1" s="18"/>
    </row>
    <row r="2" spans="1:10" s="21" customFormat="1" ht="18.75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ht="18.75" customHeight="1" x14ac:dyDescent="0.25">
      <c r="A3" s="312" t="s">
        <v>666</v>
      </c>
      <c r="B3" s="312"/>
      <c r="C3" s="312"/>
      <c r="D3" s="312"/>
      <c r="E3" s="312"/>
      <c r="F3" s="312"/>
      <c r="G3" s="312"/>
      <c r="H3" s="312"/>
      <c r="I3" s="312"/>
    </row>
    <row r="4" spans="1:10" ht="18.75" customHeight="1" x14ac:dyDescent="0.25"/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4" customFormat="1" ht="31.5" customHeight="1" x14ac:dyDescent="0.2">
      <c r="A7" s="25">
        <v>1</v>
      </c>
      <c r="B7" s="32" t="s">
        <v>101</v>
      </c>
      <c r="C7" s="11">
        <v>250</v>
      </c>
      <c r="D7" s="25" t="s">
        <v>14</v>
      </c>
      <c r="E7" s="12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10" s="34" customFormat="1" ht="31.5" customHeight="1" x14ac:dyDescent="0.2">
      <c r="A8" s="25">
        <v>2</v>
      </c>
      <c r="B8" s="32" t="s">
        <v>102</v>
      </c>
      <c r="C8" s="11">
        <v>260</v>
      </c>
      <c r="D8" s="25" t="s">
        <v>14</v>
      </c>
      <c r="E8" s="12" t="s">
        <v>15</v>
      </c>
      <c r="F8" s="27"/>
      <c r="G8" s="28">
        <f t="shared" ref="G8:G10" si="0">C8*ROUND(F8, 4)</f>
        <v>0</v>
      </c>
      <c r="H8" s="28">
        <f t="shared" ref="H8:H10" si="1">G8*0.095</f>
        <v>0</v>
      </c>
      <c r="I8" s="28">
        <f t="shared" ref="I8:I10" si="2">G8+H8</f>
        <v>0</v>
      </c>
    </row>
    <row r="9" spans="1:10" s="34" customFormat="1" ht="31.5" customHeight="1" thickBot="1" x14ac:dyDescent="0.25">
      <c r="A9" s="25">
        <v>3</v>
      </c>
      <c r="B9" s="32" t="s">
        <v>103</v>
      </c>
      <c r="C9" s="11">
        <v>250</v>
      </c>
      <c r="D9" s="25" t="s">
        <v>14</v>
      </c>
      <c r="E9" s="297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</row>
    <row r="10" spans="1:10" s="34" customFormat="1" ht="31.5" customHeight="1" thickBot="1" x14ac:dyDescent="0.25">
      <c r="A10" s="25">
        <v>4</v>
      </c>
      <c r="B10" s="32" t="s">
        <v>104</v>
      </c>
      <c r="C10" s="11">
        <v>120</v>
      </c>
      <c r="D10" s="295" t="s">
        <v>14</v>
      </c>
      <c r="E10" s="299"/>
      <c r="F10" s="296"/>
      <c r="G10" s="28">
        <f t="shared" si="0"/>
        <v>0</v>
      </c>
      <c r="H10" s="28">
        <f t="shared" si="1"/>
        <v>0</v>
      </c>
      <c r="I10" s="28">
        <f t="shared" si="2"/>
        <v>0</v>
      </c>
    </row>
    <row r="11" spans="1:10" s="34" customFormat="1" ht="13.5" x14ac:dyDescent="0.2">
      <c r="A11" s="32"/>
      <c r="B11" s="42" t="s">
        <v>670</v>
      </c>
      <c r="C11" s="12" t="s">
        <v>15</v>
      </c>
      <c r="D11" s="12" t="s">
        <v>15</v>
      </c>
      <c r="E11" s="298" t="s">
        <v>15</v>
      </c>
      <c r="F11" s="13" t="s">
        <v>15</v>
      </c>
      <c r="G11" s="43">
        <f>SUM(G7:G10)</f>
        <v>0</v>
      </c>
      <c r="H11" s="43">
        <f t="shared" ref="H11:I11" si="3">SUM(H7:H10)</f>
        <v>0</v>
      </c>
      <c r="I11" s="43">
        <f t="shared" si="3"/>
        <v>0</v>
      </c>
    </row>
    <row r="12" spans="1:10" s="34" customFormat="1" ht="12.75" x14ac:dyDescent="0.2">
      <c r="A12" s="51"/>
      <c r="B12" s="52"/>
      <c r="C12" s="47"/>
      <c r="D12" s="53"/>
      <c r="E12" s="52"/>
      <c r="F12" s="52"/>
      <c r="G12" s="52"/>
      <c r="H12" s="52"/>
      <c r="I12" s="52"/>
    </row>
    <row r="13" spans="1:10" s="14" customFormat="1" ht="20.100000000000001" customHeight="1" x14ac:dyDescent="0.2">
      <c r="A13" s="308" t="s">
        <v>16</v>
      </c>
      <c r="B13" s="308"/>
      <c r="C13" s="308"/>
      <c r="D13" s="308"/>
      <c r="E13" s="308"/>
      <c r="F13" s="308"/>
      <c r="G13" s="308"/>
      <c r="H13" s="308"/>
      <c r="I13" s="308"/>
      <c r="J13" s="308"/>
    </row>
    <row r="14" spans="1:10" s="14" customFormat="1" ht="27.75" customHeight="1" x14ac:dyDescent="0.2">
      <c r="A14" s="303" t="s">
        <v>17</v>
      </c>
      <c r="B14" s="303"/>
      <c r="C14" s="303"/>
      <c r="D14" s="303"/>
      <c r="E14" s="303"/>
      <c r="F14" s="303"/>
      <c r="G14" s="303"/>
      <c r="H14" s="303"/>
      <c r="I14" s="303"/>
      <c r="J14" s="257"/>
    </row>
    <row r="15" spans="1:10" s="14" customFormat="1" ht="15" customHeight="1" x14ac:dyDescent="0.2">
      <c r="A15" s="303" t="s">
        <v>702</v>
      </c>
      <c r="B15" s="303"/>
      <c r="C15" s="303"/>
      <c r="D15" s="303"/>
      <c r="E15" s="303"/>
      <c r="F15" s="303"/>
      <c r="G15" s="303"/>
      <c r="H15" s="303"/>
      <c r="I15" s="303"/>
      <c r="J15" s="303"/>
    </row>
    <row r="16" spans="1:10" s="14" customFormat="1" ht="25.5" customHeight="1" x14ac:dyDescent="0.2">
      <c r="A16" s="305" t="s">
        <v>709</v>
      </c>
      <c r="B16" s="305"/>
      <c r="C16" s="305"/>
      <c r="D16" s="305"/>
      <c r="E16" s="305"/>
      <c r="F16" s="305"/>
      <c r="G16" s="305"/>
      <c r="H16" s="305"/>
      <c r="I16" s="305"/>
      <c r="J16" s="256"/>
    </row>
    <row r="17" spans="1:10" s="255" customFormat="1" ht="25.5" customHeight="1" x14ac:dyDescent="0.25">
      <c r="A17" s="305" t="s">
        <v>704</v>
      </c>
      <c r="B17" s="305"/>
      <c r="C17" s="305"/>
      <c r="D17" s="305"/>
      <c r="E17" s="305"/>
      <c r="F17" s="305"/>
      <c r="G17" s="305"/>
      <c r="H17" s="305"/>
      <c r="I17" s="305"/>
      <c r="J17" s="56"/>
    </row>
    <row r="18" spans="1:10" s="256" customFormat="1" ht="12.75" customHeight="1" x14ac:dyDescent="0.25">
      <c r="A18" s="247" t="s">
        <v>705</v>
      </c>
      <c r="B18" s="247"/>
      <c r="C18" s="247"/>
      <c r="D18" s="247"/>
      <c r="E18" s="247"/>
      <c r="F18" s="247"/>
      <c r="G18" s="247"/>
      <c r="H18" s="247"/>
      <c r="I18" s="247"/>
      <c r="J18" s="247"/>
    </row>
    <row r="19" spans="1:10" s="256" customFormat="1" ht="15" customHeight="1" x14ac:dyDescent="0.25">
      <c r="A19" s="247" t="s">
        <v>706</v>
      </c>
      <c r="B19" s="247"/>
      <c r="C19" s="247"/>
      <c r="D19" s="247"/>
      <c r="E19" s="247"/>
      <c r="F19" s="247"/>
      <c r="G19" s="247"/>
      <c r="H19" s="247"/>
      <c r="I19" s="247"/>
      <c r="J19" s="247"/>
    </row>
    <row r="20" spans="1:10" s="247" customFormat="1" ht="27" customHeight="1" x14ac:dyDescent="0.25">
      <c r="A20" s="305" t="s">
        <v>707</v>
      </c>
      <c r="B20" s="305"/>
      <c r="C20" s="305"/>
      <c r="D20" s="305"/>
      <c r="E20" s="305"/>
      <c r="F20" s="305"/>
      <c r="G20" s="305"/>
      <c r="H20" s="305"/>
      <c r="I20" s="305"/>
      <c r="J20" s="56"/>
    </row>
    <row r="21" spans="1:10" s="14" customFormat="1" ht="12.75" x14ac:dyDescent="0.2">
      <c r="A21" s="304"/>
      <c r="B21" s="304"/>
      <c r="C21" s="304"/>
      <c r="D21" s="304"/>
      <c r="E21" s="304"/>
      <c r="F21" s="304"/>
      <c r="G21" s="304"/>
      <c r="H21" s="304"/>
      <c r="I21" s="304"/>
      <c r="J21" s="304"/>
    </row>
    <row r="22" spans="1:10" s="50" customFormat="1" x14ac:dyDescent="0.2">
      <c r="A22" s="16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16"/>
      <c r="B23" s="15"/>
      <c r="C23" s="15"/>
      <c r="D23" s="15"/>
      <c r="E23" s="15"/>
      <c r="F23" s="15"/>
      <c r="G23" s="15"/>
      <c r="H23" s="15"/>
      <c r="I23" s="15"/>
      <c r="J23" s="15"/>
    </row>
    <row r="24" spans="1:10" ht="29.25" customHeight="1" x14ac:dyDescent="0.25">
      <c r="A24" s="305"/>
      <c r="B24" s="305"/>
      <c r="C24" s="305"/>
      <c r="D24" s="305"/>
      <c r="E24" s="305"/>
      <c r="F24" s="305"/>
      <c r="G24" s="305"/>
      <c r="H24" s="305"/>
      <c r="I24" s="305"/>
      <c r="J24" s="55"/>
    </row>
    <row r="25" spans="1:10" s="34" customFormat="1" ht="15" customHeight="1" x14ac:dyDescent="0.25">
      <c r="A25"/>
      <c r="B25"/>
      <c r="C25"/>
      <c r="D25"/>
      <c r="E25"/>
      <c r="F25"/>
      <c r="G25"/>
      <c r="H25"/>
      <c r="I25"/>
    </row>
    <row r="26" spans="1:10" ht="17.100000000000001" customHeight="1" x14ac:dyDescent="0.25"/>
    <row r="27" spans="1:10" s="57" customFormat="1" ht="12.95" customHeight="1" x14ac:dyDescent="0.25">
      <c r="A27"/>
      <c r="B27"/>
      <c r="C27"/>
      <c r="D27"/>
      <c r="E27"/>
      <c r="F27"/>
      <c r="G27"/>
      <c r="H27"/>
      <c r="I27"/>
    </row>
    <row r="28" spans="1:10" s="57" customFormat="1" ht="12.95" customHeight="1" x14ac:dyDescent="0.25">
      <c r="A28"/>
      <c r="B28"/>
      <c r="C28"/>
      <c r="D28"/>
      <c r="E28"/>
      <c r="F28"/>
      <c r="G28"/>
      <c r="H28"/>
      <c r="I28"/>
    </row>
    <row r="29" spans="1:10" s="57" customFormat="1" ht="12.95" customHeight="1" x14ac:dyDescent="0.25">
      <c r="A29"/>
      <c r="B29"/>
      <c r="C29"/>
      <c r="D29"/>
      <c r="E29"/>
      <c r="F29"/>
      <c r="G29"/>
      <c r="H29"/>
      <c r="I29"/>
    </row>
    <row r="30" spans="1:10" s="57" customFormat="1" ht="12.95" customHeight="1" x14ac:dyDescent="0.25">
      <c r="A30"/>
      <c r="B30"/>
      <c r="C30"/>
      <c r="D30"/>
      <c r="E30"/>
      <c r="F30"/>
      <c r="G30"/>
      <c r="H30"/>
      <c r="I30"/>
    </row>
    <row r="31" spans="1:10" s="57" customFormat="1" ht="12.95" customHeight="1" x14ac:dyDescent="0.25">
      <c r="A31"/>
      <c r="B31"/>
      <c r="C31"/>
      <c r="D31"/>
      <c r="E31"/>
      <c r="F31"/>
      <c r="G31"/>
      <c r="H31"/>
      <c r="I31"/>
    </row>
    <row r="32" spans="1:10" s="57" customFormat="1" ht="26.25" customHeight="1" x14ac:dyDescent="0.25">
      <c r="A32"/>
      <c r="B32"/>
      <c r="C32"/>
      <c r="D32"/>
      <c r="E32"/>
      <c r="F32"/>
      <c r="G32"/>
      <c r="H32"/>
      <c r="I32"/>
    </row>
    <row r="33" spans="1:9" s="57" customFormat="1" ht="12.95" customHeight="1" x14ac:dyDescent="0.25">
      <c r="A33"/>
      <c r="B33"/>
      <c r="C33"/>
      <c r="D33"/>
      <c r="E33"/>
      <c r="F33"/>
      <c r="G33"/>
      <c r="H33"/>
      <c r="I33"/>
    </row>
    <row r="34" spans="1:9" s="58" customFormat="1" ht="17.100000000000001" customHeight="1" x14ac:dyDescent="0.25">
      <c r="A34"/>
      <c r="B34"/>
      <c r="C34"/>
      <c r="D34"/>
      <c r="E34"/>
      <c r="F34"/>
      <c r="G34"/>
      <c r="H34"/>
      <c r="I34"/>
    </row>
    <row r="35" spans="1:9" s="14" customFormat="1" ht="15" customHeight="1" x14ac:dyDescent="0.25">
      <c r="A35"/>
      <c r="B35"/>
      <c r="C35"/>
      <c r="D35"/>
      <c r="E35"/>
      <c r="F35"/>
      <c r="G35"/>
      <c r="H35"/>
      <c r="I35"/>
    </row>
    <row r="36" spans="1:9" s="14" customFormat="1" ht="27" customHeight="1" x14ac:dyDescent="0.25">
      <c r="A36"/>
      <c r="B36"/>
      <c r="C36"/>
      <c r="D36"/>
      <c r="E36"/>
      <c r="F36"/>
      <c r="G36"/>
      <c r="H36"/>
      <c r="I36"/>
    </row>
    <row r="37" spans="1:9" s="14" customFormat="1" x14ac:dyDescent="0.25">
      <c r="A37"/>
      <c r="B37"/>
      <c r="C37"/>
      <c r="D37"/>
      <c r="E37"/>
      <c r="F37"/>
      <c r="G37"/>
      <c r="H37"/>
      <c r="I37"/>
    </row>
    <row r="38" spans="1:9" s="14" customFormat="1" x14ac:dyDescent="0.25">
      <c r="A38"/>
      <c r="B38"/>
      <c r="C38"/>
      <c r="D38"/>
      <c r="E38"/>
      <c r="F38"/>
      <c r="G38"/>
      <c r="H38"/>
      <c r="I38"/>
    </row>
    <row r="39" spans="1:9" s="14" customFormat="1" x14ac:dyDescent="0.25">
      <c r="A39"/>
      <c r="B39"/>
      <c r="C39"/>
      <c r="D39"/>
      <c r="E39"/>
      <c r="F39"/>
      <c r="G39"/>
      <c r="H39"/>
      <c r="I39"/>
    </row>
    <row r="40" spans="1:9" s="14" customFormat="1" x14ac:dyDescent="0.25">
      <c r="A40"/>
      <c r="B40"/>
      <c r="C40"/>
      <c r="D40"/>
      <c r="E40"/>
      <c r="F40"/>
      <c r="G40"/>
      <c r="H40"/>
      <c r="I40"/>
    </row>
    <row r="41" spans="1:9" s="14" customFormat="1" x14ac:dyDescent="0.25">
      <c r="A41"/>
      <c r="B41"/>
      <c r="C41"/>
      <c r="D41"/>
      <c r="E41"/>
      <c r="F41"/>
      <c r="G41"/>
      <c r="H41"/>
      <c r="I41"/>
    </row>
    <row r="42" spans="1:9" s="14" customFormat="1" ht="25.5" customHeight="1" x14ac:dyDescent="0.25">
      <c r="A42"/>
      <c r="B42"/>
      <c r="C42"/>
      <c r="D42"/>
      <c r="E42"/>
      <c r="F42"/>
      <c r="G42"/>
      <c r="H42"/>
      <c r="I42"/>
    </row>
    <row r="43" spans="1:9" s="14" customFormat="1" ht="25.5" customHeight="1" x14ac:dyDescent="0.25">
      <c r="A43"/>
      <c r="B43"/>
      <c r="C43"/>
      <c r="D43"/>
      <c r="E43"/>
      <c r="F43"/>
      <c r="G43"/>
      <c r="H43"/>
      <c r="I43"/>
    </row>
    <row r="44" spans="1:9" s="14" customFormat="1" ht="19.5" customHeight="1" x14ac:dyDescent="0.25">
      <c r="A44"/>
      <c r="B44"/>
      <c r="C44"/>
      <c r="D44"/>
      <c r="E44"/>
      <c r="F44"/>
      <c r="G44"/>
      <c r="H44"/>
      <c r="I44"/>
    </row>
    <row r="45" spans="1:9" s="50" customFormat="1" x14ac:dyDescent="0.25">
      <c r="A45"/>
      <c r="B45"/>
      <c r="C45"/>
      <c r="D45"/>
      <c r="E45"/>
      <c r="F45"/>
      <c r="G45"/>
      <c r="H45"/>
      <c r="I45"/>
    </row>
  </sheetData>
  <sheetProtection algorithmName="SHA-512" hashValue="zT3VGSvebvNzS5VgXxNxJrCBHbAT9/19BQnTKvDL4K0/j1Vg+627eok4oNVPTZ68D4q2TeJSZoi/6yeEgQ9Ykg==" saltValue="JM5LBIM6YAM3O7b9HOb/sw==" spinCount="100000" sheet="1" objects="1" scenarios="1"/>
  <mergeCells count="10">
    <mergeCell ref="A24:I24"/>
    <mergeCell ref="A1:D1"/>
    <mergeCell ref="A3:I3"/>
    <mergeCell ref="A14:I14"/>
    <mergeCell ref="A16:I16"/>
    <mergeCell ref="A20:I20"/>
    <mergeCell ref="A21:J21"/>
    <mergeCell ref="A13:J13"/>
    <mergeCell ref="A15:J15"/>
    <mergeCell ref="A17:I17"/>
  </mergeCells>
  <pageMargins left="0.62992125984251968" right="0.23622047244094491" top="0.55118110236220474" bottom="0.55118110236220474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9"/>
  <sheetViews>
    <sheetView view="pageBreakPreview" zoomScale="120" zoomScaleNormal="120" zoomScaleSheetLayoutView="120" workbookViewId="0">
      <pane ySplit="6" topLeftCell="A7" activePane="bottomLeft" state="frozen"/>
      <selection activeCell="F1" sqref="F1"/>
      <selection pane="bottomLeft" activeCellId="1" sqref="F7:F13 A1:XFD1"/>
    </sheetView>
  </sheetViews>
  <sheetFormatPr defaultColWidth="9.140625" defaultRowHeight="15" x14ac:dyDescent="0.25"/>
  <cols>
    <col min="1" max="1" width="3.7109375" customWidth="1"/>
    <col min="2" max="2" width="40.85546875" style="235" customWidth="1"/>
    <col min="3" max="3" width="7.5703125" customWidth="1"/>
    <col min="4" max="4" width="4.42578125" customWidth="1"/>
    <col min="5" max="5" width="13.5703125" customWidth="1"/>
    <col min="6" max="6" width="11.5703125" customWidth="1"/>
    <col min="7" max="7" width="12.28515625" customWidth="1"/>
    <col min="8" max="8" width="12.5703125" customWidth="1"/>
    <col min="9" max="9" width="10.7109375" customWidth="1"/>
  </cols>
  <sheetData>
    <row r="1" spans="1:10" s="20" customFormat="1" x14ac:dyDescent="0.25">
      <c r="A1" s="306" t="s">
        <v>20</v>
      </c>
      <c r="B1" s="306"/>
      <c r="C1" s="306"/>
      <c r="D1" s="306"/>
      <c r="E1" s="293"/>
      <c r="F1" s="18" t="s">
        <v>730</v>
      </c>
      <c r="H1" s="18"/>
    </row>
    <row r="2" spans="1:10" s="21" customFormat="1" ht="19.5" customHeight="1" x14ac:dyDescent="0.15">
      <c r="B2" s="236"/>
    </row>
    <row r="3" spans="1:10" s="62" customFormat="1" ht="19.5" customHeight="1" x14ac:dyDescent="0.3">
      <c r="A3" s="307" t="s">
        <v>667</v>
      </c>
      <c r="B3" s="307"/>
      <c r="C3" s="307"/>
      <c r="D3" s="307"/>
      <c r="E3" s="307"/>
      <c r="F3" s="307"/>
      <c r="G3" s="307"/>
      <c r="H3" s="307"/>
      <c r="I3" s="307"/>
    </row>
    <row r="4" spans="1:10" s="21" customFormat="1" ht="19.5" customHeight="1" x14ac:dyDescent="0.15">
      <c r="B4" s="236"/>
    </row>
    <row r="5" spans="1:10" s="22" customFormat="1" ht="45" x14ac:dyDescent="0.15">
      <c r="A5" s="112" t="s">
        <v>0</v>
      </c>
      <c r="B5" s="112" t="s">
        <v>1</v>
      </c>
      <c r="C5" s="113" t="s">
        <v>2</v>
      </c>
      <c r="D5" s="113" t="s">
        <v>3</v>
      </c>
      <c r="E5" s="114" t="s">
        <v>4</v>
      </c>
      <c r="F5" s="114" t="s">
        <v>5</v>
      </c>
      <c r="G5" s="114" t="s">
        <v>6</v>
      </c>
      <c r="H5" s="114" t="s">
        <v>7</v>
      </c>
      <c r="I5" s="114" t="s">
        <v>8</v>
      </c>
    </row>
    <row r="6" spans="1:10" s="22" customFormat="1" ht="11.25" x14ac:dyDescent="0.15">
      <c r="A6" s="115">
        <v>1</v>
      </c>
      <c r="B6" s="115">
        <v>2</v>
      </c>
      <c r="C6" s="83">
        <v>3</v>
      </c>
      <c r="D6" s="83">
        <v>4</v>
      </c>
      <c r="E6" s="83">
        <v>5</v>
      </c>
      <c r="F6" s="83">
        <v>6</v>
      </c>
      <c r="G6" s="116" t="s">
        <v>10</v>
      </c>
      <c r="H6" s="83" t="s">
        <v>11</v>
      </c>
      <c r="I6" s="116" t="s">
        <v>12</v>
      </c>
    </row>
    <row r="7" spans="1:10" s="34" customFormat="1" ht="46.5" customHeight="1" x14ac:dyDescent="0.2">
      <c r="A7" s="117">
        <v>1</v>
      </c>
      <c r="B7" s="118" t="s">
        <v>645</v>
      </c>
      <c r="C7" s="117">
        <v>600</v>
      </c>
      <c r="D7" s="117" t="s">
        <v>14</v>
      </c>
      <c r="E7" s="120" t="s">
        <v>15</v>
      </c>
      <c r="F7" s="133"/>
      <c r="G7" s="122">
        <f>C7*ROUND(F7, 4)</f>
        <v>0</v>
      </c>
      <c r="H7" s="122">
        <f>G7*0.095</f>
        <v>0</v>
      </c>
      <c r="I7" s="122">
        <f>G7+H7</f>
        <v>0</v>
      </c>
    </row>
    <row r="8" spans="1:10" s="34" customFormat="1" ht="46.5" customHeight="1" x14ac:dyDescent="0.2">
      <c r="A8" s="117">
        <v>2</v>
      </c>
      <c r="B8" s="118" t="s">
        <v>646</v>
      </c>
      <c r="C8" s="117">
        <v>800</v>
      </c>
      <c r="D8" s="117" t="s">
        <v>14</v>
      </c>
      <c r="E8" s="120" t="s">
        <v>15</v>
      </c>
      <c r="F8" s="133"/>
      <c r="G8" s="122">
        <f t="shared" ref="G8:G13" si="0">C8*ROUND(F8, 4)</f>
        <v>0</v>
      </c>
      <c r="H8" s="122">
        <f t="shared" ref="H8:H13" si="1">G8*0.095</f>
        <v>0</v>
      </c>
      <c r="I8" s="122">
        <f t="shared" ref="I8:I13" si="2">G8+H8</f>
        <v>0</v>
      </c>
    </row>
    <row r="9" spans="1:10" s="34" customFormat="1" ht="29.25" customHeight="1" x14ac:dyDescent="0.2">
      <c r="A9" s="117">
        <v>3</v>
      </c>
      <c r="B9" s="118" t="s">
        <v>647</v>
      </c>
      <c r="C9" s="117">
        <v>800</v>
      </c>
      <c r="D9" s="117" t="s">
        <v>14</v>
      </c>
      <c r="E9" s="120" t="s">
        <v>15</v>
      </c>
      <c r="F9" s="133"/>
      <c r="G9" s="122">
        <f t="shared" si="0"/>
        <v>0</v>
      </c>
      <c r="H9" s="122">
        <f t="shared" si="1"/>
        <v>0</v>
      </c>
      <c r="I9" s="122">
        <f t="shared" si="2"/>
        <v>0</v>
      </c>
    </row>
    <row r="10" spans="1:10" s="34" customFormat="1" ht="29.25" customHeight="1" x14ac:dyDescent="0.2">
      <c r="A10" s="128">
        <v>4</v>
      </c>
      <c r="B10" s="274" t="s">
        <v>741</v>
      </c>
      <c r="C10" s="117">
        <v>1500</v>
      </c>
      <c r="D10" s="117" t="s">
        <v>14</v>
      </c>
      <c r="E10" s="120" t="s">
        <v>15</v>
      </c>
      <c r="F10" s="133"/>
      <c r="G10" s="122">
        <f t="shared" si="0"/>
        <v>0</v>
      </c>
      <c r="H10" s="122">
        <f t="shared" si="1"/>
        <v>0</v>
      </c>
      <c r="I10" s="122">
        <f t="shared" si="2"/>
        <v>0</v>
      </c>
    </row>
    <row r="11" spans="1:10" s="34" customFormat="1" ht="29.25" customHeight="1" x14ac:dyDescent="0.2">
      <c r="A11" s="117">
        <v>5</v>
      </c>
      <c r="B11" s="118" t="s">
        <v>648</v>
      </c>
      <c r="C11" s="117">
        <v>150</v>
      </c>
      <c r="D11" s="117" t="s">
        <v>14</v>
      </c>
      <c r="E11" s="120" t="s">
        <v>15</v>
      </c>
      <c r="F11" s="133"/>
      <c r="G11" s="122">
        <f t="shared" si="0"/>
        <v>0</v>
      </c>
      <c r="H11" s="122">
        <f t="shared" si="1"/>
        <v>0</v>
      </c>
      <c r="I11" s="122">
        <f t="shared" si="2"/>
        <v>0</v>
      </c>
    </row>
    <row r="12" spans="1:10" s="34" customFormat="1" ht="29.25" customHeight="1" x14ac:dyDescent="0.2">
      <c r="A12" s="117">
        <v>6</v>
      </c>
      <c r="B12" s="118" t="s">
        <v>651</v>
      </c>
      <c r="C12" s="117">
        <v>180</v>
      </c>
      <c r="D12" s="117" t="s">
        <v>14</v>
      </c>
      <c r="E12" s="120" t="s">
        <v>15</v>
      </c>
      <c r="F12" s="133"/>
      <c r="G12" s="122">
        <f t="shared" si="0"/>
        <v>0</v>
      </c>
      <c r="H12" s="122">
        <f t="shared" si="1"/>
        <v>0</v>
      </c>
      <c r="I12" s="122">
        <f t="shared" si="2"/>
        <v>0</v>
      </c>
    </row>
    <row r="13" spans="1:10" s="34" customFormat="1" ht="29.25" customHeight="1" x14ac:dyDescent="0.2">
      <c r="A13" s="117">
        <v>7</v>
      </c>
      <c r="B13" s="118" t="s">
        <v>649</v>
      </c>
      <c r="C13" s="117">
        <v>300</v>
      </c>
      <c r="D13" s="117" t="s">
        <v>14</v>
      </c>
      <c r="E13" s="120" t="s">
        <v>15</v>
      </c>
      <c r="F13" s="133"/>
      <c r="G13" s="122">
        <f t="shared" si="0"/>
        <v>0</v>
      </c>
      <c r="H13" s="122">
        <f t="shared" si="1"/>
        <v>0</v>
      </c>
      <c r="I13" s="122">
        <f t="shared" si="2"/>
        <v>0</v>
      </c>
    </row>
    <row r="14" spans="1:10" s="34" customFormat="1" ht="13.5" x14ac:dyDescent="0.2">
      <c r="A14" s="118"/>
      <c r="B14" s="123" t="s">
        <v>669</v>
      </c>
      <c r="C14" s="120" t="s">
        <v>15</v>
      </c>
      <c r="D14" s="120" t="s">
        <v>15</v>
      </c>
      <c r="E14" s="120" t="s">
        <v>15</v>
      </c>
      <c r="F14" s="120" t="s">
        <v>15</v>
      </c>
      <c r="G14" s="124">
        <f>SUM(G7:G13)</f>
        <v>0</v>
      </c>
      <c r="H14" s="124">
        <f t="shared" ref="H14:I14" si="3">SUM(H7:H13)</f>
        <v>0</v>
      </c>
      <c r="I14" s="124">
        <f t="shared" si="3"/>
        <v>0</v>
      </c>
    </row>
    <row r="15" spans="1:10" s="58" customFormat="1" ht="13.5" x14ac:dyDescent="0.25">
      <c r="A15" s="226"/>
      <c r="B15" s="227"/>
      <c r="C15" s="228"/>
      <c r="D15" s="229"/>
      <c r="E15" s="229"/>
      <c r="F15" s="230"/>
      <c r="G15" s="230"/>
      <c r="H15" s="230"/>
      <c r="I15" s="230"/>
    </row>
    <row r="16" spans="1:10" s="14" customFormat="1" ht="20.100000000000001" customHeight="1" x14ac:dyDescent="0.2">
      <c r="A16" s="308" t="s">
        <v>16</v>
      </c>
      <c r="B16" s="308"/>
      <c r="C16" s="308"/>
      <c r="D16" s="308"/>
      <c r="E16" s="308"/>
      <c r="F16" s="308"/>
      <c r="G16" s="308"/>
      <c r="H16" s="308"/>
      <c r="I16" s="308"/>
      <c r="J16" s="308"/>
    </row>
    <row r="17" spans="1:10" s="14" customFormat="1" ht="27.75" customHeight="1" x14ac:dyDescent="0.2">
      <c r="A17" s="303" t="s">
        <v>17</v>
      </c>
      <c r="B17" s="303"/>
      <c r="C17" s="303"/>
      <c r="D17" s="303"/>
      <c r="E17" s="303"/>
      <c r="F17" s="303"/>
      <c r="G17" s="303"/>
      <c r="H17" s="303"/>
      <c r="I17" s="303"/>
      <c r="J17" s="257"/>
    </row>
    <row r="18" spans="1:10" s="14" customFormat="1" ht="15" customHeight="1" x14ac:dyDescent="0.2">
      <c r="A18" s="303" t="s">
        <v>702</v>
      </c>
      <c r="B18" s="303"/>
      <c r="C18" s="303"/>
      <c r="D18" s="303"/>
      <c r="E18" s="303"/>
      <c r="F18" s="303"/>
      <c r="G18" s="303"/>
      <c r="H18" s="303"/>
      <c r="I18" s="303"/>
      <c r="J18" s="303"/>
    </row>
    <row r="19" spans="1:10" s="14" customFormat="1" ht="18" customHeight="1" x14ac:dyDescent="0.2">
      <c r="A19" s="305" t="s">
        <v>828</v>
      </c>
      <c r="B19" s="305"/>
      <c r="C19" s="305"/>
      <c r="D19" s="305"/>
      <c r="E19" s="305"/>
      <c r="F19" s="305"/>
      <c r="G19" s="305"/>
      <c r="H19" s="305"/>
      <c r="I19" s="305"/>
      <c r="J19" s="56"/>
    </row>
    <row r="20" spans="1:10" s="255" customFormat="1" ht="25.5" customHeight="1" x14ac:dyDescent="0.25">
      <c r="A20" s="305" t="s">
        <v>704</v>
      </c>
      <c r="B20" s="305"/>
      <c r="C20" s="305"/>
      <c r="D20" s="305"/>
      <c r="E20" s="305"/>
      <c r="F20" s="305"/>
      <c r="G20" s="305"/>
      <c r="H20" s="305"/>
      <c r="I20" s="305"/>
      <c r="J20" s="56"/>
    </row>
    <row r="21" spans="1:10" s="256" customFormat="1" ht="12.75" customHeight="1" x14ac:dyDescent="0.25">
      <c r="A21" s="247" t="s">
        <v>705</v>
      </c>
      <c r="B21" s="247"/>
      <c r="C21" s="247"/>
      <c r="D21" s="247"/>
      <c r="E21" s="247"/>
      <c r="F21" s="247"/>
      <c r="G21" s="247"/>
      <c r="H21" s="247"/>
      <c r="I21" s="247"/>
      <c r="J21" s="247"/>
    </row>
    <row r="22" spans="1:10" s="256" customFormat="1" ht="15" customHeight="1" x14ac:dyDescent="0.25">
      <c r="A22" s="247" t="s">
        <v>706</v>
      </c>
      <c r="B22" s="247"/>
      <c r="C22" s="247"/>
      <c r="D22" s="247"/>
      <c r="E22" s="247"/>
      <c r="F22" s="247"/>
      <c r="G22" s="247"/>
      <c r="H22" s="247"/>
      <c r="I22" s="247"/>
      <c r="J22" s="247"/>
    </row>
    <row r="23" spans="1:10" s="247" customFormat="1" ht="27" customHeight="1" x14ac:dyDescent="0.25">
      <c r="A23" s="305" t="s">
        <v>707</v>
      </c>
      <c r="B23" s="305"/>
      <c r="C23" s="305"/>
      <c r="D23" s="305"/>
      <c r="E23" s="305"/>
      <c r="F23" s="305"/>
      <c r="G23" s="305"/>
      <c r="H23" s="305"/>
      <c r="I23" s="305"/>
      <c r="J23" s="56"/>
    </row>
    <row r="24" spans="1:10" s="15" customFormat="1" x14ac:dyDescent="0.25">
      <c r="A24" s="305"/>
      <c r="B24" s="305"/>
      <c r="C24" s="305"/>
      <c r="D24" s="305"/>
      <c r="E24" s="305"/>
      <c r="F24" s="305"/>
      <c r="G24" s="305"/>
      <c r="H24" s="305"/>
      <c r="I24" s="305"/>
      <c r="J24" s="305"/>
    </row>
    <row r="25" spans="1:10" s="15" customFormat="1" x14ac:dyDescent="0.25">
      <c r="A25" s="305"/>
      <c r="B25" s="305"/>
      <c r="C25" s="305"/>
      <c r="D25" s="305"/>
      <c r="E25" s="305"/>
      <c r="F25" s="305"/>
      <c r="G25" s="305"/>
      <c r="H25" s="305"/>
      <c r="I25" s="305"/>
      <c r="J25" s="56"/>
    </row>
    <row r="26" spans="1:10" s="14" customFormat="1" ht="12.75" x14ac:dyDescent="0.2">
      <c r="A26" s="304"/>
      <c r="B26" s="304"/>
      <c r="C26" s="304"/>
      <c r="D26" s="304"/>
      <c r="E26" s="304"/>
      <c r="F26" s="304"/>
      <c r="G26" s="304"/>
      <c r="H26" s="304"/>
      <c r="I26" s="304"/>
      <c r="J26" s="304"/>
    </row>
    <row r="27" spans="1:10" s="50" customFormat="1" x14ac:dyDescent="0.2">
      <c r="A27" s="148"/>
      <c r="B27" s="55"/>
      <c r="C27" s="15"/>
      <c r="D27" s="15"/>
      <c r="E27" s="15"/>
      <c r="F27" s="15"/>
      <c r="G27" s="15"/>
      <c r="H27" s="15"/>
      <c r="I27" s="15"/>
      <c r="J27" s="15"/>
    </row>
    <row r="28" spans="1:10" x14ac:dyDescent="0.25">
      <c r="A28" s="148"/>
      <c r="B28" s="55"/>
      <c r="C28" s="15"/>
      <c r="D28" s="15"/>
      <c r="E28" s="15"/>
      <c r="F28" s="15"/>
      <c r="G28" s="15"/>
      <c r="H28" s="15"/>
      <c r="I28" s="15"/>
      <c r="J28" s="15"/>
    </row>
    <row r="29" spans="1:10" x14ac:dyDescent="0.25">
      <c r="A29" s="305"/>
      <c r="B29" s="305"/>
      <c r="C29" s="305"/>
      <c r="D29" s="305"/>
      <c r="E29" s="305"/>
      <c r="F29" s="305"/>
      <c r="G29" s="305"/>
      <c r="H29" s="305"/>
      <c r="I29" s="305"/>
      <c r="J29" s="55"/>
    </row>
  </sheetData>
  <sheetProtection algorithmName="SHA-512" hashValue="Eoz5g0iEmUVmMbnqbgo/GZFq8UR61s2dpjh21Ltr2JKktVbs4KY5O8EaaqD0nPc9NakvecBdr0e0ccXxQp5T0A==" saltValue="fjOdC/3T4iBbsVbUegr59Q==" spinCount="100000" sheet="1" selectLockedCells="1"/>
  <mergeCells count="12">
    <mergeCell ref="A29:I29"/>
    <mergeCell ref="A1:D1"/>
    <mergeCell ref="A3:I3"/>
    <mergeCell ref="A17:I17"/>
    <mergeCell ref="A19:I19"/>
    <mergeCell ref="A20:I20"/>
    <mergeCell ref="A23:I23"/>
    <mergeCell ref="A24:J24"/>
    <mergeCell ref="A25:I25"/>
    <mergeCell ref="A26:J26"/>
    <mergeCell ref="A16:J16"/>
    <mergeCell ref="A18:J18"/>
  </mergeCells>
  <pageMargins left="0.62992125984251968" right="0.62992125984251968" top="0.55118110236220474" bottom="0.55118110236220474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zoomScale="120" zoomScaleNormal="120" workbookViewId="0">
      <selection activeCell="N9" sqref="N9"/>
    </sheetView>
  </sheetViews>
  <sheetFormatPr defaultColWidth="9.140625" defaultRowHeight="15" x14ac:dyDescent="0.25"/>
  <cols>
    <col min="1" max="1" width="3.5703125" customWidth="1"/>
    <col min="2" max="2" width="37.28515625" style="235" customWidth="1"/>
    <col min="3" max="3" width="8" customWidth="1"/>
    <col min="4" max="4" width="4.85546875" customWidth="1"/>
    <col min="5" max="5" width="17" customWidth="1"/>
    <col min="6" max="7" width="10.7109375" customWidth="1"/>
    <col min="8" max="8" width="13.5703125" customWidth="1"/>
    <col min="9" max="9" width="10.7109375" customWidth="1"/>
  </cols>
  <sheetData>
    <row r="1" spans="1:10" s="20" customFormat="1" x14ac:dyDescent="0.25">
      <c r="A1" s="306" t="s">
        <v>20</v>
      </c>
      <c r="B1" s="306"/>
      <c r="C1" s="306"/>
      <c r="D1" s="306"/>
      <c r="E1" s="293"/>
      <c r="F1" s="18" t="s">
        <v>730</v>
      </c>
      <c r="H1" s="18"/>
    </row>
    <row r="2" spans="1:10" s="21" customFormat="1" ht="19.5" customHeight="1" x14ac:dyDescent="0.15">
      <c r="B2" s="236"/>
    </row>
    <row r="3" spans="1:10" s="62" customFormat="1" ht="19.5" customHeight="1" x14ac:dyDescent="0.3">
      <c r="A3" s="312" t="s">
        <v>731</v>
      </c>
      <c r="B3" s="312"/>
      <c r="C3" s="312"/>
      <c r="D3" s="312"/>
      <c r="E3" s="312"/>
      <c r="F3" s="312"/>
      <c r="G3" s="312"/>
      <c r="H3" s="312"/>
      <c r="I3" s="312"/>
    </row>
    <row r="4" spans="1:10" s="21" customFormat="1" ht="19.5" customHeight="1" x14ac:dyDescent="0.15">
      <c r="B4" s="236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4" customFormat="1" ht="46.5" customHeight="1" x14ac:dyDescent="0.2">
      <c r="A7" s="25">
        <v>1</v>
      </c>
      <c r="B7" s="32" t="s">
        <v>105</v>
      </c>
      <c r="C7" s="25">
        <v>180</v>
      </c>
      <c r="D7" s="25" t="s">
        <v>14</v>
      </c>
      <c r="E7" s="12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10" s="34" customFormat="1" ht="54" customHeight="1" x14ac:dyDescent="0.2">
      <c r="A8" s="25">
        <v>2</v>
      </c>
      <c r="B8" s="32" t="s">
        <v>106</v>
      </c>
      <c r="C8" s="25">
        <v>150</v>
      </c>
      <c r="D8" s="25" t="s">
        <v>14</v>
      </c>
      <c r="E8" s="12" t="s">
        <v>15</v>
      </c>
      <c r="F8" s="27"/>
      <c r="G8" s="28">
        <f t="shared" ref="G8:G10" si="0">C8*ROUND(F8, 4)</f>
        <v>0</v>
      </c>
      <c r="H8" s="28">
        <f t="shared" ref="H8:H10" si="1">G8*0.095</f>
        <v>0</v>
      </c>
      <c r="I8" s="28">
        <f t="shared" ref="I8:I10" si="2">G8+H8</f>
        <v>0</v>
      </c>
    </row>
    <row r="9" spans="1:10" s="34" customFormat="1" ht="33" customHeight="1" thickBot="1" x14ac:dyDescent="0.25">
      <c r="A9" s="25">
        <v>3</v>
      </c>
      <c r="B9" s="32" t="s">
        <v>107</v>
      </c>
      <c r="C9" s="25">
        <v>300</v>
      </c>
      <c r="D9" s="25" t="s">
        <v>14</v>
      </c>
      <c r="E9" s="297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</row>
    <row r="10" spans="1:10" s="34" customFormat="1" ht="33" customHeight="1" thickBot="1" x14ac:dyDescent="0.25">
      <c r="A10" s="25">
        <v>4</v>
      </c>
      <c r="B10" s="10" t="s">
        <v>108</v>
      </c>
      <c r="C10" s="25">
        <v>100</v>
      </c>
      <c r="D10" s="295" t="s">
        <v>14</v>
      </c>
      <c r="E10" s="300"/>
      <c r="F10" s="296"/>
      <c r="G10" s="28">
        <f t="shared" si="0"/>
        <v>0</v>
      </c>
      <c r="H10" s="28">
        <f t="shared" si="1"/>
        <v>0</v>
      </c>
      <c r="I10" s="28">
        <f t="shared" si="2"/>
        <v>0</v>
      </c>
    </row>
    <row r="11" spans="1:10" s="34" customFormat="1" ht="13.5" x14ac:dyDescent="0.2">
      <c r="A11" s="32"/>
      <c r="B11" s="42" t="s">
        <v>668</v>
      </c>
      <c r="C11" s="12" t="s">
        <v>15</v>
      </c>
      <c r="D11" s="12" t="s">
        <v>15</v>
      </c>
      <c r="E11" s="298" t="s">
        <v>15</v>
      </c>
      <c r="F11" s="12" t="s">
        <v>15</v>
      </c>
      <c r="G11" s="43">
        <f>SUM(G7:G10)</f>
        <v>0</v>
      </c>
      <c r="H11" s="43">
        <f t="shared" ref="H11:I11" si="3">SUM(H7:H10)</f>
        <v>0</v>
      </c>
      <c r="I11" s="43">
        <f t="shared" si="3"/>
        <v>0</v>
      </c>
    </row>
    <row r="12" spans="1:10" s="54" customFormat="1" ht="12.75" x14ac:dyDescent="0.2">
      <c r="A12" s="319"/>
      <c r="B12" s="319"/>
      <c r="C12" s="319"/>
      <c r="D12" s="319"/>
      <c r="E12" s="319"/>
      <c r="F12" s="319"/>
      <c r="G12" s="319"/>
      <c r="H12" s="319"/>
      <c r="I12" s="319"/>
    </row>
    <row r="13" spans="1:10" s="14" customFormat="1" ht="20.100000000000001" customHeight="1" x14ac:dyDescent="0.2">
      <c r="A13" s="308" t="s">
        <v>16</v>
      </c>
      <c r="B13" s="308"/>
      <c r="C13" s="308"/>
      <c r="D13" s="308"/>
      <c r="E13" s="308"/>
      <c r="F13" s="308"/>
      <c r="G13" s="308"/>
      <c r="H13" s="308"/>
      <c r="I13" s="308"/>
      <c r="J13" s="308"/>
    </row>
    <row r="14" spans="1:10" s="14" customFormat="1" ht="27.75" customHeight="1" x14ac:dyDescent="0.2">
      <c r="A14" s="303" t="s">
        <v>17</v>
      </c>
      <c r="B14" s="303"/>
      <c r="C14" s="303"/>
      <c r="D14" s="303"/>
      <c r="E14" s="303"/>
      <c r="F14" s="303"/>
      <c r="G14" s="303"/>
      <c r="H14" s="303"/>
      <c r="I14" s="303"/>
      <c r="J14" s="257"/>
    </row>
    <row r="15" spans="1:10" s="14" customFormat="1" ht="15" customHeight="1" x14ac:dyDescent="0.2">
      <c r="A15" s="303" t="s">
        <v>702</v>
      </c>
      <c r="B15" s="303"/>
      <c r="C15" s="303"/>
      <c r="D15" s="303"/>
      <c r="E15" s="303"/>
      <c r="F15" s="303"/>
      <c r="G15" s="303"/>
      <c r="H15" s="303"/>
      <c r="I15" s="303"/>
      <c r="J15" s="303"/>
    </row>
    <row r="16" spans="1:10" s="14" customFormat="1" ht="27.75" customHeight="1" x14ac:dyDescent="0.2">
      <c r="A16" s="305" t="s">
        <v>709</v>
      </c>
      <c r="B16" s="305"/>
      <c r="C16" s="305"/>
      <c r="D16" s="305"/>
      <c r="E16" s="305"/>
      <c r="F16" s="305"/>
      <c r="G16" s="305"/>
      <c r="H16" s="305"/>
      <c r="I16" s="305"/>
      <c r="J16" s="256"/>
    </row>
    <row r="17" spans="1:10" s="255" customFormat="1" ht="25.5" customHeight="1" x14ac:dyDescent="0.25">
      <c r="A17" s="305" t="s">
        <v>704</v>
      </c>
      <c r="B17" s="305"/>
      <c r="C17" s="305"/>
      <c r="D17" s="305"/>
      <c r="E17" s="305"/>
      <c r="F17" s="305"/>
      <c r="G17" s="305"/>
      <c r="H17" s="305"/>
      <c r="I17" s="305"/>
      <c r="J17" s="56"/>
    </row>
    <row r="18" spans="1:10" s="256" customFormat="1" ht="12.75" customHeight="1" x14ac:dyDescent="0.25">
      <c r="A18" s="247" t="s">
        <v>705</v>
      </c>
      <c r="B18" s="247"/>
      <c r="C18" s="247"/>
      <c r="D18" s="247"/>
      <c r="E18" s="247"/>
      <c r="F18" s="247"/>
      <c r="G18" s="247"/>
      <c r="H18" s="247"/>
      <c r="I18" s="247"/>
      <c r="J18" s="247"/>
    </row>
    <row r="19" spans="1:10" s="256" customFormat="1" ht="15" customHeight="1" x14ac:dyDescent="0.25">
      <c r="A19" s="247" t="s">
        <v>706</v>
      </c>
      <c r="B19" s="247"/>
      <c r="C19" s="247"/>
      <c r="D19" s="247"/>
      <c r="E19" s="247"/>
      <c r="F19" s="247"/>
      <c r="G19" s="247"/>
      <c r="H19" s="247"/>
      <c r="I19" s="247"/>
      <c r="J19" s="247"/>
    </row>
    <row r="20" spans="1:10" s="247" customFormat="1" ht="27" customHeight="1" x14ac:dyDescent="0.25">
      <c r="A20" s="305" t="s">
        <v>707</v>
      </c>
      <c r="B20" s="305"/>
      <c r="C20" s="305"/>
      <c r="D20" s="305"/>
      <c r="E20" s="305"/>
      <c r="F20" s="305"/>
      <c r="G20" s="305"/>
      <c r="H20" s="305"/>
      <c r="I20" s="305"/>
      <c r="J20" s="56"/>
    </row>
    <row r="21" spans="1:10" s="15" customFormat="1" ht="26.25" customHeight="1" x14ac:dyDescent="0.25">
      <c r="A21" s="305"/>
      <c r="B21" s="305"/>
      <c r="C21" s="305"/>
      <c r="D21" s="305"/>
      <c r="E21" s="305"/>
      <c r="F21" s="305"/>
      <c r="G21" s="305"/>
      <c r="H21" s="305"/>
      <c r="I21" s="305"/>
      <c r="J21" s="56"/>
    </row>
    <row r="22" spans="1:10" s="14" customFormat="1" ht="12.75" x14ac:dyDescent="0.2">
      <c r="A22" s="304"/>
      <c r="B22" s="304"/>
      <c r="C22" s="304"/>
      <c r="D22" s="304"/>
      <c r="E22" s="304"/>
      <c r="F22" s="304"/>
      <c r="G22" s="304"/>
      <c r="H22" s="304"/>
      <c r="I22" s="304"/>
      <c r="J22" s="304"/>
    </row>
    <row r="23" spans="1:10" s="50" customFormat="1" x14ac:dyDescent="0.2">
      <c r="A23" s="16"/>
      <c r="B23" s="55"/>
      <c r="C23" s="15"/>
      <c r="D23" s="15"/>
      <c r="E23" s="15"/>
      <c r="F23" s="15"/>
      <c r="G23" s="15"/>
      <c r="H23" s="15"/>
      <c r="I23" s="15"/>
      <c r="J23" s="15"/>
    </row>
    <row r="24" spans="1:10" x14ac:dyDescent="0.25">
      <c r="A24" s="16"/>
      <c r="B24" s="55"/>
      <c r="C24" s="15"/>
      <c r="D24" s="15"/>
      <c r="E24" s="15"/>
      <c r="F24" s="15"/>
      <c r="G24" s="15"/>
      <c r="H24" s="15"/>
      <c r="I24" s="15"/>
      <c r="J24" s="15"/>
    </row>
    <row r="25" spans="1:10" ht="29.25" customHeight="1" x14ac:dyDescent="0.25">
      <c r="A25" s="305"/>
      <c r="B25" s="305"/>
      <c r="C25" s="305"/>
      <c r="D25" s="305"/>
      <c r="E25" s="305"/>
      <c r="F25" s="305"/>
      <c r="G25" s="305"/>
      <c r="H25" s="305"/>
      <c r="I25" s="305"/>
      <c r="J25" s="55"/>
    </row>
  </sheetData>
  <sheetProtection algorithmName="SHA-512" hashValue="/duZPiVJMaLwfmHNfB197jVIhGQVVjLuZc2AM7iVHzMekQKaTv2ElED5VHNzOL+pKULOX1zGId7PeowIoC8uPQ==" saltValue="FfS15BHbH/9HAP7JFBeN8w==" spinCount="100000" sheet="1" objects="1" scenarios="1"/>
  <mergeCells count="12">
    <mergeCell ref="A25:I25"/>
    <mergeCell ref="A16:I16"/>
    <mergeCell ref="A21:I21"/>
    <mergeCell ref="A22:J22"/>
    <mergeCell ref="A17:I17"/>
    <mergeCell ref="A20:I20"/>
    <mergeCell ref="A15:J15"/>
    <mergeCell ref="A1:D1"/>
    <mergeCell ref="A3:I3"/>
    <mergeCell ref="A12:I12"/>
    <mergeCell ref="A14:I14"/>
    <mergeCell ref="A13:J1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35</vt:i4>
      </vt:variant>
      <vt:variant>
        <vt:lpstr>Imenovani obsegi</vt:lpstr>
      </vt:variant>
      <vt:variant>
        <vt:i4>26</vt:i4>
      </vt:variant>
    </vt:vector>
  </HeadingPairs>
  <TitlesOfParts>
    <vt:vector size="61" baseType="lpstr">
      <vt:lpstr>01 MLEKO IN ML.IZDELKI IK</vt:lpstr>
      <vt:lpstr>02 MLEKO IN MLEČNI IZDELKI</vt:lpstr>
      <vt:lpstr>03. SLADOLED</vt:lpstr>
      <vt:lpstr>04 EKO MLEKO IN MLEČNI IZDELKI</vt:lpstr>
      <vt:lpstr>05 PERUTNINA in IZD. </vt:lpstr>
      <vt:lpstr>06 PERUTNINA in IZD. - sheme</vt:lpstr>
      <vt:lpstr>07 EKO PIŠČANČJE MESO</vt:lpstr>
      <vt:lpstr>08. GOVEJE MESO - sheme</vt:lpstr>
      <vt:lpstr>9.SKLOP EKO GOV. IN TELE. MESO </vt:lpstr>
      <vt:lpstr>10. SVINJSKO MESO in IZD.</vt:lpstr>
      <vt:lpstr>11. DRUGE VRSTE MESA</vt:lpstr>
      <vt:lpstr>12. ZAMRZNJENE RIBE</vt:lpstr>
      <vt:lpstr>13 SVEŽA RIBA</vt:lpstr>
      <vt:lpstr>14. JAJCA</vt:lpstr>
      <vt:lpstr>15. EKO JAJCA</vt:lpstr>
      <vt:lpstr>16. SVEŽA ZEL., SADJE IN ZELIŠČ</vt:lpstr>
      <vt:lpstr>17. KROMPIR - sheme</vt:lpstr>
      <vt:lpstr>18 SVEŽ OČIŠČEN KROMPIR </vt:lpstr>
      <vt:lpstr>19. EKO  ZELENJAVA</vt:lpstr>
      <vt:lpstr>20. STROČNICE IN SUHO SADJE</vt:lpstr>
      <vt:lpstr>21. ZAMRZNJENA ZEL. IN SADJE</vt:lpstr>
      <vt:lpstr>22. KONZ. ZEL. IN SADJE</vt:lpstr>
      <vt:lpstr>23. SADNI SOKOVI IN SIRUPI</vt:lpstr>
      <vt:lpstr>24. SKLOP EKO SADNI SOKOVI</vt:lpstr>
      <vt:lpstr>25. ZAM. IN SVEŽ. IZD. IZ TESTA</vt:lpstr>
      <vt:lpstr>26. ŽITA IN MLEVSKI IZDELKI</vt:lpstr>
      <vt:lpstr>27. EKO ŽITA IN MLEVSKI IZDELKI</vt:lpstr>
      <vt:lpstr>28. TESTENINE</vt:lpstr>
      <vt:lpstr>29. EKO TESTENINE</vt:lpstr>
      <vt:lpstr>30. KRUH IN PEKOVSKO PECIVO</vt:lpstr>
      <vt:lpstr>31. EKO KRUH IN PEKOVSKO P.</vt:lpstr>
      <vt:lpstr>32. IZD. IZ TESTA, KEKSI IN SLA</vt:lpstr>
      <vt:lpstr>33. EKO PIŠKOTI</vt:lpstr>
      <vt:lpstr>34. SPLOŠNO PREH. BLAGO</vt:lpstr>
      <vt:lpstr>35. SKLOP DIETNA ŽIVILA</vt:lpstr>
      <vt:lpstr>'02 MLEKO IN MLEČNI IZDELKI'!Področje_tiskanja</vt:lpstr>
      <vt:lpstr>'03. SLADOLED'!Področje_tiskanja</vt:lpstr>
      <vt:lpstr>'04 EKO MLEKO IN MLEČNI IZDELKI'!Področje_tiskanja</vt:lpstr>
      <vt:lpstr>'05 PERUTNINA in IZD. '!Področje_tiskanja</vt:lpstr>
      <vt:lpstr>'06 PERUTNINA in IZD. - sheme'!Področje_tiskanja</vt:lpstr>
      <vt:lpstr>'07 EKO PIŠČANČJE MESO'!Področje_tiskanja</vt:lpstr>
      <vt:lpstr>'08. GOVEJE MESO - sheme'!Področje_tiskanja</vt:lpstr>
      <vt:lpstr>'10. SVINJSKO MESO in IZD.'!Področje_tiskanja</vt:lpstr>
      <vt:lpstr>'11. DRUGE VRSTE MESA'!Področje_tiskanja</vt:lpstr>
      <vt:lpstr>'12. ZAMRZNJENE RIBE'!Področje_tiskanja</vt:lpstr>
      <vt:lpstr>'13 SVEŽA RIBA'!Področje_tiskanja</vt:lpstr>
      <vt:lpstr>'14. JAJCA'!Področje_tiskanja</vt:lpstr>
      <vt:lpstr>'16. SVEŽA ZEL., SADJE IN ZELIŠČ'!Področje_tiskanja</vt:lpstr>
      <vt:lpstr>'17. KROMPIR - sheme'!Področje_tiskanja</vt:lpstr>
      <vt:lpstr>'18 SVEŽ OČIŠČEN KROMPIR '!Področje_tiskanja</vt:lpstr>
      <vt:lpstr>'19. EKO  ZELENJAVA'!Področje_tiskanja</vt:lpstr>
      <vt:lpstr>'21. ZAMRZNJENA ZEL. IN SADJE'!Področje_tiskanja</vt:lpstr>
      <vt:lpstr>'26. ŽITA IN MLEVSKI IZDELKI'!Področje_tiskanja</vt:lpstr>
      <vt:lpstr>'27. EKO ŽITA IN MLEVSKI IZDELKI'!Področje_tiskanja</vt:lpstr>
      <vt:lpstr>'28. TESTENINE'!Področje_tiskanja</vt:lpstr>
      <vt:lpstr>'29. EKO TESTENINE'!Področje_tiskanja</vt:lpstr>
      <vt:lpstr>'31. EKO KRUH IN PEKOVSKO P.'!Področje_tiskanja</vt:lpstr>
      <vt:lpstr>'33. EKO PIŠKOTI'!Področje_tiskanja</vt:lpstr>
      <vt:lpstr>'35. SKLOP DIETNA ŽIVILA'!Področje_tiskanja</vt:lpstr>
      <vt:lpstr>'9.SKLOP EKO GOV. IN TELE. MESO '!Področje_tiskanja</vt:lpstr>
      <vt:lpstr>'14. JAJCA'!Print_Area_0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Viktorija Strajnar</cp:lastModifiedBy>
  <cp:lastPrinted>2022-04-05T11:47:03Z</cp:lastPrinted>
  <dcterms:created xsi:type="dcterms:W3CDTF">2021-02-21T19:50:50Z</dcterms:created>
  <dcterms:modified xsi:type="dcterms:W3CDTF">2022-04-05T11:47:54Z</dcterms:modified>
</cp:coreProperties>
</file>