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JN ŽIVILA - VRTEC ZELENA JAMA\02 OBJAVA\Objava\"/>
    </mc:Choice>
  </mc:AlternateContent>
  <bookViews>
    <workbookView xWindow="0" yWindow="0" windowWidth="28800" windowHeight="12435" firstSheet="29" activeTab="33"/>
  </bookViews>
  <sheets>
    <sheet name="01 MLEKO IN MLEČNI IZDELKI" sheetId="17" r:id="rId1"/>
    <sheet name="02 MLEKO IN MLEČNI IZD. - sheme" sheetId="2" r:id="rId2"/>
    <sheet name="03 EKO MLEKO IN MLEČNI IZDELKI" sheetId="18" r:id="rId3"/>
    <sheet name="04 PERUTNINA IN IZD.IZ PERUTN." sheetId="3" r:id="rId4"/>
    <sheet name="05 PERUTNINA - sheme" sheetId="32" r:id="rId5"/>
    <sheet name="06 EKO PIŠČANČJE MESO" sheetId="35" r:id="rId6"/>
    <sheet name="07 GOVEJE MESO - sheme" sheetId="34" r:id="rId7"/>
    <sheet name="08 EKO GOVEJE MESO" sheetId="36" r:id="rId8"/>
    <sheet name="09 SVINJSKO MESO" sheetId="37" r:id="rId9"/>
    <sheet name="10 ZAMRZNJENE RIBE" sheetId="4" r:id="rId10"/>
    <sheet name="11 JAJCA" sheetId="5" r:id="rId11"/>
    <sheet name="12 EKO JAJCA" sheetId="28" r:id="rId12"/>
    <sheet name="13 SVEŽA ZELENJAVA" sheetId="6" r:id="rId13"/>
    <sheet name="14 SVEŽA OČIŠČENA ZELENJAVA" sheetId="22" r:id="rId14"/>
    <sheet name="15 SVEŽA ZELENJAVA - sheme" sheetId="20" r:id="rId15"/>
    <sheet name="16 KROMPIR - sheme" sheetId="25" r:id="rId16"/>
    <sheet name="17 SVEŽE SADJE" sheetId="21" r:id="rId17"/>
    <sheet name="18 JABOLKA - sheme" sheetId="27" r:id="rId18"/>
    <sheet name="19 EKO SVEŽA ZELENJAVA IN SADJE" sheetId="24" r:id="rId19"/>
    <sheet name="20 STROČNICE IN SUHO SADJE" sheetId="39" r:id="rId20"/>
    <sheet name="21 ZAMRZNJENA ZEL. IN SADJE" sheetId="7" r:id="rId21"/>
    <sheet name="22 KONZERVIRANA ZELENJAVA" sheetId="40" r:id="rId22"/>
    <sheet name="23 SADNI SOKOVI IN NEKTARJI" sheetId="41" r:id="rId23"/>
    <sheet name="24 EKO SADNI SOKOVI" sheetId="8" r:id="rId24"/>
    <sheet name="25 ZAMRZNJENI IZDELKI IZ TESTA" sheetId="9" r:id="rId25"/>
    <sheet name="26 ŽITA IN MLEVSKI IZDELKI" sheetId="10" r:id="rId26"/>
    <sheet name="27 EKO ŽITA IN MLEVSKI IZDELKI" sheetId="19" r:id="rId27"/>
    <sheet name="28 TESTENINE" sheetId="46" r:id="rId28"/>
    <sheet name="29 EKO TESTENINE" sheetId="48" r:id="rId29"/>
    <sheet name="30 KRUH IN PEKOVSKO PECIVO" sheetId="14" r:id="rId30"/>
    <sheet name="31 EKO KRUH IN PEKOVSKO P." sheetId="45" r:id="rId31"/>
    <sheet name="32 IZD.IZ TESTA, KEKSI, SLAŠČ.I" sheetId="50" r:id="rId32"/>
    <sheet name="33 SPLOŠNO PREHR. BLAGO" sheetId="13" r:id="rId33"/>
    <sheet name="34 DIETNA ŽIVILA" sheetId="15" r:id="rId34"/>
  </sheets>
  <definedNames>
    <definedName name="_xlnm.Print_Area" localSheetId="0">'01 MLEKO IN MLEČNI IZDELKI'!$A$1:$J$48</definedName>
    <definedName name="_xlnm.Print_Area" localSheetId="1">'02 MLEKO IN MLEČNI IZD. - sheme'!$A$1:$I$36</definedName>
    <definedName name="_xlnm.Print_Area" localSheetId="2">'03 EKO MLEKO IN MLEČNI IZDELKI'!$A$1:$I$33</definedName>
    <definedName name="_xlnm.Print_Area" localSheetId="3">'04 PERUTNINA IN IZD.IZ PERUTN.'!$A$1:$J$35</definedName>
    <definedName name="_xlnm.Print_Area" localSheetId="4">'05 PERUTNINA - sheme'!$A$1:$I$31</definedName>
    <definedName name="_xlnm.Print_Area" localSheetId="5">'06 EKO PIŠČANČJE MESO'!$A$1:$I$26</definedName>
    <definedName name="_xlnm.Print_Area" localSheetId="6">'07 GOVEJE MESO - sheme'!$A$1:$I$35</definedName>
    <definedName name="_xlnm.Print_Area" localSheetId="7">'08 EKO GOVEJE MESO'!$A$1:$I$26</definedName>
    <definedName name="_xlnm.Print_Area" localSheetId="8">'09 SVINJSKO MESO'!$A$1:$J$28</definedName>
    <definedName name="_xlnm.Print_Area" localSheetId="9">'10 ZAMRZNJENE RIBE'!$A$1:$J$27</definedName>
    <definedName name="_xlnm.Print_Area" localSheetId="10">'11 JAJCA'!$A$1:$J$22</definedName>
    <definedName name="_xlnm.Print_Area" localSheetId="11">'12 EKO JAJCA'!$A$1:$I$21</definedName>
    <definedName name="_xlnm.Print_Area" localSheetId="12">'13 SVEŽA ZELENJAVA'!$A$1:$J$70</definedName>
    <definedName name="_xlnm.Print_Area" localSheetId="13">'14 SVEŽA OČIŠČENA ZELENJAVA'!$A$1:$J$30</definedName>
    <definedName name="_xlnm.Print_Area" localSheetId="14">'15 SVEŽA ZELENJAVA - sheme'!$A$1:$I$49</definedName>
    <definedName name="_xlnm.Print_Area" localSheetId="15">'16 KROMPIR - sheme'!$A$1:$I$23</definedName>
    <definedName name="_xlnm.Print_Area" localSheetId="16">'17 SVEŽE SADJE'!$A$1:$J$50</definedName>
    <definedName name="_xlnm.Print_Area" localSheetId="17">'18 JABOLKA - sheme'!$A$1:$I$23</definedName>
    <definedName name="_xlnm.Print_Area" localSheetId="18">'19 EKO SVEŽA ZELENJAVA IN SADJE'!$A$1:$I$47</definedName>
    <definedName name="_xlnm.Print_Area" localSheetId="19">'20 STROČNICE IN SUHO SADJE'!$A$1:$J$37</definedName>
    <definedName name="_xlnm.Print_Area" localSheetId="20">'21 ZAMRZNJENA ZEL. IN SADJE'!$A$1:$J$42</definedName>
    <definedName name="_xlnm.Print_Area" localSheetId="21">'22 KONZERVIRANA ZELENJAVA'!$A$1:$J$31</definedName>
    <definedName name="_xlnm.Print_Area" localSheetId="22">'23 SADNI SOKOVI IN NEKTARJI'!$A$1:$J$35</definedName>
    <definedName name="_xlnm.Print_Area" localSheetId="23">'24 EKO SADNI SOKOVI'!$A$1:$I$25</definedName>
    <definedName name="_xlnm.Print_Area" localSheetId="25">'26 ŽITA IN MLEVSKI IZDELKI'!$A$1:$J$39</definedName>
    <definedName name="_xlnm.Print_Area" localSheetId="26">'27 EKO ŽITA IN MLEVSKI IZDELKI'!$A$1:$I$26</definedName>
    <definedName name="_xlnm.Print_Area" localSheetId="27">'28 TESTENINE'!$A$1:$J$44</definedName>
    <definedName name="_xlnm.Print_Area" localSheetId="28">'29 EKO TESTENINE'!$A$1:$I$29</definedName>
    <definedName name="_xlnm.Print_Area" localSheetId="29">'30 KRUH IN PEKOVSKO PECIVO'!$A$1:$J$52</definedName>
    <definedName name="_xlnm.Print_Area" localSheetId="30">'31 EKO KRUH IN PEKOVSKO P.'!$A$1:$I$33</definedName>
    <definedName name="_xlnm.Print_Area" localSheetId="31">'32 IZD.IZ TESTA, KEKSI, SLAŠČ.I'!$A$1:$J$48</definedName>
    <definedName name="_xlnm.Print_Area" localSheetId="32">'33 SPLOŠNO PREHR. BLAGO'!$A$1:$J$145</definedName>
    <definedName name="_xlnm.Print_Area" localSheetId="33">'34 DIETNA ŽIVILA'!$A$1:$J$75</definedName>
  </definedNames>
  <calcPr calcId="152511"/>
</workbook>
</file>

<file path=xl/calcChain.xml><?xml version="1.0" encoding="utf-8"?>
<calcChain xmlns="http://schemas.openxmlformats.org/spreadsheetml/2006/main">
  <c r="J61" i="15" l="1"/>
  <c r="H30" i="15"/>
  <c r="H34" i="15"/>
  <c r="I34" i="15" s="1"/>
  <c r="H36" i="15"/>
  <c r="I36" i="15" s="1"/>
  <c r="H38" i="15"/>
  <c r="I38" i="15" s="1"/>
  <c r="H43" i="15"/>
  <c r="I43" i="15" s="1"/>
  <c r="H50" i="15"/>
  <c r="I50" i="15" s="1"/>
  <c r="G8" i="15"/>
  <c r="G9" i="15"/>
  <c r="H9" i="15" s="1"/>
  <c r="I9" i="15" s="1"/>
  <c r="G10" i="15"/>
  <c r="G11" i="15"/>
  <c r="H11" i="15" s="1"/>
  <c r="G12" i="15"/>
  <c r="G13" i="15"/>
  <c r="G14" i="15"/>
  <c r="G15" i="15"/>
  <c r="H15" i="15" s="1"/>
  <c r="G16" i="15"/>
  <c r="H16" i="15" s="1"/>
  <c r="I16" i="15" s="1"/>
  <c r="G17" i="15"/>
  <c r="G18" i="15"/>
  <c r="G19" i="15"/>
  <c r="G20" i="15"/>
  <c r="H20" i="15" s="1"/>
  <c r="G21" i="15"/>
  <c r="H21" i="15" s="1"/>
  <c r="I21" i="15" s="1"/>
  <c r="G22" i="15"/>
  <c r="G23" i="15"/>
  <c r="H23" i="15" s="1"/>
  <c r="I23" i="15" s="1"/>
  <c r="G24" i="15"/>
  <c r="G25" i="15"/>
  <c r="H25" i="15" s="1"/>
  <c r="G26" i="15"/>
  <c r="H26" i="15" s="1"/>
  <c r="I26" i="15" s="1"/>
  <c r="G27" i="15"/>
  <c r="H27" i="15" s="1"/>
  <c r="I27" i="15" s="1"/>
  <c r="G28" i="15"/>
  <c r="G29" i="15"/>
  <c r="G30" i="15"/>
  <c r="G31" i="15"/>
  <c r="H31" i="15" s="1"/>
  <c r="G32" i="15"/>
  <c r="H32" i="15" s="1"/>
  <c r="I32" i="15" s="1"/>
  <c r="G33" i="15"/>
  <c r="H33" i="15" s="1"/>
  <c r="I33" i="15" s="1"/>
  <c r="G34" i="15"/>
  <c r="G35" i="15"/>
  <c r="H35" i="15" s="1"/>
  <c r="I35" i="15" s="1"/>
  <c r="G36" i="15"/>
  <c r="G37" i="15"/>
  <c r="H37" i="15" s="1"/>
  <c r="I37" i="15" s="1"/>
  <c r="G38" i="15"/>
  <c r="G39" i="15"/>
  <c r="G40" i="15"/>
  <c r="H40" i="15" s="1"/>
  <c r="I40" i="15" s="1"/>
  <c r="G41" i="15"/>
  <c r="G42" i="15"/>
  <c r="H42" i="15" s="1"/>
  <c r="G43" i="15"/>
  <c r="G44" i="15"/>
  <c r="H44" i="15" s="1"/>
  <c r="I44" i="15" s="1"/>
  <c r="G45" i="15"/>
  <c r="G46" i="15"/>
  <c r="G47" i="15"/>
  <c r="H47" i="15" s="1"/>
  <c r="G48" i="15"/>
  <c r="H48" i="15" s="1"/>
  <c r="I48" i="15" s="1"/>
  <c r="G49" i="15"/>
  <c r="H49" i="15" s="1"/>
  <c r="I49" i="15" s="1"/>
  <c r="G50" i="15"/>
  <c r="G51" i="15"/>
  <c r="G52" i="15"/>
  <c r="H52" i="15" s="1"/>
  <c r="I52" i="15" s="1"/>
  <c r="G53" i="15"/>
  <c r="H53" i="15" s="1"/>
  <c r="I53" i="15" s="1"/>
  <c r="G54" i="15"/>
  <c r="G55" i="15"/>
  <c r="H55" i="15" s="1"/>
  <c r="G56" i="15"/>
  <c r="H56" i="15" s="1"/>
  <c r="I56" i="15" s="1"/>
  <c r="G57" i="15"/>
  <c r="H57" i="15" s="1"/>
  <c r="G58" i="15"/>
  <c r="G59" i="15"/>
  <c r="H59" i="15" s="1"/>
  <c r="G60" i="15"/>
  <c r="H9" i="13"/>
  <c r="H26" i="13"/>
  <c r="I26" i="13" s="1"/>
  <c r="H45" i="13"/>
  <c r="H51" i="13"/>
  <c r="I51" i="13" s="1"/>
  <c r="H55" i="13"/>
  <c r="I55" i="13" s="1"/>
  <c r="H63" i="13"/>
  <c r="G8" i="13"/>
  <c r="G9" i="13"/>
  <c r="G10" i="13"/>
  <c r="H10" i="13" s="1"/>
  <c r="G11" i="13"/>
  <c r="G12" i="13"/>
  <c r="G13" i="13"/>
  <c r="G14" i="13"/>
  <c r="G15" i="13"/>
  <c r="G16" i="13"/>
  <c r="G17" i="13"/>
  <c r="G18" i="13"/>
  <c r="G19" i="13"/>
  <c r="G20" i="13"/>
  <c r="G21" i="13"/>
  <c r="H21" i="13" s="1"/>
  <c r="I21" i="13" s="1"/>
  <c r="G22" i="13"/>
  <c r="H22" i="13" s="1"/>
  <c r="I22" i="13" s="1"/>
  <c r="G23" i="13"/>
  <c r="H23" i="13" s="1"/>
  <c r="I23" i="13" s="1"/>
  <c r="G24" i="13"/>
  <c r="G25" i="13"/>
  <c r="G26" i="13"/>
  <c r="G27" i="13"/>
  <c r="G28" i="13"/>
  <c r="H28" i="13" s="1"/>
  <c r="I28" i="13" s="1"/>
  <c r="G29" i="13"/>
  <c r="G30" i="13"/>
  <c r="G31" i="13"/>
  <c r="G32" i="13"/>
  <c r="H32" i="13" s="1"/>
  <c r="I32" i="13" s="1"/>
  <c r="G33" i="13"/>
  <c r="H33" i="13" s="1"/>
  <c r="I33" i="13" s="1"/>
  <c r="G34" i="13"/>
  <c r="H34" i="13" s="1"/>
  <c r="I34" i="13" s="1"/>
  <c r="G35" i="13"/>
  <c r="H35" i="13" s="1"/>
  <c r="I35" i="13" s="1"/>
  <c r="G36" i="13"/>
  <c r="H36" i="13" s="1"/>
  <c r="I36" i="13" s="1"/>
  <c r="G37" i="13"/>
  <c r="H37" i="13" s="1"/>
  <c r="I37" i="13" s="1"/>
  <c r="G38" i="13"/>
  <c r="H38" i="13" s="1"/>
  <c r="I38" i="13" s="1"/>
  <c r="G39" i="13"/>
  <c r="H39" i="13" s="1"/>
  <c r="I39" i="13" s="1"/>
  <c r="G40" i="13"/>
  <c r="H40" i="13" s="1"/>
  <c r="I40" i="13" s="1"/>
  <c r="G41" i="13"/>
  <c r="H41" i="13" s="1"/>
  <c r="I41" i="13" s="1"/>
  <c r="G42" i="13"/>
  <c r="G43" i="13"/>
  <c r="H43" i="13" s="1"/>
  <c r="I43" i="13" s="1"/>
  <c r="G44" i="13"/>
  <c r="H44" i="13" s="1"/>
  <c r="G45" i="13"/>
  <c r="G46" i="13"/>
  <c r="G47" i="13"/>
  <c r="G48" i="13"/>
  <c r="G49" i="13"/>
  <c r="G50" i="13"/>
  <c r="H50" i="13" s="1"/>
  <c r="I50" i="13" s="1"/>
  <c r="G51" i="13"/>
  <c r="G52" i="13"/>
  <c r="H52" i="13" s="1"/>
  <c r="I52" i="13" s="1"/>
  <c r="G53" i="13"/>
  <c r="H53" i="13" s="1"/>
  <c r="I53" i="13" s="1"/>
  <c r="G54" i="13"/>
  <c r="G55" i="13"/>
  <c r="G56" i="13"/>
  <c r="G57" i="13"/>
  <c r="H57" i="13" s="1"/>
  <c r="I57" i="13" s="1"/>
  <c r="G58" i="13"/>
  <c r="H58" i="13" s="1"/>
  <c r="G59" i="13"/>
  <c r="H59" i="13" s="1"/>
  <c r="G60" i="13"/>
  <c r="G61" i="13"/>
  <c r="G62" i="13"/>
  <c r="G63" i="13"/>
  <c r="G64" i="13"/>
  <c r="H64" i="13" s="1"/>
  <c r="I64" i="13" s="1"/>
  <c r="G65" i="13"/>
  <c r="H65" i="13" s="1"/>
  <c r="I65" i="13" s="1"/>
  <c r="G66" i="13"/>
  <c r="H66" i="13" s="1"/>
  <c r="I66" i="13" s="1"/>
  <c r="G67" i="13"/>
  <c r="H67" i="13" s="1"/>
  <c r="I67" i="13" s="1"/>
  <c r="G68" i="13"/>
  <c r="H68" i="13" s="1"/>
  <c r="I68" i="13" s="1"/>
  <c r="G69" i="13"/>
  <c r="H69" i="13" s="1"/>
  <c r="I69" i="13" s="1"/>
  <c r="G70" i="13"/>
  <c r="H70" i="13" s="1"/>
  <c r="I70" i="13" s="1"/>
  <c r="G71" i="13"/>
  <c r="H71" i="13" s="1"/>
  <c r="I71" i="13" s="1"/>
  <c r="G72" i="13"/>
  <c r="G73" i="13"/>
  <c r="H73" i="13" s="1"/>
  <c r="G74" i="13"/>
  <c r="G75" i="13"/>
  <c r="H75" i="13" s="1"/>
  <c r="G76" i="13"/>
  <c r="G77" i="13"/>
  <c r="H77" i="13" s="1"/>
  <c r="I77" i="13" s="1"/>
  <c r="G78" i="13"/>
  <c r="G79" i="13"/>
  <c r="G80" i="13"/>
  <c r="G81" i="13"/>
  <c r="H81" i="13" s="1"/>
  <c r="G82" i="13"/>
  <c r="G83" i="13"/>
  <c r="G84" i="13"/>
  <c r="G85" i="13"/>
  <c r="G86" i="13"/>
  <c r="H86" i="13" s="1"/>
  <c r="I86" i="13" s="1"/>
  <c r="G87" i="13"/>
  <c r="H87" i="13" s="1"/>
  <c r="I87" i="13" s="1"/>
  <c r="G88" i="13"/>
  <c r="H88" i="13" s="1"/>
  <c r="I88" i="13" s="1"/>
  <c r="G89" i="13"/>
  <c r="G90" i="13"/>
  <c r="G91" i="13"/>
  <c r="H91" i="13" s="1"/>
  <c r="I91" i="13" s="1"/>
  <c r="G92" i="13"/>
  <c r="H92" i="13" s="1"/>
  <c r="G93" i="13"/>
  <c r="H93" i="13" s="1"/>
  <c r="G94" i="13"/>
  <c r="H94" i="13" s="1"/>
  <c r="I94" i="13" s="1"/>
  <c r="G95" i="13"/>
  <c r="H95" i="13" s="1"/>
  <c r="I95" i="13" s="1"/>
  <c r="G96" i="13"/>
  <c r="G97" i="13"/>
  <c r="G98" i="13"/>
  <c r="H98" i="13" s="1"/>
  <c r="G99" i="13"/>
  <c r="H99" i="13" s="1"/>
  <c r="G100" i="13"/>
  <c r="H100" i="13" s="1"/>
  <c r="I100" i="13" s="1"/>
  <c r="G101" i="13"/>
  <c r="H101" i="13" s="1"/>
  <c r="G102" i="13"/>
  <c r="H102" i="13" s="1"/>
  <c r="G103" i="13"/>
  <c r="H103" i="13" s="1"/>
  <c r="I103" i="13" s="1"/>
  <c r="G104" i="13"/>
  <c r="G105" i="13"/>
  <c r="G106" i="13"/>
  <c r="H106" i="13" s="1"/>
  <c r="G107" i="13"/>
  <c r="H107" i="13" s="1"/>
  <c r="G108" i="13"/>
  <c r="H108" i="13" s="1"/>
  <c r="G109" i="13"/>
  <c r="H109" i="13" s="1"/>
  <c r="G110" i="13"/>
  <c r="H110" i="13" s="1"/>
  <c r="I110" i="13" s="1"/>
  <c r="G111" i="13"/>
  <c r="H111" i="13" s="1"/>
  <c r="I111" i="13" s="1"/>
  <c r="G112" i="13"/>
  <c r="H112" i="13" s="1"/>
  <c r="I112" i="13" s="1"/>
  <c r="G113" i="13"/>
  <c r="G114" i="13"/>
  <c r="H114" i="13" s="1"/>
  <c r="G115" i="13"/>
  <c r="H115" i="13" s="1"/>
  <c r="I115" i="13" s="1"/>
  <c r="G116" i="13"/>
  <c r="H116" i="13" s="1"/>
  <c r="I116" i="13" s="1"/>
  <c r="G117" i="13"/>
  <c r="G118" i="13"/>
  <c r="G119" i="13"/>
  <c r="G120" i="13"/>
  <c r="G121" i="13"/>
  <c r="G122" i="13"/>
  <c r="G123" i="13"/>
  <c r="G124" i="13"/>
  <c r="G125" i="13"/>
  <c r="H125" i="13" s="1"/>
  <c r="G126" i="13"/>
  <c r="G127" i="13"/>
  <c r="G128" i="13"/>
  <c r="G129" i="13"/>
  <c r="G130" i="13"/>
  <c r="H130" i="13" s="1"/>
  <c r="I130" i="13" s="1"/>
  <c r="G131" i="13"/>
  <c r="H131" i="13" s="1"/>
  <c r="I131" i="13" s="1"/>
  <c r="G132" i="13"/>
  <c r="H13" i="50"/>
  <c r="I13" i="50" s="1"/>
  <c r="H14" i="50"/>
  <c r="H18" i="50"/>
  <c r="H19" i="50"/>
  <c r="H21" i="50"/>
  <c r="H22" i="50"/>
  <c r="H34" i="50"/>
  <c r="G8" i="50"/>
  <c r="G9" i="50"/>
  <c r="G10" i="50"/>
  <c r="G11" i="50"/>
  <c r="G12" i="50"/>
  <c r="H12" i="50" s="1"/>
  <c r="G13" i="50"/>
  <c r="G14" i="50"/>
  <c r="G15" i="50"/>
  <c r="G16" i="50"/>
  <c r="G17" i="50"/>
  <c r="G18" i="50"/>
  <c r="G19" i="50"/>
  <c r="G20" i="50"/>
  <c r="G21" i="50"/>
  <c r="G22" i="50"/>
  <c r="G23" i="50"/>
  <c r="G24" i="50"/>
  <c r="G25" i="50"/>
  <c r="G26" i="50"/>
  <c r="G27" i="50"/>
  <c r="G28" i="50"/>
  <c r="H28" i="50" s="1"/>
  <c r="I28" i="50" s="1"/>
  <c r="G29" i="50"/>
  <c r="G30" i="50"/>
  <c r="G31" i="50"/>
  <c r="H31" i="50" s="1"/>
  <c r="I31" i="50" s="1"/>
  <c r="G32" i="50"/>
  <c r="H32" i="50" s="1"/>
  <c r="I32" i="50" s="1"/>
  <c r="G33" i="50"/>
  <c r="G34" i="50"/>
  <c r="H17" i="45"/>
  <c r="H19" i="45"/>
  <c r="G8" i="45"/>
  <c r="G9" i="45"/>
  <c r="G10" i="45"/>
  <c r="G11" i="45"/>
  <c r="G12" i="45"/>
  <c r="G13" i="45"/>
  <c r="H13" i="45" s="1"/>
  <c r="I13" i="45" s="1"/>
  <c r="G14" i="45"/>
  <c r="G15" i="45"/>
  <c r="G16" i="45"/>
  <c r="G17" i="45"/>
  <c r="G18" i="45"/>
  <c r="G19" i="45"/>
  <c r="G20" i="45"/>
  <c r="H20" i="45" s="1"/>
  <c r="H14" i="14"/>
  <c r="H19" i="14"/>
  <c r="H26" i="14"/>
  <c r="H27" i="14"/>
  <c r="I27" i="14" s="1"/>
  <c r="G8" i="14"/>
  <c r="G9" i="14"/>
  <c r="G10" i="14"/>
  <c r="G11" i="14"/>
  <c r="G12" i="14"/>
  <c r="G13" i="14"/>
  <c r="G14" i="14"/>
  <c r="G15" i="14"/>
  <c r="G16" i="14"/>
  <c r="G17" i="14"/>
  <c r="G18" i="14"/>
  <c r="H18" i="14" s="1"/>
  <c r="I18" i="14" s="1"/>
  <c r="G19" i="14"/>
  <c r="G20" i="14"/>
  <c r="G21" i="14"/>
  <c r="G22" i="14"/>
  <c r="H22" i="14" s="1"/>
  <c r="G23" i="14"/>
  <c r="H23" i="14" s="1"/>
  <c r="I23" i="14" s="1"/>
  <c r="G24" i="14"/>
  <c r="G25" i="14"/>
  <c r="H25" i="14" s="1"/>
  <c r="I25" i="14" s="1"/>
  <c r="G26" i="14"/>
  <c r="G27" i="14"/>
  <c r="G28" i="14"/>
  <c r="G29" i="14"/>
  <c r="G30" i="14"/>
  <c r="G31" i="14"/>
  <c r="H31" i="14" s="1"/>
  <c r="I31" i="14" s="1"/>
  <c r="G32" i="14"/>
  <c r="G33" i="14"/>
  <c r="H33" i="14" s="1"/>
  <c r="I33" i="14" s="1"/>
  <c r="G34" i="14"/>
  <c r="G35" i="14"/>
  <c r="G36" i="14"/>
  <c r="G8" i="48"/>
  <c r="G9" i="48"/>
  <c r="G10" i="48"/>
  <c r="G11" i="48"/>
  <c r="G12" i="48"/>
  <c r="H12" i="48" s="1"/>
  <c r="I12" i="48" s="1"/>
  <c r="G13" i="48"/>
  <c r="H13" i="48" s="1"/>
  <c r="I13" i="48" s="1"/>
  <c r="G14" i="48"/>
  <c r="H14" i="48" s="1"/>
  <c r="I14" i="48" s="1"/>
  <c r="G15" i="48"/>
  <c r="G16" i="48"/>
  <c r="H23" i="46"/>
  <c r="I23" i="46" s="1"/>
  <c r="H25" i="46"/>
  <c r="I25" i="46" s="1"/>
  <c r="H28" i="46"/>
  <c r="G8" i="46"/>
  <c r="G9" i="46"/>
  <c r="G10" i="46"/>
  <c r="G11" i="46"/>
  <c r="G12" i="46"/>
  <c r="G13" i="46"/>
  <c r="G14" i="46"/>
  <c r="H14" i="46" s="1"/>
  <c r="G15" i="46"/>
  <c r="G16" i="46"/>
  <c r="G17" i="46"/>
  <c r="G18" i="46"/>
  <c r="H18" i="46" s="1"/>
  <c r="G19" i="46"/>
  <c r="G20" i="46"/>
  <c r="G21" i="46"/>
  <c r="G22" i="46"/>
  <c r="H22" i="46" s="1"/>
  <c r="I22" i="46" s="1"/>
  <c r="G23" i="46"/>
  <c r="G24" i="46"/>
  <c r="H24" i="46" s="1"/>
  <c r="I24" i="46" s="1"/>
  <c r="G25" i="46"/>
  <c r="G26" i="46"/>
  <c r="G27" i="46"/>
  <c r="G28" i="46"/>
  <c r="I28" i="46" s="1"/>
  <c r="G29" i="46"/>
  <c r="H29" i="46" s="1"/>
  <c r="G30" i="46"/>
  <c r="H30" i="46" s="1"/>
  <c r="G8" i="19"/>
  <c r="G9" i="19"/>
  <c r="H9" i="19" s="1"/>
  <c r="I9" i="19" s="1"/>
  <c r="G10" i="19"/>
  <c r="H10" i="19" s="1"/>
  <c r="I10" i="19" s="1"/>
  <c r="G11" i="19"/>
  <c r="H11" i="19" s="1"/>
  <c r="I11" i="19" s="1"/>
  <c r="G12" i="19"/>
  <c r="G13" i="19"/>
  <c r="H13" i="19" s="1"/>
  <c r="H9" i="10"/>
  <c r="H20" i="10"/>
  <c r="H21" i="10"/>
  <c r="H24" i="10"/>
  <c r="I24" i="10" s="1"/>
  <c r="G8" i="10"/>
  <c r="G9" i="10"/>
  <c r="G10" i="10"/>
  <c r="H10" i="10" s="1"/>
  <c r="I10" i="10" s="1"/>
  <c r="G11" i="10"/>
  <c r="G12" i="10"/>
  <c r="G13" i="10"/>
  <c r="G14" i="10"/>
  <c r="H14" i="10" s="1"/>
  <c r="I14" i="10" s="1"/>
  <c r="G15" i="10"/>
  <c r="H15" i="10" s="1"/>
  <c r="I15" i="10" s="1"/>
  <c r="G16" i="10"/>
  <c r="G17" i="10"/>
  <c r="G18" i="10"/>
  <c r="G19" i="10"/>
  <c r="H19" i="10" s="1"/>
  <c r="I19" i="10" s="1"/>
  <c r="G20" i="10"/>
  <c r="G21" i="10"/>
  <c r="G22" i="10"/>
  <c r="H22" i="10" s="1"/>
  <c r="I22" i="10" s="1"/>
  <c r="G23" i="10"/>
  <c r="H23" i="10" s="1"/>
  <c r="I23" i="10" s="1"/>
  <c r="G24" i="10"/>
  <c r="G25" i="10"/>
  <c r="H8" i="9"/>
  <c r="H13" i="9"/>
  <c r="H20" i="9"/>
  <c r="G8" i="9"/>
  <c r="G9" i="9"/>
  <c r="G10" i="9"/>
  <c r="G11" i="9"/>
  <c r="H11" i="9" s="1"/>
  <c r="G12" i="9"/>
  <c r="G13" i="9"/>
  <c r="G14" i="9"/>
  <c r="G15" i="9"/>
  <c r="H15" i="9" s="1"/>
  <c r="I15" i="9" s="1"/>
  <c r="G16" i="9"/>
  <c r="G17" i="9"/>
  <c r="G18" i="9"/>
  <c r="G19" i="9"/>
  <c r="G20" i="9"/>
  <c r="G21" i="9"/>
  <c r="G22" i="9"/>
  <c r="G8" i="8"/>
  <c r="G9" i="8"/>
  <c r="G10" i="8"/>
  <c r="G8" i="41"/>
  <c r="H8" i="41" s="1"/>
  <c r="G9" i="41"/>
  <c r="G10" i="41"/>
  <c r="G11" i="41"/>
  <c r="G12" i="41"/>
  <c r="G13" i="41"/>
  <c r="H13" i="41" s="1"/>
  <c r="I13" i="41" s="1"/>
  <c r="G14" i="41"/>
  <c r="G15" i="41"/>
  <c r="G16" i="41"/>
  <c r="G17" i="41"/>
  <c r="H17" i="41" s="1"/>
  <c r="I17" i="41" s="1"/>
  <c r="G18" i="41"/>
  <c r="G19" i="41"/>
  <c r="H19" i="41" s="1"/>
  <c r="I19" i="41" s="1"/>
  <c r="H10" i="40"/>
  <c r="I10" i="40" s="1"/>
  <c r="H11" i="40"/>
  <c r="I11" i="40" s="1"/>
  <c r="G8" i="40"/>
  <c r="H8" i="40" s="1"/>
  <c r="G9" i="40"/>
  <c r="H9" i="40" s="1"/>
  <c r="I9" i="40" s="1"/>
  <c r="G10" i="40"/>
  <c r="G11" i="40"/>
  <c r="G12" i="40"/>
  <c r="H12" i="40" s="1"/>
  <c r="G13" i="40"/>
  <c r="G14" i="40"/>
  <c r="G15" i="40"/>
  <c r="G16" i="40"/>
  <c r="G17" i="40"/>
  <c r="H17" i="40" s="1"/>
  <c r="I17" i="40" s="1"/>
  <c r="G8" i="7"/>
  <c r="H8" i="7" s="1"/>
  <c r="G9" i="7"/>
  <c r="G10" i="7"/>
  <c r="G11" i="7"/>
  <c r="G12" i="7"/>
  <c r="G13" i="7"/>
  <c r="G14" i="7"/>
  <c r="G15" i="7"/>
  <c r="G16" i="7"/>
  <c r="G17" i="7"/>
  <c r="G18" i="7"/>
  <c r="H18" i="7" s="1"/>
  <c r="I18" i="7" s="1"/>
  <c r="G19" i="7"/>
  <c r="G20" i="7"/>
  <c r="H20" i="7" s="1"/>
  <c r="G21" i="7"/>
  <c r="H21" i="7" s="1"/>
  <c r="I21" i="7" s="1"/>
  <c r="G22" i="7"/>
  <c r="H22" i="7" s="1"/>
  <c r="G23" i="7"/>
  <c r="G24" i="7"/>
  <c r="G25" i="7"/>
  <c r="H25" i="7" s="1"/>
  <c r="I25" i="7" s="1"/>
  <c r="G26" i="7"/>
  <c r="G27" i="7"/>
  <c r="G8" i="39"/>
  <c r="G9" i="39"/>
  <c r="H9" i="39" s="1"/>
  <c r="I9" i="39" s="1"/>
  <c r="G10" i="39"/>
  <c r="G11" i="39"/>
  <c r="H11" i="39" s="1"/>
  <c r="G12" i="39"/>
  <c r="H12" i="39" s="1"/>
  <c r="G13" i="39"/>
  <c r="G14" i="39"/>
  <c r="G15" i="39"/>
  <c r="H15" i="39" s="1"/>
  <c r="I15" i="39" s="1"/>
  <c r="G16" i="39"/>
  <c r="G17" i="39"/>
  <c r="G18" i="39"/>
  <c r="G19" i="39"/>
  <c r="G20" i="39"/>
  <c r="G21" i="39"/>
  <c r="H21" i="39" s="1"/>
  <c r="I21" i="39" s="1"/>
  <c r="G22" i="39"/>
  <c r="G23" i="39"/>
  <c r="I59" i="15" l="1"/>
  <c r="I30" i="15"/>
  <c r="H60" i="15"/>
  <c r="I60" i="15" s="1"/>
  <c r="H58" i="15"/>
  <c r="I58" i="15" s="1"/>
  <c r="I57" i="15"/>
  <c r="I55" i="15"/>
  <c r="H54" i="15"/>
  <c r="I54" i="15" s="1"/>
  <c r="H51" i="15"/>
  <c r="I51" i="15" s="1"/>
  <c r="I47" i="15"/>
  <c r="H46" i="15"/>
  <c r="I46" i="15" s="1"/>
  <c r="H45" i="15"/>
  <c r="I45" i="15" s="1"/>
  <c r="I42" i="15"/>
  <c r="H41" i="15"/>
  <c r="I41" i="15" s="1"/>
  <c r="H39" i="15"/>
  <c r="I39" i="15" s="1"/>
  <c r="I31" i="15"/>
  <c r="H29" i="15"/>
  <c r="I29" i="15" s="1"/>
  <c r="H28" i="15"/>
  <c r="I28" i="15" s="1"/>
  <c r="I25" i="15"/>
  <c r="I24" i="15"/>
  <c r="H24" i="15"/>
  <c r="H22" i="15"/>
  <c r="I22" i="15" s="1"/>
  <c r="I20" i="15"/>
  <c r="H19" i="15"/>
  <c r="I19" i="15" s="1"/>
  <c r="H18" i="15"/>
  <c r="I18" i="15" s="1"/>
  <c r="H17" i="15"/>
  <c r="I17" i="15" s="1"/>
  <c r="I15" i="15"/>
  <c r="H14" i="15"/>
  <c r="I14" i="15" s="1"/>
  <c r="H13" i="15"/>
  <c r="I13" i="15" s="1"/>
  <c r="H12" i="15"/>
  <c r="I12" i="15" s="1"/>
  <c r="I11" i="15"/>
  <c r="H10" i="15"/>
  <c r="I10" i="15" s="1"/>
  <c r="H8" i="15"/>
  <c r="I8" i="15" s="1"/>
  <c r="I20" i="13"/>
  <c r="H16" i="13"/>
  <c r="I16" i="13" s="1"/>
  <c r="I15" i="13"/>
  <c r="H15" i="13"/>
  <c r="I13" i="13"/>
  <c r="I9" i="13"/>
  <c r="H29" i="13"/>
  <c r="I29" i="13" s="1"/>
  <c r="H20" i="13"/>
  <c r="H8" i="13"/>
  <c r="I8" i="13" s="1"/>
  <c r="I10" i="13"/>
  <c r="H13" i="13"/>
  <c r="I45" i="13"/>
  <c r="H61" i="13"/>
  <c r="I61" i="13" s="1"/>
  <c r="H54" i="13"/>
  <c r="I54" i="13" s="1"/>
  <c r="I44" i="13"/>
  <c r="H48" i="13"/>
  <c r="I48" i="13" s="1"/>
  <c r="I63" i="13"/>
  <c r="I59" i="13"/>
  <c r="H90" i="13"/>
  <c r="I90" i="13" s="1"/>
  <c r="H46" i="13"/>
  <c r="I46" i="13" s="1"/>
  <c r="I114" i="13"/>
  <c r="I106" i="13"/>
  <c r="I98" i="13"/>
  <c r="I99" i="13"/>
  <c r="I125" i="13"/>
  <c r="I97" i="13"/>
  <c r="H85" i="13"/>
  <c r="I85" i="13" s="1"/>
  <c r="H105" i="13"/>
  <c r="I105" i="13" s="1"/>
  <c r="H97" i="13"/>
  <c r="H83" i="13"/>
  <c r="I83" i="13" s="1"/>
  <c r="H132" i="13"/>
  <c r="I132" i="13" s="1"/>
  <c r="H129" i="13"/>
  <c r="I129" i="13" s="1"/>
  <c r="H126" i="13"/>
  <c r="I126" i="13" s="1"/>
  <c r="H124" i="13"/>
  <c r="I124" i="13" s="1"/>
  <c r="H123" i="13"/>
  <c r="I123" i="13" s="1"/>
  <c r="H122" i="13"/>
  <c r="I122" i="13" s="1"/>
  <c r="H121" i="13"/>
  <c r="I121" i="13" s="1"/>
  <c r="H120" i="13"/>
  <c r="I120" i="13" s="1"/>
  <c r="H119" i="13"/>
  <c r="I119" i="13" s="1"/>
  <c r="H118" i="13"/>
  <c r="I118" i="13" s="1"/>
  <c r="H117" i="13"/>
  <c r="I117" i="13" s="1"/>
  <c r="H113" i="13"/>
  <c r="I113" i="13" s="1"/>
  <c r="I109" i="13"/>
  <c r="I108" i="13"/>
  <c r="I107" i="13"/>
  <c r="H104" i="13"/>
  <c r="I104" i="13" s="1"/>
  <c r="I102" i="13"/>
  <c r="I101" i="13"/>
  <c r="H96" i="13"/>
  <c r="I96" i="13" s="1"/>
  <c r="I93" i="13"/>
  <c r="I92" i="13"/>
  <c r="H89" i="13"/>
  <c r="I89" i="13" s="1"/>
  <c r="I84" i="13"/>
  <c r="H84" i="13"/>
  <c r="H82" i="13"/>
  <c r="I82" i="13" s="1"/>
  <c r="I81" i="13"/>
  <c r="H80" i="13"/>
  <c r="I80" i="13" s="1"/>
  <c r="H79" i="13"/>
  <c r="I79" i="13" s="1"/>
  <c r="H78" i="13"/>
  <c r="I78" i="13" s="1"/>
  <c r="H76" i="13"/>
  <c r="I76" i="13" s="1"/>
  <c r="I75" i="13"/>
  <c r="H74" i="13"/>
  <c r="I74" i="13" s="1"/>
  <c r="I73" i="13"/>
  <c r="H72" i="13"/>
  <c r="I72" i="13" s="1"/>
  <c r="H62" i="13"/>
  <c r="I62" i="13" s="1"/>
  <c r="H60" i="13"/>
  <c r="I60" i="13" s="1"/>
  <c r="I58" i="13"/>
  <c r="H56" i="13"/>
  <c r="I56" i="13" s="1"/>
  <c r="H49" i="13"/>
  <c r="I49" i="13" s="1"/>
  <c r="I47" i="13"/>
  <c r="H47" i="13"/>
  <c r="H42" i="13"/>
  <c r="I42" i="13" s="1"/>
  <c r="I31" i="13"/>
  <c r="H31" i="13"/>
  <c r="H30" i="13"/>
  <c r="I30" i="13" s="1"/>
  <c r="H27" i="13"/>
  <c r="I27" i="13" s="1"/>
  <c r="H25" i="13"/>
  <c r="I25" i="13" s="1"/>
  <c r="H24" i="13"/>
  <c r="I24" i="13" s="1"/>
  <c r="H19" i="13"/>
  <c r="I19" i="13" s="1"/>
  <c r="I18" i="13"/>
  <c r="H18" i="13"/>
  <c r="H17" i="13"/>
  <c r="I17" i="13" s="1"/>
  <c r="H14" i="13"/>
  <c r="I14" i="13" s="1"/>
  <c r="I12" i="13"/>
  <c r="H12" i="13"/>
  <c r="H11" i="13"/>
  <c r="I11" i="13" s="1"/>
  <c r="I16" i="50"/>
  <c r="I19" i="50"/>
  <c r="I34" i="50"/>
  <c r="I22" i="50"/>
  <c r="I18" i="50"/>
  <c r="I14" i="50"/>
  <c r="H16" i="50"/>
  <c r="I29" i="50"/>
  <c r="I21" i="50"/>
  <c r="H29" i="50"/>
  <c r="H20" i="50"/>
  <c r="I20" i="50" s="1"/>
  <c r="H15" i="50"/>
  <c r="I15" i="50" s="1"/>
  <c r="H33" i="50"/>
  <c r="I33" i="50" s="1"/>
  <c r="H30" i="50"/>
  <c r="I30" i="50" s="1"/>
  <c r="H27" i="50"/>
  <c r="I27" i="50" s="1"/>
  <c r="H26" i="50"/>
  <c r="I26" i="50" s="1"/>
  <c r="H25" i="50"/>
  <c r="I25" i="50" s="1"/>
  <c r="H24" i="50"/>
  <c r="I24" i="50" s="1"/>
  <c r="H23" i="50"/>
  <c r="I23" i="50" s="1"/>
  <c r="H17" i="50"/>
  <c r="I17" i="50" s="1"/>
  <c r="I12" i="50"/>
  <c r="H11" i="50"/>
  <c r="I11" i="50" s="1"/>
  <c r="H10" i="50"/>
  <c r="I10" i="50" s="1"/>
  <c r="I9" i="50"/>
  <c r="H9" i="50"/>
  <c r="H8" i="50"/>
  <c r="I8" i="50" s="1"/>
  <c r="I19" i="45"/>
  <c r="I11" i="45"/>
  <c r="I12" i="45"/>
  <c r="H12" i="45"/>
  <c r="I20" i="45"/>
  <c r="I17" i="45"/>
  <c r="H18" i="45"/>
  <c r="I18" i="45" s="1"/>
  <c r="H11" i="45"/>
  <c r="H16" i="45"/>
  <c r="I16" i="45" s="1"/>
  <c r="H15" i="45"/>
  <c r="I15" i="45" s="1"/>
  <c r="I14" i="45"/>
  <c r="H14" i="45"/>
  <c r="H10" i="45"/>
  <c r="I10" i="45" s="1"/>
  <c r="H9" i="45"/>
  <c r="I9" i="45" s="1"/>
  <c r="I8" i="45"/>
  <c r="H8" i="45"/>
  <c r="I21" i="14"/>
  <c r="H21" i="14"/>
  <c r="I8" i="14"/>
  <c r="I19" i="14"/>
  <c r="H35" i="14"/>
  <c r="I35" i="14" s="1"/>
  <c r="H9" i="14"/>
  <c r="I9" i="14" s="1"/>
  <c r="I12" i="14"/>
  <c r="H12" i="14"/>
  <c r="I26" i="14"/>
  <c r="I14" i="14"/>
  <c r="H15" i="14"/>
  <c r="I15" i="14" s="1"/>
  <c r="H8" i="14"/>
  <c r="H36" i="14"/>
  <c r="I36" i="14" s="1"/>
  <c r="H34" i="14"/>
  <c r="I34" i="14" s="1"/>
  <c r="H32" i="14"/>
  <c r="I32" i="14" s="1"/>
  <c r="H30" i="14"/>
  <c r="I30" i="14" s="1"/>
  <c r="H29" i="14"/>
  <c r="I29" i="14" s="1"/>
  <c r="H28" i="14"/>
  <c r="I28" i="14" s="1"/>
  <c r="I24" i="14"/>
  <c r="H24" i="14"/>
  <c r="I22" i="14"/>
  <c r="H20" i="14"/>
  <c r="I20" i="14" s="1"/>
  <c r="H17" i="14"/>
  <c r="I17" i="14" s="1"/>
  <c r="H16" i="14"/>
  <c r="I16" i="14" s="1"/>
  <c r="H13" i="14"/>
  <c r="I13" i="14" s="1"/>
  <c r="H11" i="14"/>
  <c r="I11" i="14" s="1"/>
  <c r="H10" i="14"/>
  <c r="I10" i="14" s="1"/>
  <c r="H8" i="48"/>
  <c r="I8" i="48" s="1"/>
  <c r="H16" i="48"/>
  <c r="I16" i="48" s="1"/>
  <c r="H15" i="48"/>
  <c r="I15" i="48" s="1"/>
  <c r="H11" i="48"/>
  <c r="I11" i="48" s="1"/>
  <c r="H10" i="48"/>
  <c r="I10" i="48" s="1"/>
  <c r="H9" i="48"/>
  <c r="I9" i="48" s="1"/>
  <c r="H10" i="46"/>
  <c r="I10" i="46" s="1"/>
  <c r="H26" i="46"/>
  <c r="I26" i="46" s="1"/>
  <c r="H17" i="46"/>
  <c r="I17" i="46" s="1"/>
  <c r="H13" i="46"/>
  <c r="I13" i="46" s="1"/>
  <c r="I29" i="46"/>
  <c r="I18" i="46"/>
  <c r="I20" i="46"/>
  <c r="H20" i="46"/>
  <c r="H16" i="46"/>
  <c r="I16" i="46" s="1"/>
  <c r="H12" i="46"/>
  <c r="I12" i="46" s="1"/>
  <c r="I14" i="46"/>
  <c r="I19" i="46"/>
  <c r="I15" i="46"/>
  <c r="H19" i="46"/>
  <c r="H15" i="46"/>
  <c r="H11" i="46"/>
  <c r="I11" i="46" s="1"/>
  <c r="I30" i="46"/>
  <c r="H27" i="46"/>
  <c r="I27" i="46" s="1"/>
  <c r="H21" i="46"/>
  <c r="I21" i="46" s="1"/>
  <c r="H9" i="46"/>
  <c r="I9" i="46" s="1"/>
  <c r="H8" i="46"/>
  <c r="I8" i="46" s="1"/>
  <c r="I13" i="19"/>
  <c r="H12" i="19"/>
  <c r="I12" i="19" s="1"/>
  <c r="H8" i="19"/>
  <c r="I8" i="19" s="1"/>
  <c r="I21" i="10"/>
  <c r="I9" i="10"/>
  <c r="I20" i="10"/>
  <c r="H25" i="10"/>
  <c r="I25" i="10" s="1"/>
  <c r="H18" i="10"/>
  <c r="I18" i="10" s="1"/>
  <c r="H17" i="10"/>
  <c r="I17" i="10" s="1"/>
  <c r="H16" i="10"/>
  <c r="I16" i="10" s="1"/>
  <c r="H13" i="10"/>
  <c r="I13" i="10" s="1"/>
  <c r="H12" i="10"/>
  <c r="I12" i="10" s="1"/>
  <c r="H11" i="10"/>
  <c r="I11" i="10" s="1"/>
  <c r="H8" i="10"/>
  <c r="I8" i="10" s="1"/>
  <c r="I18" i="9"/>
  <c r="I13" i="9"/>
  <c r="I20" i="9"/>
  <c r="I8" i="9"/>
  <c r="I11" i="9"/>
  <c r="H19" i="9"/>
  <c r="I19" i="9" s="1"/>
  <c r="H18" i="9"/>
  <c r="H22" i="9"/>
  <c r="I22" i="9" s="1"/>
  <c r="H21" i="9"/>
  <c r="I21" i="9" s="1"/>
  <c r="H17" i="9"/>
  <c r="I17" i="9" s="1"/>
  <c r="H16" i="9"/>
  <c r="I16" i="9" s="1"/>
  <c r="H14" i="9"/>
  <c r="I14" i="9" s="1"/>
  <c r="H12" i="9"/>
  <c r="I12" i="9" s="1"/>
  <c r="H10" i="9"/>
  <c r="I10" i="9" s="1"/>
  <c r="H9" i="9"/>
  <c r="I9" i="9" s="1"/>
  <c r="H10" i="8"/>
  <c r="I10" i="8" s="1"/>
  <c r="H9" i="8"/>
  <c r="I9" i="8" s="1"/>
  <c r="H8" i="8"/>
  <c r="I8" i="8" s="1"/>
  <c r="H18" i="41"/>
  <c r="I18" i="41" s="1"/>
  <c r="H16" i="41"/>
  <c r="I16" i="41" s="1"/>
  <c r="H15" i="41"/>
  <c r="I15" i="41" s="1"/>
  <c r="H14" i="41"/>
  <c r="I14" i="41" s="1"/>
  <c r="H12" i="41"/>
  <c r="I12" i="41" s="1"/>
  <c r="H11" i="41"/>
  <c r="I11" i="41" s="1"/>
  <c r="H10" i="41"/>
  <c r="I10" i="41" s="1"/>
  <c r="H9" i="41"/>
  <c r="I9" i="41" s="1"/>
  <c r="I8" i="41"/>
  <c r="I12" i="40"/>
  <c r="H16" i="40"/>
  <c r="I16" i="40" s="1"/>
  <c r="H15" i="40"/>
  <c r="I15" i="40" s="1"/>
  <c r="H14" i="40"/>
  <c r="I14" i="40" s="1"/>
  <c r="H13" i="40"/>
  <c r="I13" i="40" s="1"/>
  <c r="I8" i="40"/>
  <c r="H27" i="7"/>
  <c r="I27" i="7" s="1"/>
  <c r="H26" i="7"/>
  <c r="I26" i="7" s="1"/>
  <c r="H24" i="7"/>
  <c r="I24" i="7" s="1"/>
  <c r="H23" i="7"/>
  <c r="I23" i="7" s="1"/>
  <c r="I22" i="7"/>
  <c r="I20" i="7"/>
  <c r="H19" i="7"/>
  <c r="I19" i="7" s="1"/>
  <c r="H17" i="7"/>
  <c r="I17" i="7" s="1"/>
  <c r="H16" i="7"/>
  <c r="I16" i="7" s="1"/>
  <c r="H15" i="7"/>
  <c r="I15" i="7" s="1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I8" i="7"/>
  <c r="H23" i="39"/>
  <c r="I23" i="39" s="1"/>
  <c r="H22" i="39"/>
  <c r="I22" i="39" s="1"/>
  <c r="H20" i="39"/>
  <c r="I20" i="39" s="1"/>
  <c r="H19" i="39"/>
  <c r="I19" i="39" s="1"/>
  <c r="H18" i="39"/>
  <c r="I18" i="39" s="1"/>
  <c r="H17" i="39"/>
  <c r="I17" i="39" s="1"/>
  <c r="H16" i="39"/>
  <c r="I16" i="39" s="1"/>
  <c r="H14" i="39"/>
  <c r="I14" i="39" s="1"/>
  <c r="H13" i="39"/>
  <c r="I13" i="39" s="1"/>
  <c r="I12" i="39"/>
  <c r="I11" i="39"/>
  <c r="H10" i="39"/>
  <c r="I10" i="39" s="1"/>
  <c r="H8" i="39"/>
  <c r="I8" i="39" s="1"/>
  <c r="G8" i="24"/>
  <c r="G9" i="24"/>
  <c r="G10" i="24"/>
  <c r="H10" i="24" s="1"/>
  <c r="I10" i="24" s="1"/>
  <c r="G11" i="24"/>
  <c r="H11" i="24" s="1"/>
  <c r="G12" i="24"/>
  <c r="H12" i="24" s="1"/>
  <c r="G13" i="24"/>
  <c r="G14" i="24"/>
  <c r="H14" i="24" s="1"/>
  <c r="I14" i="24" s="1"/>
  <c r="G15" i="24"/>
  <c r="G16" i="24"/>
  <c r="G17" i="24"/>
  <c r="G18" i="24"/>
  <c r="H18" i="24" s="1"/>
  <c r="G19" i="24"/>
  <c r="G20" i="24"/>
  <c r="H20" i="24" s="1"/>
  <c r="I20" i="24" s="1"/>
  <c r="G21" i="24"/>
  <c r="H21" i="24" s="1"/>
  <c r="G22" i="24"/>
  <c r="G23" i="24"/>
  <c r="H23" i="24" s="1"/>
  <c r="I23" i="24" s="1"/>
  <c r="G24" i="24"/>
  <c r="G25" i="24"/>
  <c r="G26" i="24"/>
  <c r="G27" i="24"/>
  <c r="G28" i="24"/>
  <c r="G29" i="24"/>
  <c r="G30" i="24"/>
  <c r="G31" i="24"/>
  <c r="H31" i="24" s="1"/>
  <c r="I31" i="24" s="1"/>
  <c r="J34" i="21"/>
  <c r="H9" i="21"/>
  <c r="I9" i="21" s="1"/>
  <c r="G8" i="21"/>
  <c r="H8" i="21" s="1"/>
  <c r="G9" i="21"/>
  <c r="G10" i="21"/>
  <c r="H10" i="21" s="1"/>
  <c r="I10" i="21" s="1"/>
  <c r="G11" i="21"/>
  <c r="H11" i="21" s="1"/>
  <c r="I11" i="21" s="1"/>
  <c r="G12" i="21"/>
  <c r="H12" i="21" s="1"/>
  <c r="I12" i="21" s="1"/>
  <c r="G13" i="21"/>
  <c r="H13" i="21" s="1"/>
  <c r="I13" i="21" s="1"/>
  <c r="G14" i="21"/>
  <c r="H14" i="21" s="1"/>
  <c r="I14" i="21" s="1"/>
  <c r="G15" i="21"/>
  <c r="H15" i="21" s="1"/>
  <c r="I15" i="21" s="1"/>
  <c r="G16" i="21"/>
  <c r="H16" i="21" s="1"/>
  <c r="I16" i="21" s="1"/>
  <c r="G17" i="21"/>
  <c r="G18" i="21"/>
  <c r="G19" i="21"/>
  <c r="H19" i="21" s="1"/>
  <c r="G20" i="21"/>
  <c r="G21" i="21"/>
  <c r="H21" i="21" s="1"/>
  <c r="G22" i="21"/>
  <c r="H22" i="21" s="1"/>
  <c r="G23" i="21"/>
  <c r="H23" i="21" s="1"/>
  <c r="G24" i="21"/>
  <c r="H24" i="21" s="1"/>
  <c r="G25" i="21"/>
  <c r="G26" i="21"/>
  <c r="H26" i="21" s="1"/>
  <c r="G27" i="21"/>
  <c r="H27" i="21" s="1"/>
  <c r="G28" i="21"/>
  <c r="G29" i="21"/>
  <c r="H29" i="21" s="1"/>
  <c r="G30" i="21"/>
  <c r="H30" i="21" s="1"/>
  <c r="I30" i="21" s="1"/>
  <c r="G31" i="21"/>
  <c r="H31" i="21" s="1"/>
  <c r="G32" i="21"/>
  <c r="G33" i="21"/>
  <c r="G8" i="25"/>
  <c r="I15" i="24" l="1"/>
  <c r="H15" i="24"/>
  <c r="H30" i="24"/>
  <c r="I30" i="24" s="1"/>
  <c r="H29" i="24"/>
  <c r="I29" i="24" s="1"/>
  <c r="H28" i="24"/>
  <c r="I28" i="24" s="1"/>
  <c r="H27" i="24"/>
  <c r="I27" i="24" s="1"/>
  <c r="H26" i="24"/>
  <c r="I26" i="24" s="1"/>
  <c r="H25" i="24"/>
  <c r="I25" i="24" s="1"/>
  <c r="I24" i="24"/>
  <c r="H24" i="24"/>
  <c r="I18" i="24"/>
  <c r="H22" i="24"/>
  <c r="I22" i="24" s="1"/>
  <c r="I21" i="24"/>
  <c r="H19" i="24"/>
  <c r="I19" i="24" s="1"/>
  <c r="H17" i="24"/>
  <c r="I17" i="24" s="1"/>
  <c r="H16" i="24"/>
  <c r="I16" i="24" s="1"/>
  <c r="I13" i="24"/>
  <c r="H13" i="24"/>
  <c r="I12" i="24"/>
  <c r="I11" i="24"/>
  <c r="H9" i="24"/>
  <c r="I9" i="24" s="1"/>
  <c r="H8" i="24"/>
  <c r="I8" i="24" s="1"/>
  <c r="H28" i="21"/>
  <c r="I28" i="21" s="1"/>
  <c r="I21" i="21"/>
  <c r="H18" i="21"/>
  <c r="I18" i="21" s="1"/>
  <c r="I27" i="21"/>
  <c r="I19" i="21"/>
  <c r="H20" i="21"/>
  <c r="I20" i="21" s="1"/>
  <c r="H33" i="21"/>
  <c r="I33" i="21" s="1"/>
  <c r="H32" i="21"/>
  <c r="I32" i="21" s="1"/>
  <c r="I31" i="21"/>
  <c r="I29" i="21"/>
  <c r="I26" i="21"/>
  <c r="H25" i="21"/>
  <c r="I25" i="21" s="1"/>
  <c r="I24" i="21"/>
  <c r="I23" i="21"/>
  <c r="I22" i="21"/>
  <c r="H17" i="21"/>
  <c r="I17" i="21" s="1"/>
  <c r="I8" i="21"/>
  <c r="H8" i="25"/>
  <c r="I8" i="25" s="1"/>
  <c r="H21" i="20" l="1"/>
  <c r="I21" i="20" s="1"/>
  <c r="H33" i="20"/>
  <c r="I33" i="20" s="1"/>
  <c r="G8" i="20"/>
  <c r="H8" i="20" s="1"/>
  <c r="G9" i="20"/>
  <c r="G10" i="20"/>
  <c r="H10" i="20" s="1"/>
  <c r="G11" i="20"/>
  <c r="G12" i="20"/>
  <c r="G13" i="20"/>
  <c r="H13" i="20" s="1"/>
  <c r="G14" i="20"/>
  <c r="G15" i="20"/>
  <c r="G16" i="20"/>
  <c r="H16" i="20" s="1"/>
  <c r="G17" i="20"/>
  <c r="H17" i="20" s="1"/>
  <c r="G18" i="20"/>
  <c r="G19" i="20"/>
  <c r="H19" i="20" s="1"/>
  <c r="G20" i="20"/>
  <c r="H20" i="20" s="1"/>
  <c r="G21" i="20"/>
  <c r="G22" i="20"/>
  <c r="H22" i="20" s="1"/>
  <c r="I22" i="20" s="1"/>
  <c r="G23" i="20"/>
  <c r="G24" i="20"/>
  <c r="G25" i="20"/>
  <c r="G26" i="20"/>
  <c r="G27" i="20"/>
  <c r="G28" i="20"/>
  <c r="G29" i="20"/>
  <c r="G30" i="20"/>
  <c r="G31" i="20"/>
  <c r="H31" i="20" s="1"/>
  <c r="G32" i="20"/>
  <c r="G33" i="20"/>
  <c r="G34" i="20"/>
  <c r="G7" i="22"/>
  <c r="G8" i="22"/>
  <c r="H8" i="22" s="1"/>
  <c r="I8" i="22" s="1"/>
  <c r="G9" i="22"/>
  <c r="H9" i="22" s="1"/>
  <c r="I9" i="22" s="1"/>
  <c r="G10" i="22"/>
  <c r="G11" i="22"/>
  <c r="G12" i="22"/>
  <c r="H12" i="22" s="1"/>
  <c r="G13" i="22"/>
  <c r="H13" i="22" s="1"/>
  <c r="H11" i="22"/>
  <c r="I11" i="22" s="1"/>
  <c r="H14" i="22"/>
  <c r="G14" i="22"/>
  <c r="H9" i="6"/>
  <c r="H17" i="6"/>
  <c r="H27" i="6"/>
  <c r="I27" i="6" s="1"/>
  <c r="H33" i="6"/>
  <c r="H49" i="6"/>
  <c r="H53" i="6"/>
  <c r="G8" i="6"/>
  <c r="H8" i="6" s="1"/>
  <c r="I8" i="6" s="1"/>
  <c r="G9" i="6"/>
  <c r="G10" i="6"/>
  <c r="G11" i="6"/>
  <c r="G12" i="6"/>
  <c r="G13" i="6"/>
  <c r="G14" i="6"/>
  <c r="G15" i="6"/>
  <c r="H15" i="6" s="1"/>
  <c r="G16" i="6"/>
  <c r="H16" i="6" s="1"/>
  <c r="G17" i="6"/>
  <c r="G18" i="6"/>
  <c r="H18" i="6" s="1"/>
  <c r="I18" i="6" s="1"/>
  <c r="G19" i="6"/>
  <c r="G20" i="6"/>
  <c r="H20" i="6" s="1"/>
  <c r="G21" i="6"/>
  <c r="G22" i="6"/>
  <c r="G23" i="6"/>
  <c r="G24" i="6"/>
  <c r="H24" i="6" s="1"/>
  <c r="I24" i="6" s="1"/>
  <c r="G25" i="6"/>
  <c r="H25" i="6" s="1"/>
  <c r="I25" i="6" s="1"/>
  <c r="G26" i="6"/>
  <c r="H26" i="6" s="1"/>
  <c r="I26" i="6" s="1"/>
  <c r="G27" i="6"/>
  <c r="G28" i="6"/>
  <c r="H28" i="6" s="1"/>
  <c r="I28" i="6" s="1"/>
  <c r="G29" i="6"/>
  <c r="G30" i="6"/>
  <c r="G31" i="6"/>
  <c r="G32" i="6"/>
  <c r="H32" i="6" s="1"/>
  <c r="G33" i="6"/>
  <c r="G34" i="6"/>
  <c r="H34" i="6" s="1"/>
  <c r="I34" i="6" s="1"/>
  <c r="G35" i="6"/>
  <c r="H35" i="6" s="1"/>
  <c r="I35" i="6" s="1"/>
  <c r="G36" i="6"/>
  <c r="H36" i="6" s="1"/>
  <c r="G37" i="6"/>
  <c r="H37" i="6" s="1"/>
  <c r="I37" i="6" s="1"/>
  <c r="G38" i="6"/>
  <c r="H38" i="6" s="1"/>
  <c r="I38" i="6" s="1"/>
  <c r="G39" i="6"/>
  <c r="G40" i="6"/>
  <c r="H40" i="6" s="1"/>
  <c r="G41" i="6"/>
  <c r="H41" i="6" s="1"/>
  <c r="I41" i="6" s="1"/>
  <c r="G42" i="6"/>
  <c r="G43" i="6"/>
  <c r="G44" i="6"/>
  <c r="H44" i="6" s="1"/>
  <c r="G45" i="6"/>
  <c r="H45" i="6" s="1"/>
  <c r="I45" i="6" s="1"/>
  <c r="G46" i="6"/>
  <c r="H46" i="6" s="1"/>
  <c r="I46" i="6" s="1"/>
  <c r="G47" i="6"/>
  <c r="G48" i="6"/>
  <c r="H48" i="6" s="1"/>
  <c r="G49" i="6"/>
  <c r="G50" i="6"/>
  <c r="G51" i="6"/>
  <c r="H51" i="6" s="1"/>
  <c r="I51" i="6" s="1"/>
  <c r="G52" i="6"/>
  <c r="H52" i="6" s="1"/>
  <c r="I52" i="6" s="1"/>
  <c r="G53" i="6"/>
  <c r="G54" i="6"/>
  <c r="H13" i="4"/>
  <c r="I13" i="4"/>
  <c r="G13" i="4"/>
  <c r="H12" i="4"/>
  <c r="I12" i="4" s="1"/>
  <c r="G8" i="4"/>
  <c r="G9" i="4"/>
  <c r="G10" i="4"/>
  <c r="G11" i="4"/>
  <c r="H11" i="4" s="1"/>
  <c r="G12" i="4"/>
  <c r="J13" i="37"/>
  <c r="H13" i="37"/>
  <c r="I13" i="37"/>
  <c r="G13" i="37"/>
  <c r="I8" i="37"/>
  <c r="I9" i="37"/>
  <c r="I10" i="37"/>
  <c r="I11" i="37"/>
  <c r="I12" i="37"/>
  <c r="H8" i="37"/>
  <c r="H9" i="37"/>
  <c r="H10" i="37"/>
  <c r="H11" i="37"/>
  <c r="H12" i="37"/>
  <c r="G8" i="37"/>
  <c r="G9" i="37"/>
  <c r="G10" i="37"/>
  <c r="G11" i="37"/>
  <c r="G12" i="37"/>
  <c r="G8" i="36"/>
  <c r="G9" i="36"/>
  <c r="G10" i="36"/>
  <c r="G11" i="36"/>
  <c r="G8" i="34"/>
  <c r="G9" i="34"/>
  <c r="G10" i="34"/>
  <c r="G11" i="34"/>
  <c r="G12" i="34"/>
  <c r="G13" i="34"/>
  <c r="H13" i="34" s="1"/>
  <c r="I13" i="34" s="1"/>
  <c r="G14" i="34"/>
  <c r="G15" i="34"/>
  <c r="G16" i="34"/>
  <c r="G17" i="34"/>
  <c r="H17" i="34" s="1"/>
  <c r="I17" i="34" s="1"/>
  <c r="G18" i="34"/>
  <c r="G19" i="34"/>
  <c r="H10" i="35"/>
  <c r="G10" i="35"/>
  <c r="G8" i="32"/>
  <c r="G9" i="32"/>
  <c r="G10" i="32"/>
  <c r="G11" i="32"/>
  <c r="G12" i="32"/>
  <c r="G13" i="32"/>
  <c r="G14" i="32"/>
  <c r="G15" i="32"/>
  <c r="J17" i="3"/>
  <c r="G8" i="3"/>
  <c r="G9" i="3"/>
  <c r="H9" i="3" s="1"/>
  <c r="I9" i="3" s="1"/>
  <c r="G10" i="3"/>
  <c r="H10" i="3" s="1"/>
  <c r="I10" i="3" s="1"/>
  <c r="G11" i="3"/>
  <c r="G12" i="3"/>
  <c r="H12" i="3" s="1"/>
  <c r="G13" i="3"/>
  <c r="G14" i="3"/>
  <c r="H14" i="3" s="1"/>
  <c r="I14" i="3" s="1"/>
  <c r="G15" i="3"/>
  <c r="G16" i="3"/>
  <c r="H16" i="3" s="1"/>
  <c r="G8" i="18"/>
  <c r="G9" i="18"/>
  <c r="H9" i="18" s="1"/>
  <c r="I9" i="18" s="1"/>
  <c r="G10" i="18"/>
  <c r="G11" i="18"/>
  <c r="G12" i="18"/>
  <c r="G13" i="18"/>
  <c r="H13" i="18" s="1"/>
  <c r="G14" i="18"/>
  <c r="G15" i="18"/>
  <c r="G16" i="18"/>
  <c r="G17" i="18"/>
  <c r="G18" i="18"/>
  <c r="H18" i="18" s="1"/>
  <c r="I18" i="18" s="1"/>
  <c r="G19" i="18"/>
  <c r="H16" i="2"/>
  <c r="G8" i="2"/>
  <c r="G9" i="2"/>
  <c r="G10" i="2"/>
  <c r="G11" i="2"/>
  <c r="G12" i="2"/>
  <c r="H12" i="2" s="1"/>
  <c r="I12" i="2" s="1"/>
  <c r="G13" i="2"/>
  <c r="G14" i="2"/>
  <c r="G15" i="2"/>
  <c r="H15" i="2" s="1"/>
  <c r="G16" i="2"/>
  <c r="G17" i="2"/>
  <c r="G18" i="2"/>
  <c r="G19" i="2"/>
  <c r="G20" i="2"/>
  <c r="G21" i="2"/>
  <c r="G22" i="2"/>
  <c r="H22" i="2" s="1"/>
  <c r="I22" i="2" s="1"/>
  <c r="H12" i="17"/>
  <c r="G8" i="17"/>
  <c r="G9" i="17"/>
  <c r="G10" i="17"/>
  <c r="H10" i="17" s="1"/>
  <c r="I10" i="17" s="1"/>
  <c r="G11" i="17"/>
  <c r="G12" i="17"/>
  <c r="G13" i="17"/>
  <c r="G14" i="17"/>
  <c r="H14" i="17" s="1"/>
  <c r="I14" i="17" s="1"/>
  <c r="G15" i="17"/>
  <c r="G16" i="17"/>
  <c r="G17" i="17"/>
  <c r="G18" i="17"/>
  <c r="H18" i="17" s="1"/>
  <c r="I18" i="17" s="1"/>
  <c r="G19" i="17"/>
  <c r="G20" i="17"/>
  <c r="G21" i="17"/>
  <c r="H21" i="17" s="1"/>
  <c r="G22" i="17"/>
  <c r="G23" i="17"/>
  <c r="H23" i="17" s="1"/>
  <c r="G24" i="17"/>
  <c r="G25" i="17"/>
  <c r="G26" i="17"/>
  <c r="G27" i="17"/>
  <c r="H27" i="17" s="1"/>
  <c r="G28" i="17"/>
  <c r="G29" i="17"/>
  <c r="H29" i="17" s="1"/>
  <c r="G30" i="17"/>
  <c r="G31" i="17"/>
  <c r="H27" i="20" l="1"/>
  <c r="I27" i="20" s="1"/>
  <c r="I16" i="20"/>
  <c r="I8" i="20"/>
  <c r="H28" i="20"/>
  <c r="I28" i="20" s="1"/>
  <c r="I31" i="20"/>
  <c r="I19" i="20"/>
  <c r="H11" i="20"/>
  <c r="I11" i="20" s="1"/>
  <c r="I10" i="20"/>
  <c r="H26" i="20"/>
  <c r="I26" i="20" s="1"/>
  <c r="H15" i="20"/>
  <c r="I15" i="20" s="1"/>
  <c r="I17" i="20"/>
  <c r="I13" i="20"/>
  <c r="H29" i="20"/>
  <c r="I29" i="20" s="1"/>
  <c r="H25" i="20"/>
  <c r="I25" i="20" s="1"/>
  <c r="H18" i="20"/>
  <c r="I18" i="20" s="1"/>
  <c r="H14" i="20"/>
  <c r="I14" i="20" s="1"/>
  <c r="H34" i="20"/>
  <c r="I34" i="20" s="1"/>
  <c r="I32" i="20"/>
  <c r="H32" i="20"/>
  <c r="H30" i="20"/>
  <c r="I30" i="20" s="1"/>
  <c r="H24" i="20"/>
  <c r="I24" i="20" s="1"/>
  <c r="H23" i="20"/>
  <c r="I23" i="20" s="1"/>
  <c r="I20" i="20"/>
  <c r="I12" i="20"/>
  <c r="H12" i="20"/>
  <c r="H9" i="20"/>
  <c r="I9" i="20" s="1"/>
  <c r="I14" i="22"/>
  <c r="I12" i="22"/>
  <c r="I13" i="22"/>
  <c r="H10" i="22"/>
  <c r="I10" i="22" s="1"/>
  <c r="I30" i="6"/>
  <c r="I22" i="6"/>
  <c r="I53" i="6"/>
  <c r="I49" i="6"/>
  <c r="I33" i="6"/>
  <c r="I21" i="6"/>
  <c r="I17" i="6"/>
  <c r="I9" i="6"/>
  <c r="H31" i="6"/>
  <c r="I31" i="6" s="1"/>
  <c r="H21" i="6"/>
  <c r="H22" i="6"/>
  <c r="I16" i="6"/>
  <c r="H30" i="6"/>
  <c r="H19" i="6"/>
  <c r="I19" i="6" s="1"/>
  <c r="I42" i="6"/>
  <c r="H42" i="6"/>
  <c r="I15" i="6"/>
  <c r="H54" i="6"/>
  <c r="I54" i="6" s="1"/>
  <c r="H50" i="6"/>
  <c r="I50" i="6" s="1"/>
  <c r="H43" i="6"/>
  <c r="I43" i="6" s="1"/>
  <c r="H14" i="6"/>
  <c r="I14" i="6" s="1"/>
  <c r="I48" i="6"/>
  <c r="H47" i="6"/>
  <c r="I47" i="6" s="1"/>
  <c r="I44" i="6"/>
  <c r="I40" i="6"/>
  <c r="I39" i="6"/>
  <c r="H39" i="6"/>
  <c r="I36" i="6"/>
  <c r="I32" i="6"/>
  <c r="I29" i="6"/>
  <c r="H29" i="6"/>
  <c r="H23" i="6"/>
  <c r="I23" i="6" s="1"/>
  <c r="I20" i="6"/>
  <c r="I13" i="6"/>
  <c r="H13" i="6"/>
  <c r="H12" i="6"/>
  <c r="I12" i="6" s="1"/>
  <c r="H11" i="6"/>
  <c r="I11" i="6" s="1"/>
  <c r="H10" i="6"/>
  <c r="I10" i="6" s="1"/>
  <c r="H10" i="4"/>
  <c r="I10" i="4" s="1"/>
  <c r="I11" i="4"/>
  <c r="H9" i="4"/>
  <c r="I9" i="4" s="1"/>
  <c r="H8" i="4"/>
  <c r="I8" i="4" s="1"/>
  <c r="H11" i="36"/>
  <c r="I11" i="36" s="1"/>
  <c r="H10" i="36"/>
  <c r="I10" i="36" s="1"/>
  <c r="H9" i="36"/>
  <c r="I9" i="36" s="1"/>
  <c r="H8" i="36"/>
  <c r="I8" i="36" s="1"/>
  <c r="H19" i="34"/>
  <c r="I19" i="34" s="1"/>
  <c r="H18" i="34"/>
  <c r="I18" i="34" s="1"/>
  <c r="I16" i="34"/>
  <c r="H16" i="34"/>
  <c r="H15" i="34"/>
  <c r="I15" i="34" s="1"/>
  <c r="H14" i="34"/>
  <c r="I14" i="34" s="1"/>
  <c r="H12" i="34"/>
  <c r="I12" i="34" s="1"/>
  <c r="H11" i="34"/>
  <c r="I11" i="34" s="1"/>
  <c r="H10" i="34"/>
  <c r="I10" i="34" s="1"/>
  <c r="H9" i="34"/>
  <c r="I9" i="34" s="1"/>
  <c r="I8" i="34"/>
  <c r="H8" i="34"/>
  <c r="I10" i="35"/>
  <c r="H9" i="35"/>
  <c r="I9" i="35" s="1"/>
  <c r="H8" i="35"/>
  <c r="I8" i="35" s="1"/>
  <c r="I11" i="32"/>
  <c r="H8" i="32"/>
  <c r="I8" i="32" s="1"/>
  <c r="H15" i="32"/>
  <c r="I15" i="32" s="1"/>
  <c r="H14" i="32"/>
  <c r="I14" i="32" s="1"/>
  <c r="H10" i="32"/>
  <c r="I10" i="32" s="1"/>
  <c r="H12" i="32"/>
  <c r="I12" i="32" s="1"/>
  <c r="H11" i="32"/>
  <c r="H13" i="32"/>
  <c r="I13" i="32" s="1"/>
  <c r="H9" i="32"/>
  <c r="I9" i="32" s="1"/>
  <c r="I16" i="3"/>
  <c r="H15" i="3"/>
  <c r="I15" i="3" s="1"/>
  <c r="H13" i="3"/>
  <c r="I13" i="3" s="1"/>
  <c r="I12" i="3"/>
  <c r="H11" i="3"/>
  <c r="I11" i="3" s="1"/>
  <c r="H8" i="3"/>
  <c r="I8" i="3" s="1"/>
  <c r="H12" i="18"/>
  <c r="I12" i="18" s="1"/>
  <c r="H19" i="18"/>
  <c r="I19" i="18" s="1"/>
  <c r="H17" i="18"/>
  <c r="I17" i="18" s="1"/>
  <c r="H16" i="18"/>
  <c r="I16" i="18" s="1"/>
  <c r="H15" i="18"/>
  <c r="I15" i="18" s="1"/>
  <c r="H14" i="18"/>
  <c r="I14" i="18" s="1"/>
  <c r="I13" i="18"/>
  <c r="H11" i="18"/>
  <c r="I11" i="18" s="1"/>
  <c r="H10" i="18"/>
  <c r="I10" i="18" s="1"/>
  <c r="I8" i="18"/>
  <c r="H8" i="18"/>
  <c r="I15" i="2"/>
  <c r="I16" i="2"/>
  <c r="I10" i="2"/>
  <c r="H21" i="2"/>
  <c r="I21" i="2" s="1"/>
  <c r="H10" i="2"/>
  <c r="H20" i="2"/>
  <c r="I20" i="2" s="1"/>
  <c r="H19" i="2"/>
  <c r="I19" i="2" s="1"/>
  <c r="H18" i="2"/>
  <c r="I18" i="2" s="1"/>
  <c r="H17" i="2"/>
  <c r="I17" i="2" s="1"/>
  <c r="H14" i="2"/>
  <c r="I14" i="2" s="1"/>
  <c r="H13" i="2"/>
  <c r="I13" i="2" s="1"/>
  <c r="H11" i="2"/>
  <c r="I11" i="2" s="1"/>
  <c r="H9" i="2"/>
  <c r="I9" i="2" s="1"/>
  <c r="H8" i="2"/>
  <c r="I8" i="2" s="1"/>
  <c r="I12" i="17"/>
  <c r="H31" i="17"/>
  <c r="I31" i="17" s="1"/>
  <c r="H30" i="17"/>
  <c r="I30" i="17" s="1"/>
  <c r="I29" i="17"/>
  <c r="H28" i="17"/>
  <c r="I28" i="17" s="1"/>
  <c r="I27" i="17"/>
  <c r="I26" i="17"/>
  <c r="H26" i="17"/>
  <c r="H25" i="17"/>
  <c r="I25" i="17" s="1"/>
  <c r="H24" i="17"/>
  <c r="I24" i="17" s="1"/>
  <c r="I23" i="17"/>
  <c r="H22" i="17"/>
  <c r="I22" i="17" s="1"/>
  <c r="I21" i="17"/>
  <c r="H20" i="17"/>
  <c r="I20" i="17" s="1"/>
  <c r="I19" i="17"/>
  <c r="H19" i="17"/>
  <c r="H17" i="17"/>
  <c r="I17" i="17" s="1"/>
  <c r="H16" i="17"/>
  <c r="I16" i="17" s="1"/>
  <c r="H15" i="17"/>
  <c r="I15" i="17" s="1"/>
  <c r="H13" i="17"/>
  <c r="I13" i="17" s="1"/>
  <c r="H11" i="17"/>
  <c r="I11" i="17" s="1"/>
  <c r="H9" i="17"/>
  <c r="I9" i="17" s="1"/>
  <c r="H8" i="17"/>
  <c r="I8" i="17" s="1"/>
  <c r="J133" i="13" l="1"/>
  <c r="J35" i="50"/>
  <c r="J37" i="14"/>
  <c r="J31" i="46"/>
  <c r="J26" i="10" l="1"/>
  <c r="J23" i="9"/>
  <c r="J20" i="41"/>
  <c r="J18" i="40"/>
  <c r="J28" i="7"/>
  <c r="J24" i="39" l="1"/>
  <c r="J55" i="6"/>
  <c r="J15" i="22"/>
  <c r="J8" i="5"/>
  <c r="J13" i="4"/>
  <c r="J32" i="17"/>
  <c r="G7" i="50" l="1"/>
  <c r="G35" i="50" s="1"/>
  <c r="G7" i="48"/>
  <c r="G17" i="48" s="1"/>
  <c r="G7" i="46"/>
  <c r="G7" i="45"/>
  <c r="G21" i="45" s="1"/>
  <c r="G31" i="46" l="1"/>
  <c r="H7" i="50"/>
  <c r="H35" i="50" s="1"/>
  <c r="H7" i="48"/>
  <c r="H7" i="46"/>
  <c r="H7" i="45"/>
  <c r="H21" i="45" s="1"/>
  <c r="G7" i="15"/>
  <c r="G61" i="15" s="1"/>
  <c r="H128" i="13"/>
  <c r="I128" i="13" s="1"/>
  <c r="H127" i="13"/>
  <c r="I127" i="13" s="1"/>
  <c r="G7" i="13"/>
  <c r="G7" i="14"/>
  <c r="G37" i="14" s="1"/>
  <c r="G7" i="19"/>
  <c r="G14" i="19" s="1"/>
  <c r="G7" i="10"/>
  <c r="G26" i="10" s="1"/>
  <c r="G7" i="9"/>
  <c r="G23" i="9" s="1"/>
  <c r="G7" i="8"/>
  <c r="G11" i="8" s="1"/>
  <c r="G7" i="41"/>
  <c r="G20" i="41" s="1"/>
  <c r="G7" i="40"/>
  <c r="G18" i="40" s="1"/>
  <c r="G7" i="7"/>
  <c r="G28" i="7" s="1"/>
  <c r="G7" i="39"/>
  <c r="G7" i="24"/>
  <c r="G32" i="24" s="1"/>
  <c r="G7" i="27"/>
  <c r="G8" i="27" s="1"/>
  <c r="G7" i="21"/>
  <c r="G34" i="21" s="1"/>
  <c r="G7" i="25"/>
  <c r="G9" i="25" s="1"/>
  <c r="G7" i="20"/>
  <c r="G35" i="20" s="1"/>
  <c r="G15" i="22"/>
  <c r="G7" i="6"/>
  <c r="G55" i="6" s="1"/>
  <c r="G7" i="28"/>
  <c r="G8" i="28" s="1"/>
  <c r="G7" i="5"/>
  <c r="G8" i="5" s="1"/>
  <c r="G7" i="4"/>
  <c r="G7" i="37"/>
  <c r="G7" i="36"/>
  <c r="G12" i="36" s="1"/>
  <c r="G7" i="34"/>
  <c r="G11" i="35"/>
  <c r="G7" i="32"/>
  <c r="G16" i="32" s="1"/>
  <c r="G7" i="3"/>
  <c r="G17" i="3" s="1"/>
  <c r="G7" i="18"/>
  <c r="G20" i="18" s="1"/>
  <c r="G7" i="2"/>
  <c r="G23" i="2" s="1"/>
  <c r="G7" i="17"/>
  <c r="I7" i="48" l="1"/>
  <c r="I17" i="48" s="1"/>
  <c r="H17" i="48"/>
  <c r="H7" i="34"/>
  <c r="H20" i="34" s="1"/>
  <c r="G20" i="34"/>
  <c r="H7" i="14"/>
  <c r="H37" i="14" s="1"/>
  <c r="I7" i="50"/>
  <c r="I35" i="50" s="1"/>
  <c r="G133" i="13"/>
  <c r="G24" i="39"/>
  <c r="G32" i="17"/>
  <c r="H7" i="37"/>
  <c r="H7" i="35"/>
  <c r="H11" i="35" s="1"/>
  <c r="H7" i="32"/>
  <c r="H16" i="32" s="1"/>
  <c r="H7" i="36"/>
  <c r="H12" i="36" s="1"/>
  <c r="H7" i="24"/>
  <c r="H32" i="24" s="1"/>
  <c r="H7" i="19"/>
  <c r="H7" i="8"/>
  <c r="H11" i="8" s="1"/>
  <c r="H7" i="18"/>
  <c r="H20" i="18" s="1"/>
  <c r="H7" i="6"/>
  <c r="H55" i="6" s="1"/>
  <c r="H7" i="10"/>
  <c r="H7" i="9"/>
  <c r="H23" i="9" s="1"/>
  <c r="H31" i="46"/>
  <c r="H7" i="15"/>
  <c r="H61" i="15" s="1"/>
  <c r="I7" i="45"/>
  <c r="I21" i="45" s="1"/>
  <c r="H7" i="13"/>
  <c r="I7" i="46"/>
  <c r="H7" i="41"/>
  <c r="H20" i="41" s="1"/>
  <c r="H7" i="27"/>
  <c r="H8" i="27" s="1"/>
  <c r="H7" i="21"/>
  <c r="H34" i="21" s="1"/>
  <c r="H7" i="25"/>
  <c r="H9" i="25" s="1"/>
  <c r="H7" i="20"/>
  <c r="H35" i="20" s="1"/>
  <c r="H7" i="22"/>
  <c r="H15" i="22" s="1"/>
  <c r="H7" i="28"/>
  <c r="H8" i="28" s="1"/>
  <c r="I7" i="34"/>
  <c r="I20" i="34" s="1"/>
  <c r="H7" i="2"/>
  <c r="H23" i="2" s="1"/>
  <c r="H7" i="17"/>
  <c r="H7" i="5"/>
  <c r="H7" i="4"/>
  <c r="I7" i="37"/>
  <c r="H7" i="3"/>
  <c r="H17" i="3" s="1"/>
  <c r="H7" i="39"/>
  <c r="H7" i="40"/>
  <c r="H18" i="40" s="1"/>
  <c r="H7" i="7"/>
  <c r="H28" i="7" s="1"/>
  <c r="I7" i="19" l="1"/>
  <c r="I14" i="19" s="1"/>
  <c r="H14" i="19"/>
  <c r="I7" i="10"/>
  <c r="I26" i="10" s="1"/>
  <c r="H26" i="10"/>
  <c r="I7" i="8"/>
  <c r="I11" i="8" s="1"/>
  <c r="I7" i="18"/>
  <c r="I20" i="18" s="1"/>
  <c r="I7" i="14"/>
  <c r="I37" i="14" s="1"/>
  <c r="H133" i="13"/>
  <c r="H24" i="39"/>
  <c r="I7" i="32"/>
  <c r="I16" i="32" s="1"/>
  <c r="I7" i="3"/>
  <c r="I17" i="3" s="1"/>
  <c r="I7" i="17"/>
  <c r="H32" i="17"/>
  <c r="I7" i="2"/>
  <c r="I23" i="2" s="1"/>
  <c r="I7" i="28"/>
  <c r="I8" i="28" s="1"/>
  <c r="I7" i="15"/>
  <c r="I61" i="15" s="1"/>
  <c r="I7" i="27"/>
  <c r="I8" i="27" s="1"/>
  <c r="I7" i="36"/>
  <c r="I12" i="36" s="1"/>
  <c r="I7" i="21"/>
  <c r="I34" i="21" s="1"/>
  <c r="I7" i="9"/>
  <c r="I23" i="9" s="1"/>
  <c r="I7" i="25"/>
  <c r="I9" i="25" s="1"/>
  <c r="I7" i="6"/>
  <c r="I55" i="6" s="1"/>
  <c r="I7" i="4"/>
  <c r="I7" i="22"/>
  <c r="I15" i="22" s="1"/>
  <c r="I31" i="46"/>
  <c r="I7" i="40"/>
  <c r="I18" i="40" s="1"/>
  <c r="I7" i="5"/>
  <c r="I8" i="5" s="1"/>
  <c r="H8" i="5"/>
  <c r="I7" i="39"/>
  <c r="I7" i="7"/>
  <c r="I28" i="7" s="1"/>
  <c r="I7" i="24"/>
  <c r="I32" i="24" s="1"/>
  <c r="I7" i="35"/>
  <c r="I11" i="35" s="1"/>
  <c r="I7" i="41"/>
  <c r="I20" i="41" s="1"/>
  <c r="I7" i="13"/>
  <c r="I7" i="20"/>
  <c r="I35" i="20" s="1"/>
  <c r="I32" i="17" l="1"/>
  <c r="I133" i="13"/>
  <c r="I24" i="39"/>
</calcChain>
</file>

<file path=xl/sharedStrings.xml><?xml version="1.0" encoding="utf-8"?>
<sst xmlns="http://schemas.openxmlformats.org/spreadsheetml/2006/main" count="2573" uniqueCount="746">
  <si>
    <t>L</t>
  </si>
  <si>
    <t>kg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</si>
  <si>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</si>
  <si>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</si>
  <si>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</si>
  <si>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</si>
  <si>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</si>
  <si>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</si>
  <si>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Naročnik: Vrtec Zelena jama, Zvezna ulica 24, 1000 Ljubljana</t>
  </si>
  <si>
    <t>kos</t>
  </si>
  <si>
    <t>Paprika, zelena, razred I</t>
  </si>
  <si>
    <t>Paprika, rdeča, razred I</t>
  </si>
  <si>
    <t>Zelena, stebelna, razred I</t>
  </si>
  <si>
    <t>Koromač, razred I</t>
  </si>
  <si>
    <t>Rdeča redkev, razred I</t>
  </si>
  <si>
    <t>Rukola, razred I</t>
  </si>
  <si>
    <t>Beluši beli in zeleni, razred I</t>
  </si>
  <si>
    <t>Motovilec, razred I</t>
  </si>
  <si>
    <t>Lešniki praženi, razred I</t>
  </si>
  <si>
    <t>Indijski oreščki, razred I</t>
  </si>
  <si>
    <t>Orehova jedrca - polovice, razred I</t>
  </si>
  <si>
    <t>Suhi hruškovi krhlji, brez konzervansov, razred I</t>
  </si>
  <si>
    <t>Suhi jabolčni krhlji brez konzervansov, razred I</t>
  </si>
  <si>
    <t>Suhe marelice brez konzervansov (nežveplane), razred I</t>
  </si>
  <si>
    <t>Rozine brez konzervansov (nežveplane), razred I</t>
  </si>
  <si>
    <t>Mandlji, razred I</t>
  </si>
  <si>
    <t>Brazilski oreščki, razred I</t>
  </si>
  <si>
    <t>Kefir, 3,2 do 3,5 % m.m., lonček 160 do 200 g</t>
  </si>
  <si>
    <t>Listnato testo, razvaljano, dimenzije cca 30 x 50 cm, teža kosa do 0,5 kg, pakiranje do 6 kg</t>
  </si>
  <si>
    <t>Koruzni zdrob - instant, pakiranje 1 kg</t>
  </si>
  <si>
    <t xml:space="preserve">Koruzni zdrob - instant, pakiranje 5 kg </t>
  </si>
  <si>
    <t>Žitni kosmiči s čokolado in lešniki (kot čokolešnik ali podobno), pakiranje do 2 kg</t>
  </si>
  <si>
    <t>Ribana kaša - jušna zakuha, pšenična z  jajci, pakiranje do 3 kg</t>
  </si>
  <si>
    <t>Rinčice - jušna zakuha, pšenična z jajci, pakiranje do 4 kg</t>
  </si>
  <si>
    <t>Rižek - jušna zakuha pšenična z jajci, pakiranje do 5 kg</t>
  </si>
  <si>
    <t>Zvezdice - jušna zakuha pšenična z jajci, pakiranje do 5 kg</t>
  </si>
  <si>
    <t>Polžki, pšenični brez jajc, pakiranje do 1 kg</t>
  </si>
  <si>
    <t>Široki rezanci - pšenični z jajci, pakiranje do 8 kg</t>
  </si>
  <si>
    <t>Kodrasti široki rezanci - pšenični z jajci, pakiranje do 8 kg</t>
  </si>
  <si>
    <t>Špageti št. 7 - pšenični z jajci, pakiranje do 12 kg</t>
  </si>
  <si>
    <t>Svedrčki - pšenični z jajci, pakiranje do 10 kg</t>
  </si>
  <si>
    <t>Špageti št. 7 - pšenični (brez jajc), pakiranje do 1 kg</t>
  </si>
  <si>
    <t>Svedrčki - pšenični (brez jajc), pakiranje do 1 kg</t>
  </si>
  <si>
    <t>Pšenične testenine z jajci (školjkice, pentljice, metuljčki,…), pakiranje do 2 kg</t>
  </si>
  <si>
    <t>Špinačne testenine z jajci (široki rezanci,…), pakiranje do 7 kg</t>
  </si>
  <si>
    <t>Ajdove testenine (široki rezanci,….), pakiranje do 1 kg</t>
  </si>
  <si>
    <t>Vodni vlivanci – zakuha, pakiranje do 2 kg</t>
  </si>
  <si>
    <t>Vodni vlivanci – priloga, pakiranje do 2 kg</t>
  </si>
  <si>
    <t>Ajdovi žganci - instant, pakiranje do 2 kg</t>
  </si>
  <si>
    <t>Rdeča čebula, razred I</t>
  </si>
  <si>
    <t>Pšenično pecivo z različnimi posipi (mak, sezam, sončnice,…) 40 do 60 g, po potrebi prerezano</t>
  </si>
  <si>
    <t>Pekovsko pecivo posebnih oblik (parkelj, zajček,…), 80 do 120 g</t>
  </si>
  <si>
    <t>Kamilični čaj, filter vrečke, pakiranje do 1 kg</t>
  </si>
  <si>
    <t>Cimet v skorji, pakiranje do 20 g</t>
  </si>
  <si>
    <t>Lovorjev list, pakiranje do 40 g</t>
  </si>
  <si>
    <t>Jedilna čokolada, pakiranje do 1 kg</t>
  </si>
  <si>
    <t>Čokoladno lešnikov namaz, pakiranje 2 do 3 kg</t>
  </si>
  <si>
    <t>Pehtran, pakiranje do 40 g</t>
  </si>
  <si>
    <t>Pirina moka, pakiranje do 1 kg</t>
  </si>
  <si>
    <t>Koruzni škrob, pakiranje do 200 g</t>
  </si>
  <si>
    <t>Prašek za puding – vanilija, pakiranje do 1 kg</t>
  </si>
  <si>
    <t>Pecilni prašek, pakiranje do 15 g</t>
  </si>
  <si>
    <t>Rum, pakiranje do 1 L</t>
  </si>
  <si>
    <t>Gorčica, pakiranje do 800 g</t>
  </si>
  <si>
    <t>Kvas sveži, pakiranje 42 g</t>
  </si>
  <si>
    <t>Kvas sveži, pakiranje 500 g</t>
  </si>
  <si>
    <t>Zeliščni dodatek jedem, brez dodanih ojačevalcev okusa, arom in barvil, pakiranje v dozi 300 do 400 g</t>
  </si>
  <si>
    <t>Ajvar nepekoč, pakiranje do 1 kg</t>
  </si>
  <si>
    <t>Olje za cvrtje, pakiranje do 10 L</t>
  </si>
  <si>
    <t>Sončično olje 100 %, pakiranje 1 L</t>
  </si>
  <si>
    <t>Olivno olje hladno stiskano, pakiranje 1 L</t>
  </si>
  <si>
    <t>Majoneza, pakiranje 620 do 750 g</t>
  </si>
  <si>
    <t>Namazi različnih okusov (bučke, por, bazilika…) brez mleka, jajc, soje in glutena</t>
  </si>
  <si>
    <t>Morska sol, drobno mleta, brez dodanih sredstev za sprijemanje, pakiranje  1 kg</t>
  </si>
  <si>
    <t>Zamrznjeno korenje – kockice, pakiranje do 2,5 kg</t>
  </si>
  <si>
    <t>Zamrznjena špinača (briketi), pakiranje do 2,5 kg</t>
  </si>
  <si>
    <t>Zamrznjeno baby korenje, pakiranje do 2,5 kg</t>
  </si>
  <si>
    <t>Zamrznjena čebula (rezana na lističe), pakiranje do 2,5kg</t>
  </si>
  <si>
    <t>Zamrznjeni beluši (beli in zeleni), pakiranje do 2,5 kg</t>
  </si>
  <si>
    <t>Zamrznjene paradižnikove kocke, pakiranje do 2,5 kg</t>
  </si>
  <si>
    <t>Marmelada mešana, min 45 % sadne kaše, brez sladil, pakiranje 3 do 5 kg</t>
  </si>
  <si>
    <t>Marmelada šipkova, min 40 % sadne kaše, brez sladil, pakiranje 3 do 5 kg</t>
  </si>
  <si>
    <t>Kumare razred I</t>
  </si>
  <si>
    <t>Mlad stročji fižol - maslenec</t>
  </si>
  <si>
    <t>Brokoli, razred I</t>
  </si>
  <si>
    <t>Rdeče zelje, razred I</t>
  </si>
  <si>
    <t>Blitva, razred I</t>
  </si>
  <si>
    <t>Melancani (jajčevci), razred I</t>
  </si>
  <si>
    <t>Radič štrucar, razred I</t>
  </si>
  <si>
    <t>Kitajsko zelje, razred I</t>
  </si>
  <si>
    <t>Zelje v glavah, razred I</t>
  </si>
  <si>
    <t>Cvetača, razred I</t>
  </si>
  <si>
    <t>Koleraba rumena (podzemna), razred I</t>
  </si>
  <si>
    <t>Koleraba (nadzemna), razred I</t>
  </si>
  <si>
    <t>Ohrovt v glavah, razred I</t>
  </si>
  <si>
    <t>Paradižnik, razred I</t>
  </si>
  <si>
    <t>Paprika (babura),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</si>
  <si>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</si>
  <si>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</si>
  <si>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</si>
  <si>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</si>
  <si>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</si>
  <si>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</si>
  <si>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</si>
  <si>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Eko korenje, razred I</t>
  </si>
  <si>
    <t>Eko kumare, razred I</t>
  </si>
  <si>
    <t>Eko paprika, razred I</t>
  </si>
  <si>
    <t>Eko paradižnik, razred I</t>
  </si>
  <si>
    <t>Eko cvetača, razred I</t>
  </si>
  <si>
    <t>Eko krompir, srednje debel, razred I</t>
  </si>
  <si>
    <t>Čičerika, razred I</t>
  </si>
  <si>
    <t>Fižol češnjevec, razred I</t>
  </si>
  <si>
    <t>Hruške do 120 g, razred I</t>
  </si>
  <si>
    <t>Breskve ustrezne teže do 100 g/kos, razred I</t>
  </si>
  <si>
    <t>Marelice ustrezne teže do 100 g/kos, razred I</t>
  </si>
  <si>
    <t>Nektarine ustrezne teže do 100 g/kos, ekstra kvalitete</t>
  </si>
  <si>
    <t>Slive, ekstra kvalitete</t>
  </si>
  <si>
    <t>Češnje, ekstra kvalitete</t>
  </si>
  <si>
    <t>Jagode, ekstra kvalitete</t>
  </si>
  <si>
    <t>Jabolka (gala, jonagold, idared, zlati delišes,…) ustrezne teže do 120 g/kos razred I</t>
  </si>
  <si>
    <t>Grozdje, belo, ekstra kvalitete</t>
  </si>
  <si>
    <t>Grozdje, črno, ekstra kvalitete</t>
  </si>
  <si>
    <t>Kaki vanilija (Persimon), ustrezne teže do 120 g/kos</t>
  </si>
  <si>
    <t>Lubenica, razred I</t>
  </si>
  <si>
    <t>Melone, razred I</t>
  </si>
  <si>
    <t>Pomaranče ustrezne teže do 120 g/kos, brez pešk, razred I</t>
  </si>
  <si>
    <t>Klemenitne , razred I</t>
  </si>
  <si>
    <t>Klemenvile, razred I</t>
  </si>
  <si>
    <t>Kivi ustrezne teže do 100 g/kos razred I</t>
  </si>
  <si>
    <t>Limone razred I, ustrezne teže do 100 g/kos</t>
  </si>
  <si>
    <t>Banane, ustrezne teže do 150 g/kos</t>
  </si>
  <si>
    <t>Mango, razred I</t>
  </si>
  <si>
    <t>Ananas, razred I</t>
  </si>
  <si>
    <t>Sveže fige, razred I</t>
  </si>
  <si>
    <t>Ringlo, razred I</t>
  </si>
  <si>
    <t>Robide, razred I</t>
  </si>
  <si>
    <t>Suhe banane brez konzervansov, razred I</t>
  </si>
  <si>
    <t>Suhe brusnice brez konzervansov, razred I</t>
  </si>
  <si>
    <t>Suhe fige, brez konzervansov, razred I</t>
  </si>
  <si>
    <t>Suhe slive brez koščic in konzervansov, razred I</t>
  </si>
  <si>
    <t>Rastlinska smetana za stepanje, pakiranje 0,5 do 1 L</t>
  </si>
  <si>
    <t>Skuta, nepasirana, iz pasteriziranega mleka, min. 35 % m.m. v suhi snovi, pakiranje 3 do 5 kg</t>
  </si>
  <si>
    <t>Skuta, nepasirana, iz pasteriziranega mleka, min. 35 % m.m. v suhi snovi, pakiranje 0,5 do 1 kg</t>
  </si>
  <si>
    <t>Surovo maslo 1. vrste, min 82 % m.m., brez konzervansov in aditivov, pakiranje 125 do 250 g</t>
  </si>
  <si>
    <t>Riban sir za pizzo, pakiranje 300 do 500 g</t>
  </si>
  <si>
    <t>Pleskavice (oblikovane) iz mletega manj začinjenega in soljenega puranjega mesa I. kat. b.k., teža posameznega kosa mora imeti med 80 in 90 g</t>
  </si>
  <si>
    <t>Losos – file porcijski, brez kože, posamič zamrznjen, (max 10 % odstopanje od naročene teže),  1.kval., brez kosti</t>
  </si>
  <si>
    <t>Ostriž - file posamič zamrznjen, (max 10 % odstopanje od naročene teže), 1.kval., brez kosti</t>
  </si>
  <si>
    <t>Sončično olje 100 %, pakiranje 5 do 10 L</t>
  </si>
  <si>
    <t>Mandarine ustrezne teže do 100 g/kos, brez pešk, razred I</t>
  </si>
  <si>
    <t>Zamrznjen stročji fižol, pakiranje do 2,5 kg</t>
  </si>
  <si>
    <t>Zamrznjen grah, pakiranje do 2,5 kg</t>
  </si>
  <si>
    <t>Zamrznjen brokoli, do pakiranje 2,5 kg</t>
  </si>
  <si>
    <t>Zamrznjena cvetača, pakiranje do 2,5 kg</t>
  </si>
  <si>
    <t>Zamrznjena koruza v zrnju, pakiranje do 2,5 kg</t>
  </si>
  <si>
    <t>Zamrznjene bučke (kocke), pakiranje do 2,5 kg</t>
  </si>
  <si>
    <t>Zamrznjen por (rezan na lističe), pakiranje do 2,5 kg</t>
  </si>
  <si>
    <t>Zamrznjena paprika (rdeča, zelena) – kocke, pakiranje do 2,5 kg</t>
  </si>
  <si>
    <t>Bio jabolčni sok, 100 % sadni delež, pakiranje 1 L</t>
  </si>
  <si>
    <t>Krompirjevi ocvrtki s sirom, pakiranje do 2 kg</t>
  </si>
  <si>
    <t>Jagodni cmoki, pakiranje do 2 kg</t>
  </si>
  <si>
    <t>Orehovi štruklji, porcijski (teža do 150 g), pakiranje do 2 kg</t>
  </si>
  <si>
    <t>Sirovi kaneloni, porcijski (teža do 100 g), pakiranje do 2 kg</t>
  </si>
  <si>
    <t>Mesni kaneloni porcijski (teža do 100 g), pakiranje do 2 kg</t>
  </si>
  <si>
    <t>Kruhovi cmoki porcijski (teža do 100 g), pakiranje do 2 kg</t>
  </si>
  <si>
    <t>Pečene zamrznjene palačinke, porcijske (teža do 60 g), pakiranje od 1 do 1,5 kg</t>
  </si>
  <si>
    <t>Pečene zamrznjene ajdove palačinke, porcijske (teža do 60 g), pakiranje od 1 do 1,5 kg</t>
  </si>
  <si>
    <t>Skuta s podloženim ali nadloženim sadjem, min. 10 % m.m. v suhi snovi, do 20 % sadnega pripravka, pakiranje v lonček 110 do 150 g</t>
  </si>
  <si>
    <t>Koruzna moka, pakiranje do 1 kg</t>
  </si>
  <si>
    <t>Kaša ajdova, pakiranje do 1 kg</t>
  </si>
  <si>
    <t>Ješprenj, pakiranje do 1 kg</t>
  </si>
  <si>
    <t>Kaša prosena, pakiranje do 1 kg</t>
  </si>
  <si>
    <t>Koruzni kosmiči brez dodanega sladkorja, pakiranje do 375 g</t>
  </si>
  <si>
    <t>Ovseni kosmiči, pakiranje do 1 kg</t>
  </si>
  <si>
    <t>Jajčni bleki, pšenični z jajci, pakiranje  do 3 kg</t>
  </si>
  <si>
    <t>Polžki - pšenični z jajci, pakiranje do 14 kg</t>
  </si>
  <si>
    <t>Peresniki - pšenični z jajci, pakiranje do 10 kg</t>
  </si>
  <si>
    <t>Peresniki - pšenični brez jajc, pakiranje do 1 kg</t>
  </si>
  <si>
    <t>Pšenični zdrob, pakiranje do 1 kg</t>
  </si>
  <si>
    <t>Krompirjevi svaljki, pakiranje do 2 kg</t>
  </si>
  <si>
    <t>Borovničevi cmoki,  pakiranje do 2 kg</t>
  </si>
  <si>
    <t>Slivovi cmoki,  pakiranje do 2 kg</t>
  </si>
  <si>
    <t>Marelični cmoki, pakiranje do 2 kg</t>
  </si>
  <si>
    <t>Pšenično belo pekovsko pecivo različnih oblik (žemlja, kajzerica, bombeta, štručka,…), 40 do 60 g, po potrebi prerezano</t>
  </si>
  <si>
    <t>Pšenično črno pekovsko pecivo različnih oblik (žemlja, kajzerica, bombeta, štručka,…), 40 do 60 g, po potrebi prerezano</t>
  </si>
  <si>
    <t>Pšenično polnozrnato (Graham) pekovsko pecivo različnih oblik (žemlja, kajzerica, bombeta, štručka,…), 40 do 60 g, po potrebi prerezano</t>
  </si>
  <si>
    <t>Koruzno pekovsko pecivo različnih oblik (žemlja, kajzerica, bombeta, štručka,…), 40 do 60 g, po potrebi prerezano</t>
  </si>
  <si>
    <t>Ajdovo pekovsko pecivo različnih oblik (žemlja, kajzerica, bombeta, štručka,…), 40 do 60 g, po potrebi prerezano</t>
  </si>
  <si>
    <t>Rženo pekovsko pecivo različnih oblik (žemlja, kajzerica, bombeta, štručka,…), 40 do 60 g, po potrebi prerezano</t>
  </si>
  <si>
    <t>Ovseno pekovsko pecivo različnih oblik (žemlja, kajzerica, bombeta, štručka,…), 40 do 60 g, po potrebi prerezano</t>
  </si>
  <si>
    <t xml:space="preserve">Mlečno pekovsko pecivo različnih oblik (štručka, rogljič, polžek,…), 40 do 60 g </t>
  </si>
  <si>
    <t>Sirova štručka, 40 do 60 g</t>
  </si>
  <si>
    <t>Sirov burek, 100 g</t>
  </si>
  <si>
    <t>Jabolčni burek, 100 g</t>
  </si>
  <si>
    <t>Mlinci, brez konzervansov, pakiranje 1 kg</t>
  </si>
  <si>
    <t>Prepečenec v rezinah (pš. moka tip 500), pakiranje 200 do 400 g</t>
  </si>
  <si>
    <t>Prepečenec v rezinah, polnozrnati, pakiranje 200 do 400 g</t>
  </si>
  <si>
    <t>Grisini, pakiranje 100 do 400 g</t>
  </si>
  <si>
    <t>Grisini s sezamom, pakiranje 100 do 400 g</t>
  </si>
  <si>
    <t>Grisini z okusom sira, pakiranje 100 do 400 g</t>
  </si>
  <si>
    <t>Grisini polnozrnati, pakiranje 100 do 400 g</t>
  </si>
  <si>
    <t>Drobtine, krušne, bele, pakiranje do 1 kg</t>
  </si>
  <si>
    <t>Orehovi keksi, pakiranje 250 do 500 g</t>
  </si>
  <si>
    <t>Vanilijevi rogljički,  pakiranje 250 do 500 g</t>
  </si>
  <si>
    <t>Otroški piškoti kvalitete Baby, pakiranje 250 do 500 g</t>
  </si>
  <si>
    <t>Linški keksi, pakiranje 250 do 500 g</t>
  </si>
  <si>
    <t>Masleni piškoti, pakiranje 250 do 500 g</t>
  </si>
  <si>
    <t>Napolitanke - lešnik, pakiranje do 1 kg</t>
  </si>
  <si>
    <t>Kokosovi keksi, pakiranje 250 do 500 g</t>
  </si>
  <si>
    <t>Lešnikovi keksi, pakiranje, 250 do 500 g</t>
  </si>
  <si>
    <t>Ježek, 60 do 70 g</t>
  </si>
  <si>
    <t>Kokosova rezina, 60 do 100 g</t>
  </si>
  <si>
    <t>Ledena rezina, 60 do 100 g</t>
  </si>
  <si>
    <t>Kremna rezina, 60 do 100 g</t>
  </si>
  <si>
    <t>Tortica - čokoladna, 60 do 100 g</t>
  </si>
  <si>
    <t>Tortica - sadna, 60 do 100 g</t>
  </si>
  <si>
    <t>Buhtelj z marmelado, 50 do 80 g</t>
  </si>
  <si>
    <t>Čokoladni navihančki, 60 do 80 g</t>
  </si>
  <si>
    <t>Skutni zavitek, 100 g</t>
  </si>
  <si>
    <t>Krof z marmelado, 60 do 80 g</t>
  </si>
  <si>
    <t>Potica orehova, razrezana in pakirana, pakiranje do 1 kg</t>
  </si>
  <si>
    <t>Čaj šipek-hibiskus, filter vrečke, gastro pakiranje do 1,5 kg</t>
  </si>
  <si>
    <t>Planinski čaj, filter vrečke, gastro pakiranje do 1 kg</t>
  </si>
  <si>
    <t>Metin čaj, filter vrečke, gastro pakiranje do 1 kg</t>
  </si>
  <si>
    <t>Lipov čaj, filter vrečke, gastro pakiranje do 1 kg</t>
  </si>
  <si>
    <t>Bezgov čaj, filter vrečke, gastro pakiranje do 1 kg</t>
  </si>
  <si>
    <t>Čaj breskev, filter vrečke, gastro pakiranje do 1 kg</t>
  </si>
  <si>
    <t>Čaj borovnica, filter vrečke, gastro pakiranje do 1 kg</t>
  </si>
  <si>
    <t>Čaj divja češnja, filter vrečke, gastro pakiranje do 1,2 kg</t>
  </si>
  <si>
    <t>Čaj gozdni sadeži, filter vrečke, gastro pakiranje do 1,2 kg</t>
  </si>
  <si>
    <t>Čaj jagoda-vanilija, filter vrečke, gastro pakiranje do 1,3 kg</t>
  </si>
  <si>
    <t>Instant bela kava, pakiranje 0,4 do 0,5 kg (kvaliteta Benquick ali enakovredno)</t>
  </si>
  <si>
    <t>Sladkor rjavi, pakiranje do 1 kg</t>
  </si>
  <si>
    <t>Sladkor mleti, pakiranje 500 g</t>
  </si>
  <si>
    <t>Vanilin sladkor, pakiranje 1 kg</t>
  </si>
  <si>
    <t>Krekerji brez dodane soli za posip, pakiranje do 300 g</t>
  </si>
  <si>
    <t>Zlate kroglice, pakiranje do 500 g</t>
  </si>
  <si>
    <t>Pisane zlate kroglice, pakiranje do 500 g</t>
  </si>
  <si>
    <t>Mlečna rezina oblita s čokolado, pakiranje 30 do 40 g</t>
  </si>
  <si>
    <t>Sojin napitek, pakiranje 1 L</t>
  </si>
  <si>
    <t>Rižev napitek, pakiranje 1L</t>
  </si>
  <si>
    <t>Rižev napitek, pakiranje 0,2 L</t>
  </si>
  <si>
    <t>Ovseni napitek, pakiranje 1 L</t>
  </si>
  <si>
    <t>Sojin napitek – vanilijev, pakiranje do 0,25 L</t>
  </si>
  <si>
    <t>Sojin puding, vanilija, čokolada, pakiranje 110 do 140 g</t>
  </si>
  <si>
    <t>Bio čokoladni namaz brez živalskih, jajčnih in mlečnih beljakovin, pakiranje 250 do 300 g</t>
  </si>
  <si>
    <t xml:space="preserve">Moka brez glutena za pecivo (kakovost Schar ali enakovredno), pakiranje do 1 kg </t>
  </si>
  <si>
    <t>Večzrnati kruh brez glutena (kakovost Schar ali podobno)</t>
  </si>
  <si>
    <t>Krekerji brez glutena, mleka in jajc (kakovost Schar ali podobno)</t>
  </si>
  <si>
    <t>Preste brez glutena, mleka in jajc (kakovost Schar ali podobno)</t>
  </si>
  <si>
    <t xml:space="preserve">Prepečenec brez glutena, mleka in jajc (kakovost Schar ali podobno) </t>
  </si>
  <si>
    <t xml:space="preserve">Riževi kosmiči brez glutena, mleka in jajc  (kakovost Schar ali podobno) </t>
  </si>
  <si>
    <t xml:space="preserve">Koruzni kosmiči brez glutena, mleka in jajc  (kakovost Schar ali podobno) </t>
  </si>
  <si>
    <t xml:space="preserve">Koruzni zdrob brez glutena, mleka in jajc  (kakovost Schar ali podobno) 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</si>
  <si>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</si>
  <si>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</si>
  <si>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</si>
  <si>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</si>
  <si>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</si>
  <si>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</si>
  <si>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</si>
  <si>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</si>
  <si>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ENOTA MERE</t>
  </si>
  <si>
    <t>Hot dog štručka, 110 do 130 g, prerezana na pol in luknjana</t>
  </si>
  <si>
    <t>Pekovsko pecivo brez aditivov, različnih oblik (žemlja, bombeta, kajzerica, šrtučka,…), 40 do 60 g, po potrebi prerezano</t>
  </si>
  <si>
    <t xml:space="preserve">Francoski rogljič z mareličnim polnilom, 60 do 70 g </t>
  </si>
  <si>
    <t>Francoski polnozrnati rogljič z mareličnim polnilom, 80 do 90 g</t>
  </si>
  <si>
    <t>Slana skutna blazinica, 60 do 80 g</t>
  </si>
  <si>
    <t>Sirov polžek, 80 do 100 g</t>
  </si>
  <si>
    <t>Riž dolgozrnati parboiled, ekstra kvalitete (kakovost ZLATO POLJE PARBOILED ali enakovredno), pakiranje 3 do 5 kg</t>
  </si>
  <si>
    <t>Riž bel, glaziran, okroglozrnati, 1. vrste (kakovost ZLATO POLJE SANTA ANDREA ali enakovredno), pakiranje 3 do 5 kg</t>
  </si>
  <si>
    <t>Rezanci – jušna zakuha, pšenični z jajci, pakiranje do 1 kg</t>
  </si>
  <si>
    <t>Polnozrnate testenine (svedri, peresniki, široki rezanci,…), pakiranje do 1 kg</t>
  </si>
  <si>
    <t>Pirine testenine (svedri, peresnilki, široki rezanci,…), pakiranje do 1 kg</t>
  </si>
  <si>
    <t>Sojine testenine (široki rezanci,..., pakiranje do 1 kg</t>
  </si>
  <si>
    <t>Piščančje krače, razred kakovosti A, 110 - 120 g/ kos</t>
  </si>
  <si>
    <t xml:space="preserve">Piščančja bedra, razred kakovosti A </t>
  </si>
  <si>
    <t>Piščančja stegna, razred kakovosti A, BKK</t>
  </si>
  <si>
    <t>Piščančji file v kosu, razred kakovosti A (max skupno odstopanje 2 % naročene teže) (piščančja prsa BKK)</t>
  </si>
  <si>
    <t>Puranji file v kosu, razred kakovosti A (max skupno odstopanje 2 % naročene mase) (puranja prsa BKK)</t>
  </si>
  <si>
    <t>Puranji file, razred kakovosti A, narezan na kocke velikosti cca 2x2 cm (max odstopanje 10 % od velikosti kock, max skupno odstopanje 2 % naročene teže) (puranja prsa BKK)</t>
  </si>
  <si>
    <t>Puranja šunka v ovoju, najmanj 70 % puranjega mesa</t>
  </si>
  <si>
    <t>Steriilzirani koščki tune v oljčnem olju (večji koščki tune). Tuna minimalno 70 %, pakiranje 1700 do 2000 g</t>
  </si>
  <si>
    <t>Mešana zamrznjena zelenjava (cvetača, korenček, brokoli), pakiranje do 2,5 kg</t>
  </si>
  <si>
    <t>Zamrznjeno korenje – valovite rezine, pakiranje do 2,5 kg</t>
  </si>
  <si>
    <t>Solata Gentile, razred I</t>
  </si>
  <si>
    <t>Solata kristalka, razred I</t>
  </si>
  <si>
    <t>Solata ledenka, razred I</t>
  </si>
  <si>
    <t>Zelena solata - mehkolistna, razred I</t>
  </si>
  <si>
    <t>Solata endivja, razred I</t>
  </si>
  <si>
    <t>Radič rdeči, razred I</t>
  </si>
  <si>
    <t>Zelje mlado, razred I</t>
  </si>
  <si>
    <t>Eko čebula, razred I</t>
  </si>
  <si>
    <t>Eko por, razred I</t>
  </si>
  <si>
    <t>Paprika, rumena, razred I</t>
  </si>
  <si>
    <t>Bela redkev, razred I</t>
  </si>
  <si>
    <t>Zelena solata, očiščena, razred I</t>
  </si>
  <si>
    <t>Eko solata Gentile, razred I</t>
  </si>
  <si>
    <t>Eko solata endivija, razred I</t>
  </si>
  <si>
    <t>Šampinjoni celi, razred I</t>
  </si>
  <si>
    <t>Leča rdeča, razred I</t>
  </si>
  <si>
    <t>Leča zelena, razred I</t>
  </si>
  <si>
    <t>Mandore, razred I</t>
  </si>
  <si>
    <t>Eko jabolka ustrezne teže do 120 g/kos, razred I</t>
  </si>
  <si>
    <t>Eko hruške do 120 g, razred I</t>
  </si>
  <si>
    <t>Eko slive, razred I</t>
  </si>
  <si>
    <t>Eko jagode, razred I</t>
  </si>
  <si>
    <t>Kokošji namaz z manj soli, brez konzervansov in drugih aditivov, pakiranje 95 do 100 g</t>
  </si>
  <si>
    <t>Tunin namaz z manj soli, brez konzervansov in druhig aditivov, pakiranje 95 do 100 g</t>
  </si>
  <si>
    <t xml:space="preserve">Drobtine brez glutena, mleka in jajc  (kakovost Orgran ali podobno) </t>
  </si>
  <si>
    <t xml:space="preserve">Rižev zdrob brez glutena, mleka in jajc </t>
  </si>
  <si>
    <t>Proseni zdrob brez glutena, mleka in jajc</t>
  </si>
  <si>
    <t>Ajdovi kosmiči brez glutena, mleka in jajc</t>
  </si>
  <si>
    <t>Bazilika, gastro pakiranje od 0,4 do 1,5 L plastična embalaža s pokrovom, ki omogoča neprodušno zapiranje</t>
  </si>
  <si>
    <t>Cimet mleti, gastro pakiranje od 0,4 do 1,5 L plastična embalaža s pokrovom, ki omogoča neprodušno zapiranje</t>
  </si>
  <si>
    <t>Cimet v skorji, gastro pakiranje od 0,4 do 1,5 L plastična embalaža s pokrovom, ki omogoča neprodušno zapiranje</t>
  </si>
  <si>
    <t>Drobnjak, gastro pakiranje od 0,4 do 1,5 L plastična embalaža s pokrovom, ki omogoča neprodušno zapiranje</t>
  </si>
  <si>
    <t>Klinčki celi, gastro pakiranje od 0,4 do 1,5 L plastična embalaža s pokrovom, ki omogoča neprodušno zapiranje</t>
  </si>
  <si>
    <t>Kumina mleta, gastro pakiranje od 0,4 do 1,5 L plastična embalaža s pokrovom, ki omogoča neprodušno zapiranje</t>
  </si>
  <si>
    <t>Kumina cela, gastro pakiranje od 0,4 do 1,5 L plastična embalaža s pokrovom, ki omogoča neprodušno zapiranje</t>
  </si>
  <si>
    <t>Muškatni orešček mleti, gastro pakiranje od 0,4 do 1,5 L plastična embalaža s pokrovom, ki omogoča neprodušno zapiranje</t>
  </si>
  <si>
    <t>Origano, gastro pakiranje od 0,4 do 1,5 L plastična embalaža s pokrovom, ki omogoča neprodušno zapiranje</t>
  </si>
  <si>
    <t>Rožmarin, gastro pakiranje od 0,4 do 1,5 L plastična embalaža s pokrovom, ki omogoča neprodušno zapiranje</t>
  </si>
  <si>
    <t>Kari (Curry), gastro pakiranje od 0,4 do 1,5 L plastična embalaža s pokrovom, ki omogoča neprodušno zapiranje</t>
  </si>
  <si>
    <t>Šetraj, gastro pakiranje od 0,4 do 1,5 L plastična embalaža s pokrovom, ki omogoča neprodušno zapiranje</t>
  </si>
  <si>
    <t>Timijan, gastro pakiranje od 0,4 do 1,5 L plastična embalaža s pokrovom, ki omogoča neprodušno zapiranje</t>
  </si>
  <si>
    <t>Lovorjev list, gastro pakiranje od 0,4 do 1,5 L plastična embalaža s pokrovom, ki omogoča neprodušno zapiranje</t>
  </si>
  <si>
    <t>Majaron, gastro pakiranje od 0,4 do 1,5 L plastična embalaža s pokrovom, ki omogoča neprodušno zapiranje</t>
  </si>
  <si>
    <t>Peteršilj, gastro pakiranje od 0,4 do 1,5 L plastična embalaža s pokrovom, ki omogoča neprodušno zapiranje</t>
  </si>
  <si>
    <t>Pehtran gastro pakiranje od 0,4 do 1,5 L plastična embalaža s pokrovom, ki omogoča neprodušno zapiranje</t>
  </si>
  <si>
    <t>Česen mleti, gastro pakiranje od 0,4 do 1,5 L plastična embalaža s pokrovom, ki omogoča neprodušno zapiranje</t>
  </si>
  <si>
    <t>Začimba za piščanca, gastro pakiranje od 0,4 do 1,5 L plastična embalaža s pokrovom, ki omogoča neprodušno zapiranje</t>
  </si>
  <si>
    <t>Mešanica zelišč za solato, gastro pakiranje od 0,4 do 1,5 L plastična embalaža s pokrovom, ki omogoča neprodušno zapiranje</t>
  </si>
  <si>
    <t>Mleta sladka paprika, gastro pakiranje od 0,4 do 1,5 L plastična embalaža s pokrovom, ki omogoča neprodušno zapiranje</t>
  </si>
  <si>
    <t>Piščančje nabodalo z zelenjavo (min 75 % mesa – piščančje stegno ali prsa in do 15 % zelenjave), brez konzervansov, 70 do 80 g</t>
  </si>
  <si>
    <t>Piščančje nabodalo z zelenjavo (min 75 % mesa – piščančje stegno ali prsa in do 15 % zelenjave), brez konzervansov, 100 do 120 g</t>
  </si>
  <si>
    <t>Krompir olupljen - cel, razred I, vakuumsko pakiran</t>
  </si>
  <si>
    <t>Krompir olupljen - narezan na kocke, razred I, vakuumsko pakiran</t>
  </si>
  <si>
    <t>Krompir olupljen - narezan na kolute, razred I, vakuumsko pakiran</t>
  </si>
  <si>
    <t>Krompir olupljen - narezan na krhlje, razred I, vakuumsko pakiran</t>
  </si>
  <si>
    <t>Radič, očiščen, razred I</t>
  </si>
  <si>
    <t>Mladi krompir (maj, junij, julij), razred I</t>
  </si>
  <si>
    <t>Puranji file, razred kakovosti A, narezan na zrezke 95 do 105 g (puranja prsa bkk)</t>
  </si>
  <si>
    <t>Puranji file, razred kakovosti A, narezan na zrezke 60 do 70 g (puranja prsa bkk)</t>
  </si>
  <si>
    <t>Pečene puranje prsi v ovitku</t>
  </si>
  <si>
    <t>Pečena piščančja šunka v ovitku</t>
  </si>
  <si>
    <t>Zelena list, razred I</t>
  </si>
  <si>
    <t>Zelena gomolj, razred I</t>
  </si>
  <si>
    <t>Buče muškatne, razred I</t>
  </si>
  <si>
    <t>Buče Hokaido, razred I</t>
  </si>
  <si>
    <t>Eko koleraba (nadzemna), razred I</t>
  </si>
  <si>
    <t>Eko mlado zelje - glave, razred I</t>
  </si>
  <si>
    <t>Eko zelje - glave, razred I</t>
  </si>
  <si>
    <t>Krompir (rdeč, bel, rumen, srednje debel), razred I</t>
  </si>
  <si>
    <t>Zelje, očiščeno in naribano, razred I</t>
  </si>
  <si>
    <t>Mešana solata, očiščena, razred I (50% zelena + 50% radič)</t>
  </si>
  <si>
    <t>Bazilika, sveža</t>
  </si>
  <si>
    <t>Drobnjak, svež</t>
  </si>
  <si>
    <t>Pehtran, svež</t>
  </si>
  <si>
    <t>Grenivke, razred I</t>
  </si>
  <si>
    <t>Testo za lazanjo (predpripravljeno - termično obdelano), dimenzije cca 30 x 50 cm, pakiranje do 5 kg</t>
  </si>
  <si>
    <t>Riž integralni, parboiled, pakiranje do 1 kg</t>
  </si>
  <si>
    <t>3 žita - riž, pira in ječmen, pakiranje do 1 kg</t>
  </si>
  <si>
    <t xml:space="preserve">Riževi kosmiči kvalitete Rižolino ali podobno, pakiranje do 200 g </t>
  </si>
  <si>
    <t>SKUPAJ  VREDNOST SKLOPA 10.3.</t>
  </si>
  <si>
    <t>Klinčki mleti, gastro pakiranje od 0,4 do 1,5 L plastična embalaža s pokrovom, ki omogoča neprodušno zapiranje</t>
  </si>
  <si>
    <t>Sojin jogurt, pakiranje do 250 g</t>
  </si>
  <si>
    <t>Bio kokosovo olje, pakiranje do 0,5 L</t>
  </si>
  <si>
    <t>Piškoti različnih oblik, brez glutena (kakovost Schar ali enakovredno), pakiranje do 1 kg</t>
  </si>
  <si>
    <t>Piškoti različnih oblik, brez glutena, mleka, jajc, soje in čokolade (kakovost Schar ali Orgran ali podobno), pakiranje do 1 kg</t>
  </si>
  <si>
    <t>Testenine - polžki, brez glutena, mleka, jajc (kakovost Schar ali Orgran ali podobno), pakiranje do 1 kg</t>
  </si>
  <si>
    <t>Testenine - špageti, brez glutena, mleka, jajc (kakovost Schar ali Orgran ali podobno), pakiranje do 1 kg</t>
  </si>
  <si>
    <t>Testenine - svedri, brez glutena, mleka, jajc (kakovost Schar ali Orgran ali podobno), pakiranje do 1 kg</t>
  </si>
  <si>
    <t>Testenine - peresniki, brez glutena, mleka, jajc (kakovost Schar ali Orgran ali podobno), pakiranje do 1 kg</t>
  </si>
  <si>
    <t>Testenine - široki rezanci, brez glutena, mleka, jajc (kakovost Schar ali Orgran ali podobno), pakiranje do 1 kg</t>
  </si>
  <si>
    <t>Testenine za lazanjo, brez glutena, pakiranje do 500 g</t>
  </si>
  <si>
    <t>Njoki, brez glutena, mleka, jajc in soje, pakiranje do 500 g</t>
  </si>
  <si>
    <t>Bela polenta brez glutena, pakiranje do 0,5 kg</t>
  </si>
  <si>
    <t>Rumena polenta brez glutena, pakiranje do 0,5 kg</t>
  </si>
  <si>
    <t>Grisini brez glutena, pakiranje do 150 g</t>
  </si>
  <si>
    <t>Navadni čvrsti jogurt, 2,5 do 3,5 % m.m., lonček 150 do 180 g</t>
  </si>
  <si>
    <t>Probiotični sadni jogurt, čvrst, 1,0  do 3,5 % m.m., lonček 150 do 180 g</t>
  </si>
  <si>
    <t>Kisla pasterizirana smetana, 20 do 35 % m.m., brez konzervansov in aditivov, pakiranje 400 do 600 g</t>
  </si>
  <si>
    <t>Kisla pasterizirana smetana, 20 do 25 % m.m., brez konzervansov in aditivov,  pakiranje 150 do 180 g</t>
  </si>
  <si>
    <t>Smetana za kuhanje, 20 do 25 % m.m., pakiranje 0,5 do 1 L</t>
  </si>
  <si>
    <t>Sladka smetana, 30 do 35% m.m., brez konzervansov in aditivov,  pakiranje 0,5 do 1 L</t>
  </si>
  <si>
    <t>Sladka smetana, 30 do 35 % m.m., brez konzervansov in aditivov,  pakiranje 0,20 do 0,25 L</t>
  </si>
  <si>
    <t>Pasirana skuta, min. 50 % m.m. v suhi snovi, pakiranje v lonček 200 do 250 g</t>
  </si>
  <si>
    <t>Riban poltrdi sir, min. 45 % m.m. v suhi snovi,  pakiranje 3 do 5 kg</t>
  </si>
  <si>
    <t>Sladoled kremni brez umetnih sladil z različnimi okusi, lonček od 100 do 140 ml, plastična žlička</t>
  </si>
  <si>
    <t>Tekoči navadni jogurt,  3,2 do 3,5 % m.m., pakiranje 500 do 1000 g</t>
  </si>
  <si>
    <t>Probiotični sadni jogurt, tekoč, 1,0  do 3,5 % m.m., pakiranje 250 do 1000 g</t>
  </si>
  <si>
    <t>POSEBNE ZAHTEVE, KI JIH MORAJO IZPOLNJEVATI POSAMEZNA ŽIVILA</t>
  </si>
  <si>
    <t>Vsa živila iz te skupine izdelkov morajo biti brez ojačevalcev okusa in umetnih sladil</t>
  </si>
  <si>
    <t>Sterilizirano mleko (kratkotrajna sterilizacija), 3,2 do 3,5 % m.m., 1 L,</t>
  </si>
  <si>
    <t>Sterilizirano mleko (kratkotrajna sterilizacija), 1,5 do 1,6 % m.m., 1 L,</t>
  </si>
  <si>
    <t>Sterilizirano  mleko z okusom čokolade (kratkotrajna sterilizacija), 3,2 do 3,5 % m.m., 0,2 L, dodana slamica</t>
  </si>
  <si>
    <t>V primeru, da je bilo živilo odtajano in ponovno zamrznjeno, bo naročnik tako živilo zavrnil - velja za sladoled</t>
  </si>
  <si>
    <t>Vsa živila iz te skupine izdelkov morajo biti brez ojačevalcev okusa</t>
  </si>
  <si>
    <t>Dobavitelj je dolžan na spremni dokumentaciji (dobavnici) označiti poreklo, lot in kategorijo dobavljenega mesa</t>
  </si>
  <si>
    <t>Naročnik bo naročal le sveže in ohlajeno meso - zamrznjeno, globoko zamrznjeno ali odmrznjeno meso bo naročnik zavrnil</t>
  </si>
  <si>
    <t>Okus vseh mesnih izdelkov mora biti prilagojen starosti otrok (manj slani, mastni in začinjeni)</t>
  </si>
  <si>
    <t>Naročnik si pridržuje pravico od dobavitelja zahtevati potrdila o zdravstveni ustreznosti živila (npr. mikrobiološka ustreznost jajc)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</si>
  <si>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</t>
  </si>
  <si>
    <t>Naročnik od ponudnikov zahteva dosledno odvažanje vse embalaže (tako povratne kot nepovratne)</t>
  </si>
  <si>
    <t>Vsa živila iz te skupine izdelkov morajo biti brez ojačevalcev okusa, umetnih barvil in umetnih arom</t>
  </si>
  <si>
    <t>Koruza – sladka, zrnje, sterilizirana, brez kemičnih konzervansov, pakiranje do 700 g</t>
  </si>
  <si>
    <t>Kumarice v kisu, pasterizirane, brez kemičnih konzervansov, pakiranje 3 do 4,5 kg</t>
  </si>
  <si>
    <t>Kumarice v kisu, pasterizirane, brez kemičnih konzervansov, pakiranje do 800 g</t>
  </si>
  <si>
    <t>Paprika fileti v kisu, pasterizirana, brez kemičnih konzervansov, pakiranje 3 do 4,5 kg</t>
  </si>
  <si>
    <t>Paprika fileti v kisu, pasterizirana, brez kemičnih konzervansov, pakiranje do 800 g</t>
  </si>
  <si>
    <t>Paradižnikov koncentrat – dvojni, pasteriziran, min. 28 % suhe snovi, brez kemičnih konzervansov, pakiranje 0,3 do 1 kg</t>
  </si>
  <si>
    <t>Paradižnikov koncentrat – dvojni, pasteriziran, min. 28 % suhe snovi, brez kemičnih konzervansov,  pakiranje 3 do 5 kg</t>
  </si>
  <si>
    <t>Paradižnik pelati, pasterizirani, brez kemičnih konzervansov,  pakiranje 2 do 3 kg</t>
  </si>
  <si>
    <t>Paradižnik pelati, pasterizirani, brez kemičnih konzervansov,  pakiranje 0,5 do 1 kg</t>
  </si>
  <si>
    <t>Rdeča pesa, pasterizirana, brez kemičnih konzervansov, pakiranje do 800 g</t>
  </si>
  <si>
    <t>Rdeča pesa, pasterizirana, brez kemičnih konzervansov, pakiranje 3 do 4,5 kg</t>
  </si>
  <si>
    <t>Breskov kompot, manj sladek, min 55 % plodu, pasteriziran ali steriliziran, brez kemičnih konzervansov, pakiranje do 1000 g</t>
  </si>
  <si>
    <t>Marelični kompot, manj sladek,  min 55 % plodu, pasteriziran ali steriliziran, brez kemičnih konzervansov, pakiranje do 1000 g</t>
  </si>
  <si>
    <t>Ananasov kompot – kocke, manj sladek,  min 55 % plodu, pasteriziran ali steriliziran, brez kemičnih konzervansov, pakiranje 2 do 3,5 kg</t>
  </si>
  <si>
    <t>Marmelada marelična, min 30 % sadne kaše, brez kemičnih konzervansov in sladil, pakiranje do 1000 g</t>
  </si>
  <si>
    <t>Marmelada slivova, min. 30 % sadne kaše, brez kemičnih konzervansov in sladil, pakiranje do 1000 g</t>
  </si>
  <si>
    <t>Marmelada marelična, min 30 % sadne kaše, brez sladil, pakiranje 3 do 5 kg</t>
  </si>
  <si>
    <t>Marmelada slivova, min. 30 % sadne kaše, brez sladil, pakiranje 3 do 5 kg</t>
  </si>
  <si>
    <t>Marmelada mešana, min 45 % sadne kaše,  brez kemičnih konzervansov in sladil, pakiranje do 1000 g</t>
  </si>
  <si>
    <t>Marmelada šipkova, min 40 % sadne kaše, brez kemičnih konzervansov in sladil, pakiranje do 1000 g</t>
  </si>
  <si>
    <t>Džem gozdni sadeži, min 45 % sadni delež, brez kemičnih konzervansov, sladil in barvil, pakiranje do 400 g</t>
  </si>
  <si>
    <t>Ananasov sok, 100 % sadni delež, brez dodanega sladkorja, umetnih sladil in arom ter kemičnih konzervansov, pakiranje 1 L</t>
  </si>
  <si>
    <t>Ananasov sok, 100 % sadni delež, brez dodanega sladkorja, umetnih sladil in arom ter kemičnih konzervansov, pakiranje 0,2 do 0,25 L</t>
  </si>
  <si>
    <t xml:space="preserve">Jabolčni sok, 100 % sadni delež, brez dodanega sladkorja, umetnih sladil in arom ter kemičnih konzervansov, pakiranje 1 L </t>
  </si>
  <si>
    <t>Jabolčni sok, 100 % sadni delež, brez dodanega sladkorja, umetnih sladil in arom ter kemičnih konzervansov, pakiranje 0,2 do 0,25 L</t>
  </si>
  <si>
    <t xml:space="preserve">Pomarančni sok, 100 % sadni delež, brez dodanega sladkorja, umetnih sladil in arom ter kemičnih konzervansov, pakiranje 1 L </t>
  </si>
  <si>
    <t xml:space="preserve">Pomarančni sok, 100 % sadni delež, brez dodanega sladkorja, umetnih sladil in arom ter kemičnih konzervansov, pakiranje 0,2 do 0,25 L </t>
  </si>
  <si>
    <t xml:space="preserve">Sok rdeče grenivke, 100 % sadni delež, brez dodanega sladkorja, umetnih sladil in arom ter kemičnih konzervansov, pakiranje 1 L </t>
  </si>
  <si>
    <t xml:space="preserve">Breskov sok, 100 % sadni delež, brez dodanega sladkorja, umetnih sladil in arom ter kemičnih konzervansov, pakiranje 0,5 do 1 L </t>
  </si>
  <si>
    <t>V primeru, da je bilo živilo odtajano in ponovno zamrznjeno, bo naročnik tako živilo zavrnil.</t>
  </si>
  <si>
    <t>Vsa živila iz te skupine izdelkov morajo biti brez ojačevalcev okusa, umetnih barvil in kemičnih konzervansov</t>
  </si>
  <si>
    <t>Margarina za peko, vsebnost trans maščobnih kislin pod 2 %, pakiranje 250 do 500 g</t>
  </si>
  <si>
    <t>Tekoča margarina za brizganje, vsebnost trans maščobnih kislin pod 2 %, PVC ročka, pakiranje 3,5 do 4 L</t>
  </si>
  <si>
    <t>Vsa ponujena živila, ki ne smejo vsebovati ene ali več označenih sestavin (gluten, jajca, mleko, soja…) morajo biti certificirana</t>
  </si>
  <si>
    <t>Bio testenine, polžki, pakiranje do 1 kg</t>
  </si>
  <si>
    <t>Bio testenine, svedri, pakiranje do 1 kg</t>
  </si>
  <si>
    <t>Bio testenine, peresniki, pakiranje do 1 kg</t>
  </si>
  <si>
    <t>Bio polnozrnate testenine, svedri, pakiranje do 1 kg</t>
  </si>
  <si>
    <t>Bio polnozrnate testenine, polžki, pakiranje do 1 kg</t>
  </si>
  <si>
    <t>Bio polnozrnate testenine, peresniki, pakiranje do 1 kg</t>
  </si>
  <si>
    <t>ZNESEK DDV (EUR)</t>
  </si>
  <si>
    <r>
      <t xml:space="preserve">Zamrznjen brstični ohrovt, pakiranje </t>
    </r>
    <r>
      <rPr>
        <sz val="9"/>
        <rFont val="Arial Narrow"/>
        <family val="2"/>
        <charset val="238"/>
      </rPr>
      <t>do 2,5 kg</t>
    </r>
  </si>
  <si>
    <r>
      <t xml:space="preserve">Zamrznjene borovnice, pakiranje do 2,5 </t>
    </r>
    <r>
      <rPr>
        <sz val="9"/>
        <rFont val="Arial Narrow"/>
        <family val="2"/>
        <charset val="238"/>
      </rPr>
      <t>kg</t>
    </r>
  </si>
  <si>
    <r>
      <t xml:space="preserve">Zamrznjene jagode, pakiranje do 2,5 </t>
    </r>
    <r>
      <rPr>
        <sz val="9"/>
        <rFont val="Arial Narrow"/>
        <family val="2"/>
        <charset val="238"/>
      </rPr>
      <t>kg</t>
    </r>
  </si>
  <si>
    <r>
      <t xml:space="preserve">Zamrznjeni gozdni sadeži, pakiranje do 2,5 </t>
    </r>
    <r>
      <rPr>
        <sz val="9"/>
        <rFont val="Arial Narrow"/>
        <family val="2"/>
        <charset val="238"/>
      </rPr>
      <t>kg</t>
    </r>
  </si>
  <si>
    <r>
      <t xml:space="preserve">Zamrznjena maline, pakiranje do 2,5 </t>
    </r>
    <r>
      <rPr>
        <sz val="9"/>
        <rFont val="Arial Narrow"/>
        <family val="2"/>
        <charset val="238"/>
      </rPr>
      <t>kg</t>
    </r>
  </si>
  <si>
    <r>
      <t xml:space="preserve">Marelični kompot, manj sladek,  min 55 % plodu, pasteriziran ali steriliziran, brez kemičnih konzervansov, pakiranje </t>
    </r>
    <r>
      <rPr>
        <sz val="9"/>
        <rFont val="Arial Narrow"/>
        <family val="2"/>
        <charset val="238"/>
      </rPr>
      <t>2 do 3,5 kg</t>
    </r>
  </si>
  <si>
    <r>
      <t xml:space="preserve">Riževa smetana za kuhanje,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250 ml</t>
    </r>
  </si>
  <si>
    <r>
      <t xml:space="preserve">Dobavitelj mora zagotoviti, da odstopanja v teži posameznega kosa mesa (zrezki) niso večja od </t>
    </r>
    <r>
      <rPr>
        <sz val="10"/>
        <rFont val="Calibri"/>
        <family val="2"/>
        <charset val="238"/>
      </rPr>
      <t>±</t>
    </r>
    <r>
      <rPr>
        <sz val="10"/>
        <rFont val="Arial Narrow"/>
        <family val="2"/>
        <charset val="238"/>
      </rPr>
      <t xml:space="preserve"> 5 %; celotna dobavljena količina mesa oz. mesnih izdelkov lahko odstopa manj kot ± 2 %</t>
    </r>
  </si>
  <si>
    <t>Naziv ponudnika:</t>
  </si>
  <si>
    <t>Zelenjavni sok iz korenčka, zelenjavni delež korenčka minimalno 50%, brez dodanega sladkorja, umetnih sladil in arom ter kemičnih konzervansov, pakirano od 0,5 do 1 L</t>
  </si>
  <si>
    <t>Kokosov napitek, pakiranje do 1 l</t>
  </si>
  <si>
    <t>Riževi vaflji, pakiranje do 100 g</t>
  </si>
  <si>
    <t>Koruzni toast (»krispiji«)brez glutena, mleka in jajc (kakovost Schar ali podobno)</t>
  </si>
  <si>
    <t>Breskov kompot, manj sladek, min 55 % plodu, pasteriziran ali steriliziran, brez kemičnih konzervansov, pakiranje 2 do 4,5 kg</t>
  </si>
  <si>
    <t>Slivov kompot, brez koščic, manj sladek,  min 55 % plodu, pasteriziran ali steriliziran, brez kemičnih konzervansov, pakiranje 2 do 4,5 kg</t>
  </si>
  <si>
    <t>Sadna solata, min 55 % plodu, pasterizirana ali sterilizirana, brez kemičnih konzervansov, pakiranje 2 do 4,5 kg</t>
  </si>
  <si>
    <t>Hruškov kompot,  manj sladek,  min 50 % plodu, pasteriziran ali steriliziran, brez kemičnih konzervansov, pakiranje 2 do 4,5 kg</t>
  </si>
  <si>
    <t>Jagodni kompot, manj sladek, min 35 % plodu, pasteriziran ali steriliziran, brez kemičnih konzervansov, pakiranje do 1000 g</t>
  </si>
  <si>
    <t>Višnjev kompot (brez koščic), manj sladek,  min 55 % plodu, pasteriziran ali steriliziran, brez kemičnih konzervansov, pakiranje 3 do 4,5 kg</t>
  </si>
  <si>
    <t>Višnjev kompot (brez koščic), manj sladek,  min 40 % plodu, pasteriziran ali steriliziran, brez kemičnih konzervansov, pakiranje do 1000 g</t>
  </si>
  <si>
    <t>Kus kus – instant, pakiranje do 5 kg</t>
  </si>
  <si>
    <t xml:space="preserve">Musli sadni, pakiranje do 1 kg </t>
  </si>
  <si>
    <t>Bio testenine, široki rezanci, pakiranje do 2 kg</t>
  </si>
  <si>
    <t>Bio polnozrnate testenine, široki rezanci, pakiranje do 2 kg</t>
  </si>
  <si>
    <t>Grisini z okusom pizze, pakiranje 70 do 400 g</t>
  </si>
  <si>
    <t>Bučno olje-100%, pakiranje do 1 L</t>
  </si>
  <si>
    <t>Čaj malina, filter vrečke, gastro pakiranje do 1,2 kg</t>
  </si>
  <si>
    <t>Kakao v prahu (min 25% kakava), pakiranje do 100 g</t>
  </si>
  <si>
    <t>Instant kakavov napitek (min. 25% kakava), pakiranje do 2,5 kg (kvaliteta Benquick ali enakovredno)</t>
  </si>
  <si>
    <t>Čokolada v prahu (min. 36% kakavovih delcev), pakiranje do 1 kg</t>
  </si>
  <si>
    <t xml:space="preserve">Naravni domači jabolčni kis 5 % , brez dodanih konzervansov, pakiranje 1 L </t>
  </si>
  <si>
    <t>Kokosova moka, pakiranje do 500 g</t>
  </si>
  <si>
    <t>Sojin desert navaden, pakiranje 125 do 160 g</t>
  </si>
  <si>
    <t>Sojin desert sadni, pakiranje 125 do 160 g</t>
  </si>
  <si>
    <t xml:space="preserve">Rižev puding, vanilija, čokolada, pakiranje 100 do 140 g </t>
  </si>
  <si>
    <t>Sojina krema za stepanje, pakiranje do 300 ml</t>
  </si>
  <si>
    <t>Zelenjavna pašteta, brez jajc, mleka, ml. sestavin, različni okusi, pakiranje do 50 g</t>
  </si>
  <si>
    <t>Zelenjavne pečenice, brez mleka in jajc</t>
  </si>
  <si>
    <t>Zelenjavne hrenovke, brez mleka in jajc</t>
  </si>
  <si>
    <t>Koruzni vaflji, pakiranje do 120 g</t>
  </si>
  <si>
    <t xml:space="preserve">Margarina 60 % maščobe, brez mleka in mlečnih sestavin (kakovost VITAGEN ali podobno), vsebnost trans maščobnih kislin pod 2 %, pakiranje do 250 g </t>
  </si>
  <si>
    <t>Jušna zakuha, rezanci, brez glutena, mleka in jajc (kakovost Schar ali podobno), pakiranje do 1 kg</t>
  </si>
  <si>
    <t>Jušna zakuha, obročki, brez glutena, mleka in jajc (kakovost Schar ali podobno), pakiranje do 1 kg</t>
  </si>
  <si>
    <t>Pekovsko pecivo različnih oblik (bombice, žemlje, štručke,...) brez glutena (kakovost Schar ali podobno), 40 do 75 g</t>
  </si>
  <si>
    <t>100% limonin sok brez dodanega sladkorja, umetnih sladil in arom ter kemičnih konzervansov, pakiran po 1L</t>
  </si>
  <si>
    <t>Bio pirine testenine, školjke, pakiranje do 1 kg</t>
  </si>
  <si>
    <t>Otroški keksi v obliki živali, pakiranje 50 do 500 g</t>
  </si>
  <si>
    <t>Meso mlade govedine I. kat., stegno brez bočnika b.k. v kosu, konfekcionirano, kosi težki 3 do 4 kg (max skupno odstopanje 2 % od naročene teže)</t>
  </si>
  <si>
    <t>Meso mlade govedine I. kat., stegno brez bočnika narezano na kocke velikosti cca 1,5 x 1,5 cm (max odstopanje 10 % od velikosti kock; max skupno odstopanje 2 % naročene teže)</t>
  </si>
  <si>
    <t>Meso mlade govedine I. kat., stegno brez bočnika narezano na zrezke 60 do 70 g in potolčene</t>
  </si>
  <si>
    <t>Meso mlade govedine I. kat., stegno brez bočnika narezano na zrezke 95 do 105 g in potolčene</t>
  </si>
  <si>
    <t>Meso mlade govedine I. kat., stegno, mleto (max skupno odstopanje 2 % naročene teže)</t>
  </si>
  <si>
    <t>Meso mlade govedine, roastbeaf I.kat b.k. (očiščen; max skupno odstopanje 2 % naročene teže)</t>
  </si>
  <si>
    <t>Meso mlade govedine, roastbeaf I.kat b.k. narezano na zrezke 60 do 70 g</t>
  </si>
  <si>
    <t>Meso mlade govedine, roastbeaf I.kat b.k. narezano na zrezke 95 do 105 g</t>
  </si>
  <si>
    <t>Meso eko mlade govedine I. kat., stegno brez bočnika b.k. v kosu, konfekcionirano, kosi težki 3 do 4 kg (max skupno odstopanje 2 % od naročene teže)</t>
  </si>
  <si>
    <t>Meso eko mlade govedine I. kat., stegno brez bočnika narezano na kocke velikosti cca 1,5 x 1,5 cm (max odstopanje 10 % od velikosti kock; max skupno odstopanje 2 % naročene teže)</t>
  </si>
  <si>
    <t>Meso eko mlade govedine I. kat., stegno brez bočnika narezano na zrezke 60 do 70 g in potolčene</t>
  </si>
  <si>
    <t>Meso eko mlade govedine I. kat., stegno brez bočnika narezano na zrezke 95 do 105 g in potolčene</t>
  </si>
  <si>
    <t>Meso eko mlade govedine I. kat., stegno, mleto (max skupno odstopanje 2 % naročene teže)</t>
  </si>
  <si>
    <t>Svinjsko meso I. kat, stegno b.k., konfekcionirano, kosi težki 3 do 4 kg (max skupno odstopanje 2 % naročene teže)</t>
  </si>
  <si>
    <t>Svinjsko meso I. kat, stegno b.k., narezano na kocke velikosti cca 1,5 x 1,5 cm (max odstopanje 10% od velikosti kock, max skupno odstopanje 2 % naročene teže)</t>
  </si>
  <si>
    <t>Svinjsko meso I. kat, stegno b.k., narezano na zrezke 60 do70 g in potolčene</t>
  </si>
  <si>
    <t>Svinjsko meso I. kat, stegno b.k., narezano na zrezke 95 do 105 g in potolčene</t>
  </si>
  <si>
    <t>Svinjsko meso I. kat, stegno, mleto (max skupno odstopanje 2 % naročene teže)</t>
  </si>
  <si>
    <t>Svinjsko meso I. kat., kare bk (max skupno odstopanje 2 % naročene teže)</t>
  </si>
  <si>
    <t>Telečje meso I. kat, stegno b.k., konfekcionirano, kosi težki 3 do 4 kg (max skupno odstopanje 2 % naročene teže)</t>
  </si>
  <si>
    <t>Telečje meso I. kat, stegno b.k., narezano na kocke velikosti cca 1,5 x 1,5 cm (max odstopanje 10 % od velikosti kock, max skupno odstopanje 2 % naročene teže)</t>
  </si>
  <si>
    <t>Telečje meso I. kat., stegno, mleto (max skupno odstopanje 2 % naročene teže)</t>
  </si>
  <si>
    <t>Telečje meso I. kat, stegno b.k., narezano na zrezke 60 do 70 g in potolčene</t>
  </si>
  <si>
    <t>Telečje meso I. kat, stegno b.k., narezano na zrezke 95 do 105 g in potolčene</t>
  </si>
  <si>
    <t>Sterilizirano mleko z okusom vanilije (kratkotrajna sterilizacija), 3,2 do 3,5 % m.m., 0,2 L, dodana slamica</t>
  </si>
  <si>
    <t>Eko solata kristalka, razred I</t>
  </si>
  <si>
    <t>Eko ringlo, razred I</t>
  </si>
  <si>
    <t>Eko banane do 150 g, razred I</t>
  </si>
  <si>
    <t>Eko limone do 100 g, razred I</t>
  </si>
  <si>
    <t>Eko pomaranče do 120 g, razred I</t>
  </si>
  <si>
    <t>Eko kivi do 100 g, razred I</t>
  </si>
  <si>
    <t>Eko marelice, razred I</t>
  </si>
  <si>
    <t>Bio jabolčni sok, 100 % sadni delež, pakiranje 0,2 do 0,25 L</t>
  </si>
  <si>
    <t>Pšenična polnozrnata (graham) moka, pakiranje do 1 kg</t>
  </si>
  <si>
    <t>Bio pirine testenine, zakuha, pakiranje do 1 kg</t>
  </si>
  <si>
    <t>Rolada - sadna, 80 do 100 g</t>
  </si>
  <si>
    <t xml:space="preserve">Naravni domači jabolčni kis 5 % , brez dodanih konzervansov, pakiranje 3-5 L </t>
  </si>
  <si>
    <t xml:space="preserve">Kus kus rižev ali koruzni, brez glutena, mleka in jajc  (kakovost Schar ali podobno) </t>
  </si>
  <si>
    <t>3. SKLOP: EKO MLEKO IN MLEČNI IZDELKI</t>
  </si>
  <si>
    <t>Eko kisla pasterizirana smetana, 18 do 20 % m.m., pakiranje 150 - 200 g</t>
  </si>
  <si>
    <t>Eko skutni namaz, pakiranje 0,25 do 1 kg</t>
  </si>
  <si>
    <t>Eko skuta, nepasirana, iz pasteriziranega mleka, min. 35 % m.m. v suhi snovi, pakiranje 0,5 do 1 kg</t>
  </si>
  <si>
    <t>Eko surovo maslo 1.vrste, min 82% m.m., pakiranje 125 do 500 g</t>
  </si>
  <si>
    <t>Eko mleko, pasterizirano, nehomogenizirano, min. 3,5 m.m., pakiranje 5 do 10 L</t>
  </si>
  <si>
    <t>Eko kislo mleko, pasterizirano, pakiranje 150 do 200 ml</t>
  </si>
  <si>
    <t>Eko jogurt, navaden, 3,2 do 3,5 % m.m., pakiranje 120 do 180 g</t>
  </si>
  <si>
    <t>Eko jogurt, sadni, 3,2 do 3,5 % m.m., pakiranje 120 do 180 g</t>
  </si>
  <si>
    <t>Eko kefir, navaden, iz tradicionalnih kefirjevih zrn, 3,2 do 3,5 % m.m., pakiranje 150 do 200 g</t>
  </si>
  <si>
    <t>Eko kefir, sadni, iz tradicionalnih kefirjevih zrn, 3,2 do 3,5 % m.m., pakiranje 150 do 200 g</t>
  </si>
  <si>
    <t>Eko kefir, navaden, iz tradicionalnih kefirjevih zrn, 3,2 do 3,5 % m.m., pakiranje 0,5 do 3 kg</t>
  </si>
  <si>
    <t>Eko kefir, sadni, iz tradicionalnih kefirjevih zrn, 3,2 do 3,5 % m.m., pakiranje 0,5 do 3 kg</t>
  </si>
  <si>
    <t>Eko skuta, nepasirana, iz pasteriziranega mleka, min. 35 % m.m. v suhi snovi, pakiranje 3 do 5 kg</t>
  </si>
  <si>
    <t>Sterilizirano mleko (kratkotrajna sterilizacija), 3,2 do 3,5 % m.m., DEKLARIRANO BREZ LAKTOZE, 1 L,</t>
  </si>
  <si>
    <t>Tekoči sadni jogurt, različni okusi, od 1,1 do 3,5 % m.m., pakiranje 500 do 1000 g</t>
  </si>
  <si>
    <t>Sadni jogurt  2,0 do 3,5 % m.m., brez dodatnih umetnih barvil,  lonček 140 do 180 g</t>
  </si>
  <si>
    <t xml:space="preserve">Probiotični navadni jogurt, tekoč, 1,0  do 3,5 % m.m., pakiranje 250 do 1000 g  </t>
  </si>
  <si>
    <t>Probiotični navadni jogurt, čvrst, 1,0  do 3,5 % m.m.,  lonček 150 do 180 g</t>
  </si>
  <si>
    <t>Navadni jogurt, DEKLARIRAN BREZ LAKTOZE, pakiranje do 500 g</t>
  </si>
  <si>
    <t>Kislo mleko, brez dodanega sladkorja ali umetnih sladil, 3,2 do 3,5 % m.m., pakiranje 150 do 500 g</t>
  </si>
  <si>
    <t>Poltrdi sir GAUDA, min. 45 % m.m. v suhi snovi, brez konzervansov, barvil in ostalih aditivov</t>
  </si>
  <si>
    <t>Poltrdi sir EDAMEC, min. 45 % m.m. v suhi snovi, brez konzervansov, barvil in ostalih aditivov</t>
  </si>
  <si>
    <t>Poltrdi sir TRAPIST, min. 45 % m.m. v suhi snovi, brez konzervansov, barvil in ostalih aditivov</t>
  </si>
  <si>
    <t xml:space="preserve">Poltrdi polnomastni sir brez lizocima iz jajc, primeren za alergike na jajca, 35 do 45 % m.m. v suhi snovi, pakiranje od 300 do 600 g </t>
  </si>
  <si>
    <t>Poltrdi sir (tipa GAUDA, EDAMEC ali TRAPIST), DEKLARIRANO BREZ LAKTOZE, min. 45 % m.m. v suhi snovi, brez konzervansov, barvil in ostalih aditivov</t>
  </si>
  <si>
    <t>Sirni smetanov namaz, 20 do 30 % m.m., pakiranje 120 do 200 g, brez konzervansov in barvil</t>
  </si>
  <si>
    <t>Sirni smetanov namaz, 20 do 30 % m.m., pakiranje 2,5 do 3,5 kg, brez konzervansov in barvil</t>
  </si>
  <si>
    <t>Mlečni namaz z različnimi dodatki (zelišča, zelenjava,…), pakiranje 120 do 200 g</t>
  </si>
  <si>
    <t>SKUPAJ  VREDNOST SKLOPA 2</t>
  </si>
  <si>
    <t>SKUPAJ VREDNOST SKLOPA 3</t>
  </si>
  <si>
    <t>Sladoled kremni brez umetnih sladil z različnimi okusi, kornet od 120 do 140 ml,</t>
  </si>
  <si>
    <t>1. SKLOP: MLEKO IN MLEČNI IZDELKI</t>
  </si>
  <si>
    <t>Kokošja jajca iz talne reje, A razred, velikost M</t>
  </si>
  <si>
    <t>Eko kokošja jajca A razred, velikost M</t>
  </si>
  <si>
    <t>ŠT. ŽIVIL PO MERILU "SHEME KAKOVOSTI"</t>
  </si>
  <si>
    <t>4. SKLOP: PERUTNINA IN IZDELKI IZ PERUTNINSKEGA MESA</t>
  </si>
  <si>
    <t>SKUPAJ  VREDNOST SKLOPA 6</t>
  </si>
  <si>
    <t>SKUPAJ VREDNOST SKLOPA 1</t>
  </si>
  <si>
    <t>SKUPAJ  VREDNOST SKLOPA 4</t>
  </si>
  <si>
    <t>SKUPAJ  VREDNOST SKLOPA 5</t>
  </si>
  <si>
    <t>6. SKLOP: EKO PIŠČANČJE MESO</t>
  </si>
  <si>
    <t>SKUPAJ  VREDNOST SKLOPA 7</t>
  </si>
  <si>
    <t>SKUPAJ  VREDNOST SKLOPA 8</t>
  </si>
  <si>
    <t>9. SKLOP: SVINJSKO MESO</t>
  </si>
  <si>
    <t>10. SKLOP: ZAMRZNJENE RIBE</t>
  </si>
  <si>
    <t xml:space="preserve">Ribja kocka – panirani kosi mesa argentinskega osliča (Merluccius hubbsi), (max 10 % odstopanje od naročene teže), 1.kval., brez kosti </t>
  </si>
  <si>
    <t>Argentinski oslič (Merluccius hubbsi) - file posamič zamrznjen, (max 10 % odstopanje od naročene teže), 1.kval., brez kosti</t>
  </si>
  <si>
    <t>Novozelandski repak (Macuronus novaezealandiae) – file posamič zamrznjen, (max 10 % odstopanje od naročene teže), 1. kval., brez kosti</t>
  </si>
  <si>
    <t>Tun - file posamič zamrznjen, (max 10 % odstopanje od naročene teže), 1.kval., brez kosti</t>
  </si>
  <si>
    <t>SKUPAJ  VREDNOST SKLOPA 10</t>
  </si>
  <si>
    <t>11 SKLOP: JAJCA</t>
  </si>
  <si>
    <t>SKUPAJ VREDNOST SKLOPA 11</t>
  </si>
  <si>
    <t>12 SKLOP: EKO JAJCA</t>
  </si>
  <si>
    <t>13 SKLOP: SVEŽA ZELENJAVA IN ZELIŠČA</t>
  </si>
  <si>
    <t>14 SKLOP: SVEŽA OČIŠČENA ZELENJAVA</t>
  </si>
  <si>
    <t>SKUPAJ  VREDNOST SKLOPA 9</t>
  </si>
  <si>
    <t>8. SKLOP: EKO GOVEJE MESO</t>
  </si>
  <si>
    <t>SKUPAJ VREDNOST SKLOPA 12</t>
  </si>
  <si>
    <t>SKUPAJ  VREDNOST SKLOPA 13</t>
  </si>
  <si>
    <t>SKUPAJ  VREDNOST SKLOPA 15</t>
  </si>
  <si>
    <t>SKUPAJ  VREDNOST SKLOPA 17</t>
  </si>
  <si>
    <t>17. SKLOP: SVEŽE SADJE</t>
  </si>
  <si>
    <t>20 SKLOP: STROČNICE IN SUHO SADJE</t>
  </si>
  <si>
    <t>21 SKLOP: ZAMRZNJENA ZELENJAVA IN SADJE</t>
  </si>
  <si>
    <t>SKUPAJ  VREDNOST SKLOPA 21</t>
  </si>
  <si>
    <t>22 SKLOP: KONZERVIRANA ZELENJAVA</t>
  </si>
  <si>
    <t>SKUPAJ  VREDNOST SKLOPA 22</t>
  </si>
  <si>
    <t>ŠT. ŽIVIL PO MERILU "VIŠJA KAKOVOST"</t>
  </si>
  <si>
    <t>SKUPAJ VREDNOST SKLOPA 20</t>
  </si>
  <si>
    <t>19. SKLOP: EKO SVEŽA ZELENJAVA IN SADJE</t>
  </si>
  <si>
    <t>SKUPAJ  VREDNOST SKLOPA 19</t>
  </si>
  <si>
    <t>SKUPAJ  VREDNOST SKLOPA 18</t>
  </si>
  <si>
    <t>V primeru, da je bilo živilo odtajano in ponovno zamrznjeno, bo naročnik tako živilo zavrnil. Dobavitelj mora na dobavnici navesti kakovostni razred dobavljenega blaga.</t>
  </si>
  <si>
    <r>
      <t xml:space="preserve">Dobavitelj mora zagotoviti, da odstopanja v teži posameznega kosa mesa (zrezki) niso večja od </t>
    </r>
    <r>
      <rPr>
        <sz val="10"/>
        <rFont val="Calibri"/>
        <family val="2"/>
        <charset val="238"/>
      </rPr>
      <t>±</t>
    </r>
    <r>
      <rPr>
        <sz val="10"/>
        <rFont val="Arial Narrow"/>
        <family val="2"/>
        <charset val="238"/>
      </rPr>
      <t xml:space="preserve"> 5 %; celotna dobavljena količina mesa lahko odstopa manj kot ± 2 %</t>
    </r>
  </si>
  <si>
    <t>SKUPAJ  VREDNOST SKLOPA 14</t>
  </si>
  <si>
    <t>SKUPAJ  VREDNOST SKLOPA 16</t>
  </si>
  <si>
    <t>Sadje mora biti sveže, primerne zrelosti, nepoškodovano in zahtevanega kalibra; naročnik zahteva porcijsko sadje, tako da teža posameznega sadeža ne prekorači normativa za prehrano otrok - 100 do 120 g; naročnik za porcijsko sadje, ki se naroča po kosih, zahteva dostavo po kosih</t>
  </si>
  <si>
    <t>Sokovom v pakiranju 0,2 do 0,25 L mora biti dodana slamica oziroma mora biti embalaža oblikovana tako, da omogoča higiensko ustrezno pitje neposredno iz embalaže (npr. pokrovček z navojem)</t>
  </si>
  <si>
    <t>25 SKLOP: ZAMRZNJENI IZDELKI IZ TESTA</t>
  </si>
  <si>
    <t>SKUPAJ  VREDNOST SKLOPA 25</t>
  </si>
  <si>
    <t>26 SKLOP: ŽITA IN MLEVSKI IZDELKI</t>
  </si>
  <si>
    <t>SKUPAJ  VREDNOST SKLOPA 26</t>
  </si>
  <si>
    <t>27 SKLOP: EKO ŽITA IN MLEVSKI IZDELKI</t>
  </si>
  <si>
    <t>28 SKLOP: TESTNINE</t>
  </si>
  <si>
    <t>SKUPAJ  VREDNOST SKLOPA 28</t>
  </si>
  <si>
    <t>29 SKLOP: EKO TESTNINE</t>
  </si>
  <si>
    <t>SKUPAJ  VREDNOST SKLOPA 29</t>
  </si>
  <si>
    <t>30 SKLOP: KRUH IN PEKOVSKO PECIVO</t>
  </si>
  <si>
    <t>Pšenični črni kruh (T-1100), 0,7 do 1,0 kg, štruca ali v modelu, rezan in pakiran</t>
  </si>
  <si>
    <t>Pšenični beli kruh (T-500), 0,7 do 1,0 kg, štruca ali v modelu, rezan in pakiran</t>
  </si>
  <si>
    <t>Pšenični mešani kruh brez aditivov, 0,7 do 1,0 kg, štruca ali v modelu, rezan in pakiran</t>
  </si>
  <si>
    <t>Pšenični polnozrnati kruh (Graham kruh) brez aditivov, 0,7 do 1,0 kg, štruca ali v modelu, rezan in pakiran</t>
  </si>
  <si>
    <t>Koruzni kruh brez aditivov, 0,7 do 1,0 kg, štruca ali v modelu, rezan in pakiran</t>
  </si>
  <si>
    <t>Ovseni kruh brez aditivov, 0,7 do 1,0 kg, štruca ali v modelu, rezan in pakiran</t>
  </si>
  <si>
    <t>Sojin kruh brez aditivov, 0,7 do 1,0 kg, štruca ali v modelu, rezan in pakiran</t>
  </si>
  <si>
    <t>Ajdov kruh, 0,7 do 1,0 kg, štruca ali v modelu, rezan in pakiran</t>
  </si>
  <si>
    <t>Ajdov kruh z orehi, 0,7 do 1,0 kg, štruca ali v modelu, rezan in pakiran</t>
  </si>
  <si>
    <t>Pšenični polnozrnati kruh (Graham kruh), 0,7 do 1,0 kg, štruca ali v modelu, rezan in pakiran</t>
  </si>
  <si>
    <t>Koruzni kruh, 0,7 do 1,0 kg, štruca ali v modelu, rezan in pakiran</t>
  </si>
  <si>
    <t>Ovseni kruh, 0,7 do 1,0 kg, štruca ali v modelu, rezan in pakiran</t>
  </si>
  <si>
    <t>Pisani kruh, 0,7 do 1,0 kg, štruca ali v modelu, rezan in pakiran</t>
  </si>
  <si>
    <t>Rženi kruh, 0,7 do 1,0 kg, štruca ali v modelu, rezan in pakiran</t>
  </si>
  <si>
    <t>Kruh s semeni (s posipom ali brez), 0,7 do 1,0 kg, štruca ali v modelu, rezan in pakiran</t>
  </si>
  <si>
    <t>Pirin kruh, 0,7 do 1,0 kg, štruca ali v modelu, rezan in pakiran</t>
  </si>
  <si>
    <t>Sojin kruh, 0,7 do 1,0 kg, štruca ali v modelu, rezan in pakiran</t>
  </si>
  <si>
    <t>23 SKLOP: SADNI SOKOVI IN NEKTARJI</t>
  </si>
  <si>
    <t>SKUPAJ  VREDNOST SKLOPA 23</t>
  </si>
  <si>
    <t>SKUPAJ  VREDNOST SKLOPA 30</t>
  </si>
  <si>
    <t>Pekovsko pecivo mora biti tipičnih oblik, da je uporabnikom omogočeno razlikovanje (da nista žemlja in štručka enaki)</t>
  </si>
  <si>
    <t>31 SKLOP: EKO KRUH IN PEKOVSKO PECIVO</t>
  </si>
  <si>
    <t>Eko pirino pecivo, 40 do 60 g</t>
  </si>
  <si>
    <t>Eko rženo pecivo, 40 do 60 g</t>
  </si>
  <si>
    <t>Eko ovseno pecivo, 40 do 60 g</t>
  </si>
  <si>
    <t>Eko koruzno pecivo, 40 do 60 g</t>
  </si>
  <si>
    <t>Eko pšenično polnozrnato pecivo, 40 do 60 g</t>
  </si>
  <si>
    <t>Eko ajdovo pecivo, 40 do 60 g</t>
  </si>
  <si>
    <t>Eko pšenično pecivo z dodatki (korenček, rozine, sir,…), 40 do 60 g</t>
  </si>
  <si>
    <t>Eko kruh iz pšenične črne moke (T1100), 0,7 do 1,0 kg, rezan in pakiran</t>
  </si>
  <si>
    <t>Eko kruh iz pšenične polnozrnate moke, 0,7 do 1,0 kg, rezan in pakiran</t>
  </si>
  <si>
    <t>Eko ajdov kruh, 0,7 do 1,0 kg, rezan in pakiran</t>
  </si>
  <si>
    <t>Eko pirin kruh, 0,7 do 1,0 kg, rezan in pakiran</t>
  </si>
  <si>
    <t>Eko koruzni kruh, 0,7 do 1,0 kg, rezan in pakiran</t>
  </si>
  <si>
    <t>Eko rženi kruh, 0,7 do 1,0 kg, rezan in pakiran</t>
  </si>
  <si>
    <t>Eko ovseni kruh, 0,7 do 1,0 kg, rezan in pakiran</t>
  </si>
  <si>
    <t>SKUPAJ  VREDNOST SKLOPA 32</t>
  </si>
  <si>
    <t>32 SKLOP: IZDELKI IZ TESTA, KEKSI IN SLAŠČIČARSKI IZDELKI</t>
  </si>
  <si>
    <t>33 SKLOP: SPLOŠNO PREHRAMBENO BLAGO</t>
  </si>
  <si>
    <t>SKUPAJ  VREDNOST SKLOPA 33</t>
  </si>
  <si>
    <t>Mlečni puding, vanilija,brez umetnih barvil in konzervansov, pakiranje 120 do 150 g</t>
  </si>
  <si>
    <t>Mlečni puding, čokolada, brez umetnih barvil in konzervansov, pakiranje 120 do 150 g</t>
  </si>
  <si>
    <t xml:space="preserve">Breskov nektar, minimalno 50 % sadni delež, brez dodanega sladkorja, umetnih sladil in arom ter kemičnih konzervansov, pakiranje 0,2 do 0,25 L </t>
  </si>
  <si>
    <t>SKUPAJ  VREDNOST SKLOPA 34</t>
  </si>
  <si>
    <t>34 SKLOP: DIETNA ŽIVILA</t>
  </si>
  <si>
    <t>24 SKLOP: EKO SADNI SOKOVI</t>
  </si>
  <si>
    <t>SKUPAJ VREDNOST SKLOPA 24</t>
  </si>
  <si>
    <t>SKUPAJ  VREDNOST SKLOPA 27</t>
  </si>
  <si>
    <t xml:space="preserve">2. SKLOP: ŽIVILA IZ SHEM KAKOVOSTI (brez eko živil): MLEKO IN MLEČNI IZDELKI (npr.: izbrana kakovost) </t>
  </si>
  <si>
    <t>5. SKLOP: ŽIVILA IZ SHEM KAKOVOSTI  (brez eko živil): PERUTNINA (npr.: višja kakovost ali izbrana kakovost)</t>
  </si>
  <si>
    <t>7. SKLOP:ŽIVILA IZ SHEM KAKOVOSTI (brez eko živil): GOVEJE MESO (npr.: izbrana kakovost)</t>
  </si>
  <si>
    <t>15. SKLOP: ŽIVILA IZ SHEM KAKOVOSTI (brez eko živil): SVEŽA ZELENJAVA (npr.: integrirana pridelava, izbrana kakovost)</t>
  </si>
  <si>
    <t>16. SKLOP: SHEME KAKOVOSTI (brez eko živil): KROMPIR  (npr. integrirana pridelava, izbrana kakovost)</t>
  </si>
  <si>
    <t>18. SKLOP: SHEME KAKOVOSTI (brez eko živil): JABOLKA  (npr. integrirana pridelava, izbrana kakovost)</t>
  </si>
  <si>
    <t xml:space="preserve">Sok iz rdečega sadja, 100 % sadni delež, brez dodanega sladkorja, umetnih sladil in arom ter kemičnih konzervansov, pakiranje 1 L </t>
  </si>
  <si>
    <t xml:space="preserve">Sok iz rdečega sadja, 100 % sadni delež, brez dodanega sladkorja, umetnih sladil in arom ter kemičnih konzervansov, pakiranje 0,2 do 0,25  L </t>
  </si>
  <si>
    <t>Bio 100% sadno zelenjavni sok iz sadja in korenja, pakiranje 1 L</t>
  </si>
  <si>
    <t>Bio 100% sadno zelenjavni sok iz sadja in korenja, pakiranje 0,2 do 0,25 L</t>
  </si>
  <si>
    <t>Piščančja salama extra razreda, najmanj 70 %  piščančjega mesa, brez glutena, v kosu</t>
  </si>
  <si>
    <t>Piščančje prsi v ovoju, delež piščančjih prsi brez kosti je najmanj 80 %, brez glutena</t>
  </si>
  <si>
    <t>Pšenična moka T 400 - ostra, pakiranje po 1 kg</t>
  </si>
  <si>
    <t>Namenska pšenična moka za kvašeno testo T 500, pakiranje po 1 kg</t>
  </si>
  <si>
    <t>Namenska pšenična moka za vlečeno testo T 500, pakiranje po 1 kg</t>
  </si>
  <si>
    <t>Pšenična moka T 850, pakiranje po 5 kg</t>
  </si>
  <si>
    <t>Eko ješprenj, pakiranje do 1 kg</t>
  </si>
  <si>
    <t>Eko prosena kaša, pakiranje do 1 kg</t>
  </si>
  <si>
    <t>Eko ajdova kaša, pakiranje do 1 kg</t>
  </si>
  <si>
    <t>Eko riž, okroglozrnati, pakiranje do 1 kg</t>
  </si>
  <si>
    <t>Eko ovseni kosmiči, pakiranje do 1 kg</t>
  </si>
  <si>
    <t>Eko instant pirin zdrob, pakiranje do 1 kg</t>
  </si>
  <si>
    <t>Eko instant polenta, pakiranje do 1 kg</t>
  </si>
  <si>
    <t>Dobavitelj sladoleda in pudinga je poleg izdelkov dolžan dostaviti tudi ustrezno (enako) število žličk za enkratno uporabo (ne velja za art. št. 25)</t>
  </si>
  <si>
    <t>Vsa ponujena živila, morajo biti brez kemičnih konzervansov, umetnih barvil, umetnih arom in sladil</t>
  </si>
  <si>
    <t>Piščančji file, razred kakovosti A, narezan na zrezke 60 do 70 g (piščančja prsa bkk)</t>
  </si>
  <si>
    <t>Piščančji file, razred kakovosti A, narezan na zrezke 95 do 105 g (piščančja prsa bkk)</t>
  </si>
  <si>
    <t>Piščančji file, razred kakovosti A, narezan na kocke velikosti cca 2x2 cm (max odstopanje 10 % od velikosti kock, max skupno odstopanje 2 % naročene teže) (piščančja prsa BKK)</t>
  </si>
  <si>
    <t>Naročnik zahteva dostavo za vsa živila iz tega sklopa izdelkov med 6:30 in 7:30 uro</t>
  </si>
  <si>
    <t>Naročnik zahteva dostavo za vsa živila iz tega sklopa izdelkov med 6:30 in 7:00 uro</t>
  </si>
  <si>
    <t>Čas dostave za vsa živila iz tega sklopa izdelkov bo dogovorjen z naročnikom ob vsaki dobavi sproti, ker naročnik nima skladiščnih kapacitet za ta živila</t>
  </si>
  <si>
    <t>Naročnik zahteva dostavo za vsa živila iz tega sklopa izdelkov med 7:00 in 8:00 uro</t>
  </si>
  <si>
    <t>Pri vsaki dobavi artiklov iz te skupine, mora dobavitelj na dobavnici navesti poreklo, kakovostni razred in sorto dobavljenega blaga</t>
  </si>
  <si>
    <t>Sokovi in nektarji v pakiranju od 0,5 do 1 L morajo omogočati ponovno zaprtje embalaže - npr. pokrovček z navojem</t>
  </si>
  <si>
    <t>Sokovi in nektarji v pakiranju 1 L morajo omogočati ponovno zaprtje embalaže - npr. pokrovček z navojem</t>
  </si>
  <si>
    <t>Naročnik zahteva dostavo za vsa živila iz tega sklopa izdelkov med 6:30 in 7:30 uro ( za SLAŠČIČARSKE IZDELKE velja dogovor o času dostave z naročnikom - naročnik nima skladiščnih kapacitet za ta živila)</t>
  </si>
  <si>
    <t>Naročnik zahteva dostavo za vsa živila iz tega sklopa izdelkov med 7:00 in 9:00 uro</t>
  </si>
  <si>
    <t>Eko koleraba rumena (podzemna), razred I</t>
  </si>
  <si>
    <t>Skutini štruklji – slani,  brez konzervansov, porcijski (teža 100 do 150 g), pakiranje do 2 kg</t>
  </si>
  <si>
    <t>Skutini štruklji – sladki,  brez konzervansov, porcijski (teža 100 do 150 g), pakiranje do 2 kg</t>
  </si>
  <si>
    <r>
      <t>Rižev toast (</t>
    </r>
    <r>
      <rPr>
        <sz val="9"/>
        <color theme="1"/>
        <rFont val="Calibri"/>
        <family val="2"/>
        <charset val="238"/>
      </rPr>
      <t>»</t>
    </r>
    <r>
      <rPr>
        <sz val="9"/>
        <color theme="1"/>
        <rFont val="Arial Narrow"/>
        <family val="2"/>
        <charset val="238"/>
      </rPr>
      <t>krispiji</t>
    </r>
    <r>
      <rPr>
        <sz val="9"/>
        <color theme="1"/>
        <rFont val="Calibri"/>
        <family val="2"/>
        <charset val="238"/>
      </rPr>
      <t>«</t>
    </r>
    <r>
      <rPr>
        <sz val="9"/>
        <color theme="1"/>
        <rFont val="Arial Narrow"/>
        <family val="2"/>
        <charset val="238"/>
      </rPr>
      <t>) brez glutena, mleka in jajc (Schar ali podobno)</t>
    </r>
  </si>
  <si>
    <t>Naročnik bo pri pekovskem pecivu naročal različne oblike peciva (žemlje, kajzerice, bombete, štručke,..) in zahteva, da dobavitelj naročeno obliko pekovskega peciva tudi dostavi (zamenjave brez odobritve naročnika niso dovoljene)</t>
  </si>
  <si>
    <t>Višnjev zavitek s skuto, 80 do 100 g</t>
  </si>
  <si>
    <t>Bazilika, pakiranje v stekleni embalaži do 40 g</t>
  </si>
  <si>
    <t>Cimet mleti, pakiranje v stekleni embalaži do 50 g</t>
  </si>
  <si>
    <t>Drobnjak, pakiranje v stekleni embalaži do 40 g</t>
  </si>
  <si>
    <t>Klinčki mleti, pakiranje v stekleni embalaži do 40 g</t>
  </si>
  <si>
    <t>Klinčki celi, pakiranje v stekleni embalaži do 30 g</t>
  </si>
  <si>
    <t>Kumina mleta, pakiranje v stekleni embalaži do 40 g</t>
  </si>
  <si>
    <t>Kumina cela, pakiranje v stekleni embalaži do 50 g</t>
  </si>
  <si>
    <t>Muškatni orešček mleti, pakiranje v stekleni embalaži do 50 g</t>
  </si>
  <si>
    <t>Origano, pakiranje v stekleni embalaži do 40 g</t>
  </si>
  <si>
    <t>Rožmarin, pakiranje v stekleni embalaži do 40 g</t>
  </si>
  <si>
    <t>Kari (Curry), pakiranje v stekleni embalaži do 50 g</t>
  </si>
  <si>
    <t>Šetraj, pakiranje v stekleni embalaži do 40 g</t>
  </si>
  <si>
    <t>Timijan, pakiranje v stekleni embalaži do 40 g</t>
  </si>
  <si>
    <t>Majaron, pakiranje v stekleni embalaži do 40g</t>
  </si>
  <si>
    <t>Peteršilj, pakiranje v stekleni embalaži do 40 g</t>
  </si>
  <si>
    <t>Česen, pakiranje v stekleni embalaži do 40 g</t>
  </si>
  <si>
    <t>Poper črni, mleti, pakiranje v stekleni embalaži do 100 g</t>
  </si>
  <si>
    <t>Mleta sladka paprika, pakiranje v stekleni embalaži do 50 g</t>
  </si>
  <si>
    <r>
      <t xml:space="preserve">Riževa smetana, sladka,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300 ml</t>
    </r>
  </si>
  <si>
    <t>Temen kruh brez glutena (kakovost Schar ali podobno)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</si>
  <si>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</si>
  <si>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</si>
  <si>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</si>
  <si>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</si>
  <si>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zmnožek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</si>
  <si>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</si>
  <si>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r>
      <t>V</t>
    </r>
    <r>
      <rPr>
        <b/>
        <sz val="10"/>
        <rFont val="Arial Narrow"/>
        <family val="2"/>
        <charset val="238"/>
      </rPr>
      <t xml:space="preserve"> 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Vsoto ponudnik prepiše v predračun (priloga 2) v polje merilo "Shema kakovosti". </t>
    </r>
  </si>
  <si>
    <t xml:space="preserve">                               Naročnik: Vrtec Zelena jama, Zvezna ulica 24, 1000 Ljubljana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</si>
  <si>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  <r>
      <rPr>
        <sz val="10"/>
        <rFont val="Arial Narrow"/>
        <family val="2"/>
        <charset val="238"/>
      </rPr>
      <t>Stolpec ni potrebno izpolniti 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</si>
  <si>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  <r>
      <rPr>
        <sz val="10"/>
        <rFont val="Arial Narrow"/>
        <family val="2"/>
        <charset val="238"/>
      </rPr>
      <t>Stolpec ni potrebno izpolniti  pri artiklih kjer je to označeno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</si>
  <si>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</si>
  <si>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</si>
  <si>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(sveže sadje).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</si>
  <si>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(sveže sadje in zelenjava).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</si>
</sst>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sz val="4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Calibri"/>
      <family val="2"/>
      <charset val="238"/>
    </font>
    <font>
      <sz val="9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0" fillId="0" borderId="0"/>
    <xf numFmtId="0" fontId="10" fillId="0" borderId="0"/>
  </cellStyleXfs>
  <cellXfs count="136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2" fillId="0" borderId="0" xfId="0" applyFont="1" applyAlignment="1" applyProtection="1">
      <alignment horizontal="center" vertical="center"/>
    </xf>
    <xf numFmtId="3" fontId="12" fillId="0" borderId="0" xfId="0" applyNumberFormat="1" applyFont="1" applyProtection="1"/>
    <xf numFmtId="0" fontId="11" fillId="0" borderId="0" xfId="0" applyFont="1" applyProtection="1"/>
    <xf numFmtId="0" fontId="16" fillId="0" borderId="0" xfId="0" applyFont="1" applyProtection="1"/>
    <xf numFmtId="0" fontId="18" fillId="0" borderId="0" xfId="0" applyFont="1" applyProtection="1"/>
    <xf numFmtId="0" fontId="19" fillId="0" borderId="0" xfId="0" applyFont="1" applyProtection="1"/>
    <xf numFmtId="0" fontId="19" fillId="0" borderId="0" xfId="0" applyFont="1" applyAlignment="1" applyProtection="1">
      <alignment horizontal="center" vertical="center"/>
    </xf>
    <xf numFmtId="3" fontId="19" fillId="0" borderId="0" xfId="0" applyNumberFormat="1" applyFont="1" applyProtection="1"/>
    <xf numFmtId="0" fontId="20" fillId="0" borderId="0" xfId="0" applyFont="1" applyAlignment="1" applyProtection="1">
      <alignment horizontal="left" vertical="center" wrapText="1"/>
    </xf>
    <xf numFmtId="0" fontId="3" fillId="0" borderId="0" xfId="0" applyFont="1" applyProtection="1"/>
    <xf numFmtId="0" fontId="4" fillId="0" borderId="0" xfId="0" applyFont="1" applyAlignment="1" applyProtection="1">
      <alignment horizontal="center" vertical="center"/>
    </xf>
    <xf numFmtId="3" fontId="4" fillId="0" borderId="0" xfId="0" applyNumberFormat="1" applyFont="1" applyProtection="1"/>
    <xf numFmtId="3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vertical="center"/>
    </xf>
    <xf numFmtId="3" fontId="20" fillId="0" borderId="0" xfId="0" applyNumberFormat="1" applyFont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horizontal="left" vertical="center" wrapText="1"/>
    </xf>
    <xf numFmtId="0" fontId="13" fillId="0" borderId="0" xfId="0" applyFont="1" applyProtection="1"/>
    <xf numFmtId="0" fontId="14" fillId="0" borderId="0" xfId="0" applyFont="1" applyBorder="1" applyAlignment="1" applyProtection="1">
      <alignment horizontal="justify" vertical="center" wrapText="1"/>
    </xf>
    <xf numFmtId="0" fontId="15" fillId="0" borderId="0" xfId="0" applyFont="1" applyBorder="1" applyAlignment="1" applyProtection="1">
      <alignment horizontal="justify" vertical="center" wrapText="1"/>
    </xf>
    <xf numFmtId="3" fontId="17" fillId="0" borderId="0" xfId="0" quotePrefix="1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3" fontId="17" fillId="6" borderId="0" xfId="0" quotePrefix="1" applyNumberFormat="1" applyFont="1" applyFill="1" applyBorder="1" applyAlignment="1" applyProtection="1">
      <alignment horizontal="center" vertical="center"/>
    </xf>
    <xf numFmtId="0" fontId="1" fillId="0" borderId="0" xfId="0" applyFont="1" applyProtection="1"/>
    <xf numFmtId="3" fontId="11" fillId="0" borderId="0" xfId="0" applyNumberFormat="1" applyFont="1" applyAlignment="1" applyProtection="1">
      <alignment horizontal="center"/>
    </xf>
    <xf numFmtId="3" fontId="3" fillId="0" borderId="0" xfId="0" applyNumberFormat="1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3" fontId="5" fillId="0" borderId="0" xfId="0" applyNumberFormat="1" applyFont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justify" vertical="center" wrapText="1"/>
    </xf>
    <xf numFmtId="3" fontId="19" fillId="0" borderId="1" xfId="0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5" borderId="1" xfId="0" applyNumberFormat="1" applyFont="1" applyFill="1" applyBorder="1" applyAlignment="1" applyProtection="1">
      <alignment horizontal="center" vertical="center" wrapText="1"/>
    </xf>
    <xf numFmtId="3" fontId="19" fillId="0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 vertical="center" wrapText="1"/>
    </xf>
    <xf numFmtId="3" fontId="18" fillId="0" borderId="1" xfId="0" quotePrefix="1" applyNumberFormat="1" applyFont="1" applyBorder="1" applyAlignment="1" applyProtection="1">
      <alignment horizontal="center" vertical="center"/>
    </xf>
    <xf numFmtId="3" fontId="18" fillId="6" borderId="1" xfId="0" quotePrefix="1" applyNumberFormat="1" applyFont="1" applyFill="1" applyBorder="1" applyAlignment="1" applyProtection="1">
      <alignment horizontal="center" vertical="center"/>
    </xf>
    <xf numFmtId="4" fontId="21" fillId="5" borderId="1" xfId="0" applyNumberFormat="1" applyFont="1" applyFill="1" applyBorder="1" applyAlignment="1" applyProtection="1">
      <alignment horizontal="center" vertical="center"/>
    </xf>
    <xf numFmtId="3" fontId="21" fillId="5" borderId="1" xfId="0" applyNumberFormat="1" applyFont="1" applyFill="1" applyBorder="1" applyAlignment="1" applyProtection="1">
      <alignment horizontal="center" vertical="center"/>
    </xf>
    <xf numFmtId="0" fontId="22" fillId="0" borderId="1" xfId="3" applyFont="1" applyBorder="1" applyAlignment="1" applyProtection="1">
      <alignment vertical="center" wrapText="1"/>
    </xf>
    <xf numFmtId="0" fontId="19" fillId="2" borderId="1" xfId="0" applyFont="1" applyFill="1" applyBorder="1" applyAlignment="1" applyProtection="1">
      <alignment horizontal="justify" vertical="center" wrapText="1"/>
    </xf>
    <xf numFmtId="3" fontId="19" fillId="2" borderId="1" xfId="0" applyNumberFormat="1" applyFont="1" applyFill="1" applyBorder="1" applyAlignment="1" applyProtection="1">
      <alignment horizontal="center" vertical="center" wrapText="1"/>
    </xf>
    <xf numFmtId="0" fontId="17" fillId="3" borderId="1" xfId="1" applyFont="1" applyFill="1" applyBorder="1" applyAlignment="1" applyProtection="1">
      <alignment horizontal="center" vertical="center" wrapText="1"/>
    </xf>
    <xf numFmtId="3" fontId="17" fillId="3" borderId="1" xfId="1" applyNumberFormat="1" applyFont="1" applyFill="1" applyBorder="1" applyAlignment="1" applyProtection="1">
      <alignment horizontal="center" vertical="center" wrapText="1"/>
    </xf>
    <xf numFmtId="4" fontId="17" fillId="3" borderId="1" xfId="1" applyNumberFormat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3" fontId="17" fillId="3" borderId="2" xfId="1" applyNumberFormat="1" applyFont="1" applyFill="1" applyBorder="1" applyAlignment="1" applyProtection="1">
      <alignment horizontal="center" vertical="center" wrapText="1"/>
    </xf>
    <xf numFmtId="4" fontId="17" fillId="3" borderId="2" xfId="1" applyNumberFormat="1" applyFont="1" applyFill="1" applyBorder="1" applyAlignment="1" applyProtection="1">
      <alignment horizontal="center" vertical="center" wrapText="1"/>
    </xf>
    <xf numFmtId="3" fontId="18" fillId="0" borderId="1" xfId="0" quotePrefix="1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left" vertical="center" wrapText="1"/>
    </xf>
    <xf numFmtId="0" fontId="23" fillId="0" borderId="0" xfId="0" applyFont="1" applyProtection="1"/>
    <xf numFmtId="0" fontId="20" fillId="0" borderId="1" xfId="0" applyFont="1" applyBorder="1" applyAlignment="1" applyProtection="1">
      <alignment horizontal="left" vertical="center" wrapText="1"/>
    </xf>
    <xf numFmtId="0" fontId="20" fillId="0" borderId="1" xfId="0" applyFont="1" applyBorder="1" applyAlignment="1" applyProtection="1">
      <alignment vertical="center" wrapText="1"/>
    </xf>
    <xf numFmtId="0" fontId="24" fillId="0" borderId="0" xfId="0" applyFont="1" applyProtection="1"/>
    <xf numFmtId="0" fontId="19" fillId="0" borderId="1" xfId="0" applyFont="1" applyBorder="1" applyAlignment="1" applyProtection="1">
      <alignment horizontal="center" wrapText="1"/>
    </xf>
    <xf numFmtId="0" fontId="16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vertical="center" wrapText="1"/>
    </xf>
    <xf numFmtId="0" fontId="8" fillId="0" borderId="0" xfId="0" applyNumberFormat="1" applyFont="1"/>
    <xf numFmtId="0" fontId="8" fillId="0" borderId="0" xfId="0" applyFont="1"/>
    <xf numFmtId="0" fontId="1" fillId="0" borderId="0" xfId="0" applyFont="1" applyAlignment="1" applyProtection="1">
      <alignment vertical="center"/>
    </xf>
    <xf numFmtId="0" fontId="9" fillId="0" borderId="0" xfId="0" applyFont="1" applyProtection="1"/>
    <xf numFmtId="0" fontId="5" fillId="0" borderId="0" xfId="0" applyFont="1" applyAlignment="1" applyProtection="1">
      <alignment horizontal="center" vertical="center"/>
    </xf>
    <xf numFmtId="3" fontId="5" fillId="0" borderId="0" xfId="0" applyNumberFormat="1" applyFont="1" applyProtection="1"/>
    <xf numFmtId="0" fontId="25" fillId="0" borderId="0" xfId="0" applyFont="1" applyProtection="1"/>
    <xf numFmtId="0" fontId="5" fillId="0" borderId="0" xfId="0" applyFont="1" applyAlignment="1" applyProtection="1">
      <alignment vertical="center"/>
    </xf>
    <xf numFmtId="3" fontId="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9" fillId="0" borderId="0" xfId="0" applyFont="1" applyBorder="1" applyAlignment="1" applyProtection="1">
      <alignment horizontal="justify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3" fontId="18" fillId="0" borderId="0" xfId="0" quotePrefix="1" applyNumberFormat="1" applyFont="1" applyBorder="1" applyAlignment="1" applyProtection="1">
      <alignment horizontal="center" vertical="center"/>
    </xf>
    <xf numFmtId="3" fontId="18" fillId="6" borderId="0" xfId="0" quotePrefix="1" applyNumberFormat="1" applyFont="1" applyFill="1" applyBorder="1" applyAlignment="1" applyProtection="1">
      <alignment horizontal="center" vertical="center"/>
    </xf>
    <xf numFmtId="0" fontId="3" fillId="6" borderId="0" xfId="0" applyFont="1" applyFill="1" applyProtection="1"/>
    <xf numFmtId="0" fontId="19" fillId="0" borderId="0" xfId="0" applyFont="1" applyFill="1" applyBorder="1" applyAlignment="1" applyProtection="1">
      <alignment horizontal="justify" vertical="center" wrapText="1"/>
    </xf>
    <xf numFmtId="0" fontId="21" fillId="0" borderId="0" xfId="0" applyFont="1" applyFill="1" applyBorder="1" applyAlignment="1" applyProtection="1">
      <alignment horizontal="justify" vertical="center" wrapText="1"/>
    </xf>
    <xf numFmtId="3" fontId="18" fillId="0" borderId="0" xfId="0" quotePrefix="1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/>
    </xf>
    <xf numFmtId="3" fontId="21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vertical="center" wrapText="1"/>
    </xf>
    <xf numFmtId="0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17" fillId="4" borderId="1" xfId="1" applyFont="1" applyFill="1" applyBorder="1" applyAlignment="1" applyProtection="1">
      <alignment horizontal="center" vertical="center" wrapText="1"/>
    </xf>
    <xf numFmtId="3" fontId="17" fillId="4" borderId="1" xfId="1" applyNumberFormat="1" applyFont="1" applyFill="1" applyBorder="1" applyAlignment="1" applyProtection="1">
      <alignment horizontal="center" vertical="center" wrapText="1"/>
    </xf>
    <xf numFmtId="4" fontId="17" fillId="4" borderId="1" xfId="1" applyNumberFormat="1" applyFont="1" applyFill="1" applyBorder="1" applyAlignment="1" applyProtection="1">
      <alignment horizontal="center" vertical="center" wrapText="1"/>
    </xf>
    <xf numFmtId="0" fontId="17" fillId="4" borderId="2" xfId="1" applyFont="1" applyFill="1" applyBorder="1" applyAlignment="1" applyProtection="1">
      <alignment horizontal="center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4" fontId="17" fillId="4" borderId="2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" fontId="21" fillId="6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  <protection locked="0"/>
    </xf>
    <xf numFmtId="2" fontId="0" fillId="0" borderId="0" xfId="0" applyNumberFormat="1" applyProtection="1"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" xfId="0" applyNumberFormat="1" applyFont="1" applyFill="1" applyBorder="1" applyAlignment="1" applyProtection="1">
      <alignment horizontal="center" vertical="center"/>
      <protection locked="0"/>
    </xf>
    <xf numFmtId="1" fontId="21" fillId="5" borderId="1" xfId="0" applyNumberFormat="1" applyFont="1" applyFill="1" applyBorder="1" applyAlignment="1" applyProtection="1">
      <alignment horizontal="center" vertical="center"/>
    </xf>
    <xf numFmtId="3" fontId="21" fillId="5" borderId="1" xfId="0" applyNumberFormat="1" applyFont="1" applyFill="1" applyBorder="1" applyAlignment="1" applyProtection="1">
      <alignment horizontal="center" vertical="center"/>
      <protection locked="0"/>
    </xf>
    <xf numFmtId="0" fontId="8" fillId="6" borderId="0" xfId="0" applyFont="1" applyFill="1" applyAlignment="1">
      <alignment horizontal="left" vertical="center" wrapText="1"/>
    </xf>
    <xf numFmtId="2" fontId="5" fillId="0" borderId="0" xfId="0" applyNumberFormat="1" applyFont="1" applyAlignment="1" applyProtection="1">
      <alignment horizontal="left"/>
      <protection locked="0"/>
    </xf>
    <xf numFmtId="0" fontId="7" fillId="4" borderId="0" xfId="0" applyFont="1" applyFill="1" applyAlignment="1" applyProtection="1">
      <alignment horizontal="center"/>
    </xf>
    <xf numFmtId="0" fontId="9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/>
      <protection locked="0"/>
    </xf>
    <xf numFmtId="0" fontId="6" fillId="4" borderId="0" xfId="0" applyFont="1" applyFill="1" applyAlignment="1" applyProtection="1">
      <alignment horizontal="center"/>
    </xf>
    <xf numFmtId="0" fontId="2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</cellXfs>
  <cellStyles count="4">
    <cellStyle name="Navadno" xfId="0" builtinId="0"/>
    <cellStyle name="Navadno 2" xfId="1"/>
    <cellStyle name="Normal_radmila-MESO IN MESNI" xfId="2"/>
    <cellStyle name="Normal_renata - vse-MLEKO-IN-MLECNI" xfId="3"/>
  </cellStyles>
  <dxfs count="0"/>
  <tableStyles count="0" defaultTableStyle="TableStyleMedium9" defaultPivotStyle="PivotStyleLight16"/>
  <colors>
    <mruColors>
      <color rgb="FFCCFFCC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8"/>
  <sheetViews>
    <sheetView view="pageBreakPreview" zoomScale="120" zoomScaleNormal="100" zoomScaleSheetLayoutView="120" workbookViewId="0">
      <pane ySplit="6" topLeftCell="A31" activePane="bottomLeft" state="frozen"/>
      <selection activeCell="E56" sqref="E56"/>
      <selection pane="bottomLeft" activeCell="M12" sqref="M12"/>
    </sheetView>
  </sheetViews>
  <sheetFormatPr defaultColWidth="9.28515625" defaultRowHeight="15.75" x14ac:dyDescent="0.3"/>
  <cols>
    <col min="1" max="1" width="4.140625" style="4" customWidth="1"/>
    <col min="2" max="2" width="31.42578125" style="4" customWidth="1"/>
    <col min="3" max="3" width="7" style="17" customWidth="1"/>
    <col min="4" max="4" width="4.42578125" style="18" customWidth="1"/>
    <col min="5" max="5" width="16.5703125" style="4" customWidth="1"/>
    <col min="6" max="9" width="10.85546875" style="4" customWidth="1"/>
    <col min="10" max="10" width="8.28515625" style="4" customWidth="1"/>
    <col min="11" max="16384" width="9.28515625" style="5"/>
  </cols>
  <sheetData>
    <row r="1" spans="1:10" s="113" customFormat="1" ht="15.75" customHeight="1" x14ac:dyDescent="0.25">
      <c r="A1" s="120" t="s">
        <v>2</v>
      </c>
      <c r="B1" s="120"/>
      <c r="C1" s="120"/>
      <c r="D1" s="120"/>
      <c r="E1" s="120"/>
      <c r="F1" s="120" t="s">
        <v>8</v>
      </c>
      <c r="G1" s="120"/>
      <c r="H1" s="120"/>
      <c r="I1" s="120"/>
      <c r="J1" s="120"/>
    </row>
    <row r="2" spans="1:10" s="9" customFormat="1" ht="6" customHeight="1" x14ac:dyDescent="0.15">
      <c r="A2" s="6"/>
      <c r="B2" s="6"/>
      <c r="C2" s="7"/>
      <c r="D2" s="8"/>
      <c r="E2" s="6"/>
      <c r="F2" s="6"/>
      <c r="G2" s="6"/>
      <c r="H2" s="6"/>
      <c r="I2" s="6"/>
      <c r="J2" s="6"/>
    </row>
    <row r="3" spans="1:10" ht="18" x14ac:dyDescent="0.25">
      <c r="A3" s="121" t="s">
        <v>564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>
      <c r="A4" s="6"/>
      <c r="B4" s="6"/>
      <c r="C4" s="7"/>
      <c r="D4" s="8"/>
      <c r="E4" s="6"/>
      <c r="F4" s="6"/>
      <c r="G4" s="6"/>
      <c r="H4" s="6"/>
      <c r="I4" s="6"/>
      <c r="J4" s="6"/>
    </row>
    <row r="5" spans="1:10" s="10" customFormat="1" ht="45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30" customHeight="1" x14ac:dyDescent="0.2">
      <c r="A7" s="39">
        <v>1</v>
      </c>
      <c r="B7" s="40" t="s">
        <v>394</v>
      </c>
      <c r="C7" s="41">
        <v>3500</v>
      </c>
      <c r="D7" s="41" t="s">
        <v>0</v>
      </c>
      <c r="E7" s="114"/>
      <c r="F7" s="115"/>
      <c r="G7" s="44">
        <f t="shared" ref="G7:G31" si="0">C7*F7</f>
        <v>0</v>
      </c>
      <c r="H7" s="44">
        <f t="shared" ref="H7:H31" si="1">G7*0.095</f>
        <v>0</v>
      </c>
      <c r="I7" s="44">
        <f t="shared" ref="I7:I31" si="2">G7+H7</f>
        <v>0</v>
      </c>
      <c r="J7" s="116"/>
    </row>
    <row r="8" spans="1:10" s="16" customFormat="1" ht="30" customHeight="1" x14ac:dyDescent="0.2">
      <c r="A8" s="39">
        <v>2</v>
      </c>
      <c r="B8" s="40" t="s">
        <v>395</v>
      </c>
      <c r="C8" s="41">
        <v>2700</v>
      </c>
      <c r="D8" s="41" t="s">
        <v>0</v>
      </c>
      <c r="E8" s="114"/>
      <c r="F8" s="115"/>
      <c r="G8" s="44">
        <f t="shared" si="0"/>
        <v>0</v>
      </c>
      <c r="H8" s="44">
        <f t="shared" si="1"/>
        <v>0</v>
      </c>
      <c r="I8" s="44">
        <f t="shared" si="2"/>
        <v>0</v>
      </c>
      <c r="J8" s="116"/>
    </row>
    <row r="9" spans="1:10" s="16" customFormat="1" ht="30" customHeight="1" x14ac:dyDescent="0.2">
      <c r="A9" s="39">
        <v>3</v>
      </c>
      <c r="B9" s="40" t="s">
        <v>546</v>
      </c>
      <c r="C9" s="41">
        <v>300</v>
      </c>
      <c r="D9" s="41" t="s">
        <v>0</v>
      </c>
      <c r="E9" s="114"/>
      <c r="F9" s="115"/>
      <c r="G9" s="44">
        <f t="shared" si="0"/>
        <v>0</v>
      </c>
      <c r="H9" s="44">
        <f t="shared" si="1"/>
        <v>0</v>
      </c>
      <c r="I9" s="44">
        <f t="shared" si="2"/>
        <v>0</v>
      </c>
      <c r="J9" s="116"/>
    </row>
    <row r="10" spans="1:10" s="16" customFormat="1" ht="40.15" customHeight="1" x14ac:dyDescent="0.2">
      <c r="A10" s="39">
        <v>4</v>
      </c>
      <c r="B10" s="40" t="s">
        <v>518</v>
      </c>
      <c r="C10" s="41">
        <v>360</v>
      </c>
      <c r="D10" s="41" t="s">
        <v>0</v>
      </c>
      <c r="E10" s="114"/>
      <c r="F10" s="115"/>
      <c r="G10" s="44">
        <f t="shared" si="0"/>
        <v>0</v>
      </c>
      <c r="H10" s="44">
        <f t="shared" si="1"/>
        <v>0</v>
      </c>
      <c r="I10" s="44">
        <f t="shared" si="2"/>
        <v>0</v>
      </c>
      <c r="J10" s="116"/>
    </row>
    <row r="11" spans="1:10" s="16" customFormat="1" ht="40.15" customHeight="1" x14ac:dyDescent="0.2">
      <c r="A11" s="39">
        <v>5</v>
      </c>
      <c r="B11" s="40" t="s">
        <v>396</v>
      </c>
      <c r="C11" s="41">
        <v>980</v>
      </c>
      <c r="D11" s="41" t="s">
        <v>0</v>
      </c>
      <c r="E11" s="114"/>
      <c r="F11" s="115"/>
      <c r="G11" s="44">
        <f t="shared" si="0"/>
        <v>0</v>
      </c>
      <c r="H11" s="44">
        <f t="shared" si="1"/>
        <v>0</v>
      </c>
      <c r="I11" s="44">
        <f t="shared" si="2"/>
        <v>0</v>
      </c>
      <c r="J11" s="116"/>
    </row>
    <row r="12" spans="1:10" s="16" customFormat="1" ht="20.100000000000001" customHeight="1" x14ac:dyDescent="0.2">
      <c r="A12" s="39">
        <v>6</v>
      </c>
      <c r="B12" s="40" t="s">
        <v>27</v>
      </c>
      <c r="C12" s="41">
        <v>340</v>
      </c>
      <c r="D12" s="41" t="s">
        <v>1</v>
      </c>
      <c r="E12" s="114"/>
      <c r="F12" s="115"/>
      <c r="G12" s="44">
        <f t="shared" si="0"/>
        <v>0</v>
      </c>
      <c r="H12" s="44">
        <f t="shared" si="1"/>
        <v>0</v>
      </c>
      <c r="I12" s="44">
        <f t="shared" si="2"/>
        <v>0</v>
      </c>
      <c r="J12" s="116"/>
    </row>
    <row r="13" spans="1:10" s="16" customFormat="1" ht="30" customHeight="1" x14ac:dyDescent="0.2">
      <c r="A13" s="39">
        <v>7</v>
      </c>
      <c r="B13" s="40" t="s">
        <v>552</v>
      </c>
      <c r="C13" s="41">
        <v>700</v>
      </c>
      <c r="D13" s="41" t="s">
        <v>1</v>
      </c>
      <c r="E13" s="114"/>
      <c r="F13" s="115"/>
      <c r="G13" s="44">
        <f t="shared" si="0"/>
        <v>0</v>
      </c>
      <c r="H13" s="44">
        <f t="shared" si="1"/>
        <v>0</v>
      </c>
      <c r="I13" s="44">
        <f t="shared" si="2"/>
        <v>0</v>
      </c>
      <c r="J13" s="116"/>
    </row>
    <row r="14" spans="1:10" s="16" customFormat="1" ht="30" customHeight="1" x14ac:dyDescent="0.2">
      <c r="A14" s="39">
        <v>8</v>
      </c>
      <c r="B14" s="40" t="s">
        <v>383</v>
      </c>
      <c r="C14" s="41">
        <v>3200</v>
      </c>
      <c r="D14" s="41" t="s">
        <v>1</v>
      </c>
      <c r="E14" s="114"/>
      <c r="F14" s="115"/>
      <c r="G14" s="44">
        <f t="shared" si="0"/>
        <v>0</v>
      </c>
      <c r="H14" s="44">
        <f t="shared" si="1"/>
        <v>0</v>
      </c>
      <c r="I14" s="44">
        <f t="shared" si="2"/>
        <v>0</v>
      </c>
      <c r="J14" s="116"/>
    </row>
    <row r="15" spans="1:10" s="16" customFormat="1" ht="30" customHeight="1" x14ac:dyDescent="0.2">
      <c r="A15" s="39">
        <v>9</v>
      </c>
      <c r="B15" s="40" t="s">
        <v>382</v>
      </c>
      <c r="C15" s="41">
        <v>50</v>
      </c>
      <c r="D15" s="41" t="s">
        <v>1</v>
      </c>
      <c r="E15" s="114"/>
      <c r="F15" s="115"/>
      <c r="G15" s="44">
        <f t="shared" si="0"/>
        <v>0</v>
      </c>
      <c r="H15" s="44">
        <f t="shared" si="1"/>
        <v>0</v>
      </c>
      <c r="I15" s="44">
        <f t="shared" si="2"/>
        <v>0</v>
      </c>
      <c r="J15" s="116"/>
    </row>
    <row r="16" spans="1:10" s="16" customFormat="1" ht="30" customHeight="1" x14ac:dyDescent="0.2">
      <c r="A16" s="39">
        <v>10</v>
      </c>
      <c r="B16" s="40" t="s">
        <v>384</v>
      </c>
      <c r="C16" s="41">
        <v>500</v>
      </c>
      <c r="D16" s="41" t="s">
        <v>0</v>
      </c>
      <c r="E16" s="114"/>
      <c r="F16" s="115"/>
      <c r="G16" s="44">
        <f t="shared" si="0"/>
        <v>0</v>
      </c>
      <c r="H16" s="44">
        <f t="shared" si="1"/>
        <v>0</v>
      </c>
      <c r="I16" s="44">
        <f t="shared" si="2"/>
        <v>0</v>
      </c>
      <c r="J16" s="116"/>
    </row>
    <row r="17" spans="1:10" s="16" customFormat="1" ht="30" customHeight="1" x14ac:dyDescent="0.2">
      <c r="A17" s="39">
        <v>11</v>
      </c>
      <c r="B17" s="40" t="s">
        <v>386</v>
      </c>
      <c r="C17" s="41">
        <v>50</v>
      </c>
      <c r="D17" s="41" t="s">
        <v>0</v>
      </c>
      <c r="E17" s="114"/>
      <c r="F17" s="115"/>
      <c r="G17" s="44">
        <f t="shared" si="0"/>
        <v>0</v>
      </c>
      <c r="H17" s="44">
        <f t="shared" si="1"/>
        <v>0</v>
      </c>
      <c r="I17" s="44">
        <f t="shared" si="2"/>
        <v>0</v>
      </c>
      <c r="J17" s="116"/>
    </row>
    <row r="18" spans="1:10" s="16" customFormat="1" ht="20.100000000000001" customHeight="1" x14ac:dyDescent="0.2">
      <c r="A18" s="39">
        <v>12</v>
      </c>
      <c r="B18" s="40" t="s">
        <v>140</v>
      </c>
      <c r="C18" s="41">
        <v>50</v>
      </c>
      <c r="D18" s="41" t="s">
        <v>0</v>
      </c>
      <c r="E18" s="114"/>
      <c r="F18" s="115"/>
      <c r="G18" s="44">
        <f t="shared" si="0"/>
        <v>0</v>
      </c>
      <c r="H18" s="44">
        <f t="shared" si="1"/>
        <v>0</v>
      </c>
      <c r="I18" s="44">
        <f t="shared" si="2"/>
        <v>0</v>
      </c>
      <c r="J18" s="116"/>
    </row>
    <row r="19" spans="1:10" s="16" customFormat="1" ht="30" customHeight="1" x14ac:dyDescent="0.2">
      <c r="A19" s="39">
        <v>13</v>
      </c>
      <c r="B19" s="40" t="s">
        <v>387</v>
      </c>
      <c r="C19" s="41">
        <v>110</v>
      </c>
      <c r="D19" s="41" t="s">
        <v>1</v>
      </c>
      <c r="E19" s="114"/>
      <c r="F19" s="115"/>
      <c r="G19" s="44">
        <f t="shared" si="0"/>
        <v>0</v>
      </c>
      <c r="H19" s="44">
        <f t="shared" si="1"/>
        <v>0</v>
      </c>
      <c r="I19" s="44">
        <f t="shared" si="2"/>
        <v>0</v>
      </c>
      <c r="J19" s="116"/>
    </row>
    <row r="20" spans="1:10" s="16" customFormat="1" ht="40.15" customHeight="1" x14ac:dyDescent="0.2">
      <c r="A20" s="39">
        <v>14</v>
      </c>
      <c r="B20" s="40" t="s">
        <v>167</v>
      </c>
      <c r="C20" s="41">
        <v>1700</v>
      </c>
      <c r="D20" s="41" t="s">
        <v>1</v>
      </c>
      <c r="E20" s="114"/>
      <c r="F20" s="115"/>
      <c r="G20" s="44">
        <f t="shared" si="0"/>
        <v>0</v>
      </c>
      <c r="H20" s="44">
        <f t="shared" si="1"/>
        <v>0</v>
      </c>
      <c r="I20" s="44">
        <f t="shared" si="2"/>
        <v>0</v>
      </c>
      <c r="J20" s="116"/>
    </row>
    <row r="21" spans="1:10" s="16" customFormat="1" ht="30" customHeight="1" x14ac:dyDescent="0.2">
      <c r="A21" s="39">
        <v>15</v>
      </c>
      <c r="B21" s="40" t="s">
        <v>553</v>
      </c>
      <c r="C21" s="41">
        <v>400</v>
      </c>
      <c r="D21" s="41" t="s">
        <v>1</v>
      </c>
      <c r="E21" s="114"/>
      <c r="F21" s="115"/>
      <c r="G21" s="44">
        <f t="shared" si="0"/>
        <v>0</v>
      </c>
      <c r="H21" s="44">
        <f t="shared" si="1"/>
        <v>0</v>
      </c>
      <c r="I21" s="44">
        <f t="shared" si="2"/>
        <v>0</v>
      </c>
      <c r="J21" s="116"/>
    </row>
    <row r="22" spans="1:10" s="16" customFormat="1" ht="30" customHeight="1" x14ac:dyDescent="0.2">
      <c r="A22" s="39">
        <v>16</v>
      </c>
      <c r="B22" s="40" t="s">
        <v>554</v>
      </c>
      <c r="C22" s="41">
        <v>400</v>
      </c>
      <c r="D22" s="41" t="s">
        <v>1</v>
      </c>
      <c r="E22" s="114"/>
      <c r="F22" s="115"/>
      <c r="G22" s="44">
        <f t="shared" si="0"/>
        <v>0</v>
      </c>
      <c r="H22" s="44">
        <f t="shared" si="1"/>
        <v>0</v>
      </c>
      <c r="I22" s="44">
        <f t="shared" si="2"/>
        <v>0</v>
      </c>
      <c r="J22" s="116"/>
    </row>
    <row r="23" spans="1:10" s="16" customFormat="1" ht="30" customHeight="1" x14ac:dyDescent="0.2">
      <c r="A23" s="39">
        <v>17</v>
      </c>
      <c r="B23" s="40" t="s">
        <v>555</v>
      </c>
      <c r="C23" s="41">
        <v>200</v>
      </c>
      <c r="D23" s="41" t="s">
        <v>1</v>
      </c>
      <c r="E23" s="114"/>
      <c r="F23" s="115"/>
      <c r="G23" s="44">
        <f t="shared" si="0"/>
        <v>0</v>
      </c>
      <c r="H23" s="44">
        <f t="shared" si="1"/>
        <v>0</v>
      </c>
      <c r="I23" s="44">
        <f t="shared" si="2"/>
        <v>0</v>
      </c>
      <c r="J23" s="116"/>
    </row>
    <row r="24" spans="1:10" s="16" customFormat="1" ht="40.15" customHeight="1" x14ac:dyDescent="0.2">
      <c r="A24" s="39">
        <v>18</v>
      </c>
      <c r="B24" s="51" t="s">
        <v>556</v>
      </c>
      <c r="C24" s="41">
        <v>20</v>
      </c>
      <c r="D24" s="41" t="s">
        <v>1</v>
      </c>
      <c r="E24" s="114"/>
      <c r="F24" s="115"/>
      <c r="G24" s="44">
        <f t="shared" si="0"/>
        <v>0</v>
      </c>
      <c r="H24" s="44">
        <f t="shared" si="1"/>
        <v>0</v>
      </c>
      <c r="I24" s="44">
        <f t="shared" si="2"/>
        <v>0</v>
      </c>
      <c r="J24" s="116"/>
    </row>
    <row r="25" spans="1:10" s="16" customFormat="1" ht="50.1" customHeight="1" x14ac:dyDescent="0.2">
      <c r="A25" s="39">
        <v>19</v>
      </c>
      <c r="B25" s="40" t="s">
        <v>557</v>
      </c>
      <c r="C25" s="41">
        <v>60</v>
      </c>
      <c r="D25" s="41" t="s">
        <v>1</v>
      </c>
      <c r="E25" s="114"/>
      <c r="F25" s="115"/>
      <c r="G25" s="44">
        <f t="shared" si="0"/>
        <v>0</v>
      </c>
      <c r="H25" s="44">
        <f t="shared" si="1"/>
        <v>0</v>
      </c>
      <c r="I25" s="44">
        <f t="shared" si="2"/>
        <v>0</v>
      </c>
      <c r="J25" s="116"/>
    </row>
    <row r="26" spans="1:10" s="16" customFormat="1" ht="30" customHeight="1" x14ac:dyDescent="0.2">
      <c r="A26" s="39">
        <v>20</v>
      </c>
      <c r="B26" s="51" t="s">
        <v>388</v>
      </c>
      <c r="C26" s="41">
        <v>740</v>
      </c>
      <c r="D26" s="41" t="s">
        <v>1</v>
      </c>
      <c r="E26" s="114"/>
      <c r="F26" s="115"/>
      <c r="G26" s="44">
        <f t="shared" si="0"/>
        <v>0</v>
      </c>
      <c r="H26" s="44">
        <f t="shared" si="1"/>
        <v>0</v>
      </c>
      <c r="I26" s="44">
        <f t="shared" si="2"/>
        <v>0</v>
      </c>
      <c r="J26" s="116"/>
    </row>
    <row r="27" spans="1:10" s="16" customFormat="1" ht="20.100000000000001" customHeight="1" x14ac:dyDescent="0.2">
      <c r="A27" s="39">
        <v>21</v>
      </c>
      <c r="B27" s="51" t="s">
        <v>144</v>
      </c>
      <c r="C27" s="41">
        <v>720</v>
      </c>
      <c r="D27" s="41" t="s">
        <v>1</v>
      </c>
      <c r="E27" s="114"/>
      <c r="F27" s="115"/>
      <c r="G27" s="44">
        <f t="shared" si="0"/>
        <v>0</v>
      </c>
      <c r="H27" s="44">
        <f t="shared" si="1"/>
        <v>0</v>
      </c>
      <c r="I27" s="44">
        <f t="shared" si="2"/>
        <v>0</v>
      </c>
      <c r="J27" s="116"/>
    </row>
    <row r="28" spans="1:10" s="16" customFormat="1" ht="30" customHeight="1" x14ac:dyDescent="0.2">
      <c r="A28" s="39">
        <v>22</v>
      </c>
      <c r="B28" s="40" t="s">
        <v>661</v>
      </c>
      <c r="C28" s="41">
        <v>1600</v>
      </c>
      <c r="D28" s="41" t="s">
        <v>1</v>
      </c>
      <c r="E28" s="114"/>
      <c r="F28" s="115"/>
      <c r="G28" s="44">
        <f t="shared" si="0"/>
        <v>0</v>
      </c>
      <c r="H28" s="44">
        <f t="shared" si="1"/>
        <v>0</v>
      </c>
      <c r="I28" s="44">
        <f t="shared" si="2"/>
        <v>0</v>
      </c>
      <c r="J28" s="116"/>
    </row>
    <row r="29" spans="1:10" s="16" customFormat="1" ht="40.15" customHeight="1" x14ac:dyDescent="0.2">
      <c r="A29" s="39">
        <v>23</v>
      </c>
      <c r="B29" s="40" t="s">
        <v>662</v>
      </c>
      <c r="C29" s="41">
        <v>1600</v>
      </c>
      <c r="D29" s="41" t="s">
        <v>1</v>
      </c>
      <c r="E29" s="114"/>
      <c r="F29" s="115"/>
      <c r="G29" s="44">
        <f t="shared" si="0"/>
        <v>0</v>
      </c>
      <c r="H29" s="44">
        <f t="shared" si="1"/>
        <v>0</v>
      </c>
      <c r="I29" s="44">
        <f t="shared" si="2"/>
        <v>0</v>
      </c>
      <c r="J29" s="116"/>
    </row>
    <row r="30" spans="1:10" s="16" customFormat="1" ht="30" customHeight="1" x14ac:dyDescent="0.2">
      <c r="A30" s="39">
        <v>24</v>
      </c>
      <c r="B30" s="51" t="s">
        <v>389</v>
      </c>
      <c r="C30" s="41">
        <v>2400</v>
      </c>
      <c r="D30" s="41" t="s">
        <v>0</v>
      </c>
      <c r="E30" s="114"/>
      <c r="F30" s="115"/>
      <c r="G30" s="44">
        <f t="shared" si="0"/>
        <v>0</v>
      </c>
      <c r="H30" s="44">
        <f t="shared" si="1"/>
        <v>0</v>
      </c>
      <c r="I30" s="44">
        <f t="shared" si="2"/>
        <v>0</v>
      </c>
      <c r="J30" s="116"/>
    </row>
    <row r="31" spans="1:10" s="16" customFormat="1" ht="30" customHeight="1" x14ac:dyDescent="0.2">
      <c r="A31" s="39">
        <v>25</v>
      </c>
      <c r="B31" s="51" t="s">
        <v>563</v>
      </c>
      <c r="C31" s="41">
        <v>200</v>
      </c>
      <c r="D31" s="41" t="s">
        <v>0</v>
      </c>
      <c r="E31" s="114"/>
      <c r="F31" s="115"/>
      <c r="G31" s="44">
        <f t="shared" si="0"/>
        <v>0</v>
      </c>
      <c r="H31" s="44">
        <f t="shared" si="1"/>
        <v>0</v>
      </c>
      <c r="I31" s="44">
        <f t="shared" si="2"/>
        <v>0</v>
      </c>
      <c r="J31" s="116"/>
    </row>
    <row r="32" spans="1:10" s="16" customFormat="1" ht="30" customHeight="1" x14ac:dyDescent="0.2">
      <c r="A32" s="40"/>
      <c r="B32" s="46" t="s">
        <v>570</v>
      </c>
      <c r="C32" s="47" t="s">
        <v>7</v>
      </c>
      <c r="D32" s="47" t="s">
        <v>7</v>
      </c>
      <c r="E32" s="47" t="s">
        <v>7</v>
      </c>
      <c r="F32" s="48" t="s">
        <v>7</v>
      </c>
      <c r="G32" s="49">
        <f>SUM(G7:G31)</f>
        <v>0</v>
      </c>
      <c r="H32" s="49">
        <f t="shared" ref="H32:I32" si="3">SUM(H7:H31)</f>
        <v>0</v>
      </c>
      <c r="I32" s="49">
        <f t="shared" si="3"/>
        <v>0</v>
      </c>
      <c r="J32" s="117">
        <f>SUM(J7:J31)</f>
        <v>0</v>
      </c>
    </row>
    <row r="33" spans="1:10" s="92" customFormat="1" ht="15" customHeight="1" x14ac:dyDescent="0.2">
      <c r="A33" s="87"/>
      <c r="B33" s="88"/>
      <c r="C33" s="89"/>
      <c r="D33" s="89"/>
      <c r="E33" s="89"/>
      <c r="F33" s="89"/>
      <c r="G33" s="90"/>
      <c r="H33" s="90"/>
      <c r="I33" s="90"/>
      <c r="J33" s="91"/>
    </row>
    <row r="34" spans="1:10" s="34" customFormat="1" ht="17.100000000000001" customHeight="1" x14ac:dyDescent="0.2">
      <c r="A34" s="75" t="s">
        <v>392</v>
      </c>
      <c r="B34" s="3"/>
      <c r="C34" s="73"/>
      <c r="D34" s="74"/>
      <c r="E34" s="3"/>
      <c r="F34" s="3"/>
      <c r="G34" s="3"/>
      <c r="H34" s="3"/>
      <c r="I34" s="3"/>
      <c r="J34" s="3"/>
    </row>
    <row r="35" spans="1:10" s="34" customFormat="1" ht="12.95" customHeight="1" x14ac:dyDescent="0.2">
      <c r="A35" s="122" t="s">
        <v>697</v>
      </c>
      <c r="B35" s="122"/>
      <c r="C35" s="122"/>
      <c r="D35" s="122"/>
      <c r="E35" s="122"/>
      <c r="F35" s="122"/>
      <c r="G35" s="122"/>
      <c r="H35" s="122"/>
      <c r="I35" s="122"/>
      <c r="J35" s="122"/>
    </row>
    <row r="36" spans="1:10" s="34" customFormat="1" ht="12.95" customHeight="1" x14ac:dyDescent="0.2">
      <c r="A36" s="122" t="s">
        <v>393</v>
      </c>
      <c r="B36" s="122"/>
      <c r="C36" s="122"/>
      <c r="D36" s="122"/>
      <c r="E36" s="122"/>
      <c r="F36" s="122"/>
      <c r="G36" s="122"/>
      <c r="H36" s="122"/>
      <c r="I36" s="122"/>
      <c r="J36" s="122"/>
    </row>
    <row r="37" spans="1:10" s="34" customFormat="1" ht="12.95" customHeight="1" x14ac:dyDescent="0.2">
      <c r="A37" s="127" t="s">
        <v>692</v>
      </c>
      <c r="B37" s="127"/>
      <c r="C37" s="127"/>
      <c r="D37" s="127"/>
      <c r="E37" s="127"/>
      <c r="F37" s="127"/>
      <c r="G37" s="127"/>
      <c r="H37" s="127"/>
      <c r="I37" s="127"/>
      <c r="J37" s="127"/>
    </row>
    <row r="38" spans="1:10" s="34" customFormat="1" ht="12.95" customHeight="1" x14ac:dyDescent="0.2">
      <c r="A38" s="127" t="s">
        <v>397</v>
      </c>
      <c r="B38" s="127"/>
      <c r="C38" s="127"/>
      <c r="D38" s="127"/>
      <c r="E38" s="127"/>
      <c r="F38" s="127"/>
      <c r="G38" s="127"/>
      <c r="H38" s="127"/>
      <c r="I38" s="127"/>
      <c r="J38" s="127"/>
    </row>
    <row r="39" spans="1:10" ht="17.100000000000001" customHeight="1" x14ac:dyDescent="0.25">
      <c r="A39" s="12"/>
      <c r="B39" s="12"/>
      <c r="C39" s="13"/>
      <c r="D39" s="14"/>
      <c r="E39" s="12"/>
      <c r="F39" s="12"/>
      <c r="G39" s="12"/>
      <c r="H39" s="12"/>
      <c r="I39" s="12"/>
      <c r="J39" s="12"/>
    </row>
    <row r="40" spans="1:10" s="70" customFormat="1" ht="15" customHeight="1" x14ac:dyDescent="0.2">
      <c r="A40" s="128" t="s">
        <v>260</v>
      </c>
      <c r="B40" s="129"/>
      <c r="C40" s="69"/>
    </row>
    <row r="41" spans="1:10" s="99" customFormat="1" ht="25.5" customHeight="1" x14ac:dyDescent="0.25">
      <c r="A41" s="123" t="s">
        <v>261</v>
      </c>
      <c r="B41" s="124"/>
      <c r="C41" s="124"/>
      <c r="D41" s="124"/>
      <c r="E41" s="124"/>
      <c r="F41" s="124"/>
      <c r="G41" s="124"/>
      <c r="H41" s="124"/>
      <c r="I41" s="124"/>
      <c r="J41" s="124"/>
    </row>
    <row r="42" spans="1:10" s="99" customFormat="1" ht="14.25" customHeight="1" x14ac:dyDescent="0.25">
      <c r="A42" s="123" t="s">
        <v>732</v>
      </c>
      <c r="B42" s="123"/>
      <c r="C42" s="123"/>
      <c r="D42" s="123"/>
      <c r="E42" s="123"/>
      <c r="F42" s="123"/>
      <c r="G42" s="123"/>
      <c r="H42" s="123"/>
      <c r="I42" s="123"/>
      <c r="J42" s="123"/>
    </row>
    <row r="43" spans="1:10" s="99" customFormat="1" ht="15" x14ac:dyDescent="0.25">
      <c r="A43" s="130" t="s">
        <v>733</v>
      </c>
      <c r="B43" s="130"/>
      <c r="C43" s="130"/>
      <c r="D43" s="130"/>
      <c r="E43" s="130"/>
      <c r="F43" s="130"/>
      <c r="G43" s="130"/>
      <c r="H43" s="130"/>
      <c r="I43" s="130"/>
      <c r="J43" s="130"/>
    </row>
    <row r="44" spans="1:10" s="70" customFormat="1" ht="12.75" x14ac:dyDescent="0.2">
      <c r="A44" s="130" t="s">
        <v>734</v>
      </c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s="80" customFormat="1" ht="15" x14ac:dyDescent="0.2">
      <c r="A45" s="100" t="s">
        <v>735</v>
      </c>
      <c r="B45" s="99"/>
      <c r="C45" s="99"/>
      <c r="D45" s="99"/>
      <c r="E45" s="99"/>
      <c r="F45" s="99"/>
      <c r="G45" s="99"/>
      <c r="H45" s="99"/>
      <c r="I45" s="99"/>
      <c r="J45" s="99"/>
    </row>
    <row r="46" spans="1:10" ht="15" x14ac:dyDescent="0.25">
      <c r="A46" s="100" t="s">
        <v>736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ht="29.25" customHeight="1" x14ac:dyDescent="0.25">
      <c r="A47" s="125" t="s">
        <v>737</v>
      </c>
      <c r="B47" s="126"/>
      <c r="C47" s="126"/>
      <c r="D47" s="126"/>
      <c r="E47" s="126"/>
      <c r="F47" s="126"/>
      <c r="G47" s="126"/>
      <c r="H47" s="126"/>
      <c r="I47" s="126"/>
      <c r="J47" s="126"/>
    </row>
    <row r="48" spans="1:10" ht="28.5" customHeight="1" x14ac:dyDescent="0.25">
      <c r="A48" s="119" t="s">
        <v>738</v>
      </c>
      <c r="B48" s="119"/>
      <c r="C48" s="119"/>
      <c r="D48" s="119"/>
      <c r="E48" s="119"/>
      <c r="F48" s="119"/>
      <c r="G48" s="119"/>
      <c r="H48" s="119"/>
      <c r="I48" s="119"/>
      <c r="J48" s="119"/>
    </row>
  </sheetData>
  <sheetProtection algorithmName="SHA-512" hashValue="i/sz9PrEgqMm59eplhtwkEnmjhMVDXkdRU8MrWd6CsA5+OyZT9ApqPVfbHaMU4kGvGQIiccLOh6fV3WqeURqlg==" saltValue="YvrcMcAthMpIZfpl0DHNDA==" spinCount="100000" sheet="1" objects="1" scenarios="1"/>
  <mergeCells count="14">
    <mergeCell ref="A48:J48"/>
    <mergeCell ref="F1:J1"/>
    <mergeCell ref="A1:E1"/>
    <mergeCell ref="A3:J3"/>
    <mergeCell ref="A35:J35"/>
    <mergeCell ref="A41:J41"/>
    <mergeCell ref="A47:J47"/>
    <mergeCell ref="A37:J37"/>
    <mergeCell ref="A38:J38"/>
    <mergeCell ref="A40:B40"/>
    <mergeCell ref="A36:J36"/>
    <mergeCell ref="A42:J42"/>
    <mergeCell ref="A43:J43"/>
    <mergeCell ref="A44:J44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1">
      <formula1>1</formula1>
    </dataValidation>
  </dataValidations>
  <pageMargins left="0.43307086614173229" right="0.23622047244094491" top="0.55118110236220474" bottom="0.94488188976377963" header="0.31496062992125984" footer="0.31496062992125984"/>
  <pageSetup paperSize="9" fitToHeight="3" orientation="landscape" r:id="rId1"/>
  <rowBreaks count="1" manualBreakCount="1">
    <brk id="36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1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="M7" sqref="M7"/>
    </sheetView>
  </sheetViews>
  <sheetFormatPr defaultColWidth="9.28515625" defaultRowHeight="15" x14ac:dyDescent="0.25"/>
  <cols>
    <col min="1" max="1" width="3.42578125" style="5" customWidth="1"/>
    <col min="2" max="2" width="31.7109375" style="5" customWidth="1"/>
    <col min="3" max="3" width="7.28515625" style="5" customWidth="1"/>
    <col min="4" max="4" width="4.7109375" style="5" customWidth="1"/>
    <col min="5" max="5" width="18.7109375" style="5" customWidth="1"/>
    <col min="6" max="9" width="10.140625" style="5" customWidth="1"/>
    <col min="10" max="10" width="8.1406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20" t="s">
        <v>8</v>
      </c>
      <c r="H1" s="20"/>
    </row>
    <row r="2" spans="1:10" s="9" customFormat="1" ht="6" customHeight="1" x14ac:dyDescent="0.15"/>
    <row r="3" spans="1:10" ht="18" customHeight="1" x14ac:dyDescent="0.25">
      <c r="A3" s="121" t="s">
        <v>577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51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22.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39.75" customHeight="1" x14ac:dyDescent="0.2">
      <c r="A7" s="39">
        <v>1</v>
      </c>
      <c r="B7" s="40" t="s">
        <v>146</v>
      </c>
      <c r="C7" s="39">
        <v>1200</v>
      </c>
      <c r="D7" s="39" t="s">
        <v>1</v>
      </c>
      <c r="E7" s="42"/>
      <c r="F7" s="43"/>
      <c r="G7" s="44">
        <f t="shared" ref="G7:G12" si="0">C7*F7</f>
        <v>0</v>
      </c>
      <c r="H7" s="44">
        <f t="shared" ref="H7:H12" si="1">G7*0.095</f>
        <v>0</v>
      </c>
      <c r="I7" s="44">
        <f t="shared" ref="I7:I12" si="2">G7+H7</f>
        <v>0</v>
      </c>
      <c r="J7" s="45"/>
    </row>
    <row r="8" spans="1:10" s="16" customFormat="1" ht="54" x14ac:dyDescent="0.2">
      <c r="A8" s="39">
        <v>2</v>
      </c>
      <c r="B8" s="40" t="s">
        <v>580</v>
      </c>
      <c r="C8" s="39">
        <v>500</v>
      </c>
      <c r="D8" s="39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40.5" x14ac:dyDescent="0.2">
      <c r="A9" s="39">
        <v>3</v>
      </c>
      <c r="B9" s="40" t="s">
        <v>578</v>
      </c>
      <c r="C9" s="39">
        <v>1100</v>
      </c>
      <c r="D9" s="39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39.75" customHeight="1" x14ac:dyDescent="0.2">
      <c r="A10" s="39">
        <v>4</v>
      </c>
      <c r="B10" s="61" t="s">
        <v>579</v>
      </c>
      <c r="C10" s="39">
        <v>500</v>
      </c>
      <c r="D10" s="39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26.25" customHeight="1" x14ac:dyDescent="0.2">
      <c r="A11" s="39">
        <v>5</v>
      </c>
      <c r="B11" s="40" t="s">
        <v>147</v>
      </c>
      <c r="C11" s="39">
        <v>1500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26.25" customHeight="1" x14ac:dyDescent="0.2">
      <c r="A12" s="39">
        <v>6</v>
      </c>
      <c r="B12" s="40" t="s">
        <v>581</v>
      </c>
      <c r="C12" s="39">
        <v>200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15" customHeight="1" x14ac:dyDescent="0.2">
      <c r="A13" s="40"/>
      <c r="B13" s="46" t="s">
        <v>582</v>
      </c>
      <c r="C13" s="47" t="s">
        <v>7</v>
      </c>
      <c r="D13" s="47" t="s">
        <v>7</v>
      </c>
      <c r="E13" s="47" t="s">
        <v>7</v>
      </c>
      <c r="F13" s="48" t="s">
        <v>7</v>
      </c>
      <c r="G13" s="49">
        <f>SUM(G7:G12)</f>
        <v>0</v>
      </c>
      <c r="H13" s="49">
        <f t="shared" ref="H13:I13" si="3">SUM(H7:H12)</f>
        <v>0</v>
      </c>
      <c r="I13" s="49">
        <f t="shared" si="3"/>
        <v>0</v>
      </c>
      <c r="J13" s="50">
        <f>SUM(J7:J12)</f>
        <v>0</v>
      </c>
    </row>
    <row r="14" spans="1:10" s="16" customFormat="1" ht="15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</row>
    <row r="15" spans="1:10" s="16" customFormat="1" ht="12.75" x14ac:dyDescent="0.2">
      <c r="A15" s="75" t="s">
        <v>392</v>
      </c>
      <c r="B15" s="3"/>
      <c r="C15" s="73"/>
      <c r="D15" s="74"/>
      <c r="E15" s="3"/>
      <c r="F15" s="3"/>
      <c r="G15" s="3"/>
      <c r="H15" s="3"/>
      <c r="I15" s="3"/>
      <c r="J15" s="3"/>
    </row>
    <row r="16" spans="1:10" s="16" customFormat="1" ht="12.75" x14ac:dyDescent="0.2">
      <c r="A16" s="122" t="s">
        <v>699</v>
      </c>
      <c r="B16" s="122"/>
      <c r="C16" s="122"/>
      <c r="D16" s="122"/>
      <c r="E16" s="122"/>
      <c r="F16" s="122"/>
      <c r="G16" s="122"/>
      <c r="H16" s="122"/>
      <c r="I16" s="122"/>
      <c r="J16" s="122"/>
    </row>
    <row r="17" spans="1:10" s="16" customFormat="1" ht="23.25" customHeight="1" x14ac:dyDescent="0.2">
      <c r="A17" s="127" t="s">
        <v>605</v>
      </c>
      <c r="B17" s="127"/>
      <c r="C17" s="127"/>
      <c r="D17" s="127"/>
      <c r="E17" s="127"/>
      <c r="F17" s="127"/>
      <c r="G17" s="127"/>
      <c r="H17" s="127"/>
      <c r="I17" s="127"/>
      <c r="J17" s="127"/>
    </row>
    <row r="18" spans="1:10" s="34" customFormat="1" ht="12.9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</row>
    <row r="19" spans="1:10" s="34" customFormat="1" ht="12.95" customHeight="1" x14ac:dyDescent="0.2">
      <c r="A19" s="128" t="s">
        <v>260</v>
      </c>
      <c r="B19" s="129"/>
      <c r="C19" s="69"/>
      <c r="D19" s="70"/>
      <c r="E19" s="70"/>
      <c r="F19" s="70"/>
      <c r="G19" s="70"/>
      <c r="H19" s="70"/>
      <c r="I19" s="70"/>
      <c r="J19" s="70"/>
    </row>
    <row r="20" spans="1:10" s="99" customFormat="1" ht="25.5" customHeight="1" x14ac:dyDescent="0.25">
      <c r="A20" s="123" t="s">
        <v>261</v>
      </c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0" s="99" customFormat="1" ht="14.25" customHeight="1" x14ac:dyDescent="0.25">
      <c r="A21" s="123" t="s">
        <v>732</v>
      </c>
      <c r="B21" s="123"/>
      <c r="C21" s="123"/>
      <c r="D21" s="123"/>
      <c r="E21" s="123"/>
      <c r="F21" s="123"/>
      <c r="G21" s="123"/>
      <c r="H21" s="123"/>
      <c r="I21" s="123"/>
      <c r="J21" s="123"/>
    </row>
    <row r="22" spans="1:10" s="99" customFormat="1" ht="16.5" customHeight="1" x14ac:dyDescent="0.25">
      <c r="A22" s="125" t="s">
        <v>733</v>
      </c>
      <c r="B22" s="125"/>
      <c r="C22" s="125"/>
      <c r="D22" s="125"/>
      <c r="E22" s="125"/>
      <c r="F22" s="125"/>
      <c r="G22" s="125"/>
      <c r="H22" s="125"/>
      <c r="I22" s="125"/>
      <c r="J22" s="125"/>
    </row>
    <row r="23" spans="1:10" s="70" customFormat="1" ht="12.75" x14ac:dyDescent="0.2">
      <c r="A23" s="130" t="s">
        <v>734</v>
      </c>
      <c r="B23" s="130"/>
      <c r="C23" s="130"/>
      <c r="D23" s="130"/>
      <c r="E23" s="130"/>
      <c r="F23" s="130"/>
      <c r="G23" s="130"/>
      <c r="H23" s="130"/>
      <c r="I23" s="130"/>
      <c r="J23" s="130"/>
    </row>
    <row r="24" spans="1:10" s="80" customFormat="1" x14ac:dyDescent="0.2">
      <c r="A24" s="100" t="s">
        <v>735</v>
      </c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25">
      <c r="A25" s="100" t="s">
        <v>736</v>
      </c>
      <c r="B25" s="99"/>
      <c r="C25" s="99"/>
      <c r="D25" s="99"/>
      <c r="E25" s="99"/>
      <c r="F25" s="99"/>
      <c r="G25" s="99"/>
      <c r="H25" s="99"/>
      <c r="I25" s="99"/>
      <c r="J25" s="99"/>
    </row>
    <row r="26" spans="1:10" ht="29.25" customHeight="1" x14ac:dyDescent="0.25">
      <c r="A26" s="125" t="s">
        <v>737</v>
      </c>
      <c r="B26" s="126"/>
      <c r="C26" s="126"/>
      <c r="D26" s="126"/>
      <c r="E26" s="126"/>
      <c r="F26" s="126"/>
      <c r="G26" s="126"/>
      <c r="H26" s="126"/>
      <c r="I26" s="126"/>
      <c r="J26" s="126"/>
    </row>
    <row r="27" spans="1:10" ht="30.75" customHeight="1" x14ac:dyDescent="0.25">
      <c r="A27" s="119" t="s">
        <v>738</v>
      </c>
      <c r="B27" s="119"/>
      <c r="C27" s="119"/>
      <c r="D27" s="119"/>
      <c r="E27" s="119"/>
      <c r="F27" s="119"/>
      <c r="G27" s="119"/>
      <c r="H27" s="119"/>
      <c r="I27" s="119"/>
      <c r="J27" s="119"/>
    </row>
    <row r="28" spans="1:10" s="70" customFormat="1" ht="25.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s="70" customFormat="1" ht="24.7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s="70" customFormat="1" ht="17.2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s="80" customForma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</row>
  </sheetData>
  <sheetProtection algorithmName="SHA-512" hashValue="SDZQ3sr14pVPH4WFloKebX6g5TufE6G+2yPOc+FXWuqI2slmrXiIONAOFgaP1V+7Eh4c2oL8/yUS6y07KtmDow==" saltValue="YIRehyVQTkI9TCD+uLrQeA==" spinCount="100000" sheet="1" objects="1" scenarios="1"/>
  <mergeCells count="11">
    <mergeCell ref="A27:J27"/>
    <mergeCell ref="A19:B19"/>
    <mergeCell ref="A20:J20"/>
    <mergeCell ref="A26:J26"/>
    <mergeCell ref="A1:D1"/>
    <mergeCell ref="A3:J3"/>
    <mergeCell ref="A16:J16"/>
    <mergeCell ref="A17:J17"/>
    <mergeCell ref="A21:J21"/>
    <mergeCell ref="A22:J22"/>
    <mergeCell ref="A23:J2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2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scale="85" orientation="landscape" horizontalDpi="300" verticalDpi="300" r:id="rId1"/>
  <rowBreaks count="1" manualBreakCount="1">
    <brk id="14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Id="2" sqref="E7:F7 J7 A1:XFD1"/>
    </sheetView>
  </sheetViews>
  <sheetFormatPr defaultColWidth="9.28515625" defaultRowHeight="15" x14ac:dyDescent="0.25"/>
  <cols>
    <col min="1" max="1" width="4.42578125" style="5" customWidth="1"/>
    <col min="2" max="2" width="23.140625" style="5" customWidth="1"/>
    <col min="3" max="3" width="7" style="5" customWidth="1"/>
    <col min="4" max="4" width="5" style="5" customWidth="1"/>
    <col min="5" max="5" width="16.42578125" style="5" customWidth="1"/>
    <col min="6" max="9" width="10.5703125" style="5" customWidth="1"/>
    <col min="10" max="10" width="9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131"/>
      <c r="F1" s="134" t="s">
        <v>8</v>
      </c>
      <c r="G1" s="134"/>
      <c r="H1" s="134"/>
      <c r="I1" s="134"/>
      <c r="J1" s="134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ht="16.5" customHeight="1" x14ac:dyDescent="0.25">
      <c r="A3" s="121" t="s">
        <v>583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>
      <c r="B4" s="28"/>
      <c r="C4" s="28"/>
    </row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27" x14ac:dyDescent="0.2">
      <c r="A7" s="39">
        <v>1</v>
      </c>
      <c r="B7" s="40" t="s">
        <v>565</v>
      </c>
      <c r="C7" s="39">
        <v>100000</v>
      </c>
      <c r="D7" s="39" t="s">
        <v>9</v>
      </c>
      <c r="E7" s="60"/>
      <c r="F7" s="43"/>
      <c r="G7" s="44">
        <f>C7*F7</f>
        <v>0</v>
      </c>
      <c r="H7" s="44">
        <f>G7*0.095</f>
        <v>0</v>
      </c>
      <c r="I7" s="44">
        <f>G7+H7</f>
        <v>0</v>
      </c>
      <c r="J7" s="45"/>
    </row>
    <row r="8" spans="1:10" s="16" customFormat="1" ht="15" customHeight="1" x14ac:dyDescent="0.2">
      <c r="A8" s="40"/>
      <c r="B8" s="46" t="s">
        <v>584</v>
      </c>
      <c r="C8" s="47" t="s">
        <v>7</v>
      </c>
      <c r="D8" s="47" t="s">
        <v>7</v>
      </c>
      <c r="E8" s="47" t="s">
        <v>7</v>
      </c>
      <c r="F8" s="47" t="s">
        <v>7</v>
      </c>
      <c r="G8" s="49">
        <f>SUM(G7:G7)</f>
        <v>0</v>
      </c>
      <c r="H8" s="49">
        <f>SUM(H7:H7)</f>
        <v>0</v>
      </c>
      <c r="I8" s="49">
        <f>SUM(I7:I7)</f>
        <v>0</v>
      </c>
      <c r="J8" s="50">
        <f>SUM(J7:J7)</f>
        <v>0</v>
      </c>
    </row>
    <row r="9" spans="1:10" s="10" customFormat="1" ht="15" customHeight="1" x14ac:dyDescent="0.15">
      <c r="A9" s="29"/>
      <c r="B9" s="30"/>
      <c r="C9" s="31"/>
      <c r="D9" s="31"/>
      <c r="E9" s="31"/>
      <c r="F9" s="31"/>
    </row>
    <row r="10" spans="1:10" s="34" customFormat="1" ht="12.95" customHeight="1" x14ac:dyDescent="0.2">
      <c r="A10" s="75" t="s">
        <v>392</v>
      </c>
      <c r="B10" s="3"/>
      <c r="C10" s="73"/>
      <c r="D10" s="74"/>
      <c r="E10" s="3"/>
      <c r="F10" s="3"/>
      <c r="G10" s="3"/>
      <c r="H10" s="3"/>
      <c r="I10" s="3"/>
      <c r="J10" s="3"/>
    </row>
    <row r="11" spans="1:10" s="34" customFormat="1" ht="12.95" customHeight="1" x14ac:dyDescent="0.2">
      <c r="A11" s="122" t="s">
        <v>700</v>
      </c>
      <c r="B11" s="122"/>
      <c r="C11" s="122"/>
      <c r="D11" s="122"/>
      <c r="E11" s="122"/>
      <c r="F11" s="122"/>
      <c r="G11" s="122"/>
      <c r="H11" s="122"/>
      <c r="I11" s="122"/>
      <c r="J11" s="122"/>
    </row>
    <row r="12" spans="1:10" s="34" customFormat="1" ht="12.95" customHeight="1" x14ac:dyDescent="0.2">
      <c r="A12" s="127" t="s">
        <v>402</v>
      </c>
      <c r="B12" s="127"/>
      <c r="C12" s="127"/>
      <c r="D12" s="127"/>
      <c r="E12" s="127"/>
      <c r="F12" s="127"/>
      <c r="G12" s="127"/>
      <c r="H12" s="127"/>
      <c r="I12" s="127"/>
      <c r="J12" s="127"/>
    </row>
    <row r="13" spans="1:10" s="21" customFormat="1" ht="17.100000000000001" customHeight="1" x14ac:dyDescent="0.25"/>
    <row r="14" spans="1:10" s="70" customFormat="1" ht="15" customHeight="1" x14ac:dyDescent="0.2">
      <c r="A14" s="128" t="s">
        <v>260</v>
      </c>
      <c r="B14" s="129"/>
      <c r="C14" s="69"/>
    </row>
    <row r="15" spans="1:10" s="70" customFormat="1" ht="27" customHeight="1" x14ac:dyDescent="0.2">
      <c r="A15" s="123" t="s">
        <v>261</v>
      </c>
      <c r="B15" s="124"/>
      <c r="C15" s="124"/>
      <c r="D15" s="124"/>
      <c r="E15" s="124"/>
      <c r="F15" s="124"/>
      <c r="G15" s="124"/>
      <c r="H15" s="124"/>
      <c r="I15" s="124"/>
      <c r="J15" s="124"/>
    </row>
    <row r="16" spans="1:10" s="70" customFormat="1" ht="12.75" x14ac:dyDescent="0.2">
      <c r="A16" s="123" t="s">
        <v>732</v>
      </c>
      <c r="B16" s="123"/>
      <c r="C16" s="123"/>
      <c r="D16" s="123"/>
      <c r="E16" s="123"/>
      <c r="F16" s="123"/>
      <c r="G16" s="123"/>
      <c r="H16" s="123"/>
      <c r="I16" s="123"/>
      <c r="J16" s="123"/>
    </row>
    <row r="17" spans="1:10" s="70" customFormat="1" ht="12.75" x14ac:dyDescent="0.2">
      <c r="A17" s="125" t="s">
        <v>733</v>
      </c>
      <c r="B17" s="125"/>
      <c r="C17" s="125"/>
      <c r="D17" s="125"/>
      <c r="E17" s="125"/>
      <c r="F17" s="125"/>
      <c r="G17" s="125"/>
      <c r="H17" s="125"/>
      <c r="I17" s="125"/>
      <c r="J17" s="125"/>
    </row>
    <row r="18" spans="1:10" s="70" customFormat="1" ht="12.75" x14ac:dyDescent="0.2">
      <c r="A18" s="130" t="s">
        <v>734</v>
      </c>
      <c r="B18" s="130"/>
      <c r="C18" s="130"/>
      <c r="D18" s="130"/>
      <c r="E18" s="130"/>
      <c r="F18" s="130"/>
      <c r="G18" s="130"/>
      <c r="H18" s="130"/>
      <c r="I18" s="130"/>
      <c r="J18" s="130"/>
    </row>
    <row r="19" spans="1:10" s="70" customFormat="1" x14ac:dyDescent="0.2">
      <c r="A19" s="100" t="s">
        <v>735</v>
      </c>
      <c r="B19" s="99"/>
      <c r="C19" s="99"/>
      <c r="D19" s="99"/>
      <c r="E19" s="99"/>
      <c r="F19" s="99"/>
      <c r="G19" s="99"/>
      <c r="H19" s="99"/>
      <c r="I19" s="99"/>
      <c r="J19" s="99"/>
    </row>
    <row r="20" spans="1:10" s="70" customFormat="1" x14ac:dyDescent="0.2">
      <c r="A20" s="100" t="s">
        <v>736</v>
      </c>
      <c r="B20" s="99"/>
      <c r="C20" s="99"/>
      <c r="D20" s="99"/>
      <c r="E20" s="99"/>
      <c r="F20" s="99"/>
      <c r="G20" s="99"/>
      <c r="H20" s="99"/>
      <c r="I20" s="99"/>
      <c r="J20" s="99"/>
    </row>
    <row r="21" spans="1:10" s="70" customFormat="1" ht="25.5" customHeight="1" x14ac:dyDescent="0.2">
      <c r="A21" s="125" t="s">
        <v>737</v>
      </c>
      <c r="B21" s="126"/>
      <c r="C21" s="126"/>
      <c r="D21" s="126"/>
      <c r="E21" s="126"/>
      <c r="F21" s="126"/>
      <c r="G21" s="126"/>
      <c r="H21" s="126"/>
      <c r="I21" s="126"/>
      <c r="J21" s="126"/>
    </row>
    <row r="22" spans="1:10" ht="38.25" customHeight="1" x14ac:dyDescent="0.25">
      <c r="A22" s="119" t="s">
        <v>738</v>
      </c>
      <c r="B22" s="119"/>
      <c r="C22" s="119"/>
      <c r="D22" s="119"/>
      <c r="E22" s="119"/>
      <c r="F22" s="119"/>
      <c r="G22" s="119"/>
      <c r="H22" s="119"/>
      <c r="I22" s="119"/>
      <c r="J22" s="119"/>
    </row>
  </sheetData>
  <sheetProtection algorithmName="SHA-512" hashValue="X5WCo/w8bzRD9t8qtnuKgC9OT3hiDhqZsgn4amJhdUjnHfgqd+45x2mqcQ0CyqFEYSS0S7HTDvh4vl3HB7+/EA==" saltValue="ormhMTzsohh1ux40VoCJdQ==" spinCount="100000" sheet="1" objects="1" scenarios="1"/>
  <mergeCells count="12">
    <mergeCell ref="A22:J22"/>
    <mergeCell ref="A14:B14"/>
    <mergeCell ref="A15:J15"/>
    <mergeCell ref="A21:J21"/>
    <mergeCell ref="A3:J3"/>
    <mergeCell ref="A11:J11"/>
    <mergeCell ref="A12:J12"/>
    <mergeCell ref="F1:J1"/>
    <mergeCell ref="A1:E1"/>
    <mergeCell ref="A16:J16"/>
    <mergeCell ref="A17:J17"/>
    <mergeCell ref="A18:J1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1"/>
  <sheetViews>
    <sheetView view="pageBreakPreview" zoomScale="130" zoomScaleNormal="120" zoomScaleSheetLayoutView="130" workbookViewId="0">
      <pane ySplit="6" topLeftCell="A7" activePane="bottomLeft" state="frozen"/>
      <selection activeCell="A83" sqref="A83:K83"/>
      <selection pane="bottomLeft" activeCellId="1" sqref="E7:F7 A1:XFD1"/>
    </sheetView>
  </sheetViews>
  <sheetFormatPr defaultColWidth="9.28515625" defaultRowHeight="15" x14ac:dyDescent="0.25"/>
  <cols>
    <col min="1" max="1" width="4.42578125" style="5" customWidth="1"/>
    <col min="2" max="2" width="27.140625" style="5" customWidth="1"/>
    <col min="3" max="3" width="7" style="5" customWidth="1"/>
    <col min="4" max="4" width="5" style="5" customWidth="1"/>
    <col min="5" max="5" width="13.5703125" style="5" customWidth="1"/>
    <col min="6" max="9" width="10.5703125" style="5" customWidth="1"/>
    <col min="10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20" t="s">
        <v>8</v>
      </c>
      <c r="H1" s="20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</row>
    <row r="3" spans="1:10" ht="16.5" customHeight="1" x14ac:dyDescent="0.25">
      <c r="A3" s="121" t="s">
        <v>585</v>
      </c>
      <c r="B3" s="121"/>
      <c r="C3" s="121"/>
      <c r="D3" s="121"/>
      <c r="E3" s="121"/>
      <c r="F3" s="121"/>
      <c r="G3" s="121"/>
      <c r="H3" s="121"/>
      <c r="I3" s="121"/>
    </row>
    <row r="4" spans="1:10" s="9" customFormat="1" ht="6" customHeight="1" x14ac:dyDescent="0.15">
      <c r="B4" s="28"/>
      <c r="C4" s="28"/>
    </row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10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10" s="16" customFormat="1" ht="21" customHeight="1" x14ac:dyDescent="0.2">
      <c r="A7" s="39">
        <v>1</v>
      </c>
      <c r="B7" s="40" t="s">
        <v>566</v>
      </c>
      <c r="C7" s="39">
        <v>18000</v>
      </c>
      <c r="D7" s="39" t="s">
        <v>9</v>
      </c>
      <c r="E7" s="60"/>
      <c r="F7" s="43"/>
      <c r="G7" s="44">
        <f>C7*F7</f>
        <v>0</v>
      </c>
      <c r="H7" s="44">
        <f>G7*0.095</f>
        <v>0</v>
      </c>
      <c r="I7" s="44">
        <f>G7+H7</f>
        <v>0</v>
      </c>
    </row>
    <row r="8" spans="1:10" s="16" customFormat="1" ht="15" customHeight="1" x14ac:dyDescent="0.2">
      <c r="A8" s="40"/>
      <c r="B8" s="46" t="s">
        <v>590</v>
      </c>
      <c r="C8" s="47" t="s">
        <v>7</v>
      </c>
      <c r="D8" s="47" t="s">
        <v>7</v>
      </c>
      <c r="E8" s="47" t="s">
        <v>7</v>
      </c>
      <c r="F8" s="47" t="s">
        <v>7</v>
      </c>
      <c r="G8" s="49">
        <f>SUM(G7)</f>
        <v>0</v>
      </c>
      <c r="H8" s="49">
        <f>SUM(H7)</f>
        <v>0</v>
      </c>
      <c r="I8" s="49">
        <f>SUM(I7)</f>
        <v>0</v>
      </c>
    </row>
    <row r="9" spans="1:10" s="10" customFormat="1" ht="15" customHeight="1" x14ac:dyDescent="0.15">
      <c r="A9" s="29"/>
      <c r="B9" s="30"/>
      <c r="C9" s="31"/>
      <c r="D9" s="31"/>
      <c r="E9" s="31"/>
      <c r="F9" s="31"/>
    </row>
    <row r="10" spans="1:10" s="34" customFormat="1" ht="12.95" customHeight="1" x14ac:dyDescent="0.2">
      <c r="A10" s="75" t="s">
        <v>392</v>
      </c>
      <c r="B10" s="3"/>
      <c r="C10" s="73"/>
      <c r="D10" s="74"/>
      <c r="E10" s="3"/>
      <c r="F10" s="3"/>
      <c r="G10" s="3"/>
      <c r="H10" s="3"/>
      <c r="I10" s="3"/>
    </row>
    <row r="11" spans="1:10" s="34" customFormat="1" ht="12.95" customHeight="1" x14ac:dyDescent="0.2">
      <c r="A11" s="122" t="s">
        <v>700</v>
      </c>
      <c r="B11" s="122"/>
      <c r="C11" s="122"/>
      <c r="D11" s="122"/>
      <c r="E11" s="122"/>
      <c r="F11" s="122"/>
      <c r="G11" s="122"/>
      <c r="H11" s="122"/>
      <c r="I11" s="122"/>
    </row>
    <row r="12" spans="1:10" s="34" customFormat="1" ht="12.95" customHeight="1" x14ac:dyDescent="0.2">
      <c r="A12" s="127" t="s">
        <v>402</v>
      </c>
      <c r="B12" s="127"/>
      <c r="C12" s="127"/>
      <c r="D12" s="127"/>
      <c r="E12" s="127"/>
      <c r="F12" s="127"/>
      <c r="G12" s="127"/>
      <c r="H12" s="127"/>
      <c r="I12" s="127"/>
    </row>
    <row r="13" spans="1:10" s="21" customFormat="1" ht="17.100000000000001" customHeight="1" x14ac:dyDescent="0.25"/>
    <row r="14" spans="1:10" s="70" customFormat="1" ht="15" customHeight="1" x14ac:dyDescent="0.2">
      <c r="A14" s="128" t="s">
        <v>260</v>
      </c>
      <c r="B14" s="129"/>
      <c r="C14" s="69"/>
    </row>
    <row r="15" spans="1:10" s="99" customFormat="1" ht="25.5" customHeight="1" x14ac:dyDescent="0.25">
      <c r="A15" s="123" t="s">
        <v>261</v>
      </c>
      <c r="B15" s="123"/>
      <c r="C15" s="123"/>
      <c r="D15" s="123"/>
      <c r="E15" s="123"/>
      <c r="F15" s="123"/>
      <c r="G15" s="123"/>
      <c r="H15" s="123"/>
      <c r="I15" s="123"/>
      <c r="J15" s="108"/>
    </row>
    <row r="16" spans="1:10" s="99" customFormat="1" ht="14.25" customHeight="1" x14ac:dyDescent="0.25">
      <c r="A16" s="123" t="s">
        <v>732</v>
      </c>
      <c r="B16" s="123"/>
      <c r="C16" s="123"/>
      <c r="D16" s="123"/>
      <c r="E16" s="123"/>
      <c r="F16" s="123"/>
      <c r="G16" s="123"/>
      <c r="H16" s="123"/>
      <c r="I16" s="123"/>
      <c r="J16" s="123"/>
    </row>
    <row r="17" spans="1:10" s="99" customFormat="1" ht="15" customHeight="1" x14ac:dyDescent="0.25">
      <c r="A17" s="125" t="s">
        <v>733</v>
      </c>
      <c r="B17" s="125"/>
      <c r="C17" s="125"/>
      <c r="D17" s="125"/>
      <c r="E17" s="125"/>
      <c r="F17" s="125"/>
      <c r="G17" s="125"/>
      <c r="H17" s="125"/>
      <c r="I17" s="125"/>
      <c r="J17" s="109"/>
    </row>
    <row r="18" spans="1:10" s="70" customFormat="1" ht="12.75" x14ac:dyDescent="0.2">
      <c r="A18" s="130" t="s">
        <v>734</v>
      </c>
      <c r="B18" s="130"/>
      <c r="C18" s="130"/>
      <c r="D18" s="130"/>
      <c r="E18" s="130"/>
      <c r="F18" s="130"/>
      <c r="G18" s="130"/>
      <c r="H18" s="130"/>
      <c r="I18" s="130"/>
      <c r="J18" s="130"/>
    </row>
    <row r="19" spans="1:10" s="80" customFormat="1" x14ac:dyDescent="0.2">
      <c r="A19" s="100" t="s">
        <v>735</v>
      </c>
      <c r="B19" s="99"/>
      <c r="C19" s="99"/>
      <c r="D19" s="99"/>
      <c r="E19" s="99"/>
      <c r="F19" s="99"/>
      <c r="G19" s="99"/>
      <c r="H19" s="99"/>
      <c r="I19" s="99"/>
      <c r="J19" s="99"/>
    </row>
    <row r="20" spans="1:10" x14ac:dyDescent="0.25">
      <c r="A20" s="100" t="s">
        <v>736</v>
      </c>
      <c r="B20" s="99"/>
      <c r="C20" s="99"/>
      <c r="D20" s="99"/>
      <c r="E20" s="99"/>
      <c r="F20" s="99"/>
      <c r="G20" s="99"/>
      <c r="H20" s="99"/>
      <c r="I20" s="99"/>
      <c r="J20" s="99"/>
    </row>
    <row r="21" spans="1:10" ht="29.25" customHeight="1" x14ac:dyDescent="0.25">
      <c r="A21" s="125" t="s">
        <v>737</v>
      </c>
      <c r="B21" s="125"/>
      <c r="C21" s="125"/>
      <c r="D21" s="125"/>
      <c r="E21" s="125"/>
      <c r="F21" s="125"/>
      <c r="G21" s="125"/>
      <c r="H21" s="125"/>
      <c r="I21" s="125"/>
      <c r="J21" s="110"/>
    </row>
  </sheetData>
  <sheetProtection algorithmName="SHA-512" hashValue="8Y4HFBR5p1EkP6kTuILG6KvpxbP47nyCvisID6yEz/U8hjRA40t/rKl725nJN8FPwU+C2vs9gZQDa40waKf1ww==" saltValue="U5EBbgpRAw8e+93tf6XL7A==" spinCount="100000" sheet="1" objects="1" scenarios="1"/>
  <mergeCells count="10">
    <mergeCell ref="A17:I17"/>
    <mergeCell ref="A18:J18"/>
    <mergeCell ref="A21:I21"/>
    <mergeCell ref="A14:B14"/>
    <mergeCell ref="A15:I15"/>
    <mergeCell ref="A1:D1"/>
    <mergeCell ref="A3:I3"/>
    <mergeCell ref="A11:I11"/>
    <mergeCell ref="A12:I12"/>
    <mergeCell ref="A16:J16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70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="I16" sqref="I16"/>
    </sheetView>
  </sheetViews>
  <sheetFormatPr defaultColWidth="9.28515625" defaultRowHeight="15" x14ac:dyDescent="0.25"/>
  <cols>
    <col min="1" max="1" width="2.85546875" style="5" customWidth="1"/>
    <col min="2" max="2" width="24.2851562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0" width="9.140625" style="5" customWidth="1"/>
    <col min="11" max="16384" width="9.28515625" style="5"/>
  </cols>
  <sheetData>
    <row r="1" spans="1:10" s="81" customFormat="1" x14ac:dyDescent="0.25">
      <c r="A1" s="131" t="s">
        <v>455</v>
      </c>
      <c r="B1" s="131"/>
      <c r="C1" s="131"/>
      <c r="D1" s="131"/>
      <c r="E1" s="20"/>
      <c r="F1" s="134" t="s">
        <v>8</v>
      </c>
      <c r="G1" s="134"/>
      <c r="H1" s="134"/>
      <c r="I1" s="134"/>
      <c r="J1" s="134"/>
    </row>
    <row r="2" spans="1:10" s="9" customFormat="1" ht="6" customHeight="1" x14ac:dyDescent="0.15"/>
    <row r="3" spans="1:10" s="62" customFormat="1" ht="17.25" customHeight="1" x14ac:dyDescent="0.3">
      <c r="A3" s="121" t="s">
        <v>586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15" customHeight="1" x14ac:dyDescent="0.2">
      <c r="A7" s="39">
        <v>1</v>
      </c>
      <c r="B7" s="40" t="s">
        <v>288</v>
      </c>
      <c r="C7" s="41">
        <v>200</v>
      </c>
      <c r="D7" s="39" t="s">
        <v>1</v>
      </c>
      <c r="E7" s="39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  <c r="J7" s="45"/>
    </row>
    <row r="8" spans="1:10" s="16" customFormat="1" ht="15" customHeight="1" x14ac:dyDescent="0.2">
      <c r="A8" s="39">
        <v>2</v>
      </c>
      <c r="B8" s="40" t="s">
        <v>285</v>
      </c>
      <c r="C8" s="41">
        <v>200</v>
      </c>
      <c r="D8" s="39" t="s">
        <v>1</v>
      </c>
      <c r="E8" s="39" t="s">
        <v>7</v>
      </c>
      <c r="F8" s="43"/>
      <c r="G8" s="44">
        <f t="shared" ref="G8:G54" si="0">C8*F8</f>
        <v>0</v>
      </c>
      <c r="H8" s="44">
        <f t="shared" ref="H8:H54" si="1">G8*0.095</f>
        <v>0</v>
      </c>
      <c r="I8" s="44">
        <f t="shared" ref="I8:I54" si="2">G8+H8</f>
        <v>0</v>
      </c>
      <c r="J8" s="45"/>
    </row>
    <row r="9" spans="1:10" s="16" customFormat="1" ht="15" customHeight="1" x14ac:dyDescent="0.2">
      <c r="A9" s="39">
        <v>3</v>
      </c>
      <c r="B9" s="40" t="s">
        <v>286</v>
      </c>
      <c r="C9" s="41">
        <v>1500</v>
      </c>
      <c r="D9" s="39" t="s">
        <v>1</v>
      </c>
      <c r="E9" s="39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15" customHeight="1" x14ac:dyDescent="0.2">
      <c r="A10" s="39">
        <v>4</v>
      </c>
      <c r="B10" s="40" t="s">
        <v>287</v>
      </c>
      <c r="C10" s="41">
        <v>100</v>
      </c>
      <c r="D10" s="39" t="s">
        <v>1</v>
      </c>
      <c r="E10" s="39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15" customHeight="1" x14ac:dyDescent="0.2">
      <c r="A11" s="39">
        <v>5</v>
      </c>
      <c r="B11" s="40" t="s">
        <v>289</v>
      </c>
      <c r="C11" s="41">
        <v>1500</v>
      </c>
      <c r="D11" s="39" t="s">
        <v>1</v>
      </c>
      <c r="E11" s="39" t="s">
        <v>7</v>
      </c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15" customHeight="1" x14ac:dyDescent="0.2">
      <c r="A12" s="39">
        <v>6</v>
      </c>
      <c r="B12" s="40" t="s">
        <v>290</v>
      </c>
      <c r="C12" s="41">
        <v>50</v>
      </c>
      <c r="D12" s="39" t="s">
        <v>1</v>
      </c>
      <c r="E12" s="39" t="s">
        <v>7</v>
      </c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15" customHeight="1" x14ac:dyDescent="0.2">
      <c r="A13" s="39">
        <v>7</v>
      </c>
      <c r="B13" s="40" t="s">
        <v>88</v>
      </c>
      <c r="C13" s="41">
        <v>200</v>
      </c>
      <c r="D13" s="39" t="s">
        <v>1</v>
      </c>
      <c r="E13" s="39" t="s">
        <v>7</v>
      </c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15" customHeight="1" x14ac:dyDescent="0.2">
      <c r="A14" s="39">
        <v>8</v>
      </c>
      <c r="B14" s="40" t="s">
        <v>89</v>
      </c>
      <c r="C14" s="41">
        <v>200</v>
      </c>
      <c r="D14" s="39" t="s">
        <v>1</v>
      </c>
      <c r="E14" s="39" t="s">
        <v>7</v>
      </c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15" customHeight="1" x14ac:dyDescent="0.2">
      <c r="A15" s="39">
        <v>9</v>
      </c>
      <c r="B15" s="40" t="s">
        <v>90</v>
      </c>
      <c r="C15" s="41">
        <v>800</v>
      </c>
      <c r="D15" s="39" t="s">
        <v>1</v>
      </c>
      <c r="E15" s="39" t="s">
        <v>7</v>
      </c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15" customHeight="1" x14ac:dyDescent="0.2">
      <c r="A16" s="39">
        <v>10</v>
      </c>
      <c r="B16" s="40" t="s">
        <v>291</v>
      </c>
      <c r="C16" s="41">
        <v>200</v>
      </c>
      <c r="D16" s="39" t="s">
        <v>1</v>
      </c>
      <c r="E16" s="39" t="s">
        <v>7</v>
      </c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15" customHeight="1" x14ac:dyDescent="0.2">
      <c r="A17" s="39">
        <v>11</v>
      </c>
      <c r="B17" s="63" t="s">
        <v>91</v>
      </c>
      <c r="C17" s="41">
        <v>1000</v>
      </c>
      <c r="D17" s="39" t="s">
        <v>1</v>
      </c>
      <c r="E17" s="39" t="s">
        <v>7</v>
      </c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15" customHeight="1" x14ac:dyDescent="0.2">
      <c r="A18" s="39">
        <v>12</v>
      </c>
      <c r="B18" s="40" t="s">
        <v>92</v>
      </c>
      <c r="C18" s="41">
        <v>2000</v>
      </c>
      <c r="D18" s="39" t="s">
        <v>1</v>
      </c>
      <c r="E18" s="39" t="s">
        <v>7</v>
      </c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15" customHeight="1" x14ac:dyDescent="0.2">
      <c r="A19" s="39">
        <v>13</v>
      </c>
      <c r="B19" s="40" t="s">
        <v>93</v>
      </c>
      <c r="C19" s="41">
        <v>500</v>
      </c>
      <c r="D19" s="39" t="s">
        <v>1</v>
      </c>
      <c r="E19" s="39" t="s">
        <v>7</v>
      </c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15" customHeight="1" x14ac:dyDescent="0.2">
      <c r="A20" s="39">
        <v>14</v>
      </c>
      <c r="B20" s="40" t="s">
        <v>94</v>
      </c>
      <c r="C20" s="41">
        <v>500</v>
      </c>
      <c r="D20" s="39" t="s">
        <v>1</v>
      </c>
      <c r="E20" s="39" t="s">
        <v>7</v>
      </c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15" customHeight="1" x14ac:dyDescent="0.2">
      <c r="A21" s="39">
        <v>15</v>
      </c>
      <c r="B21" s="40" t="s">
        <v>95</v>
      </c>
      <c r="C21" s="41">
        <v>200</v>
      </c>
      <c r="D21" s="39" t="s">
        <v>1</v>
      </c>
      <c r="E21" s="39" t="s">
        <v>7</v>
      </c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15" customHeight="1" x14ac:dyDescent="0.2">
      <c r="A22" s="39">
        <v>16</v>
      </c>
      <c r="B22" s="40" t="s">
        <v>96</v>
      </c>
      <c r="C22" s="41">
        <v>150</v>
      </c>
      <c r="D22" s="39" t="s">
        <v>1</v>
      </c>
      <c r="E22" s="39" t="s">
        <v>7</v>
      </c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15" customHeight="1" x14ac:dyDescent="0.2">
      <c r="A23" s="39">
        <v>17</v>
      </c>
      <c r="B23" s="40" t="s">
        <v>82</v>
      </c>
      <c r="C23" s="41">
        <v>1600</v>
      </c>
      <c r="D23" s="39" t="s">
        <v>1</v>
      </c>
      <c r="E23" s="39" t="s">
        <v>7</v>
      </c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15" customHeight="1" x14ac:dyDescent="0.2">
      <c r="A24" s="39">
        <v>18</v>
      </c>
      <c r="B24" s="40" t="s">
        <v>97</v>
      </c>
      <c r="C24" s="41">
        <v>1600</v>
      </c>
      <c r="D24" s="39" t="s">
        <v>1</v>
      </c>
      <c r="E24" s="39" t="s">
        <v>7</v>
      </c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  <c r="J24" s="45"/>
    </row>
    <row r="25" spans="1:10" s="16" customFormat="1" ht="15" customHeight="1" x14ac:dyDescent="0.2">
      <c r="A25" s="39">
        <v>19</v>
      </c>
      <c r="B25" s="40" t="s">
        <v>98</v>
      </c>
      <c r="C25" s="41">
        <v>7000</v>
      </c>
      <c r="D25" s="39" t="s">
        <v>1</v>
      </c>
      <c r="E25" s="39" t="s">
        <v>7</v>
      </c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  <c r="J25" s="45"/>
    </row>
    <row r="26" spans="1:10" s="16" customFormat="1" ht="15" customHeight="1" x14ac:dyDescent="0.2">
      <c r="A26" s="39">
        <v>20</v>
      </c>
      <c r="B26" s="40" t="s">
        <v>99</v>
      </c>
      <c r="C26" s="41">
        <v>320</v>
      </c>
      <c r="D26" s="39" t="s">
        <v>1</v>
      </c>
      <c r="E26" s="39" t="s">
        <v>7</v>
      </c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  <c r="J26" s="45"/>
    </row>
    <row r="27" spans="1:10" s="16" customFormat="1" ht="15" customHeight="1" x14ac:dyDescent="0.2">
      <c r="A27" s="39">
        <v>21</v>
      </c>
      <c r="B27" s="40" t="s">
        <v>100</v>
      </c>
      <c r="C27" s="41">
        <v>1500</v>
      </c>
      <c r="D27" s="39" t="s">
        <v>1</v>
      </c>
      <c r="E27" s="39" t="s">
        <v>7</v>
      </c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  <c r="J27" s="45"/>
    </row>
    <row r="28" spans="1:10" s="16" customFormat="1" ht="15" customHeight="1" x14ac:dyDescent="0.2">
      <c r="A28" s="39">
        <v>22</v>
      </c>
      <c r="B28" s="40" t="s">
        <v>101</v>
      </c>
      <c r="C28" s="41">
        <v>5400</v>
      </c>
      <c r="D28" s="39" t="s">
        <v>1</v>
      </c>
      <c r="E28" s="39" t="s">
        <v>7</v>
      </c>
      <c r="F28" s="43"/>
      <c r="G28" s="44">
        <f t="shared" si="0"/>
        <v>0</v>
      </c>
      <c r="H28" s="44">
        <f t="shared" si="1"/>
        <v>0</v>
      </c>
      <c r="I28" s="44">
        <f t="shared" si="2"/>
        <v>0</v>
      </c>
      <c r="J28" s="45"/>
    </row>
    <row r="29" spans="1:10" s="16" customFormat="1" ht="15" customHeight="1" x14ac:dyDescent="0.2">
      <c r="A29" s="39">
        <v>23</v>
      </c>
      <c r="B29" s="40" t="s">
        <v>102</v>
      </c>
      <c r="C29" s="41">
        <v>130</v>
      </c>
      <c r="D29" s="39" t="s">
        <v>1</v>
      </c>
      <c r="E29" s="39" t="s">
        <v>7</v>
      </c>
      <c r="F29" s="43"/>
      <c r="G29" s="44">
        <f t="shared" si="0"/>
        <v>0</v>
      </c>
      <c r="H29" s="44">
        <f t="shared" si="1"/>
        <v>0</v>
      </c>
      <c r="I29" s="44">
        <f t="shared" si="2"/>
        <v>0</v>
      </c>
      <c r="J29" s="45"/>
    </row>
    <row r="30" spans="1:10" s="16" customFormat="1" ht="15" customHeight="1" x14ac:dyDescent="0.2">
      <c r="A30" s="39">
        <v>24</v>
      </c>
      <c r="B30" s="40" t="s">
        <v>103</v>
      </c>
      <c r="C30" s="41">
        <v>1200</v>
      </c>
      <c r="D30" s="39" t="s">
        <v>1</v>
      </c>
      <c r="E30" s="39" t="s">
        <v>7</v>
      </c>
      <c r="F30" s="43"/>
      <c r="G30" s="44">
        <f t="shared" si="0"/>
        <v>0</v>
      </c>
      <c r="H30" s="44">
        <f t="shared" si="1"/>
        <v>0</v>
      </c>
      <c r="I30" s="44">
        <f t="shared" si="2"/>
        <v>0</v>
      </c>
      <c r="J30" s="45"/>
    </row>
    <row r="31" spans="1:10" s="16" customFormat="1" ht="15" customHeight="1" x14ac:dyDescent="0.2">
      <c r="A31" s="39">
        <v>25</v>
      </c>
      <c r="B31" s="40" t="s">
        <v>346</v>
      </c>
      <c r="C31" s="41">
        <v>50</v>
      </c>
      <c r="D31" s="39" t="s">
        <v>1</v>
      </c>
      <c r="E31" s="39" t="s">
        <v>7</v>
      </c>
      <c r="F31" s="43"/>
      <c r="G31" s="44">
        <f t="shared" si="0"/>
        <v>0</v>
      </c>
      <c r="H31" s="44">
        <f t="shared" si="1"/>
        <v>0</v>
      </c>
      <c r="I31" s="44">
        <f t="shared" si="2"/>
        <v>0</v>
      </c>
      <c r="J31" s="45"/>
    </row>
    <row r="32" spans="1:10" s="16" customFormat="1" ht="15" customHeight="1" x14ac:dyDescent="0.2">
      <c r="A32" s="39">
        <v>26</v>
      </c>
      <c r="B32" s="40" t="s">
        <v>347</v>
      </c>
      <c r="C32" s="41">
        <v>800</v>
      </c>
      <c r="D32" s="39" t="s">
        <v>1</v>
      </c>
      <c r="E32" s="39" t="s">
        <v>7</v>
      </c>
      <c r="F32" s="43"/>
      <c r="G32" s="44">
        <f t="shared" si="0"/>
        <v>0</v>
      </c>
      <c r="H32" s="44">
        <f t="shared" si="1"/>
        <v>0</v>
      </c>
      <c r="I32" s="44">
        <f t="shared" si="2"/>
        <v>0</v>
      </c>
      <c r="J32" s="45"/>
    </row>
    <row r="33" spans="1:10" s="16" customFormat="1" ht="15" customHeight="1" x14ac:dyDescent="0.2">
      <c r="A33" s="39">
        <v>27</v>
      </c>
      <c r="B33" s="40" t="s">
        <v>87</v>
      </c>
      <c r="C33" s="41">
        <v>100</v>
      </c>
      <c r="D33" s="39" t="s">
        <v>1</v>
      </c>
      <c r="E33" s="39" t="s">
        <v>7</v>
      </c>
      <c r="F33" s="43"/>
      <c r="G33" s="44">
        <f t="shared" si="0"/>
        <v>0</v>
      </c>
      <c r="H33" s="44">
        <f t="shared" si="1"/>
        <v>0</v>
      </c>
      <c r="I33" s="44">
        <f t="shared" si="2"/>
        <v>0</v>
      </c>
      <c r="J33" s="45"/>
    </row>
    <row r="34" spans="1:10" s="16" customFormat="1" ht="15" customHeight="1" x14ac:dyDescent="0.2">
      <c r="A34" s="39">
        <v>28</v>
      </c>
      <c r="B34" s="40" t="s">
        <v>86</v>
      </c>
      <c r="C34" s="41">
        <v>400</v>
      </c>
      <c r="D34" s="39" t="s">
        <v>1</v>
      </c>
      <c r="E34" s="39" t="s">
        <v>7</v>
      </c>
      <c r="F34" s="43"/>
      <c r="G34" s="44">
        <f t="shared" si="0"/>
        <v>0</v>
      </c>
      <c r="H34" s="44">
        <f t="shared" si="1"/>
        <v>0</v>
      </c>
      <c r="I34" s="44">
        <f t="shared" si="2"/>
        <v>0</v>
      </c>
      <c r="J34" s="45"/>
    </row>
    <row r="35" spans="1:10" s="16" customFormat="1" ht="15" customHeight="1" x14ac:dyDescent="0.2">
      <c r="A35" s="39">
        <v>29</v>
      </c>
      <c r="B35" s="40" t="s">
        <v>83</v>
      </c>
      <c r="C35" s="41">
        <v>100</v>
      </c>
      <c r="D35" s="39" t="s">
        <v>1</v>
      </c>
      <c r="E35" s="39" t="s">
        <v>7</v>
      </c>
      <c r="F35" s="43"/>
      <c r="G35" s="44">
        <f t="shared" si="0"/>
        <v>0</v>
      </c>
      <c r="H35" s="44">
        <f t="shared" si="1"/>
        <v>0</v>
      </c>
      <c r="I35" s="44">
        <f t="shared" si="2"/>
        <v>0</v>
      </c>
      <c r="J35" s="45"/>
    </row>
    <row r="36" spans="1:10" s="16" customFormat="1" ht="15" customHeight="1" x14ac:dyDescent="0.2">
      <c r="A36" s="39">
        <v>30</v>
      </c>
      <c r="B36" s="40" t="s">
        <v>84</v>
      </c>
      <c r="C36" s="41">
        <v>500</v>
      </c>
      <c r="D36" s="39" t="s">
        <v>1</v>
      </c>
      <c r="E36" s="39" t="s">
        <v>7</v>
      </c>
      <c r="F36" s="43"/>
      <c r="G36" s="44">
        <f t="shared" si="0"/>
        <v>0</v>
      </c>
      <c r="H36" s="44">
        <f t="shared" si="1"/>
        <v>0</v>
      </c>
      <c r="I36" s="44">
        <f t="shared" si="2"/>
        <v>0</v>
      </c>
      <c r="J36" s="45"/>
    </row>
    <row r="37" spans="1:10" s="16" customFormat="1" ht="15" customHeight="1" x14ac:dyDescent="0.2">
      <c r="A37" s="39">
        <v>31</v>
      </c>
      <c r="B37" s="40" t="s">
        <v>85</v>
      </c>
      <c r="C37" s="41">
        <v>200</v>
      </c>
      <c r="D37" s="39" t="s">
        <v>1</v>
      </c>
      <c r="E37" s="39" t="s">
        <v>7</v>
      </c>
      <c r="F37" s="43"/>
      <c r="G37" s="44">
        <f t="shared" si="0"/>
        <v>0</v>
      </c>
      <c r="H37" s="44">
        <f t="shared" si="1"/>
        <v>0</v>
      </c>
      <c r="I37" s="44">
        <f t="shared" si="2"/>
        <v>0</v>
      </c>
      <c r="J37" s="45"/>
    </row>
    <row r="38" spans="1:10" s="16" customFormat="1" ht="15" customHeight="1" x14ac:dyDescent="0.2">
      <c r="A38" s="39">
        <v>32</v>
      </c>
      <c r="B38" s="40" t="s">
        <v>10</v>
      </c>
      <c r="C38" s="41">
        <v>2000</v>
      </c>
      <c r="D38" s="39" t="s">
        <v>1</v>
      </c>
      <c r="E38" s="39" t="s">
        <v>7</v>
      </c>
      <c r="F38" s="43"/>
      <c r="G38" s="44">
        <f t="shared" si="0"/>
        <v>0</v>
      </c>
      <c r="H38" s="44">
        <f t="shared" si="1"/>
        <v>0</v>
      </c>
      <c r="I38" s="44">
        <f t="shared" si="2"/>
        <v>0</v>
      </c>
      <c r="J38" s="45"/>
    </row>
    <row r="39" spans="1:10" s="16" customFormat="1" ht="15" customHeight="1" x14ac:dyDescent="0.2">
      <c r="A39" s="39">
        <v>33</v>
      </c>
      <c r="B39" s="40" t="s">
        <v>11</v>
      </c>
      <c r="C39" s="41">
        <v>700</v>
      </c>
      <c r="D39" s="39" t="s">
        <v>1</v>
      </c>
      <c r="E39" s="39" t="s">
        <v>7</v>
      </c>
      <c r="F39" s="43"/>
      <c r="G39" s="44">
        <f t="shared" si="0"/>
        <v>0</v>
      </c>
      <c r="H39" s="44">
        <f t="shared" si="1"/>
        <v>0</v>
      </c>
      <c r="I39" s="44">
        <f t="shared" si="2"/>
        <v>0</v>
      </c>
      <c r="J39" s="45"/>
    </row>
    <row r="40" spans="1:10" s="16" customFormat="1" ht="15" customHeight="1" x14ac:dyDescent="0.2">
      <c r="A40" s="39">
        <v>34</v>
      </c>
      <c r="B40" s="40" t="s">
        <v>294</v>
      </c>
      <c r="C40" s="41">
        <v>300</v>
      </c>
      <c r="D40" s="39" t="s">
        <v>1</v>
      </c>
      <c r="E40" s="39" t="s">
        <v>7</v>
      </c>
      <c r="F40" s="43"/>
      <c r="G40" s="44">
        <f t="shared" si="0"/>
        <v>0</v>
      </c>
      <c r="H40" s="44">
        <f t="shared" si="1"/>
        <v>0</v>
      </c>
      <c r="I40" s="44">
        <f t="shared" si="2"/>
        <v>0</v>
      </c>
      <c r="J40" s="45"/>
    </row>
    <row r="41" spans="1:10" s="16" customFormat="1" ht="15" customHeight="1" x14ac:dyDescent="0.2">
      <c r="A41" s="39">
        <v>35</v>
      </c>
      <c r="B41" s="40" t="s">
        <v>49</v>
      </c>
      <c r="C41" s="41">
        <v>1100</v>
      </c>
      <c r="D41" s="39" t="s">
        <v>1</v>
      </c>
      <c r="E41" s="39" t="s">
        <v>7</v>
      </c>
      <c r="F41" s="43"/>
      <c r="G41" s="44">
        <f t="shared" si="0"/>
        <v>0</v>
      </c>
      <c r="H41" s="44">
        <f t="shared" si="1"/>
        <v>0</v>
      </c>
      <c r="I41" s="44">
        <f t="shared" si="2"/>
        <v>0</v>
      </c>
      <c r="J41" s="45"/>
    </row>
    <row r="42" spans="1:10" s="16" customFormat="1" ht="15" customHeight="1" x14ac:dyDescent="0.2">
      <c r="A42" s="39">
        <v>36</v>
      </c>
      <c r="B42" s="40" t="s">
        <v>12</v>
      </c>
      <c r="C42" s="41">
        <v>220</v>
      </c>
      <c r="D42" s="39" t="s">
        <v>1</v>
      </c>
      <c r="E42" s="39" t="s">
        <v>7</v>
      </c>
      <c r="F42" s="43"/>
      <c r="G42" s="44">
        <f t="shared" si="0"/>
        <v>0</v>
      </c>
      <c r="H42" s="44">
        <f t="shared" si="1"/>
        <v>0</v>
      </c>
      <c r="I42" s="44">
        <f t="shared" si="2"/>
        <v>0</v>
      </c>
      <c r="J42" s="45"/>
    </row>
    <row r="43" spans="1:10" s="16" customFormat="1" ht="15" customHeight="1" x14ac:dyDescent="0.2">
      <c r="A43" s="39">
        <v>37</v>
      </c>
      <c r="B43" s="40" t="s">
        <v>13</v>
      </c>
      <c r="C43" s="41">
        <v>900</v>
      </c>
      <c r="D43" s="39" t="s">
        <v>1</v>
      </c>
      <c r="E43" s="39" t="s">
        <v>7</v>
      </c>
      <c r="F43" s="43"/>
      <c r="G43" s="44">
        <f t="shared" si="0"/>
        <v>0</v>
      </c>
      <c r="H43" s="44">
        <f t="shared" si="1"/>
        <v>0</v>
      </c>
      <c r="I43" s="44">
        <f t="shared" si="2"/>
        <v>0</v>
      </c>
      <c r="J43" s="45"/>
    </row>
    <row r="44" spans="1:10" s="16" customFormat="1" ht="15" customHeight="1" x14ac:dyDescent="0.2">
      <c r="A44" s="39">
        <v>38</v>
      </c>
      <c r="B44" s="40" t="s">
        <v>14</v>
      </c>
      <c r="C44" s="41">
        <v>350</v>
      </c>
      <c r="D44" s="39" t="s">
        <v>1</v>
      </c>
      <c r="E44" s="39" t="s">
        <v>7</v>
      </c>
      <c r="F44" s="43"/>
      <c r="G44" s="44">
        <f t="shared" si="0"/>
        <v>0</v>
      </c>
      <c r="H44" s="44">
        <f t="shared" si="1"/>
        <v>0</v>
      </c>
      <c r="I44" s="44">
        <f t="shared" si="2"/>
        <v>0</v>
      </c>
      <c r="J44" s="45"/>
    </row>
    <row r="45" spans="1:10" s="16" customFormat="1" ht="15" customHeight="1" x14ac:dyDescent="0.2">
      <c r="A45" s="39">
        <v>39</v>
      </c>
      <c r="B45" s="40" t="s">
        <v>295</v>
      </c>
      <c r="C45" s="41">
        <v>300</v>
      </c>
      <c r="D45" s="39" t="s">
        <v>1</v>
      </c>
      <c r="E45" s="39" t="s">
        <v>7</v>
      </c>
      <c r="F45" s="43"/>
      <c r="G45" s="44">
        <f t="shared" si="0"/>
        <v>0</v>
      </c>
      <c r="H45" s="44">
        <f t="shared" si="1"/>
        <v>0</v>
      </c>
      <c r="I45" s="44">
        <f t="shared" si="2"/>
        <v>0</v>
      </c>
      <c r="J45" s="45"/>
    </row>
    <row r="46" spans="1:10" s="16" customFormat="1" ht="15" customHeight="1" x14ac:dyDescent="0.2">
      <c r="A46" s="39">
        <v>40</v>
      </c>
      <c r="B46" s="40" t="s">
        <v>17</v>
      </c>
      <c r="C46" s="41">
        <v>40</v>
      </c>
      <c r="D46" s="39" t="s">
        <v>1</v>
      </c>
      <c r="E46" s="39" t="s">
        <v>7</v>
      </c>
      <c r="F46" s="43"/>
      <c r="G46" s="44">
        <f t="shared" si="0"/>
        <v>0</v>
      </c>
      <c r="H46" s="44">
        <f t="shared" si="1"/>
        <v>0</v>
      </c>
      <c r="I46" s="44">
        <f t="shared" si="2"/>
        <v>0</v>
      </c>
      <c r="J46" s="45"/>
    </row>
    <row r="47" spans="1:10" s="16" customFormat="1" ht="15" customHeight="1" x14ac:dyDescent="0.2">
      <c r="A47" s="39">
        <v>41</v>
      </c>
      <c r="B47" s="40" t="s">
        <v>15</v>
      </c>
      <c r="C47" s="41">
        <v>40</v>
      </c>
      <c r="D47" s="39" t="s">
        <v>1</v>
      </c>
      <c r="E47" s="39" t="s">
        <v>7</v>
      </c>
      <c r="F47" s="43"/>
      <c r="G47" s="44">
        <f t="shared" si="0"/>
        <v>0</v>
      </c>
      <c r="H47" s="44">
        <f t="shared" si="1"/>
        <v>0</v>
      </c>
      <c r="I47" s="44">
        <f t="shared" si="2"/>
        <v>0</v>
      </c>
      <c r="J47" s="45"/>
    </row>
    <row r="48" spans="1:10" s="16" customFormat="1" ht="15" customHeight="1" x14ac:dyDescent="0.2">
      <c r="A48" s="39">
        <v>42</v>
      </c>
      <c r="B48" s="40" t="s">
        <v>348</v>
      </c>
      <c r="C48" s="41">
        <v>500</v>
      </c>
      <c r="D48" s="39" t="s">
        <v>1</v>
      </c>
      <c r="E48" s="39" t="s">
        <v>7</v>
      </c>
      <c r="F48" s="43"/>
      <c r="G48" s="44">
        <f t="shared" si="0"/>
        <v>0</v>
      </c>
      <c r="H48" s="44">
        <f t="shared" si="1"/>
        <v>0</v>
      </c>
      <c r="I48" s="44">
        <f t="shared" si="2"/>
        <v>0</v>
      </c>
      <c r="J48" s="45"/>
    </row>
    <row r="49" spans="1:10" s="16" customFormat="1" ht="15" customHeight="1" x14ac:dyDescent="0.2">
      <c r="A49" s="39">
        <v>43</v>
      </c>
      <c r="B49" s="40" t="s">
        <v>349</v>
      </c>
      <c r="C49" s="41">
        <v>850</v>
      </c>
      <c r="D49" s="39" t="s">
        <v>1</v>
      </c>
      <c r="E49" s="39" t="s">
        <v>7</v>
      </c>
      <c r="F49" s="43"/>
      <c r="G49" s="44">
        <f t="shared" si="0"/>
        <v>0</v>
      </c>
      <c r="H49" s="44">
        <f t="shared" si="1"/>
        <v>0</v>
      </c>
      <c r="I49" s="44">
        <f t="shared" si="2"/>
        <v>0</v>
      </c>
      <c r="J49" s="45"/>
    </row>
    <row r="50" spans="1:10" s="16" customFormat="1" ht="15" customHeight="1" x14ac:dyDescent="0.2">
      <c r="A50" s="39">
        <v>44</v>
      </c>
      <c r="B50" s="40" t="s">
        <v>299</v>
      </c>
      <c r="C50" s="41">
        <v>60</v>
      </c>
      <c r="D50" s="39" t="s">
        <v>1</v>
      </c>
      <c r="E50" s="39" t="s">
        <v>7</v>
      </c>
      <c r="F50" s="43"/>
      <c r="G50" s="44">
        <f t="shared" si="0"/>
        <v>0</v>
      </c>
      <c r="H50" s="44">
        <f t="shared" si="1"/>
        <v>0</v>
      </c>
      <c r="I50" s="44">
        <f t="shared" si="2"/>
        <v>0</v>
      </c>
      <c r="J50" s="45"/>
    </row>
    <row r="51" spans="1:10" s="16" customFormat="1" ht="15" customHeight="1" x14ac:dyDescent="0.2">
      <c r="A51" s="39">
        <v>45</v>
      </c>
      <c r="B51" s="40" t="s">
        <v>16</v>
      </c>
      <c r="C51" s="41">
        <v>270</v>
      </c>
      <c r="D51" s="39" t="s">
        <v>1</v>
      </c>
      <c r="E51" s="39" t="s">
        <v>7</v>
      </c>
      <c r="F51" s="43"/>
      <c r="G51" s="44">
        <f t="shared" si="0"/>
        <v>0</v>
      </c>
      <c r="H51" s="44">
        <f t="shared" si="1"/>
        <v>0</v>
      </c>
      <c r="I51" s="44">
        <f t="shared" si="2"/>
        <v>0</v>
      </c>
      <c r="J51" s="45"/>
    </row>
    <row r="52" spans="1:10" s="16" customFormat="1" ht="15" customHeight="1" x14ac:dyDescent="0.2">
      <c r="A52" s="39">
        <v>46</v>
      </c>
      <c r="B52" s="40" t="s">
        <v>356</v>
      </c>
      <c r="C52" s="41">
        <v>30</v>
      </c>
      <c r="D52" s="39" t="s">
        <v>1</v>
      </c>
      <c r="E52" s="39" t="s">
        <v>7</v>
      </c>
      <c r="F52" s="43"/>
      <c r="G52" s="44">
        <f t="shared" si="0"/>
        <v>0</v>
      </c>
      <c r="H52" s="44">
        <f t="shared" si="1"/>
        <v>0</v>
      </c>
      <c r="I52" s="44">
        <f t="shared" si="2"/>
        <v>0</v>
      </c>
      <c r="J52" s="45"/>
    </row>
    <row r="53" spans="1:10" s="16" customFormat="1" ht="15" customHeight="1" x14ac:dyDescent="0.2">
      <c r="A53" s="39">
        <v>47</v>
      </c>
      <c r="B53" s="40" t="s">
        <v>357</v>
      </c>
      <c r="C53" s="41">
        <v>20</v>
      </c>
      <c r="D53" s="39" t="s">
        <v>1</v>
      </c>
      <c r="E53" s="39" t="s">
        <v>7</v>
      </c>
      <c r="F53" s="43"/>
      <c r="G53" s="44">
        <f t="shared" si="0"/>
        <v>0</v>
      </c>
      <c r="H53" s="44">
        <f t="shared" si="1"/>
        <v>0</v>
      </c>
      <c r="I53" s="44">
        <f t="shared" si="2"/>
        <v>0</v>
      </c>
      <c r="J53" s="45"/>
    </row>
    <row r="54" spans="1:10" s="16" customFormat="1" ht="15" customHeight="1" x14ac:dyDescent="0.2">
      <c r="A54" s="39">
        <v>48</v>
      </c>
      <c r="B54" s="40" t="s">
        <v>358</v>
      </c>
      <c r="C54" s="41">
        <v>10</v>
      </c>
      <c r="D54" s="39" t="s">
        <v>1</v>
      </c>
      <c r="E54" s="39" t="s">
        <v>7</v>
      </c>
      <c r="F54" s="43"/>
      <c r="G54" s="44">
        <f t="shared" si="0"/>
        <v>0</v>
      </c>
      <c r="H54" s="44">
        <f t="shared" si="1"/>
        <v>0</v>
      </c>
      <c r="I54" s="44">
        <f t="shared" si="2"/>
        <v>0</v>
      </c>
      <c r="J54" s="45"/>
    </row>
    <row r="55" spans="1:10" s="16" customFormat="1" ht="15" customHeight="1" x14ac:dyDescent="0.2">
      <c r="A55" s="40"/>
      <c r="B55" s="46" t="s">
        <v>591</v>
      </c>
      <c r="C55" s="47" t="s">
        <v>7</v>
      </c>
      <c r="D55" s="47" t="s">
        <v>7</v>
      </c>
      <c r="E55" s="47" t="s">
        <v>7</v>
      </c>
      <c r="F55" s="47" t="s">
        <v>7</v>
      </c>
      <c r="G55" s="49">
        <f>SUM(G7:G54)</f>
        <v>0</v>
      </c>
      <c r="H55" s="49">
        <f t="shared" ref="H55:I55" si="3">SUM(H7:H54)</f>
        <v>0</v>
      </c>
      <c r="I55" s="49">
        <f t="shared" si="3"/>
        <v>0</v>
      </c>
      <c r="J55" s="50">
        <f>SUM(J7:J54)</f>
        <v>0</v>
      </c>
    </row>
    <row r="56" spans="1:10" s="21" customFormat="1" ht="17.100000000000001" customHeight="1" x14ac:dyDescent="0.25"/>
    <row r="57" spans="1:10" s="34" customFormat="1" ht="12.95" customHeight="1" x14ac:dyDescent="0.2">
      <c r="A57" s="75" t="s">
        <v>392</v>
      </c>
      <c r="B57" s="3"/>
      <c r="C57" s="73"/>
      <c r="D57" s="74"/>
      <c r="E57" s="3"/>
      <c r="F57" s="3"/>
      <c r="G57" s="3"/>
      <c r="H57" s="3"/>
      <c r="I57" s="3"/>
      <c r="J57" s="3"/>
    </row>
    <row r="58" spans="1:10" s="34" customFormat="1" ht="12.95" customHeight="1" x14ac:dyDescent="0.2">
      <c r="A58" s="122" t="s">
        <v>697</v>
      </c>
      <c r="B58" s="122"/>
      <c r="C58" s="122"/>
      <c r="D58" s="122"/>
      <c r="E58" s="122"/>
      <c r="F58" s="122"/>
      <c r="G58" s="122"/>
      <c r="H58" s="122"/>
      <c r="I58" s="122"/>
      <c r="J58" s="122"/>
    </row>
    <row r="59" spans="1:10" s="34" customFormat="1" ht="12.95" customHeight="1" x14ac:dyDescent="0.2">
      <c r="A59" s="127" t="s">
        <v>701</v>
      </c>
      <c r="B59" s="127"/>
      <c r="C59" s="127"/>
      <c r="D59" s="127"/>
      <c r="E59" s="127"/>
      <c r="F59" s="127"/>
      <c r="G59" s="127"/>
      <c r="H59" s="127"/>
      <c r="I59" s="127"/>
      <c r="J59" s="127"/>
    </row>
    <row r="60" spans="1:10" s="34" customFormat="1" ht="12.95" customHeight="1" x14ac:dyDescent="0.2">
      <c r="A60" s="127" t="s">
        <v>404</v>
      </c>
      <c r="B60" s="127"/>
      <c r="C60" s="127"/>
      <c r="D60" s="127"/>
      <c r="E60" s="127"/>
      <c r="F60" s="127"/>
      <c r="G60" s="127"/>
      <c r="H60" s="127"/>
      <c r="I60" s="127"/>
      <c r="J60" s="127"/>
    </row>
    <row r="61" spans="1:10" s="21" customFormat="1" ht="17.100000000000001" customHeight="1" x14ac:dyDescent="0.25"/>
    <row r="62" spans="1:10" s="71" customFormat="1" ht="17.100000000000001" customHeight="1" x14ac:dyDescent="0.2">
      <c r="A62" s="128" t="s">
        <v>260</v>
      </c>
      <c r="B62" s="129"/>
      <c r="C62" s="69"/>
      <c r="D62" s="70"/>
      <c r="E62" s="70"/>
      <c r="F62" s="70"/>
      <c r="G62" s="70"/>
      <c r="H62" s="70"/>
      <c r="I62" s="70"/>
      <c r="J62" s="70"/>
    </row>
    <row r="63" spans="1:10" s="99" customFormat="1" ht="25.5" customHeight="1" x14ac:dyDescent="0.25">
      <c r="A63" s="123" t="s">
        <v>261</v>
      </c>
      <c r="B63" s="124"/>
      <c r="C63" s="124"/>
      <c r="D63" s="124"/>
      <c r="E63" s="124"/>
      <c r="F63" s="124"/>
      <c r="G63" s="124"/>
      <c r="H63" s="124"/>
      <c r="I63" s="124"/>
      <c r="J63" s="124"/>
    </row>
    <row r="64" spans="1:10" s="99" customFormat="1" ht="14.25" customHeight="1" x14ac:dyDescent="0.25">
      <c r="A64" s="123" t="s">
        <v>732</v>
      </c>
      <c r="B64" s="123"/>
      <c r="C64" s="123"/>
      <c r="D64" s="123"/>
      <c r="E64" s="123"/>
      <c r="F64" s="123"/>
      <c r="G64" s="123"/>
      <c r="H64" s="123"/>
      <c r="I64" s="123"/>
      <c r="J64" s="123"/>
    </row>
    <row r="65" spans="1:10" s="99" customFormat="1" ht="15" customHeight="1" x14ac:dyDescent="0.25">
      <c r="A65" s="125" t="s">
        <v>743</v>
      </c>
      <c r="B65" s="125"/>
      <c r="C65" s="125"/>
      <c r="D65" s="125"/>
      <c r="E65" s="125"/>
      <c r="F65" s="125"/>
      <c r="G65" s="125"/>
      <c r="H65" s="125"/>
      <c r="I65" s="125"/>
      <c r="J65" s="125"/>
    </row>
    <row r="66" spans="1:10" s="70" customFormat="1" ht="12.75" x14ac:dyDescent="0.2">
      <c r="A66" s="130" t="s">
        <v>734</v>
      </c>
      <c r="B66" s="130"/>
      <c r="C66" s="130"/>
      <c r="D66" s="130"/>
      <c r="E66" s="130"/>
      <c r="F66" s="130"/>
      <c r="G66" s="130"/>
      <c r="H66" s="130"/>
      <c r="I66" s="130"/>
      <c r="J66" s="130"/>
    </row>
    <row r="67" spans="1:10" s="80" customFormat="1" x14ac:dyDescent="0.2">
      <c r="A67" s="100" t="s">
        <v>735</v>
      </c>
      <c r="B67" s="99"/>
      <c r="C67" s="99"/>
      <c r="D67" s="99"/>
      <c r="E67" s="99"/>
      <c r="F67" s="99"/>
      <c r="G67" s="99"/>
      <c r="H67" s="99"/>
      <c r="I67" s="99"/>
      <c r="J67" s="99"/>
    </row>
    <row r="68" spans="1:10" x14ac:dyDescent="0.25">
      <c r="A68" s="100" t="s">
        <v>736</v>
      </c>
      <c r="B68" s="99"/>
      <c r="C68" s="99"/>
      <c r="D68" s="99"/>
      <c r="E68" s="99"/>
      <c r="F68" s="99"/>
      <c r="G68" s="99"/>
      <c r="H68" s="99"/>
      <c r="I68" s="99"/>
      <c r="J68" s="99"/>
    </row>
    <row r="69" spans="1:10" ht="29.25" customHeight="1" x14ac:dyDescent="0.25">
      <c r="A69" s="125" t="s">
        <v>737</v>
      </c>
      <c r="B69" s="126"/>
      <c r="C69" s="126"/>
      <c r="D69" s="126"/>
      <c r="E69" s="126"/>
      <c r="F69" s="126"/>
      <c r="G69" s="126"/>
      <c r="H69" s="126"/>
      <c r="I69" s="126"/>
      <c r="J69" s="126"/>
    </row>
    <row r="70" spans="1:10" ht="39.75" customHeight="1" x14ac:dyDescent="0.25">
      <c r="A70" s="119" t="s">
        <v>738</v>
      </c>
      <c r="B70" s="119"/>
      <c r="C70" s="119"/>
      <c r="D70" s="119"/>
      <c r="E70" s="119"/>
      <c r="F70" s="119"/>
      <c r="G70" s="119"/>
      <c r="H70" s="119"/>
      <c r="I70" s="119"/>
      <c r="J70" s="119"/>
    </row>
  </sheetData>
  <sheetProtection algorithmName="SHA-512" hashValue="rKWmfZ5cmmJVGs6a+CyPG95t9qv6m47YuaUA8QLoC1uS+VmtvDVAVJy9/r8udUmxf7zUQ9U2153iYE/hWVCtLQ==" saltValue="LVwUDMUsIR9w11diRDWA9w==" spinCount="100000" sheet="1" objects="1" scenarios="1"/>
  <mergeCells count="13">
    <mergeCell ref="A70:J70"/>
    <mergeCell ref="F1:J1"/>
    <mergeCell ref="A69:J69"/>
    <mergeCell ref="A3:J3"/>
    <mergeCell ref="A1:D1"/>
    <mergeCell ref="A63:J63"/>
    <mergeCell ref="A58:J58"/>
    <mergeCell ref="A60:J60"/>
    <mergeCell ref="A59:J59"/>
    <mergeCell ref="A62:B62"/>
    <mergeCell ref="A64:J64"/>
    <mergeCell ref="A65:J65"/>
    <mergeCell ref="A66:J6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54">
      <formula1>1</formula1>
    </dataValidation>
  </dataValidations>
  <pageMargins left="0.62992125984251968" right="0.23622047244094491" top="0.55118110236220474" bottom="0.15748031496062992" header="0.31496062992125984" footer="0.31496062992125984"/>
  <pageSetup paperSize="9" fitToHeight="2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0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="J7" activeCellId="2" sqref="A1:XFD1 E7:F14 J7:J14"/>
    </sheetView>
  </sheetViews>
  <sheetFormatPr defaultColWidth="9.28515625" defaultRowHeight="15" x14ac:dyDescent="0.25"/>
  <cols>
    <col min="1" max="1" width="2.85546875" style="5" customWidth="1"/>
    <col min="2" max="2" width="24.28515625" style="5" customWidth="1"/>
    <col min="3" max="3" width="7.5703125" style="5" customWidth="1"/>
    <col min="4" max="4" width="4.42578125" style="5" customWidth="1"/>
    <col min="5" max="5" width="17.28515625" style="5" customWidth="1"/>
    <col min="6" max="6" width="10.7109375" style="5" customWidth="1"/>
    <col min="7" max="7" width="12.5703125" style="5" customWidth="1"/>
    <col min="8" max="8" width="11.28515625" style="5" customWidth="1"/>
    <col min="9" max="9" width="10.7109375" style="5" customWidth="1"/>
    <col min="10" max="10" width="9.140625" style="5" customWidth="1"/>
    <col min="11" max="16384" width="9.28515625" style="5"/>
  </cols>
  <sheetData>
    <row r="1" spans="1:10" s="81" customFormat="1" x14ac:dyDescent="0.25">
      <c r="A1" s="131" t="s">
        <v>455</v>
      </c>
      <c r="B1" s="131"/>
      <c r="C1" s="131"/>
      <c r="D1" s="131"/>
      <c r="E1" s="131"/>
      <c r="F1" s="20"/>
      <c r="G1" s="20" t="s">
        <v>8</v>
      </c>
      <c r="H1" s="20"/>
    </row>
    <row r="2" spans="1:10" s="9" customFormat="1" ht="6" customHeight="1" x14ac:dyDescent="0.15"/>
    <row r="3" spans="1:10" s="62" customFormat="1" ht="17.25" customHeight="1" x14ac:dyDescent="0.3">
      <c r="A3" s="121" t="s">
        <v>587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24.75" customHeight="1" x14ac:dyDescent="0.2">
      <c r="A7" s="39">
        <v>1</v>
      </c>
      <c r="B7" s="40" t="s">
        <v>336</v>
      </c>
      <c r="C7" s="41">
        <v>43000</v>
      </c>
      <c r="D7" s="39" t="s">
        <v>1</v>
      </c>
      <c r="E7" s="42"/>
      <c r="F7" s="43"/>
      <c r="G7" s="44">
        <f t="shared" ref="G7:G14" si="0">C7*F7</f>
        <v>0</v>
      </c>
      <c r="H7" s="44">
        <f>G7*0.095</f>
        <v>0</v>
      </c>
      <c r="I7" s="44">
        <f t="shared" ref="I7:I14" si="1">G7+H7</f>
        <v>0</v>
      </c>
      <c r="J7" s="45"/>
    </row>
    <row r="8" spans="1:10" s="16" customFormat="1" ht="24.75" customHeight="1" x14ac:dyDescent="0.2">
      <c r="A8" s="39">
        <v>2</v>
      </c>
      <c r="B8" s="40" t="s">
        <v>339</v>
      </c>
      <c r="C8" s="41">
        <v>3500</v>
      </c>
      <c r="D8" s="39" t="s">
        <v>1</v>
      </c>
      <c r="E8" s="42"/>
      <c r="F8" s="43"/>
      <c r="G8" s="44">
        <f t="shared" si="0"/>
        <v>0</v>
      </c>
      <c r="H8" s="44">
        <f t="shared" ref="H8:H14" si="2">G8*0.095</f>
        <v>0</v>
      </c>
      <c r="I8" s="44">
        <f t="shared" si="1"/>
        <v>0</v>
      </c>
      <c r="J8" s="45"/>
    </row>
    <row r="9" spans="1:10" s="16" customFormat="1" ht="24.75" customHeight="1" x14ac:dyDescent="0.2">
      <c r="A9" s="39">
        <v>3</v>
      </c>
      <c r="B9" s="40" t="s">
        <v>337</v>
      </c>
      <c r="C9" s="41">
        <v>1300</v>
      </c>
      <c r="D9" s="39" t="s">
        <v>1</v>
      </c>
      <c r="E9" s="42"/>
      <c r="F9" s="43"/>
      <c r="G9" s="44">
        <f t="shared" si="0"/>
        <v>0</v>
      </c>
      <c r="H9" s="44">
        <f t="shared" si="2"/>
        <v>0</v>
      </c>
      <c r="I9" s="44">
        <f t="shared" si="1"/>
        <v>0</v>
      </c>
      <c r="J9" s="45"/>
    </row>
    <row r="10" spans="1:10" s="16" customFormat="1" ht="24.75" customHeight="1" x14ac:dyDescent="0.2">
      <c r="A10" s="39">
        <v>4</v>
      </c>
      <c r="B10" s="40" t="s">
        <v>338</v>
      </c>
      <c r="C10" s="41">
        <v>200</v>
      </c>
      <c r="D10" s="39" t="s">
        <v>1</v>
      </c>
      <c r="E10" s="42"/>
      <c r="F10" s="43"/>
      <c r="G10" s="44">
        <f t="shared" si="0"/>
        <v>0</v>
      </c>
      <c r="H10" s="44">
        <f t="shared" si="2"/>
        <v>0</v>
      </c>
      <c r="I10" s="44">
        <f t="shared" si="1"/>
        <v>0</v>
      </c>
      <c r="J10" s="45"/>
    </row>
    <row r="11" spans="1:10" s="16" customFormat="1" ht="24.75" customHeight="1" x14ac:dyDescent="0.2">
      <c r="A11" s="39">
        <v>5</v>
      </c>
      <c r="B11" s="40" t="s">
        <v>296</v>
      </c>
      <c r="C11" s="41">
        <v>1100</v>
      </c>
      <c r="D11" s="39" t="s">
        <v>1</v>
      </c>
      <c r="E11" s="42"/>
      <c r="F11" s="43"/>
      <c r="G11" s="44">
        <f t="shared" si="0"/>
        <v>0</v>
      </c>
      <c r="H11" s="44">
        <f t="shared" si="2"/>
        <v>0</v>
      </c>
      <c r="I11" s="44">
        <f t="shared" si="1"/>
        <v>0</v>
      </c>
      <c r="J11" s="45"/>
    </row>
    <row r="12" spans="1:10" s="16" customFormat="1" ht="24.75" customHeight="1" x14ac:dyDescent="0.2">
      <c r="A12" s="39">
        <v>6</v>
      </c>
      <c r="B12" s="40" t="s">
        <v>355</v>
      </c>
      <c r="C12" s="41">
        <v>100</v>
      </c>
      <c r="D12" s="39" t="s">
        <v>1</v>
      </c>
      <c r="E12" s="42"/>
      <c r="F12" s="43"/>
      <c r="G12" s="44">
        <f t="shared" si="0"/>
        <v>0</v>
      </c>
      <c r="H12" s="44">
        <f t="shared" si="2"/>
        <v>0</v>
      </c>
      <c r="I12" s="44">
        <f t="shared" si="1"/>
        <v>0</v>
      </c>
      <c r="J12" s="45"/>
    </row>
    <row r="13" spans="1:10" s="16" customFormat="1" ht="15" customHeight="1" x14ac:dyDescent="0.2">
      <c r="A13" s="39">
        <v>7</v>
      </c>
      <c r="B13" s="40" t="s">
        <v>340</v>
      </c>
      <c r="C13" s="41">
        <v>100</v>
      </c>
      <c r="D13" s="39" t="s">
        <v>1</v>
      </c>
      <c r="E13" s="42"/>
      <c r="F13" s="43"/>
      <c r="G13" s="44">
        <f t="shared" si="0"/>
        <v>0</v>
      </c>
      <c r="H13" s="44">
        <f t="shared" si="2"/>
        <v>0</v>
      </c>
      <c r="I13" s="44">
        <f t="shared" si="1"/>
        <v>0</v>
      </c>
      <c r="J13" s="45"/>
    </row>
    <row r="14" spans="1:10" s="16" customFormat="1" ht="15" customHeight="1" x14ac:dyDescent="0.2">
      <c r="A14" s="39">
        <v>8</v>
      </c>
      <c r="B14" s="40" t="s">
        <v>354</v>
      </c>
      <c r="C14" s="41">
        <v>550</v>
      </c>
      <c r="D14" s="39" t="s">
        <v>1</v>
      </c>
      <c r="E14" s="42"/>
      <c r="F14" s="43"/>
      <c r="G14" s="44">
        <f t="shared" si="0"/>
        <v>0</v>
      </c>
      <c r="H14" s="44">
        <f t="shared" si="2"/>
        <v>0</v>
      </c>
      <c r="I14" s="44">
        <f t="shared" si="1"/>
        <v>0</v>
      </c>
      <c r="J14" s="45"/>
    </row>
    <row r="15" spans="1:10" s="16" customFormat="1" ht="15" customHeight="1" x14ac:dyDescent="0.2">
      <c r="A15" s="40"/>
      <c r="B15" s="46" t="s">
        <v>607</v>
      </c>
      <c r="C15" s="47" t="s">
        <v>7</v>
      </c>
      <c r="D15" s="47" t="s">
        <v>7</v>
      </c>
      <c r="E15" s="47" t="s">
        <v>7</v>
      </c>
      <c r="F15" s="47" t="s">
        <v>7</v>
      </c>
      <c r="G15" s="49">
        <f>SUM(G7:G14)</f>
        <v>0</v>
      </c>
      <c r="H15" s="49">
        <f t="shared" ref="H15:I15" si="3">SUM(H7:H14)</f>
        <v>0</v>
      </c>
      <c r="I15" s="49">
        <f t="shared" si="3"/>
        <v>0</v>
      </c>
      <c r="J15" s="50">
        <f>SUM(J7:J14)</f>
        <v>0</v>
      </c>
    </row>
    <row r="16" spans="1:10" s="21" customFormat="1" ht="17.100000000000001" customHeight="1" x14ac:dyDescent="0.25"/>
    <row r="17" spans="1:10" s="34" customFormat="1" ht="12.95" customHeight="1" x14ac:dyDescent="0.2">
      <c r="A17" s="75" t="s">
        <v>392</v>
      </c>
      <c r="B17" s="3"/>
      <c r="C17" s="73"/>
      <c r="D17" s="74"/>
      <c r="E17" s="3"/>
      <c r="F17" s="3"/>
      <c r="G17" s="3"/>
      <c r="H17" s="3"/>
      <c r="I17" s="3"/>
      <c r="J17" s="3"/>
    </row>
    <row r="18" spans="1:10" s="34" customFormat="1" ht="12.95" customHeight="1" x14ac:dyDescent="0.2">
      <c r="A18" s="122" t="s">
        <v>697</v>
      </c>
      <c r="B18" s="122"/>
      <c r="C18" s="122"/>
      <c r="D18" s="122"/>
      <c r="E18" s="122"/>
      <c r="F18" s="122"/>
      <c r="G18" s="122"/>
      <c r="H18" s="122"/>
      <c r="I18" s="122"/>
      <c r="J18" s="122"/>
    </row>
    <row r="19" spans="1:10" s="34" customFormat="1" ht="12.95" customHeight="1" x14ac:dyDescent="0.2">
      <c r="A19" s="127" t="s">
        <v>701</v>
      </c>
      <c r="B19" s="127"/>
      <c r="C19" s="127"/>
      <c r="D19" s="127"/>
      <c r="E19" s="127"/>
      <c r="F19" s="127"/>
      <c r="G19" s="127"/>
      <c r="H19" s="127"/>
      <c r="I19" s="127"/>
      <c r="J19" s="127"/>
    </row>
    <row r="20" spans="1:10" s="34" customFormat="1" ht="12.95" customHeight="1" x14ac:dyDescent="0.2">
      <c r="A20" s="127" t="s">
        <v>404</v>
      </c>
      <c r="B20" s="127"/>
      <c r="C20" s="127"/>
      <c r="D20" s="127"/>
      <c r="E20" s="127"/>
      <c r="F20" s="127"/>
      <c r="G20" s="127"/>
      <c r="H20" s="127"/>
      <c r="I20" s="127"/>
      <c r="J20" s="127"/>
    </row>
    <row r="21" spans="1:10" s="21" customFormat="1" ht="17.100000000000001" customHeight="1" x14ac:dyDescent="0.25"/>
    <row r="22" spans="1:10" s="71" customFormat="1" ht="17.100000000000001" customHeight="1" x14ac:dyDescent="0.2">
      <c r="A22" s="128" t="s">
        <v>260</v>
      </c>
      <c r="B22" s="129"/>
      <c r="C22" s="69"/>
      <c r="D22" s="70"/>
      <c r="E22" s="70"/>
      <c r="F22" s="70"/>
      <c r="G22" s="70"/>
      <c r="H22" s="70"/>
      <c r="I22" s="70"/>
      <c r="J22" s="70"/>
    </row>
    <row r="23" spans="1:10" s="99" customFormat="1" ht="25.5" customHeight="1" x14ac:dyDescent="0.25">
      <c r="A23" s="123" t="s">
        <v>261</v>
      </c>
      <c r="B23" s="124"/>
      <c r="C23" s="124"/>
      <c r="D23" s="124"/>
      <c r="E23" s="124"/>
      <c r="F23" s="124"/>
      <c r="G23" s="124"/>
      <c r="H23" s="124"/>
      <c r="I23" s="124"/>
      <c r="J23" s="124"/>
    </row>
    <row r="24" spans="1:10" s="99" customFormat="1" ht="14.25" customHeight="1" x14ac:dyDescent="0.25">
      <c r="A24" s="123" t="s">
        <v>732</v>
      </c>
      <c r="B24" s="123"/>
      <c r="C24" s="123"/>
      <c r="D24" s="123"/>
      <c r="E24" s="123"/>
      <c r="F24" s="123"/>
      <c r="G24" s="123"/>
      <c r="H24" s="123"/>
      <c r="I24" s="123"/>
      <c r="J24" s="123"/>
    </row>
    <row r="25" spans="1:10" s="99" customFormat="1" ht="17.25" customHeight="1" x14ac:dyDescent="0.25">
      <c r="A25" s="125" t="s">
        <v>733</v>
      </c>
      <c r="B25" s="125"/>
      <c r="C25" s="125"/>
      <c r="D25" s="125"/>
      <c r="E25" s="125"/>
      <c r="F25" s="125"/>
      <c r="G25" s="125"/>
      <c r="H25" s="125"/>
      <c r="I25" s="125"/>
      <c r="J25" s="125"/>
    </row>
    <row r="26" spans="1:10" s="70" customFormat="1" ht="12.75" x14ac:dyDescent="0.2">
      <c r="A26" s="130" t="s">
        <v>734</v>
      </c>
      <c r="B26" s="130"/>
      <c r="C26" s="130"/>
      <c r="D26" s="130"/>
      <c r="E26" s="130"/>
      <c r="F26" s="130"/>
      <c r="G26" s="130"/>
      <c r="H26" s="130"/>
      <c r="I26" s="130"/>
      <c r="J26" s="130"/>
    </row>
    <row r="27" spans="1:10" s="80" customFormat="1" x14ac:dyDescent="0.2">
      <c r="A27" s="100" t="s">
        <v>735</v>
      </c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25">
      <c r="A28" s="100" t="s">
        <v>736</v>
      </c>
      <c r="B28" s="99"/>
      <c r="C28" s="99"/>
      <c r="D28" s="99"/>
      <c r="E28" s="99"/>
      <c r="F28" s="99"/>
      <c r="G28" s="99"/>
      <c r="H28" s="99"/>
      <c r="I28" s="99"/>
      <c r="J28" s="99"/>
    </row>
    <row r="29" spans="1:10" ht="29.25" customHeight="1" x14ac:dyDescent="0.25">
      <c r="A29" s="125" t="s">
        <v>737</v>
      </c>
      <c r="B29" s="126"/>
      <c r="C29" s="126"/>
      <c r="D29" s="126"/>
      <c r="E29" s="126"/>
      <c r="F29" s="126"/>
      <c r="G29" s="126"/>
      <c r="H29" s="126"/>
      <c r="I29" s="126"/>
      <c r="J29" s="126"/>
    </row>
    <row r="30" spans="1:10" ht="39.75" customHeight="1" x14ac:dyDescent="0.25">
      <c r="A30" s="119" t="s">
        <v>738</v>
      </c>
      <c r="B30" s="119"/>
      <c r="C30" s="119"/>
      <c r="D30" s="119"/>
      <c r="E30" s="119"/>
      <c r="F30" s="119"/>
      <c r="G30" s="119"/>
      <c r="H30" s="119"/>
      <c r="I30" s="119"/>
      <c r="J30" s="119"/>
    </row>
  </sheetData>
  <sheetProtection algorithmName="SHA-512" hashValue="zsRQKEwRIpECeh1mspGy0pJnp8b0JYYIfdzI87JzQqxLD6onUrEwD93YGDEzxscCzE1OBbqvQjLFliD7K9zjvw==" saltValue="AUMQD+rcyhWII5pWHvGebg==" spinCount="100000" sheet="1" objects="1" scenarios="1"/>
  <mergeCells count="12">
    <mergeCell ref="A30:J30"/>
    <mergeCell ref="A1:E1"/>
    <mergeCell ref="A29:J29"/>
    <mergeCell ref="A18:J18"/>
    <mergeCell ref="A19:J19"/>
    <mergeCell ref="A3:J3"/>
    <mergeCell ref="A20:J20"/>
    <mergeCell ref="A23:J23"/>
    <mergeCell ref="A22:B22"/>
    <mergeCell ref="A24:J24"/>
    <mergeCell ref="A25:J25"/>
    <mergeCell ref="A26:J2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4">
      <formula1>1</formula1>
    </dataValidation>
  </dataValidations>
  <pageMargins left="0.62992125984251968" right="0.23622047244094491" top="0.55118110236220474" bottom="0.35433070866141736" header="0.31496062992125984" footer="0.31496062992125984"/>
  <pageSetup paperSize="9" scale="95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9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="F7" activeCellId="1" sqref="A1:XFD1 F7:F34"/>
    </sheetView>
  </sheetViews>
  <sheetFormatPr defaultColWidth="9.28515625" defaultRowHeight="15" x14ac:dyDescent="0.25"/>
  <cols>
    <col min="1" max="1" width="2.85546875" style="5" customWidth="1"/>
    <col min="2" max="2" width="32.4257812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3.5703125" style="5" customWidth="1"/>
    <col min="10" max="16384" width="9.28515625" style="5"/>
  </cols>
  <sheetData>
    <row r="1" spans="1:9" s="81" customFormat="1" x14ac:dyDescent="0.25">
      <c r="A1" s="131" t="s">
        <v>455</v>
      </c>
      <c r="B1" s="131"/>
      <c r="C1" s="131"/>
      <c r="D1" s="131"/>
      <c r="E1" s="20"/>
      <c r="F1" s="20" t="s">
        <v>8</v>
      </c>
      <c r="H1" s="20"/>
    </row>
    <row r="2" spans="1:9" s="9" customFormat="1" ht="6" customHeight="1" x14ac:dyDescent="0.15"/>
    <row r="3" spans="1:9" s="62" customFormat="1" ht="17.25" customHeight="1" x14ac:dyDescent="0.3">
      <c r="A3" s="132" t="s">
        <v>672</v>
      </c>
      <c r="B3" s="132"/>
      <c r="C3" s="132"/>
      <c r="D3" s="132"/>
      <c r="E3" s="132"/>
      <c r="F3" s="132"/>
      <c r="G3" s="132"/>
      <c r="H3" s="132"/>
      <c r="I3" s="132"/>
    </row>
    <row r="4" spans="1:9" s="9" customFormat="1" ht="6" customHeight="1" x14ac:dyDescent="0.15"/>
    <row r="5" spans="1:9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15" customHeight="1" x14ac:dyDescent="0.2">
      <c r="A7" s="39">
        <v>1</v>
      </c>
      <c r="B7" s="40" t="s">
        <v>288</v>
      </c>
      <c r="C7" s="41">
        <v>400</v>
      </c>
      <c r="D7" s="39" t="s">
        <v>1</v>
      </c>
      <c r="E7" s="39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</row>
    <row r="8" spans="1:9" s="16" customFormat="1" ht="15" customHeight="1" x14ac:dyDescent="0.2">
      <c r="A8" s="39">
        <v>2</v>
      </c>
      <c r="B8" s="40" t="s">
        <v>285</v>
      </c>
      <c r="C8" s="41">
        <v>830</v>
      </c>
      <c r="D8" s="39" t="s">
        <v>1</v>
      </c>
      <c r="E8" s="39" t="s">
        <v>7</v>
      </c>
      <c r="F8" s="43"/>
      <c r="G8" s="44">
        <f t="shared" ref="G8:G34" si="0">C8*F8</f>
        <v>0</v>
      </c>
      <c r="H8" s="44">
        <f t="shared" ref="H8:H34" si="1">G8*0.095</f>
        <v>0</v>
      </c>
      <c r="I8" s="44">
        <f t="shared" ref="I8:I34" si="2">G8+H8</f>
        <v>0</v>
      </c>
    </row>
    <row r="9" spans="1:9" s="16" customFormat="1" ht="15" customHeight="1" x14ac:dyDescent="0.2">
      <c r="A9" s="39">
        <v>3</v>
      </c>
      <c r="B9" s="40" t="s">
        <v>286</v>
      </c>
      <c r="C9" s="41">
        <v>4820</v>
      </c>
      <c r="D9" s="39" t="s">
        <v>1</v>
      </c>
      <c r="E9" s="39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15" customHeight="1" x14ac:dyDescent="0.2">
      <c r="A10" s="39">
        <v>4</v>
      </c>
      <c r="B10" s="40" t="s">
        <v>287</v>
      </c>
      <c r="C10" s="41">
        <v>110</v>
      </c>
      <c r="D10" s="39" t="s">
        <v>1</v>
      </c>
      <c r="E10" s="39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15" customHeight="1" x14ac:dyDescent="0.2">
      <c r="A11" s="39">
        <v>5</v>
      </c>
      <c r="B11" s="40" t="s">
        <v>289</v>
      </c>
      <c r="C11" s="41">
        <v>2650</v>
      </c>
      <c r="D11" s="39" t="s">
        <v>1</v>
      </c>
      <c r="E11" s="39" t="s">
        <v>7</v>
      </c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15" customHeight="1" x14ac:dyDescent="0.2">
      <c r="A12" s="39">
        <v>6</v>
      </c>
      <c r="B12" s="40" t="s">
        <v>290</v>
      </c>
      <c r="C12" s="41">
        <v>100</v>
      </c>
      <c r="D12" s="39" t="s">
        <v>1</v>
      </c>
      <c r="E12" s="39" t="s">
        <v>7</v>
      </c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15" customHeight="1" x14ac:dyDescent="0.2">
      <c r="A13" s="39">
        <v>7</v>
      </c>
      <c r="B13" s="40" t="s">
        <v>88</v>
      </c>
      <c r="C13" s="41">
        <v>320</v>
      </c>
      <c r="D13" s="39" t="s">
        <v>1</v>
      </c>
      <c r="E13" s="39" t="s">
        <v>7</v>
      </c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15" customHeight="1" x14ac:dyDescent="0.2">
      <c r="A14" s="39">
        <v>8</v>
      </c>
      <c r="B14" s="40" t="s">
        <v>89</v>
      </c>
      <c r="C14" s="41">
        <v>1060</v>
      </c>
      <c r="D14" s="39" t="s">
        <v>1</v>
      </c>
      <c r="E14" s="39" t="s">
        <v>7</v>
      </c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</row>
    <row r="15" spans="1:9" s="16" customFormat="1" ht="15" customHeight="1" x14ac:dyDescent="0.2">
      <c r="A15" s="39">
        <v>9</v>
      </c>
      <c r="B15" s="40" t="s">
        <v>90</v>
      </c>
      <c r="C15" s="41">
        <v>2300</v>
      </c>
      <c r="D15" s="39" t="s">
        <v>1</v>
      </c>
      <c r="E15" s="39" t="s">
        <v>7</v>
      </c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</row>
    <row r="16" spans="1:9" s="16" customFormat="1" ht="15" customHeight="1" x14ac:dyDescent="0.2">
      <c r="A16" s="39">
        <v>10</v>
      </c>
      <c r="B16" s="40" t="s">
        <v>291</v>
      </c>
      <c r="C16" s="41">
        <v>1000</v>
      </c>
      <c r="D16" s="39" t="s">
        <v>1</v>
      </c>
      <c r="E16" s="39" t="s">
        <v>7</v>
      </c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</row>
    <row r="17" spans="1:9" s="16" customFormat="1" ht="15" customHeight="1" x14ac:dyDescent="0.2">
      <c r="A17" s="39">
        <v>11</v>
      </c>
      <c r="B17" s="63" t="s">
        <v>91</v>
      </c>
      <c r="C17" s="41">
        <v>3000</v>
      </c>
      <c r="D17" s="39" t="s">
        <v>1</v>
      </c>
      <c r="E17" s="39" t="s">
        <v>7</v>
      </c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</row>
    <row r="18" spans="1:9" s="16" customFormat="1" ht="15" customHeight="1" x14ac:dyDescent="0.2">
      <c r="A18" s="39">
        <v>12</v>
      </c>
      <c r="B18" s="40" t="s">
        <v>92</v>
      </c>
      <c r="C18" s="41">
        <v>4500</v>
      </c>
      <c r="D18" s="39" t="s">
        <v>1</v>
      </c>
      <c r="E18" s="39" t="s">
        <v>7</v>
      </c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</row>
    <row r="19" spans="1:9" s="16" customFormat="1" ht="15" customHeight="1" x14ac:dyDescent="0.2">
      <c r="A19" s="39">
        <v>13</v>
      </c>
      <c r="B19" s="40" t="s">
        <v>93</v>
      </c>
      <c r="C19" s="41">
        <v>1100</v>
      </c>
      <c r="D19" s="39" t="s">
        <v>1</v>
      </c>
      <c r="E19" s="39" t="s">
        <v>7</v>
      </c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</row>
    <row r="20" spans="1:9" s="16" customFormat="1" ht="15" customHeight="1" x14ac:dyDescent="0.2">
      <c r="A20" s="39">
        <v>14</v>
      </c>
      <c r="B20" s="40" t="s">
        <v>94</v>
      </c>
      <c r="C20" s="41">
        <v>700</v>
      </c>
      <c r="D20" s="39" t="s">
        <v>1</v>
      </c>
      <c r="E20" s="39" t="s">
        <v>7</v>
      </c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</row>
    <row r="21" spans="1:9" s="16" customFormat="1" ht="15" customHeight="1" x14ac:dyDescent="0.2">
      <c r="A21" s="39">
        <v>15</v>
      </c>
      <c r="B21" s="40" t="s">
        <v>96</v>
      </c>
      <c r="C21" s="41">
        <v>200</v>
      </c>
      <c r="D21" s="39" t="s">
        <v>1</v>
      </c>
      <c r="E21" s="39" t="s">
        <v>7</v>
      </c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</row>
    <row r="22" spans="1:9" s="16" customFormat="1" ht="15" customHeight="1" x14ac:dyDescent="0.2">
      <c r="A22" s="39">
        <v>16</v>
      </c>
      <c r="B22" s="40" t="s">
        <v>82</v>
      </c>
      <c r="C22" s="41">
        <v>3000</v>
      </c>
      <c r="D22" s="39" t="s">
        <v>1</v>
      </c>
      <c r="E22" s="39" t="s">
        <v>7</v>
      </c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</row>
    <row r="23" spans="1:9" s="16" customFormat="1" ht="15" customHeight="1" x14ac:dyDescent="0.2">
      <c r="A23" s="39">
        <v>17</v>
      </c>
      <c r="B23" s="40" t="s">
        <v>97</v>
      </c>
      <c r="C23" s="41">
        <v>2000</v>
      </c>
      <c r="D23" s="39" t="s">
        <v>1</v>
      </c>
      <c r="E23" s="39" t="s">
        <v>7</v>
      </c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</row>
    <row r="24" spans="1:9" s="16" customFormat="1" ht="15" customHeight="1" x14ac:dyDescent="0.2">
      <c r="A24" s="39">
        <v>18</v>
      </c>
      <c r="B24" s="40" t="s">
        <v>98</v>
      </c>
      <c r="C24" s="41">
        <v>6500</v>
      </c>
      <c r="D24" s="39" t="s">
        <v>1</v>
      </c>
      <c r="E24" s="39" t="s">
        <v>7</v>
      </c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</row>
    <row r="25" spans="1:9" s="16" customFormat="1" ht="15" customHeight="1" x14ac:dyDescent="0.2">
      <c r="A25" s="39">
        <v>19</v>
      </c>
      <c r="B25" s="40" t="s">
        <v>99</v>
      </c>
      <c r="C25" s="41">
        <v>300</v>
      </c>
      <c r="D25" s="39" t="s">
        <v>1</v>
      </c>
      <c r="E25" s="39" t="s">
        <v>7</v>
      </c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</row>
    <row r="26" spans="1:9" s="16" customFormat="1" ht="15" customHeight="1" x14ac:dyDescent="0.2">
      <c r="A26" s="39">
        <v>20</v>
      </c>
      <c r="B26" s="40" t="s">
        <v>100</v>
      </c>
      <c r="C26" s="41">
        <v>1600</v>
      </c>
      <c r="D26" s="39" t="s">
        <v>1</v>
      </c>
      <c r="E26" s="39" t="s">
        <v>7</v>
      </c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</row>
    <row r="27" spans="1:9" s="16" customFormat="1" ht="15" customHeight="1" x14ac:dyDescent="0.2">
      <c r="A27" s="39">
        <v>21</v>
      </c>
      <c r="B27" s="40" t="s">
        <v>101</v>
      </c>
      <c r="C27" s="41">
        <v>10000</v>
      </c>
      <c r="D27" s="39" t="s">
        <v>1</v>
      </c>
      <c r="E27" s="39" t="s">
        <v>7</v>
      </c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</row>
    <row r="28" spans="1:9" s="16" customFormat="1" ht="15" customHeight="1" x14ac:dyDescent="0.2">
      <c r="A28" s="39">
        <v>22</v>
      </c>
      <c r="B28" s="40" t="s">
        <v>102</v>
      </c>
      <c r="C28" s="41">
        <v>100</v>
      </c>
      <c r="D28" s="39" t="s">
        <v>1</v>
      </c>
      <c r="E28" s="39" t="s">
        <v>7</v>
      </c>
      <c r="F28" s="43"/>
      <c r="G28" s="44">
        <f t="shared" si="0"/>
        <v>0</v>
      </c>
      <c r="H28" s="44">
        <f t="shared" si="1"/>
        <v>0</v>
      </c>
      <c r="I28" s="44">
        <f t="shared" si="2"/>
        <v>0</v>
      </c>
    </row>
    <row r="29" spans="1:9" s="16" customFormat="1" ht="15" customHeight="1" x14ac:dyDescent="0.2">
      <c r="A29" s="39">
        <v>23</v>
      </c>
      <c r="B29" s="40" t="s">
        <v>103</v>
      </c>
      <c r="C29" s="41">
        <v>800</v>
      </c>
      <c r="D29" s="39" t="s">
        <v>1</v>
      </c>
      <c r="E29" s="39" t="s">
        <v>7</v>
      </c>
      <c r="F29" s="43"/>
      <c r="G29" s="44">
        <f t="shared" si="0"/>
        <v>0</v>
      </c>
      <c r="H29" s="44">
        <f t="shared" si="1"/>
        <v>0</v>
      </c>
      <c r="I29" s="44">
        <f t="shared" si="2"/>
        <v>0</v>
      </c>
    </row>
    <row r="30" spans="1:9" s="16" customFormat="1" ht="15" customHeight="1" x14ac:dyDescent="0.2">
      <c r="A30" s="39">
        <v>24</v>
      </c>
      <c r="B30" s="40" t="s">
        <v>346</v>
      </c>
      <c r="C30" s="41">
        <v>30</v>
      </c>
      <c r="D30" s="39" t="s">
        <v>1</v>
      </c>
      <c r="E30" s="39" t="s">
        <v>7</v>
      </c>
      <c r="F30" s="43"/>
      <c r="G30" s="44">
        <f t="shared" si="0"/>
        <v>0</v>
      </c>
      <c r="H30" s="44">
        <f t="shared" si="1"/>
        <v>0</v>
      </c>
      <c r="I30" s="44">
        <f t="shared" si="2"/>
        <v>0</v>
      </c>
    </row>
    <row r="31" spans="1:9" s="16" customFormat="1" ht="15" customHeight="1" x14ac:dyDescent="0.2">
      <c r="A31" s="39">
        <v>25</v>
      </c>
      <c r="B31" s="40" t="s">
        <v>347</v>
      </c>
      <c r="C31" s="41">
        <v>1600</v>
      </c>
      <c r="D31" s="39" t="s">
        <v>1</v>
      </c>
      <c r="E31" s="39" t="s">
        <v>7</v>
      </c>
      <c r="F31" s="43"/>
      <c r="G31" s="44">
        <f t="shared" si="0"/>
        <v>0</v>
      </c>
      <c r="H31" s="44">
        <f t="shared" si="1"/>
        <v>0</v>
      </c>
      <c r="I31" s="44">
        <f t="shared" si="2"/>
        <v>0</v>
      </c>
    </row>
    <row r="32" spans="1:9" s="16" customFormat="1" ht="15" customHeight="1" x14ac:dyDescent="0.2">
      <c r="A32" s="39">
        <v>26</v>
      </c>
      <c r="B32" s="40" t="s">
        <v>87</v>
      </c>
      <c r="C32" s="41">
        <v>50</v>
      </c>
      <c r="D32" s="39" t="s">
        <v>1</v>
      </c>
      <c r="E32" s="39" t="s">
        <v>7</v>
      </c>
      <c r="F32" s="43"/>
      <c r="G32" s="44">
        <f t="shared" si="0"/>
        <v>0</v>
      </c>
      <c r="H32" s="44">
        <f t="shared" si="1"/>
        <v>0</v>
      </c>
      <c r="I32" s="44">
        <f t="shared" si="2"/>
        <v>0</v>
      </c>
    </row>
    <row r="33" spans="1:10" s="16" customFormat="1" ht="15" customHeight="1" x14ac:dyDescent="0.2">
      <c r="A33" s="39">
        <v>27</v>
      </c>
      <c r="B33" s="40" t="s">
        <v>86</v>
      </c>
      <c r="C33" s="41">
        <v>800</v>
      </c>
      <c r="D33" s="39" t="s">
        <v>1</v>
      </c>
      <c r="E33" s="39" t="s">
        <v>7</v>
      </c>
      <c r="F33" s="43"/>
      <c r="G33" s="44">
        <f t="shared" si="0"/>
        <v>0</v>
      </c>
      <c r="H33" s="44">
        <f t="shared" si="1"/>
        <v>0</v>
      </c>
      <c r="I33" s="44">
        <f t="shared" si="2"/>
        <v>0</v>
      </c>
    </row>
    <row r="34" spans="1:10" s="16" customFormat="1" ht="15" customHeight="1" x14ac:dyDescent="0.2">
      <c r="A34" s="39">
        <v>28</v>
      </c>
      <c r="B34" s="40" t="s">
        <v>83</v>
      </c>
      <c r="C34" s="41">
        <v>50</v>
      </c>
      <c r="D34" s="39" t="s">
        <v>1</v>
      </c>
      <c r="E34" s="39" t="s">
        <v>7</v>
      </c>
      <c r="F34" s="43"/>
      <c r="G34" s="44">
        <f t="shared" si="0"/>
        <v>0</v>
      </c>
      <c r="H34" s="44">
        <f t="shared" si="1"/>
        <v>0</v>
      </c>
      <c r="I34" s="44">
        <f t="shared" si="2"/>
        <v>0</v>
      </c>
    </row>
    <row r="35" spans="1:10" s="16" customFormat="1" ht="15" customHeight="1" x14ac:dyDescent="0.2">
      <c r="A35" s="40"/>
      <c r="B35" s="46" t="s">
        <v>592</v>
      </c>
      <c r="C35" s="47" t="s">
        <v>7</v>
      </c>
      <c r="D35" s="47" t="s">
        <v>7</v>
      </c>
      <c r="E35" s="47" t="s">
        <v>7</v>
      </c>
      <c r="F35" s="47" t="s">
        <v>7</v>
      </c>
      <c r="G35" s="49">
        <f>SUM(G7:G34)</f>
        <v>0</v>
      </c>
      <c r="H35" s="49">
        <f t="shared" ref="H35:I35" si="3">SUM(H7:H34)</f>
        <v>0</v>
      </c>
      <c r="I35" s="49">
        <f t="shared" si="3"/>
        <v>0</v>
      </c>
    </row>
    <row r="36" spans="1:10" s="21" customFormat="1" ht="17.100000000000001" customHeight="1" x14ac:dyDescent="0.25"/>
    <row r="37" spans="1:10" s="34" customFormat="1" ht="12.95" customHeight="1" x14ac:dyDescent="0.2">
      <c r="A37" s="75" t="s">
        <v>392</v>
      </c>
      <c r="B37" s="3"/>
      <c r="C37" s="73"/>
      <c r="D37" s="74"/>
      <c r="E37" s="3"/>
      <c r="F37" s="3"/>
      <c r="G37" s="3"/>
      <c r="H37" s="3"/>
      <c r="I37" s="3"/>
    </row>
    <row r="38" spans="1:10" s="34" customFormat="1" ht="12.95" customHeight="1" x14ac:dyDescent="0.2">
      <c r="A38" s="122" t="s">
        <v>697</v>
      </c>
      <c r="B38" s="122"/>
      <c r="C38" s="122"/>
      <c r="D38" s="122"/>
      <c r="E38" s="122"/>
      <c r="F38" s="122"/>
      <c r="G38" s="122"/>
      <c r="H38" s="122"/>
      <c r="I38" s="122"/>
    </row>
    <row r="39" spans="1:10" s="34" customFormat="1" ht="12.95" customHeight="1" x14ac:dyDescent="0.2">
      <c r="A39" s="127" t="s">
        <v>701</v>
      </c>
      <c r="B39" s="127"/>
      <c r="C39" s="127"/>
      <c r="D39" s="127"/>
      <c r="E39" s="127"/>
      <c r="F39" s="127"/>
      <c r="G39" s="127"/>
      <c r="H39" s="127"/>
      <c r="I39" s="127"/>
      <c r="J39" s="127"/>
    </row>
    <row r="40" spans="1:10" s="34" customFormat="1" ht="12.95" customHeight="1" x14ac:dyDescent="0.2">
      <c r="A40" s="127" t="s">
        <v>404</v>
      </c>
      <c r="B40" s="127"/>
      <c r="C40" s="127"/>
      <c r="D40" s="127"/>
      <c r="E40" s="127"/>
      <c r="F40" s="127"/>
      <c r="G40" s="127"/>
      <c r="H40" s="127"/>
      <c r="I40" s="127"/>
    </row>
    <row r="41" spans="1:10" s="21" customFormat="1" ht="17.100000000000001" customHeight="1" x14ac:dyDescent="0.25"/>
    <row r="42" spans="1:10" s="71" customFormat="1" ht="17.100000000000001" customHeight="1" x14ac:dyDescent="0.2">
      <c r="A42" s="128" t="s">
        <v>260</v>
      </c>
      <c r="B42" s="129"/>
      <c r="C42" s="69"/>
      <c r="D42" s="70"/>
      <c r="E42" s="70"/>
      <c r="F42" s="70"/>
      <c r="G42" s="70"/>
      <c r="H42" s="70"/>
      <c r="I42" s="70"/>
    </row>
    <row r="43" spans="1:10" s="99" customFormat="1" ht="25.5" customHeight="1" x14ac:dyDescent="0.25">
      <c r="A43" s="123" t="s">
        <v>261</v>
      </c>
      <c r="B43" s="123"/>
      <c r="C43" s="123"/>
      <c r="D43" s="123"/>
      <c r="E43" s="123"/>
      <c r="F43" s="123"/>
      <c r="G43" s="123"/>
      <c r="H43" s="123"/>
      <c r="I43" s="123"/>
      <c r="J43" s="107"/>
    </row>
    <row r="44" spans="1:10" s="99" customFormat="1" ht="14.25" customHeight="1" x14ac:dyDescent="0.25">
      <c r="A44" s="123" t="s">
        <v>732</v>
      </c>
      <c r="B44" s="123"/>
      <c r="C44" s="123"/>
      <c r="D44" s="123"/>
      <c r="E44" s="123"/>
      <c r="F44" s="123"/>
      <c r="G44" s="123"/>
      <c r="H44" s="123"/>
      <c r="I44" s="123"/>
      <c r="J44" s="123"/>
    </row>
    <row r="45" spans="1:10" s="99" customFormat="1" ht="15.75" customHeight="1" x14ac:dyDescent="0.25">
      <c r="A45" s="125" t="s">
        <v>743</v>
      </c>
      <c r="B45" s="125"/>
      <c r="C45" s="125"/>
      <c r="D45" s="125"/>
      <c r="E45" s="125"/>
      <c r="F45" s="125"/>
      <c r="G45" s="125"/>
      <c r="H45" s="125"/>
      <c r="I45" s="125"/>
      <c r="J45" s="109"/>
    </row>
    <row r="46" spans="1:10" s="70" customFormat="1" ht="12.75" x14ac:dyDescent="0.2">
      <c r="A46" s="130" t="s">
        <v>734</v>
      </c>
      <c r="B46" s="130"/>
      <c r="C46" s="130"/>
      <c r="D46" s="130"/>
      <c r="E46" s="130"/>
      <c r="F46" s="130"/>
      <c r="G46" s="130"/>
      <c r="H46" s="130"/>
      <c r="I46" s="130"/>
      <c r="J46" s="130"/>
    </row>
    <row r="47" spans="1:10" s="80" customFormat="1" x14ac:dyDescent="0.2">
      <c r="A47" s="100" t="s">
        <v>735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 x14ac:dyDescent="0.25">
      <c r="A48" s="100" t="s">
        <v>736</v>
      </c>
      <c r="B48" s="99"/>
      <c r="C48" s="99"/>
      <c r="D48" s="99"/>
      <c r="E48" s="99"/>
      <c r="F48" s="99"/>
      <c r="G48" s="99"/>
      <c r="H48" s="99"/>
      <c r="I48" s="99"/>
      <c r="J48" s="99"/>
    </row>
    <row r="49" spans="1:10" ht="29.25" customHeight="1" x14ac:dyDescent="0.25">
      <c r="A49" s="125" t="s">
        <v>737</v>
      </c>
      <c r="B49" s="125"/>
      <c r="C49" s="125"/>
      <c r="D49" s="125"/>
      <c r="E49" s="125"/>
      <c r="F49" s="125"/>
      <c r="G49" s="125"/>
      <c r="H49" s="125"/>
      <c r="I49" s="125"/>
      <c r="J49" s="110"/>
    </row>
  </sheetData>
  <sheetProtection algorithmName="SHA-512" hashValue="MJIq8iW9cuKmYqNQLUuYezng9V/eSBE4Nc1paC85G+rPgPLm3IayoYfMhvJ3lRWlNxL94ru4IYLvQrlkAHRFpg==" saltValue="E/H7LhiNi0AXTKOnplLZGA==" spinCount="100000" sheet="1" objects="1" scenarios="1"/>
  <mergeCells count="11">
    <mergeCell ref="A44:J44"/>
    <mergeCell ref="A46:J46"/>
    <mergeCell ref="A45:I45"/>
    <mergeCell ref="A49:I49"/>
    <mergeCell ref="A43:I43"/>
    <mergeCell ref="A38:I38"/>
    <mergeCell ref="A1:D1"/>
    <mergeCell ref="A3:I3"/>
    <mergeCell ref="A40:I40"/>
    <mergeCell ref="A42:B42"/>
    <mergeCell ref="A39:J39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view="pageBreakPreview" zoomScale="130" zoomScaleNormal="120" zoomScaleSheetLayoutView="130" workbookViewId="0">
      <pane ySplit="6" topLeftCell="A7" activePane="bottomLeft" state="frozen"/>
      <selection activeCell="A83" sqref="A83:K83"/>
      <selection pane="bottomLeft" activeCellId="1" sqref="F7:F8 A1:XFD1"/>
    </sheetView>
  </sheetViews>
  <sheetFormatPr defaultColWidth="9.28515625" defaultRowHeight="15" x14ac:dyDescent="0.25"/>
  <cols>
    <col min="1" max="1" width="2.85546875" style="5" customWidth="1"/>
    <col min="2" max="2" width="24.2851562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6384" width="9.28515625" style="5"/>
  </cols>
  <sheetData>
    <row r="1" spans="1:10" s="81" customFormat="1" x14ac:dyDescent="0.25">
      <c r="A1" s="131" t="s">
        <v>455</v>
      </c>
      <c r="B1" s="131"/>
      <c r="C1" s="131"/>
      <c r="D1" s="131"/>
      <c r="E1" s="20"/>
      <c r="F1" s="20" t="s">
        <v>8</v>
      </c>
      <c r="H1" s="20"/>
    </row>
    <row r="2" spans="1:10" s="9" customFormat="1" ht="6" customHeight="1" x14ac:dyDescent="0.15"/>
    <row r="3" spans="1:10" s="62" customFormat="1" ht="17.25" customHeight="1" x14ac:dyDescent="0.3">
      <c r="A3" s="132" t="s">
        <v>673</v>
      </c>
      <c r="B3" s="132"/>
      <c r="C3" s="132"/>
      <c r="D3" s="132"/>
      <c r="E3" s="132"/>
      <c r="F3" s="132"/>
      <c r="G3" s="132"/>
      <c r="H3" s="132"/>
      <c r="I3" s="132"/>
    </row>
    <row r="4" spans="1:10" s="9" customFormat="1" ht="6" customHeight="1" x14ac:dyDescent="0.15"/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10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10" s="16" customFormat="1" ht="30" customHeight="1" x14ac:dyDescent="0.2">
      <c r="A7" s="39">
        <v>1</v>
      </c>
      <c r="B7" s="40" t="s">
        <v>353</v>
      </c>
      <c r="C7" s="41">
        <v>25000</v>
      </c>
      <c r="D7" s="39" t="s">
        <v>1</v>
      </c>
      <c r="E7" s="39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</row>
    <row r="8" spans="1:10" s="16" customFormat="1" ht="25.5" customHeight="1" x14ac:dyDescent="0.2">
      <c r="A8" s="39">
        <v>2</v>
      </c>
      <c r="B8" s="40" t="s">
        <v>341</v>
      </c>
      <c r="C8" s="41">
        <v>2900</v>
      </c>
      <c r="D8" s="39" t="s">
        <v>1</v>
      </c>
      <c r="E8" s="39" t="s">
        <v>7</v>
      </c>
      <c r="F8" s="43"/>
      <c r="G8" s="44">
        <f>C8*F8</f>
        <v>0</v>
      </c>
      <c r="H8" s="44">
        <f>G8*0.095</f>
        <v>0</v>
      </c>
      <c r="I8" s="44">
        <f>G8+H8</f>
        <v>0</v>
      </c>
    </row>
    <row r="9" spans="1:10" s="16" customFormat="1" ht="15" customHeight="1" x14ac:dyDescent="0.2">
      <c r="A9" s="40"/>
      <c r="B9" s="46" t="s">
        <v>608</v>
      </c>
      <c r="C9" s="47" t="s">
        <v>7</v>
      </c>
      <c r="D9" s="47" t="s">
        <v>7</v>
      </c>
      <c r="E9" s="47" t="s">
        <v>7</v>
      </c>
      <c r="F9" s="47" t="s">
        <v>7</v>
      </c>
      <c r="G9" s="49">
        <f>SUM(G7:G8)</f>
        <v>0</v>
      </c>
      <c r="H9" s="49">
        <f>SUM(H7:H8)</f>
        <v>0</v>
      </c>
      <c r="I9" s="49">
        <f>SUM(I7:I8)</f>
        <v>0</v>
      </c>
    </row>
    <row r="10" spans="1:10" s="21" customFormat="1" ht="17.100000000000001" customHeight="1" x14ac:dyDescent="0.25"/>
    <row r="11" spans="1:10" s="34" customFormat="1" ht="12.95" customHeight="1" x14ac:dyDescent="0.2">
      <c r="A11" s="75" t="s">
        <v>392</v>
      </c>
      <c r="B11" s="3"/>
      <c r="C11" s="73"/>
      <c r="D11" s="74"/>
      <c r="E11" s="3"/>
      <c r="F11" s="3"/>
      <c r="G11" s="3"/>
      <c r="H11" s="3"/>
      <c r="I11" s="3"/>
    </row>
    <row r="12" spans="1:10" s="34" customFormat="1" ht="12.95" customHeight="1" x14ac:dyDescent="0.2">
      <c r="A12" s="122" t="s">
        <v>697</v>
      </c>
      <c r="B12" s="122"/>
      <c r="C12" s="122"/>
      <c r="D12" s="122"/>
      <c r="E12" s="122"/>
      <c r="F12" s="122"/>
      <c r="G12" s="122"/>
      <c r="H12" s="122"/>
      <c r="I12" s="122"/>
    </row>
    <row r="13" spans="1:10" s="34" customFormat="1" ht="12.95" customHeight="1" x14ac:dyDescent="0.2">
      <c r="A13" s="127" t="s">
        <v>701</v>
      </c>
      <c r="B13" s="127"/>
      <c r="C13" s="127"/>
      <c r="D13" s="127"/>
      <c r="E13" s="127"/>
      <c r="F13" s="127"/>
      <c r="G13" s="127"/>
      <c r="H13" s="127"/>
      <c r="I13" s="127"/>
      <c r="J13" s="127"/>
    </row>
    <row r="14" spans="1:10" s="34" customFormat="1" ht="12.95" customHeight="1" x14ac:dyDescent="0.2">
      <c r="A14" s="127" t="s">
        <v>404</v>
      </c>
      <c r="B14" s="127"/>
      <c r="C14" s="127"/>
      <c r="D14" s="127"/>
      <c r="E14" s="127"/>
      <c r="F14" s="127"/>
      <c r="G14" s="127"/>
      <c r="H14" s="127"/>
      <c r="I14" s="127"/>
    </row>
    <row r="15" spans="1:10" s="21" customFormat="1" ht="17.100000000000001" customHeight="1" x14ac:dyDescent="0.25"/>
    <row r="16" spans="1:10" s="71" customFormat="1" ht="17.100000000000001" customHeight="1" x14ac:dyDescent="0.2">
      <c r="A16" s="128" t="s">
        <v>260</v>
      </c>
      <c r="B16" s="129"/>
      <c r="C16" s="69"/>
      <c r="D16" s="70"/>
      <c r="E16" s="70"/>
      <c r="F16" s="70"/>
      <c r="G16" s="70"/>
      <c r="H16" s="70"/>
      <c r="I16" s="70"/>
    </row>
    <row r="17" spans="1:10" s="99" customFormat="1" ht="25.5" customHeight="1" x14ac:dyDescent="0.25">
      <c r="A17" s="123" t="s">
        <v>261</v>
      </c>
      <c r="B17" s="123"/>
      <c r="C17" s="123"/>
      <c r="D17" s="123"/>
      <c r="E17" s="123"/>
      <c r="F17" s="123"/>
      <c r="G17" s="123"/>
      <c r="H17" s="123"/>
      <c r="I17" s="123"/>
      <c r="J17" s="107"/>
    </row>
    <row r="18" spans="1:10" s="99" customFormat="1" ht="14.25" customHeight="1" x14ac:dyDescent="0.25">
      <c r="A18" s="123" t="s">
        <v>732</v>
      </c>
      <c r="B18" s="123"/>
      <c r="C18" s="123"/>
      <c r="D18" s="123"/>
      <c r="E18" s="123"/>
      <c r="F18" s="123"/>
      <c r="G18" s="123"/>
      <c r="H18" s="123"/>
      <c r="I18" s="123"/>
      <c r="J18" s="123"/>
    </row>
    <row r="19" spans="1:10" s="99" customFormat="1" ht="14.25" customHeight="1" x14ac:dyDescent="0.25">
      <c r="A19" s="125" t="s">
        <v>743</v>
      </c>
      <c r="B19" s="125"/>
      <c r="C19" s="125"/>
      <c r="D19" s="125"/>
      <c r="E19" s="125"/>
      <c r="F19" s="125"/>
      <c r="G19" s="125"/>
      <c r="H19" s="125"/>
      <c r="I19" s="125"/>
      <c r="J19" s="109"/>
    </row>
    <row r="20" spans="1:10" s="70" customFormat="1" ht="12.75" x14ac:dyDescent="0.2">
      <c r="A20" s="130" t="s">
        <v>734</v>
      </c>
      <c r="B20" s="130"/>
      <c r="C20" s="130"/>
      <c r="D20" s="130"/>
      <c r="E20" s="130"/>
      <c r="F20" s="130"/>
      <c r="G20" s="130"/>
      <c r="H20" s="130"/>
      <c r="I20" s="130"/>
      <c r="J20" s="130"/>
    </row>
    <row r="21" spans="1:10" s="80" customFormat="1" x14ac:dyDescent="0.2">
      <c r="A21" s="100" t="s">
        <v>735</v>
      </c>
      <c r="B21" s="99"/>
      <c r="C21" s="99"/>
      <c r="D21" s="99"/>
      <c r="E21" s="99"/>
      <c r="F21" s="99"/>
      <c r="G21" s="99"/>
      <c r="H21" s="99"/>
      <c r="I21" s="99"/>
      <c r="J21" s="99"/>
    </row>
    <row r="22" spans="1:10" x14ac:dyDescent="0.25">
      <c r="A22" s="100" t="s">
        <v>736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ht="29.25" customHeight="1" x14ac:dyDescent="0.25">
      <c r="A23" s="125" t="s">
        <v>737</v>
      </c>
      <c r="B23" s="125"/>
      <c r="C23" s="125"/>
      <c r="D23" s="125"/>
      <c r="E23" s="125"/>
      <c r="F23" s="125"/>
      <c r="G23" s="125"/>
      <c r="H23" s="125"/>
      <c r="I23" s="125"/>
      <c r="J23" s="110"/>
    </row>
  </sheetData>
  <sheetProtection algorithmName="SHA-512" hashValue="fXaf87qUs3RfDRqZ8SILRvE0bkLhzjXNEpbHYQP1Dwh3K1Vpq/KaZEqNFLFsSE2DC+kv2lTK6YStMMoqis0vzA==" saltValue="LiHGMeylQv3bAuLrj7YX5Q==" spinCount="100000" sheet="1" objects="1" scenarios="1"/>
  <mergeCells count="11">
    <mergeCell ref="A16:B16"/>
    <mergeCell ref="A12:I12"/>
    <mergeCell ref="A1:D1"/>
    <mergeCell ref="A3:I3"/>
    <mergeCell ref="A14:I14"/>
    <mergeCell ref="A13:J13"/>
    <mergeCell ref="A18:J18"/>
    <mergeCell ref="A19:I19"/>
    <mergeCell ref="A20:J20"/>
    <mergeCell ref="A23:I23"/>
    <mergeCell ref="A17:I17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0"/>
  <sheetViews>
    <sheetView view="pageBreakPreview" zoomScale="130" zoomScaleNormal="120" zoomScaleSheetLayoutView="130" workbookViewId="0">
      <pane ySplit="6" topLeftCell="A7" activePane="bottomLeft" state="frozen"/>
      <selection activeCell="A83" sqref="A83:K83"/>
      <selection pane="bottomLeft" activeCell="J33" activeCellId="2" sqref="A1:XFD1 F7:F33 J7:J33"/>
    </sheetView>
  </sheetViews>
  <sheetFormatPr defaultColWidth="9.28515625" defaultRowHeight="15" x14ac:dyDescent="0.25"/>
  <cols>
    <col min="1" max="1" width="3.28515625" style="5" customWidth="1"/>
    <col min="2" max="2" width="24.2851562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0" width="9.140625" style="5" customWidth="1"/>
    <col min="11" max="16384" width="9.28515625" style="5"/>
  </cols>
  <sheetData>
    <row r="1" spans="1:10" s="81" customFormat="1" x14ac:dyDescent="0.25">
      <c r="A1" s="131" t="s">
        <v>455</v>
      </c>
      <c r="B1" s="131"/>
      <c r="C1" s="131"/>
      <c r="D1" s="131"/>
      <c r="E1" s="20"/>
      <c r="F1" s="134" t="s">
        <v>8</v>
      </c>
      <c r="G1" s="134"/>
      <c r="H1" s="134"/>
      <c r="I1" s="134"/>
      <c r="J1" s="134"/>
    </row>
    <row r="2" spans="1:10" s="9" customFormat="1" ht="6" customHeight="1" x14ac:dyDescent="0.15"/>
    <row r="3" spans="1:10" s="62" customFormat="1" ht="17.25" customHeight="1" x14ac:dyDescent="0.3">
      <c r="A3" s="121" t="s">
        <v>594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39.75" customHeight="1" x14ac:dyDescent="0.2">
      <c r="A7" s="39">
        <v>1</v>
      </c>
      <c r="B7" s="63" t="s">
        <v>119</v>
      </c>
      <c r="C7" s="41">
        <v>2000</v>
      </c>
      <c r="D7" s="39" t="s">
        <v>1</v>
      </c>
      <c r="E7" s="39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  <c r="J7" s="45"/>
    </row>
    <row r="8" spans="1:10" s="16" customFormat="1" ht="15" customHeight="1" x14ac:dyDescent="0.2">
      <c r="A8" s="39">
        <v>2</v>
      </c>
      <c r="B8" s="40" t="s">
        <v>112</v>
      </c>
      <c r="C8" s="41">
        <v>17700</v>
      </c>
      <c r="D8" s="39" t="s">
        <v>1</v>
      </c>
      <c r="E8" s="39" t="s">
        <v>7</v>
      </c>
      <c r="F8" s="43"/>
      <c r="G8" s="44">
        <f t="shared" ref="G8:G33" si="0">C8*F8</f>
        <v>0</v>
      </c>
      <c r="H8" s="44">
        <f t="shared" ref="H8:H33" si="1">G8*0.095</f>
        <v>0</v>
      </c>
      <c r="I8" s="44">
        <f t="shared" ref="I8:I33" si="2">G8+H8</f>
        <v>0</v>
      </c>
      <c r="J8" s="45"/>
    </row>
    <row r="9" spans="1:10" s="16" customFormat="1" ht="15" customHeight="1" x14ac:dyDescent="0.2">
      <c r="A9" s="39">
        <v>3</v>
      </c>
      <c r="B9" s="40" t="s">
        <v>118</v>
      </c>
      <c r="C9" s="41">
        <v>2600</v>
      </c>
      <c r="D9" s="39" t="s">
        <v>1</v>
      </c>
      <c r="E9" s="39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15" customHeight="1" x14ac:dyDescent="0.2">
      <c r="A10" s="39">
        <v>4</v>
      </c>
      <c r="B10" s="63" t="s">
        <v>117</v>
      </c>
      <c r="C10" s="41">
        <v>540</v>
      </c>
      <c r="D10" s="39" t="s">
        <v>1</v>
      </c>
      <c r="E10" s="39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15" customHeight="1" x14ac:dyDescent="0.2">
      <c r="A11" s="39">
        <v>5</v>
      </c>
      <c r="B11" s="63" t="s">
        <v>116</v>
      </c>
      <c r="C11" s="41">
        <v>580</v>
      </c>
      <c r="D11" s="39" t="s">
        <v>1</v>
      </c>
      <c r="E11" s="39" t="s">
        <v>7</v>
      </c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27.75" customHeight="1" x14ac:dyDescent="0.2">
      <c r="A12" s="39">
        <v>6</v>
      </c>
      <c r="B12" s="63" t="s">
        <v>113</v>
      </c>
      <c r="C12" s="41">
        <v>5400</v>
      </c>
      <c r="D12" s="39" t="s">
        <v>1</v>
      </c>
      <c r="E12" s="39" t="s">
        <v>7</v>
      </c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27.75" customHeight="1" x14ac:dyDescent="0.2">
      <c r="A13" s="39">
        <v>7</v>
      </c>
      <c r="B13" s="63" t="s">
        <v>114</v>
      </c>
      <c r="C13" s="41">
        <v>3000</v>
      </c>
      <c r="D13" s="39" t="s">
        <v>1</v>
      </c>
      <c r="E13" s="39" t="s">
        <v>7</v>
      </c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27.75" customHeight="1" x14ac:dyDescent="0.2">
      <c r="A14" s="39">
        <v>8</v>
      </c>
      <c r="B14" s="63" t="s">
        <v>115</v>
      </c>
      <c r="C14" s="41">
        <v>3900</v>
      </c>
      <c r="D14" s="39" t="s">
        <v>1</v>
      </c>
      <c r="E14" s="39" t="s">
        <v>7</v>
      </c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15" customHeight="1" x14ac:dyDescent="0.2">
      <c r="A15" s="39">
        <v>9</v>
      </c>
      <c r="B15" s="40" t="s">
        <v>120</v>
      </c>
      <c r="C15" s="41">
        <v>1300</v>
      </c>
      <c r="D15" s="39" t="s">
        <v>1</v>
      </c>
      <c r="E15" s="39" t="s">
        <v>7</v>
      </c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15" customHeight="1" x14ac:dyDescent="0.2">
      <c r="A16" s="39">
        <v>10</v>
      </c>
      <c r="B16" s="40" t="s">
        <v>121</v>
      </c>
      <c r="C16" s="41">
        <v>630</v>
      </c>
      <c r="D16" s="39" t="s">
        <v>1</v>
      </c>
      <c r="E16" s="39" t="s">
        <v>7</v>
      </c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27.75" customHeight="1" x14ac:dyDescent="0.2">
      <c r="A17" s="39">
        <v>11</v>
      </c>
      <c r="B17" s="63" t="s">
        <v>122</v>
      </c>
      <c r="C17" s="41">
        <v>2200</v>
      </c>
      <c r="D17" s="39" t="s">
        <v>1</v>
      </c>
      <c r="E17" s="39" t="s">
        <v>7</v>
      </c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15" customHeight="1" x14ac:dyDescent="0.2">
      <c r="A18" s="39">
        <v>12</v>
      </c>
      <c r="B18" s="63" t="s">
        <v>123</v>
      </c>
      <c r="C18" s="41">
        <v>1800</v>
      </c>
      <c r="D18" s="39" t="s">
        <v>1</v>
      </c>
      <c r="E18" s="39" t="s">
        <v>7</v>
      </c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15" customHeight="1" x14ac:dyDescent="0.2">
      <c r="A19" s="39">
        <v>13</v>
      </c>
      <c r="B19" s="63" t="s">
        <v>124</v>
      </c>
      <c r="C19" s="41">
        <v>1100</v>
      </c>
      <c r="D19" s="39" t="s">
        <v>1</v>
      </c>
      <c r="E19" s="39" t="s">
        <v>7</v>
      </c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15" customHeight="1" x14ac:dyDescent="0.2">
      <c r="A20" s="39">
        <v>14</v>
      </c>
      <c r="B20" s="63" t="s">
        <v>359</v>
      </c>
      <c r="C20" s="41">
        <v>150</v>
      </c>
      <c r="D20" s="39" t="s">
        <v>1</v>
      </c>
      <c r="E20" s="39" t="s">
        <v>7</v>
      </c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27.75" customHeight="1" x14ac:dyDescent="0.2">
      <c r="A21" s="39">
        <v>15</v>
      </c>
      <c r="B21" s="63" t="s">
        <v>125</v>
      </c>
      <c r="C21" s="41">
        <v>10100</v>
      </c>
      <c r="D21" s="39" t="s">
        <v>1</v>
      </c>
      <c r="E21" s="39" t="s">
        <v>7</v>
      </c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27.75" customHeight="1" x14ac:dyDescent="0.2">
      <c r="A22" s="39">
        <v>16</v>
      </c>
      <c r="B22" s="63" t="s">
        <v>149</v>
      </c>
      <c r="C22" s="41">
        <v>7200</v>
      </c>
      <c r="D22" s="39" t="s">
        <v>1</v>
      </c>
      <c r="E22" s="39" t="s">
        <v>7</v>
      </c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15" customHeight="1" x14ac:dyDescent="0.2">
      <c r="A23" s="39">
        <v>17</v>
      </c>
      <c r="B23" s="63" t="s">
        <v>126</v>
      </c>
      <c r="C23" s="41">
        <v>100</v>
      </c>
      <c r="D23" s="39" t="s">
        <v>1</v>
      </c>
      <c r="E23" s="39" t="s">
        <v>7</v>
      </c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15" customHeight="1" x14ac:dyDescent="0.2">
      <c r="A24" s="39">
        <v>18</v>
      </c>
      <c r="B24" s="63" t="s">
        <v>127</v>
      </c>
      <c r="C24" s="41">
        <v>100</v>
      </c>
      <c r="D24" s="39" t="s">
        <v>1</v>
      </c>
      <c r="E24" s="39" t="s">
        <v>7</v>
      </c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  <c r="J24" s="45"/>
    </row>
    <row r="25" spans="1:10" s="16" customFormat="1" ht="15" customHeight="1" x14ac:dyDescent="0.2">
      <c r="A25" s="39">
        <v>19</v>
      </c>
      <c r="B25" s="63" t="s">
        <v>302</v>
      </c>
      <c r="C25" s="41">
        <v>2110</v>
      </c>
      <c r="D25" s="39" t="s">
        <v>1</v>
      </c>
      <c r="E25" s="39" t="s">
        <v>7</v>
      </c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  <c r="J25" s="45"/>
    </row>
    <row r="26" spans="1:10" s="16" customFormat="1" ht="15" customHeight="1" x14ac:dyDescent="0.2">
      <c r="A26" s="39">
        <v>20</v>
      </c>
      <c r="B26" s="63" t="s">
        <v>128</v>
      </c>
      <c r="C26" s="41">
        <v>2800</v>
      </c>
      <c r="D26" s="39" t="s">
        <v>1</v>
      </c>
      <c r="E26" s="39" t="s">
        <v>7</v>
      </c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  <c r="J26" s="45"/>
    </row>
    <row r="27" spans="1:10" s="16" customFormat="1" ht="30.75" customHeight="1" x14ac:dyDescent="0.2">
      <c r="A27" s="39">
        <v>21</v>
      </c>
      <c r="B27" s="63" t="s">
        <v>129</v>
      </c>
      <c r="C27" s="41">
        <v>4600</v>
      </c>
      <c r="D27" s="39" t="s">
        <v>1</v>
      </c>
      <c r="E27" s="39" t="s">
        <v>7</v>
      </c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  <c r="J27" s="45"/>
    </row>
    <row r="28" spans="1:10" s="16" customFormat="1" ht="15" customHeight="1" x14ac:dyDescent="0.2">
      <c r="A28" s="39">
        <v>22</v>
      </c>
      <c r="B28" s="63" t="s">
        <v>130</v>
      </c>
      <c r="C28" s="41">
        <v>24500</v>
      </c>
      <c r="D28" s="39" t="s">
        <v>1</v>
      </c>
      <c r="E28" s="39" t="s">
        <v>7</v>
      </c>
      <c r="F28" s="43"/>
      <c r="G28" s="44">
        <f t="shared" si="0"/>
        <v>0</v>
      </c>
      <c r="H28" s="44">
        <f t="shared" si="1"/>
        <v>0</v>
      </c>
      <c r="I28" s="44">
        <f t="shared" si="2"/>
        <v>0</v>
      </c>
      <c r="J28" s="45"/>
    </row>
    <row r="29" spans="1:10" s="16" customFormat="1" ht="15" customHeight="1" x14ac:dyDescent="0.2">
      <c r="A29" s="39">
        <v>23</v>
      </c>
      <c r="B29" s="63" t="s">
        <v>131</v>
      </c>
      <c r="C29" s="41">
        <v>50</v>
      </c>
      <c r="D29" s="39" t="s">
        <v>1</v>
      </c>
      <c r="E29" s="39" t="s">
        <v>7</v>
      </c>
      <c r="F29" s="43"/>
      <c r="G29" s="44">
        <f t="shared" si="0"/>
        <v>0</v>
      </c>
      <c r="H29" s="44">
        <f t="shared" si="1"/>
        <v>0</v>
      </c>
      <c r="I29" s="44">
        <f t="shared" si="2"/>
        <v>0</v>
      </c>
      <c r="J29" s="45"/>
    </row>
    <row r="30" spans="1:10" s="16" customFormat="1" ht="15" customHeight="1" x14ac:dyDescent="0.2">
      <c r="A30" s="39">
        <v>24</v>
      </c>
      <c r="B30" s="63" t="s">
        <v>132</v>
      </c>
      <c r="C30" s="41">
        <v>900</v>
      </c>
      <c r="D30" s="39" t="s">
        <v>1</v>
      </c>
      <c r="E30" s="39" t="s">
        <v>7</v>
      </c>
      <c r="F30" s="43"/>
      <c r="G30" s="44">
        <f t="shared" si="0"/>
        <v>0</v>
      </c>
      <c r="H30" s="44">
        <f t="shared" si="1"/>
        <v>0</v>
      </c>
      <c r="I30" s="44">
        <f t="shared" si="2"/>
        <v>0</v>
      </c>
      <c r="J30" s="45"/>
    </row>
    <row r="31" spans="1:10" s="16" customFormat="1" ht="15" customHeight="1" x14ac:dyDescent="0.2">
      <c r="A31" s="39">
        <v>25</v>
      </c>
      <c r="B31" s="63" t="s">
        <v>133</v>
      </c>
      <c r="C31" s="41">
        <v>10</v>
      </c>
      <c r="D31" s="39" t="s">
        <v>1</v>
      </c>
      <c r="E31" s="39" t="s">
        <v>7</v>
      </c>
      <c r="F31" s="43"/>
      <c r="G31" s="44">
        <f t="shared" si="0"/>
        <v>0</v>
      </c>
      <c r="H31" s="44">
        <f t="shared" si="1"/>
        <v>0</v>
      </c>
      <c r="I31" s="44">
        <f t="shared" si="2"/>
        <v>0</v>
      </c>
      <c r="J31" s="45"/>
    </row>
    <row r="32" spans="1:10" s="16" customFormat="1" ht="15" customHeight="1" x14ac:dyDescent="0.2">
      <c r="A32" s="39">
        <v>26</v>
      </c>
      <c r="B32" s="63" t="s">
        <v>134</v>
      </c>
      <c r="C32" s="41">
        <v>600</v>
      </c>
      <c r="D32" s="39" t="s">
        <v>1</v>
      </c>
      <c r="E32" s="39" t="s">
        <v>7</v>
      </c>
      <c r="F32" s="43"/>
      <c r="G32" s="44">
        <f t="shared" si="0"/>
        <v>0</v>
      </c>
      <c r="H32" s="44">
        <f t="shared" si="1"/>
        <v>0</v>
      </c>
      <c r="I32" s="44">
        <f t="shared" si="2"/>
        <v>0</v>
      </c>
      <c r="J32" s="45"/>
    </row>
    <row r="33" spans="1:10" s="16" customFormat="1" ht="15" customHeight="1" x14ac:dyDescent="0.2">
      <c r="A33" s="39">
        <v>27</v>
      </c>
      <c r="B33" s="63" t="s">
        <v>135</v>
      </c>
      <c r="C33" s="41">
        <v>30</v>
      </c>
      <c r="D33" s="39" t="s">
        <v>1</v>
      </c>
      <c r="E33" s="39" t="s">
        <v>7</v>
      </c>
      <c r="F33" s="43"/>
      <c r="G33" s="44">
        <f t="shared" si="0"/>
        <v>0</v>
      </c>
      <c r="H33" s="44">
        <f t="shared" si="1"/>
        <v>0</v>
      </c>
      <c r="I33" s="44">
        <f t="shared" si="2"/>
        <v>0</v>
      </c>
      <c r="J33" s="45"/>
    </row>
    <row r="34" spans="1:10" s="16" customFormat="1" ht="15" customHeight="1" x14ac:dyDescent="0.2">
      <c r="A34" s="40"/>
      <c r="B34" s="46" t="s">
        <v>593</v>
      </c>
      <c r="C34" s="47" t="s">
        <v>7</v>
      </c>
      <c r="D34" s="47" t="s">
        <v>7</v>
      </c>
      <c r="E34" s="47" t="s">
        <v>7</v>
      </c>
      <c r="F34" s="47" t="s">
        <v>7</v>
      </c>
      <c r="G34" s="49">
        <f>SUM(G7:G33)</f>
        <v>0</v>
      </c>
      <c r="H34" s="49">
        <f t="shared" ref="H34:I34" si="3">SUM(H7:H33)</f>
        <v>0</v>
      </c>
      <c r="I34" s="49">
        <f t="shared" si="3"/>
        <v>0</v>
      </c>
      <c r="J34" s="50">
        <f>SUM(J7:J33)</f>
        <v>0</v>
      </c>
    </row>
    <row r="35" spans="1:10" s="21" customFormat="1" ht="17.100000000000001" customHeight="1" x14ac:dyDescent="0.25"/>
    <row r="36" spans="1:10" s="34" customFormat="1" ht="12.95" customHeight="1" x14ac:dyDescent="0.2">
      <c r="A36" s="75" t="s">
        <v>392</v>
      </c>
      <c r="B36" s="3"/>
      <c r="C36" s="73"/>
      <c r="D36" s="74"/>
      <c r="E36" s="3"/>
      <c r="F36" s="3"/>
      <c r="G36" s="3"/>
      <c r="H36" s="3"/>
      <c r="I36" s="3"/>
      <c r="J36" s="3"/>
    </row>
    <row r="37" spans="1:10" s="34" customFormat="1" ht="12.95" customHeight="1" x14ac:dyDescent="0.2">
      <c r="A37" s="122" t="s">
        <v>697</v>
      </c>
      <c r="B37" s="122"/>
      <c r="C37" s="122"/>
      <c r="D37" s="122"/>
      <c r="E37" s="122"/>
      <c r="F37" s="122"/>
      <c r="G37" s="122"/>
      <c r="H37" s="122"/>
      <c r="I37" s="122"/>
      <c r="J37" s="122"/>
    </row>
    <row r="38" spans="1:10" s="34" customFormat="1" ht="12.95" customHeight="1" x14ac:dyDescent="0.2">
      <c r="A38" s="127" t="s">
        <v>701</v>
      </c>
      <c r="B38" s="127"/>
      <c r="C38" s="127"/>
      <c r="D38" s="127"/>
      <c r="E38" s="127"/>
      <c r="F38" s="127"/>
      <c r="G38" s="127"/>
      <c r="H38" s="127"/>
      <c r="I38" s="127"/>
      <c r="J38" s="127"/>
    </row>
    <row r="39" spans="1:10" s="34" customFormat="1" ht="25.5" customHeight="1" x14ac:dyDescent="0.2">
      <c r="A39" s="127" t="s">
        <v>403</v>
      </c>
      <c r="B39" s="127"/>
      <c r="C39" s="127"/>
      <c r="D39" s="127"/>
      <c r="E39" s="127"/>
      <c r="F39" s="127"/>
      <c r="G39" s="127"/>
      <c r="H39" s="127"/>
      <c r="I39" s="127"/>
      <c r="J39" s="127"/>
    </row>
    <row r="40" spans="1:10" s="34" customFormat="1" ht="12.95" customHeight="1" x14ac:dyDescent="0.2">
      <c r="A40" s="127" t="s">
        <v>404</v>
      </c>
      <c r="B40" s="127"/>
      <c r="C40" s="127"/>
      <c r="D40" s="127"/>
      <c r="E40" s="127"/>
      <c r="F40" s="127"/>
      <c r="G40" s="127"/>
      <c r="H40" s="127"/>
      <c r="I40" s="127"/>
      <c r="J40" s="127"/>
    </row>
    <row r="41" spans="1:10" s="21" customFormat="1" ht="17.100000000000001" customHeight="1" x14ac:dyDescent="0.25"/>
    <row r="42" spans="1:10" s="71" customFormat="1" ht="17.100000000000001" customHeight="1" x14ac:dyDescent="0.2">
      <c r="A42" s="128" t="s">
        <v>260</v>
      </c>
      <c r="B42" s="129"/>
      <c r="C42" s="69"/>
      <c r="D42" s="70"/>
      <c r="E42" s="70"/>
      <c r="F42" s="70"/>
      <c r="G42" s="70"/>
      <c r="H42" s="70"/>
      <c r="I42" s="70"/>
      <c r="J42" s="70"/>
    </row>
    <row r="43" spans="1:10" s="99" customFormat="1" ht="25.5" customHeight="1" x14ac:dyDescent="0.25">
      <c r="A43" s="123" t="s">
        <v>261</v>
      </c>
      <c r="B43" s="124"/>
      <c r="C43" s="124"/>
      <c r="D43" s="124"/>
      <c r="E43" s="124"/>
      <c r="F43" s="124"/>
      <c r="G43" s="124"/>
      <c r="H43" s="124"/>
      <c r="I43" s="124"/>
      <c r="J43" s="124"/>
    </row>
    <row r="44" spans="1:10" s="99" customFormat="1" ht="14.25" customHeight="1" x14ac:dyDescent="0.25">
      <c r="A44" s="123" t="s">
        <v>732</v>
      </c>
      <c r="B44" s="123"/>
      <c r="C44" s="123"/>
      <c r="D44" s="123"/>
      <c r="E44" s="123"/>
      <c r="F44" s="123"/>
      <c r="G44" s="123"/>
      <c r="H44" s="123"/>
      <c r="I44" s="123"/>
      <c r="J44" s="123"/>
    </row>
    <row r="45" spans="1:10" s="99" customFormat="1" ht="15" customHeight="1" x14ac:dyDescent="0.25">
      <c r="A45" s="125" t="s">
        <v>744</v>
      </c>
      <c r="B45" s="125"/>
      <c r="C45" s="125"/>
      <c r="D45" s="125"/>
      <c r="E45" s="125"/>
      <c r="F45" s="125"/>
      <c r="G45" s="125"/>
      <c r="H45" s="125"/>
      <c r="I45" s="125"/>
      <c r="J45" s="125"/>
    </row>
    <row r="46" spans="1:10" s="70" customFormat="1" ht="12.75" x14ac:dyDescent="0.2">
      <c r="A46" s="130" t="s">
        <v>734</v>
      </c>
      <c r="B46" s="130"/>
      <c r="C46" s="130"/>
      <c r="D46" s="130"/>
      <c r="E46" s="130"/>
      <c r="F46" s="130"/>
      <c r="G46" s="130"/>
      <c r="H46" s="130"/>
      <c r="I46" s="130"/>
      <c r="J46" s="130"/>
    </row>
    <row r="47" spans="1:10" s="80" customFormat="1" x14ac:dyDescent="0.2">
      <c r="A47" s="100" t="s">
        <v>735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 x14ac:dyDescent="0.25">
      <c r="A48" s="100" t="s">
        <v>736</v>
      </c>
      <c r="B48" s="99"/>
      <c r="C48" s="99"/>
      <c r="D48" s="99"/>
      <c r="E48" s="99"/>
      <c r="F48" s="99"/>
      <c r="G48" s="99"/>
      <c r="H48" s="99"/>
      <c r="I48" s="99"/>
      <c r="J48" s="99"/>
    </row>
    <row r="49" spans="1:10" ht="29.25" customHeight="1" x14ac:dyDescent="0.25">
      <c r="A49" s="125" t="s">
        <v>737</v>
      </c>
      <c r="B49" s="126"/>
      <c r="C49" s="126"/>
      <c r="D49" s="126"/>
      <c r="E49" s="126"/>
      <c r="F49" s="126"/>
      <c r="G49" s="126"/>
      <c r="H49" s="126"/>
      <c r="I49" s="126"/>
      <c r="J49" s="126"/>
    </row>
    <row r="50" spans="1:10" ht="39.75" customHeight="1" x14ac:dyDescent="0.25">
      <c r="A50" s="119" t="s">
        <v>738</v>
      </c>
      <c r="B50" s="119"/>
      <c r="C50" s="119"/>
      <c r="D50" s="119"/>
      <c r="E50" s="119"/>
      <c r="F50" s="119"/>
      <c r="G50" s="119"/>
      <c r="H50" s="119"/>
      <c r="I50" s="119"/>
      <c r="J50" s="119"/>
    </row>
  </sheetData>
  <sheetProtection algorithmName="SHA-512" hashValue="fwHgg4RuqzEXgc7i6oVvdOt5JhcMHM22DD5VSJbNNXfhIZqg3EyM+bQhH91OXF4huQRSKiRpuacDFCg5q4QfTA==" saltValue="Xj5++u8qcXhN9jVMkcK2tg==" spinCount="100000" sheet="1" objects="1" scenarios="1"/>
  <mergeCells count="14">
    <mergeCell ref="A50:J50"/>
    <mergeCell ref="F1:J1"/>
    <mergeCell ref="A49:J49"/>
    <mergeCell ref="A37:J37"/>
    <mergeCell ref="A38:J38"/>
    <mergeCell ref="A1:D1"/>
    <mergeCell ref="A3:J3"/>
    <mergeCell ref="A39:J39"/>
    <mergeCell ref="A40:J40"/>
    <mergeCell ref="A43:J43"/>
    <mergeCell ref="A42:B42"/>
    <mergeCell ref="A44:J44"/>
    <mergeCell ref="A45:J45"/>
    <mergeCell ref="A46:J4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3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view="pageBreakPreview" zoomScale="130" zoomScaleNormal="120" zoomScaleSheetLayoutView="130" workbookViewId="0">
      <pane ySplit="6" topLeftCell="A7" activePane="bottomLeft" state="frozen"/>
      <selection activeCell="A83" sqref="A83:K83"/>
      <selection pane="bottomLeft" activeCellId="1" sqref="F7 A1:XFD1"/>
    </sheetView>
  </sheetViews>
  <sheetFormatPr defaultColWidth="9.28515625" defaultRowHeight="15" x14ac:dyDescent="0.25"/>
  <cols>
    <col min="1" max="1" width="2.85546875" style="5" customWidth="1"/>
    <col min="2" max="2" width="24.2851562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6384" width="9.28515625" style="5"/>
  </cols>
  <sheetData>
    <row r="1" spans="1:10" s="81" customFormat="1" x14ac:dyDescent="0.25">
      <c r="A1" s="131" t="s">
        <v>455</v>
      </c>
      <c r="B1" s="131"/>
      <c r="C1" s="131"/>
      <c r="D1" s="131"/>
      <c r="E1" s="20"/>
      <c r="F1" s="20" t="s">
        <v>8</v>
      </c>
      <c r="H1" s="20"/>
    </row>
    <row r="2" spans="1:10" s="9" customFormat="1" ht="6" customHeight="1" x14ac:dyDescent="0.15"/>
    <row r="3" spans="1:10" s="62" customFormat="1" ht="17.25" customHeight="1" x14ac:dyDescent="0.3">
      <c r="A3" s="132" t="s">
        <v>674</v>
      </c>
      <c r="B3" s="132"/>
      <c r="C3" s="132"/>
      <c r="D3" s="132"/>
      <c r="E3" s="132"/>
      <c r="F3" s="132"/>
      <c r="G3" s="132"/>
      <c r="H3" s="132"/>
      <c r="I3" s="132"/>
    </row>
    <row r="4" spans="1:10" s="9" customFormat="1" ht="6" customHeight="1" x14ac:dyDescent="0.15"/>
    <row r="5" spans="1:10" s="10" customFormat="1" ht="49.5" customHeight="1" x14ac:dyDescent="0.15">
      <c r="A5" s="54" t="s">
        <v>3</v>
      </c>
      <c r="B5" s="54" t="s">
        <v>4</v>
      </c>
      <c r="C5" s="55" t="s">
        <v>5</v>
      </c>
      <c r="D5" s="55" t="s">
        <v>262</v>
      </c>
      <c r="E5" s="56" t="s">
        <v>6</v>
      </c>
      <c r="F5" s="56" t="s">
        <v>254</v>
      </c>
      <c r="G5" s="56" t="s">
        <v>255</v>
      </c>
      <c r="H5" s="56" t="s">
        <v>446</v>
      </c>
      <c r="I5" s="56" t="s">
        <v>258</v>
      </c>
    </row>
    <row r="6" spans="1:10" s="10" customFormat="1" ht="12" customHeight="1" x14ac:dyDescent="0.15">
      <c r="A6" s="57">
        <v>1</v>
      </c>
      <c r="B6" s="57">
        <v>2</v>
      </c>
      <c r="C6" s="58">
        <v>3</v>
      </c>
      <c r="D6" s="58">
        <v>4</v>
      </c>
      <c r="E6" s="58">
        <v>5</v>
      </c>
      <c r="F6" s="58">
        <v>6</v>
      </c>
      <c r="G6" s="59" t="s">
        <v>256</v>
      </c>
      <c r="H6" s="58" t="s">
        <v>257</v>
      </c>
      <c r="I6" s="59" t="s">
        <v>259</v>
      </c>
    </row>
    <row r="7" spans="1:10" s="16" customFormat="1" ht="39.75" customHeight="1" x14ac:dyDescent="0.2">
      <c r="A7" s="39">
        <v>1</v>
      </c>
      <c r="B7" s="63" t="s">
        <v>119</v>
      </c>
      <c r="C7" s="41">
        <v>25000</v>
      </c>
      <c r="D7" s="39" t="s">
        <v>1</v>
      </c>
      <c r="E7" s="39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</row>
    <row r="8" spans="1:10" s="16" customFormat="1" ht="15" customHeight="1" x14ac:dyDescent="0.2">
      <c r="A8" s="40"/>
      <c r="B8" s="46" t="s">
        <v>604</v>
      </c>
      <c r="C8" s="47" t="s">
        <v>7</v>
      </c>
      <c r="D8" s="47" t="s">
        <v>7</v>
      </c>
      <c r="E8" s="47" t="s">
        <v>7</v>
      </c>
      <c r="F8" s="47" t="s">
        <v>7</v>
      </c>
      <c r="G8" s="49">
        <f>SUM(G7:G7)</f>
        <v>0</v>
      </c>
      <c r="H8" s="49">
        <f>SUM(H7:H7)</f>
        <v>0</v>
      </c>
      <c r="I8" s="49">
        <f>SUM(I7:I7)</f>
        <v>0</v>
      </c>
    </row>
    <row r="9" spans="1:10" s="21" customFormat="1" ht="17.100000000000001" customHeight="1" x14ac:dyDescent="0.25"/>
    <row r="10" spans="1:10" s="34" customFormat="1" ht="12.95" customHeight="1" x14ac:dyDescent="0.2">
      <c r="A10" s="75" t="s">
        <v>392</v>
      </c>
      <c r="B10" s="3"/>
      <c r="C10" s="73"/>
      <c r="D10" s="74"/>
      <c r="E10" s="3"/>
      <c r="F10" s="3"/>
      <c r="G10" s="3"/>
      <c r="H10" s="3"/>
      <c r="I10" s="3"/>
    </row>
    <row r="11" spans="1:10" s="34" customFormat="1" ht="12.95" customHeight="1" x14ac:dyDescent="0.2">
      <c r="A11" s="122" t="s">
        <v>697</v>
      </c>
      <c r="B11" s="122"/>
      <c r="C11" s="122"/>
      <c r="D11" s="122"/>
      <c r="E11" s="122"/>
      <c r="F11" s="122"/>
      <c r="G11" s="122"/>
      <c r="H11" s="122"/>
      <c r="I11" s="122"/>
    </row>
    <row r="12" spans="1:10" s="34" customFormat="1" ht="12.95" customHeight="1" x14ac:dyDescent="0.2">
      <c r="A12" s="127" t="s">
        <v>701</v>
      </c>
      <c r="B12" s="127"/>
      <c r="C12" s="127"/>
      <c r="D12" s="127"/>
      <c r="E12" s="127"/>
      <c r="F12" s="127"/>
      <c r="G12" s="127"/>
      <c r="H12" s="127"/>
      <c r="I12" s="127"/>
      <c r="J12" s="127"/>
    </row>
    <row r="13" spans="1:10" s="34" customFormat="1" ht="39" customHeight="1" x14ac:dyDescent="0.2">
      <c r="A13" s="127" t="s">
        <v>609</v>
      </c>
      <c r="B13" s="127"/>
      <c r="C13" s="127"/>
      <c r="D13" s="127"/>
      <c r="E13" s="127"/>
      <c r="F13" s="127"/>
      <c r="G13" s="127"/>
      <c r="H13" s="127"/>
      <c r="I13" s="127"/>
    </row>
    <row r="14" spans="1:10" s="34" customFormat="1" ht="12.95" customHeight="1" x14ac:dyDescent="0.2">
      <c r="A14" s="127" t="s">
        <v>404</v>
      </c>
      <c r="B14" s="127"/>
      <c r="C14" s="127"/>
      <c r="D14" s="127"/>
      <c r="E14" s="127"/>
      <c r="F14" s="127"/>
      <c r="G14" s="127"/>
      <c r="H14" s="127"/>
      <c r="I14" s="127"/>
    </row>
    <row r="15" spans="1:10" s="21" customFormat="1" ht="17.100000000000001" customHeight="1" x14ac:dyDescent="0.25"/>
    <row r="16" spans="1:10" s="71" customFormat="1" ht="17.100000000000001" customHeight="1" x14ac:dyDescent="0.2">
      <c r="A16" s="128" t="s">
        <v>260</v>
      </c>
      <c r="B16" s="129"/>
      <c r="C16" s="69"/>
      <c r="D16" s="70"/>
      <c r="E16" s="70"/>
      <c r="F16" s="70"/>
      <c r="G16" s="70"/>
      <c r="H16" s="70"/>
      <c r="I16" s="70"/>
    </row>
    <row r="17" spans="1:10" s="99" customFormat="1" ht="25.5" customHeight="1" x14ac:dyDescent="0.25">
      <c r="A17" s="123" t="s">
        <v>261</v>
      </c>
      <c r="B17" s="123"/>
      <c r="C17" s="123"/>
      <c r="D17" s="123"/>
      <c r="E17" s="123"/>
      <c r="F17" s="123"/>
      <c r="G17" s="123"/>
      <c r="H17" s="123"/>
      <c r="I17" s="123"/>
      <c r="J17" s="107"/>
    </row>
    <row r="18" spans="1:10" s="99" customFormat="1" ht="14.25" customHeight="1" x14ac:dyDescent="0.25">
      <c r="A18" s="123" t="s">
        <v>732</v>
      </c>
      <c r="B18" s="123"/>
      <c r="C18" s="123"/>
      <c r="D18" s="123"/>
      <c r="E18" s="123"/>
      <c r="F18" s="123"/>
      <c r="G18" s="123"/>
      <c r="H18" s="123"/>
      <c r="I18" s="123"/>
      <c r="J18" s="123"/>
    </row>
    <row r="19" spans="1:10" s="99" customFormat="1" ht="15" customHeight="1" x14ac:dyDescent="0.25">
      <c r="A19" s="125" t="s">
        <v>744</v>
      </c>
      <c r="B19" s="125"/>
      <c r="C19" s="125"/>
      <c r="D19" s="125"/>
      <c r="E19" s="125"/>
      <c r="F19" s="125"/>
      <c r="G19" s="125"/>
      <c r="H19" s="125"/>
      <c r="I19" s="125"/>
      <c r="J19" s="109"/>
    </row>
    <row r="20" spans="1:10" s="70" customFormat="1" ht="12.75" x14ac:dyDescent="0.2">
      <c r="A20" s="130" t="s">
        <v>734</v>
      </c>
      <c r="B20" s="130"/>
      <c r="C20" s="130"/>
      <c r="D20" s="130"/>
      <c r="E20" s="130"/>
      <c r="F20" s="130"/>
      <c r="G20" s="130"/>
      <c r="H20" s="130"/>
      <c r="I20" s="130"/>
      <c r="J20" s="130"/>
    </row>
    <row r="21" spans="1:10" s="80" customFormat="1" x14ac:dyDescent="0.2">
      <c r="A21" s="100" t="s">
        <v>735</v>
      </c>
      <c r="B21" s="99"/>
      <c r="C21" s="99"/>
      <c r="D21" s="99"/>
      <c r="E21" s="99"/>
      <c r="F21" s="99"/>
      <c r="G21" s="99"/>
      <c r="H21" s="99"/>
      <c r="I21" s="99"/>
      <c r="J21" s="99"/>
    </row>
    <row r="22" spans="1:10" x14ac:dyDescent="0.25">
      <c r="A22" s="100" t="s">
        <v>736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ht="29.25" customHeight="1" x14ac:dyDescent="0.25">
      <c r="A23" s="125" t="s">
        <v>737</v>
      </c>
      <c r="B23" s="125"/>
      <c r="C23" s="125"/>
      <c r="D23" s="125"/>
      <c r="E23" s="125"/>
      <c r="F23" s="125"/>
      <c r="G23" s="125"/>
      <c r="H23" s="125"/>
      <c r="I23" s="125"/>
      <c r="J23" s="110"/>
    </row>
  </sheetData>
  <sheetProtection algorithmName="SHA-512" hashValue="oqbJ0aQt1DF9EtRWKbu+NzGMi02da2lkduo5uk0shblPUcBis31t+QLqKDx4/1RKPCoCG0j8hcZYdroiCdrIFw==" saltValue="rw2fp3SY9+5g3RGbjp76TQ==" spinCount="100000" sheet="1" objects="1" scenarios="1"/>
  <mergeCells count="12">
    <mergeCell ref="A1:D1"/>
    <mergeCell ref="A3:I3"/>
    <mergeCell ref="A11:I11"/>
    <mergeCell ref="A13:I13"/>
    <mergeCell ref="A16:B16"/>
    <mergeCell ref="A12:J12"/>
    <mergeCell ref="A18:J18"/>
    <mergeCell ref="A19:I19"/>
    <mergeCell ref="A20:J20"/>
    <mergeCell ref="A23:I23"/>
    <mergeCell ref="A14:I14"/>
    <mergeCell ref="A17:I17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"/>
  <sheetViews>
    <sheetView view="pageBreakPreview" zoomScale="115" zoomScaleNormal="120" zoomScaleSheetLayoutView="115" workbookViewId="0">
      <pane ySplit="6" topLeftCell="A9" activePane="bottomLeft" state="frozen"/>
      <selection activeCell="A83" sqref="A83:K83"/>
      <selection pane="bottomLeft" activeCell="F7" activeCellId="1" sqref="A1:XFD1 F7:F31"/>
    </sheetView>
  </sheetViews>
  <sheetFormatPr defaultColWidth="9.28515625" defaultRowHeight="15" x14ac:dyDescent="0.25"/>
  <cols>
    <col min="1" max="1" width="3.28515625" style="5" customWidth="1"/>
    <col min="2" max="2" width="24.2851562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3.42578125" style="5" customWidth="1"/>
    <col min="9" max="9" width="10.7109375" style="5" customWidth="1"/>
    <col min="10" max="16384" width="9.28515625" style="5"/>
  </cols>
  <sheetData>
    <row r="1" spans="1:9" s="81" customFormat="1" x14ac:dyDescent="0.25">
      <c r="A1" s="131" t="s">
        <v>455</v>
      </c>
      <c r="B1" s="131"/>
      <c r="C1" s="131"/>
      <c r="D1" s="131"/>
      <c r="E1" s="20"/>
      <c r="F1" s="20" t="s">
        <v>8</v>
      </c>
      <c r="H1" s="20"/>
    </row>
    <row r="2" spans="1:9" s="9" customFormat="1" ht="6" customHeight="1" x14ac:dyDescent="0.15"/>
    <row r="3" spans="1:9" s="62" customFormat="1" ht="17.25" customHeight="1" x14ac:dyDescent="0.3">
      <c r="A3" s="121" t="s">
        <v>602</v>
      </c>
      <c r="B3" s="121"/>
      <c r="C3" s="121"/>
      <c r="D3" s="121"/>
      <c r="E3" s="121"/>
      <c r="F3" s="121"/>
      <c r="G3" s="121"/>
      <c r="H3" s="121"/>
      <c r="I3" s="121"/>
    </row>
    <row r="4" spans="1:9" s="9" customFormat="1" ht="6" customHeight="1" x14ac:dyDescent="0.15"/>
    <row r="5" spans="1:9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15" customHeight="1" x14ac:dyDescent="0.2">
      <c r="A7" s="39">
        <v>1</v>
      </c>
      <c r="B7" s="40" t="s">
        <v>104</v>
      </c>
      <c r="C7" s="41">
        <v>2000</v>
      </c>
      <c r="D7" s="39" t="s">
        <v>1</v>
      </c>
      <c r="E7" s="47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</row>
    <row r="8" spans="1:9" s="16" customFormat="1" ht="15" customHeight="1" x14ac:dyDescent="0.2">
      <c r="A8" s="39">
        <v>2</v>
      </c>
      <c r="B8" s="40" t="s">
        <v>519</v>
      </c>
      <c r="C8" s="41">
        <v>2600</v>
      </c>
      <c r="D8" s="39" t="s">
        <v>1</v>
      </c>
      <c r="E8" s="47" t="s">
        <v>7</v>
      </c>
      <c r="F8" s="43"/>
      <c r="G8" s="44">
        <f t="shared" ref="G8:G31" si="0">C8*F8</f>
        <v>0</v>
      </c>
      <c r="H8" s="44">
        <f t="shared" ref="H8:H31" si="1">G8*0.095</f>
        <v>0</v>
      </c>
      <c r="I8" s="44">
        <f t="shared" ref="I8:I31" si="2">G8+H8</f>
        <v>0</v>
      </c>
    </row>
    <row r="9" spans="1:9" s="16" customFormat="1" ht="15" customHeight="1" x14ac:dyDescent="0.2">
      <c r="A9" s="39">
        <v>3</v>
      </c>
      <c r="B9" s="40" t="s">
        <v>297</v>
      </c>
      <c r="C9" s="41">
        <v>1000</v>
      </c>
      <c r="D9" s="39" t="s">
        <v>1</v>
      </c>
      <c r="E9" s="47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15" customHeight="1" x14ac:dyDescent="0.2">
      <c r="A10" s="39">
        <v>4</v>
      </c>
      <c r="B10" s="40" t="s">
        <v>298</v>
      </c>
      <c r="C10" s="41">
        <v>1000</v>
      </c>
      <c r="D10" s="39" t="s">
        <v>1</v>
      </c>
      <c r="E10" s="47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27" x14ac:dyDescent="0.2">
      <c r="A11" s="39">
        <v>5</v>
      </c>
      <c r="B11" s="40" t="s">
        <v>706</v>
      </c>
      <c r="C11" s="41">
        <v>500</v>
      </c>
      <c r="D11" s="39" t="s">
        <v>1</v>
      </c>
      <c r="E11" s="47" t="s">
        <v>7</v>
      </c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15" customHeight="1" x14ac:dyDescent="0.2">
      <c r="A12" s="39">
        <v>6</v>
      </c>
      <c r="B12" s="40" t="s">
        <v>350</v>
      </c>
      <c r="C12" s="41">
        <v>100</v>
      </c>
      <c r="D12" s="39" t="s">
        <v>1</v>
      </c>
      <c r="E12" s="47" t="s">
        <v>7</v>
      </c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15" customHeight="1" x14ac:dyDescent="0.2">
      <c r="A13" s="39">
        <v>7</v>
      </c>
      <c r="B13" s="40" t="s">
        <v>292</v>
      </c>
      <c r="C13" s="41">
        <v>1500</v>
      </c>
      <c r="D13" s="39" t="s">
        <v>1</v>
      </c>
      <c r="E13" s="47" t="s">
        <v>7</v>
      </c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15" customHeight="1" x14ac:dyDescent="0.2">
      <c r="A14" s="39">
        <v>8</v>
      </c>
      <c r="B14" s="40" t="s">
        <v>293</v>
      </c>
      <c r="C14" s="41">
        <v>900</v>
      </c>
      <c r="D14" s="39" t="s">
        <v>1</v>
      </c>
      <c r="E14" s="47" t="s">
        <v>7</v>
      </c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</row>
    <row r="15" spans="1:9" s="16" customFormat="1" ht="15" customHeight="1" x14ac:dyDescent="0.2">
      <c r="A15" s="39">
        <v>9</v>
      </c>
      <c r="B15" s="40" t="s">
        <v>105</v>
      </c>
      <c r="C15" s="41">
        <v>930</v>
      </c>
      <c r="D15" s="39" t="s">
        <v>1</v>
      </c>
      <c r="E15" s="47" t="s">
        <v>7</v>
      </c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</row>
    <row r="16" spans="1:9" s="16" customFormat="1" ht="15" customHeight="1" x14ac:dyDescent="0.2">
      <c r="A16" s="39">
        <v>10</v>
      </c>
      <c r="B16" s="40" t="s">
        <v>106</v>
      </c>
      <c r="C16" s="41">
        <v>60</v>
      </c>
      <c r="D16" s="39" t="s">
        <v>1</v>
      </c>
      <c r="E16" s="47" t="s">
        <v>7</v>
      </c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</row>
    <row r="17" spans="1:9" s="16" customFormat="1" ht="15" customHeight="1" x14ac:dyDescent="0.2">
      <c r="A17" s="39">
        <v>11</v>
      </c>
      <c r="B17" s="40" t="s">
        <v>107</v>
      </c>
      <c r="C17" s="41">
        <v>240</v>
      </c>
      <c r="D17" s="39" t="s">
        <v>1</v>
      </c>
      <c r="E17" s="47" t="s">
        <v>7</v>
      </c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</row>
    <row r="18" spans="1:9" s="16" customFormat="1" ht="15" customHeight="1" x14ac:dyDescent="0.2">
      <c r="A18" s="39">
        <v>12</v>
      </c>
      <c r="B18" s="40" t="s">
        <v>108</v>
      </c>
      <c r="C18" s="41">
        <v>1200</v>
      </c>
      <c r="D18" s="39" t="s">
        <v>1</v>
      </c>
      <c r="E18" s="47" t="s">
        <v>7</v>
      </c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</row>
    <row r="19" spans="1:9" s="16" customFormat="1" ht="15" customHeight="1" x14ac:dyDescent="0.2">
      <c r="A19" s="39">
        <v>13</v>
      </c>
      <c r="B19" s="40" t="s">
        <v>352</v>
      </c>
      <c r="C19" s="41">
        <v>500</v>
      </c>
      <c r="D19" s="39" t="s">
        <v>1</v>
      </c>
      <c r="E19" s="47" t="s">
        <v>7</v>
      </c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</row>
    <row r="20" spans="1:9" s="16" customFormat="1" ht="15" customHeight="1" x14ac:dyDescent="0.2">
      <c r="A20" s="39">
        <v>14</v>
      </c>
      <c r="B20" s="40" t="s">
        <v>351</v>
      </c>
      <c r="C20" s="41">
        <v>100</v>
      </c>
      <c r="D20" s="39" t="s">
        <v>1</v>
      </c>
      <c r="E20" s="47" t="s">
        <v>7</v>
      </c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</row>
    <row r="21" spans="1:9" s="16" customFormat="1" ht="15" customHeight="1" x14ac:dyDescent="0.2">
      <c r="A21" s="39">
        <v>15</v>
      </c>
      <c r="B21" s="40" t="s">
        <v>109</v>
      </c>
      <c r="C21" s="41">
        <v>3400</v>
      </c>
      <c r="D21" s="39" t="s">
        <v>1</v>
      </c>
      <c r="E21" s="47" t="s">
        <v>7</v>
      </c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</row>
    <row r="22" spans="1:9" s="16" customFormat="1" ht="30" customHeight="1" x14ac:dyDescent="0.2">
      <c r="A22" s="39">
        <v>16</v>
      </c>
      <c r="B22" s="64" t="s">
        <v>303</v>
      </c>
      <c r="C22" s="41">
        <v>5000</v>
      </c>
      <c r="D22" s="39" t="s">
        <v>1</v>
      </c>
      <c r="E22" s="47" t="s">
        <v>7</v>
      </c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</row>
    <row r="23" spans="1:9" s="16" customFormat="1" ht="15" customHeight="1" x14ac:dyDescent="0.2">
      <c r="A23" s="39">
        <v>17</v>
      </c>
      <c r="B23" s="40" t="s">
        <v>304</v>
      </c>
      <c r="C23" s="41">
        <v>1200</v>
      </c>
      <c r="D23" s="39" t="s">
        <v>1</v>
      </c>
      <c r="E23" s="47" t="s">
        <v>7</v>
      </c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</row>
    <row r="24" spans="1:9" s="16" customFormat="1" ht="15" customHeight="1" x14ac:dyDescent="0.2">
      <c r="A24" s="39">
        <v>18</v>
      </c>
      <c r="B24" s="40" t="s">
        <v>306</v>
      </c>
      <c r="C24" s="41">
        <v>100</v>
      </c>
      <c r="D24" s="39" t="s">
        <v>1</v>
      </c>
      <c r="E24" s="47" t="s">
        <v>7</v>
      </c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</row>
    <row r="25" spans="1:9" s="16" customFormat="1" ht="15" customHeight="1" x14ac:dyDescent="0.2">
      <c r="A25" s="39">
        <v>19</v>
      </c>
      <c r="B25" s="40" t="s">
        <v>305</v>
      </c>
      <c r="C25" s="41">
        <v>100</v>
      </c>
      <c r="D25" s="39" t="s">
        <v>1</v>
      </c>
      <c r="E25" s="47" t="s">
        <v>7</v>
      </c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</row>
    <row r="26" spans="1:9" s="16" customFormat="1" ht="15" customHeight="1" x14ac:dyDescent="0.2">
      <c r="A26" s="39">
        <v>20</v>
      </c>
      <c r="B26" s="40" t="s">
        <v>521</v>
      </c>
      <c r="C26" s="41">
        <v>3000</v>
      </c>
      <c r="D26" s="39" t="s">
        <v>1</v>
      </c>
      <c r="E26" s="47" t="s">
        <v>7</v>
      </c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</row>
    <row r="27" spans="1:9" s="16" customFormat="1" ht="15" customHeight="1" x14ac:dyDescent="0.2">
      <c r="A27" s="39">
        <v>21</v>
      </c>
      <c r="B27" s="40" t="s">
        <v>522</v>
      </c>
      <c r="C27" s="41">
        <v>150</v>
      </c>
      <c r="D27" s="39" t="s">
        <v>1</v>
      </c>
      <c r="E27" s="47" t="s">
        <v>7</v>
      </c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</row>
    <row r="28" spans="1:9" s="16" customFormat="1" ht="15" customHeight="1" x14ac:dyDescent="0.2">
      <c r="A28" s="39">
        <v>22</v>
      </c>
      <c r="B28" s="40" t="s">
        <v>523</v>
      </c>
      <c r="C28" s="41">
        <v>2500</v>
      </c>
      <c r="D28" s="39" t="s">
        <v>1</v>
      </c>
      <c r="E28" s="47" t="s">
        <v>7</v>
      </c>
      <c r="F28" s="43"/>
      <c r="G28" s="44">
        <f t="shared" si="0"/>
        <v>0</v>
      </c>
      <c r="H28" s="44">
        <f t="shared" si="1"/>
        <v>0</v>
      </c>
      <c r="I28" s="44">
        <f t="shared" si="2"/>
        <v>0</v>
      </c>
    </row>
    <row r="29" spans="1:9" s="16" customFormat="1" ht="15" customHeight="1" x14ac:dyDescent="0.2">
      <c r="A29" s="39">
        <v>23</v>
      </c>
      <c r="B29" s="40" t="s">
        <v>520</v>
      </c>
      <c r="C29" s="41">
        <v>200</v>
      </c>
      <c r="D29" s="39" t="s">
        <v>1</v>
      </c>
      <c r="E29" s="47" t="s">
        <v>7</v>
      </c>
      <c r="F29" s="43"/>
      <c r="G29" s="44">
        <f t="shared" si="0"/>
        <v>0</v>
      </c>
      <c r="H29" s="44">
        <f t="shared" si="1"/>
        <v>0</v>
      </c>
      <c r="I29" s="44">
        <f t="shared" si="2"/>
        <v>0</v>
      </c>
    </row>
    <row r="30" spans="1:9" s="16" customFormat="1" ht="15" customHeight="1" x14ac:dyDescent="0.2">
      <c r="A30" s="39">
        <v>24</v>
      </c>
      <c r="B30" s="40" t="s">
        <v>525</v>
      </c>
      <c r="C30" s="41">
        <v>200</v>
      </c>
      <c r="D30" s="39" t="s">
        <v>1</v>
      </c>
      <c r="E30" s="47" t="s">
        <v>7</v>
      </c>
      <c r="F30" s="43"/>
      <c r="G30" s="44">
        <f t="shared" si="0"/>
        <v>0</v>
      </c>
      <c r="H30" s="44">
        <f t="shared" si="1"/>
        <v>0</v>
      </c>
      <c r="I30" s="44">
        <f t="shared" si="2"/>
        <v>0</v>
      </c>
    </row>
    <row r="31" spans="1:9" s="16" customFormat="1" ht="15" customHeight="1" x14ac:dyDescent="0.2">
      <c r="A31" s="39">
        <v>25</v>
      </c>
      <c r="B31" s="40" t="s">
        <v>524</v>
      </c>
      <c r="C31" s="41">
        <v>400</v>
      </c>
      <c r="D31" s="39" t="s">
        <v>1</v>
      </c>
      <c r="E31" s="47" t="s">
        <v>7</v>
      </c>
      <c r="F31" s="43"/>
      <c r="G31" s="44">
        <f t="shared" si="0"/>
        <v>0</v>
      </c>
      <c r="H31" s="44">
        <f t="shared" si="1"/>
        <v>0</v>
      </c>
      <c r="I31" s="44">
        <f t="shared" si="2"/>
        <v>0</v>
      </c>
    </row>
    <row r="32" spans="1:9" s="16" customFormat="1" ht="15" customHeight="1" x14ac:dyDescent="0.2">
      <c r="A32" s="40"/>
      <c r="B32" s="46" t="s">
        <v>603</v>
      </c>
      <c r="C32" s="47" t="s">
        <v>7</v>
      </c>
      <c r="D32" s="47" t="s">
        <v>7</v>
      </c>
      <c r="E32" s="47" t="s">
        <v>7</v>
      </c>
      <c r="F32" s="47" t="s">
        <v>7</v>
      </c>
      <c r="G32" s="49">
        <f>SUM(G7:G31)</f>
        <v>0</v>
      </c>
      <c r="H32" s="49">
        <f t="shared" ref="H32:I32" si="3">SUM(H7:H31)</f>
        <v>0</v>
      </c>
      <c r="I32" s="49">
        <f t="shared" si="3"/>
        <v>0</v>
      </c>
    </row>
    <row r="33" spans="1:10" s="21" customFormat="1" ht="17.100000000000001" customHeight="1" x14ac:dyDescent="0.25"/>
    <row r="34" spans="1:10" s="34" customFormat="1" ht="12.95" customHeight="1" x14ac:dyDescent="0.2">
      <c r="A34" s="75" t="s">
        <v>392</v>
      </c>
      <c r="B34" s="3"/>
      <c r="C34" s="73"/>
      <c r="D34" s="74"/>
      <c r="E34" s="3"/>
      <c r="F34" s="3"/>
      <c r="G34" s="3"/>
      <c r="H34" s="3"/>
      <c r="I34" s="3"/>
    </row>
    <row r="35" spans="1:10" s="34" customFormat="1" ht="12.95" customHeight="1" x14ac:dyDescent="0.2">
      <c r="A35" s="122" t="s">
        <v>697</v>
      </c>
      <c r="B35" s="122"/>
      <c r="C35" s="122"/>
      <c r="D35" s="122"/>
      <c r="E35" s="122"/>
      <c r="F35" s="122"/>
      <c r="G35" s="122"/>
      <c r="H35" s="122"/>
      <c r="I35" s="122"/>
    </row>
    <row r="36" spans="1:10" s="34" customFormat="1" ht="12.95" customHeight="1" x14ac:dyDescent="0.2">
      <c r="A36" s="127" t="s">
        <v>701</v>
      </c>
      <c r="B36" s="127"/>
      <c r="C36" s="127"/>
      <c r="D36" s="127"/>
      <c r="E36" s="127"/>
      <c r="F36" s="127"/>
      <c r="G36" s="127"/>
      <c r="H36" s="127"/>
      <c r="I36" s="127"/>
      <c r="J36" s="127"/>
    </row>
    <row r="37" spans="1:10" s="34" customFormat="1" ht="41.25" customHeight="1" x14ac:dyDescent="0.2">
      <c r="A37" s="127" t="s">
        <v>403</v>
      </c>
      <c r="B37" s="127"/>
      <c r="C37" s="127"/>
      <c r="D37" s="127"/>
      <c r="E37" s="127"/>
      <c r="F37" s="127"/>
      <c r="G37" s="127"/>
      <c r="H37" s="127"/>
      <c r="I37" s="127"/>
    </row>
    <row r="38" spans="1:10" s="34" customFormat="1" ht="12.95" customHeight="1" x14ac:dyDescent="0.2">
      <c r="A38" s="127" t="s">
        <v>404</v>
      </c>
      <c r="B38" s="127"/>
      <c r="C38" s="127"/>
      <c r="D38" s="127"/>
      <c r="E38" s="127"/>
      <c r="F38" s="127"/>
      <c r="G38" s="127"/>
      <c r="H38" s="127"/>
      <c r="I38" s="127"/>
    </row>
    <row r="39" spans="1:10" s="21" customFormat="1" ht="17.100000000000001" customHeight="1" x14ac:dyDescent="0.25"/>
    <row r="40" spans="1:10" s="71" customFormat="1" ht="17.100000000000001" customHeight="1" x14ac:dyDescent="0.2">
      <c r="A40" s="128" t="s">
        <v>260</v>
      </c>
      <c r="B40" s="129"/>
      <c r="C40" s="69"/>
      <c r="D40" s="70"/>
      <c r="E40" s="70"/>
      <c r="F40" s="70"/>
      <c r="G40" s="70"/>
      <c r="H40" s="70"/>
      <c r="I40" s="70"/>
    </row>
    <row r="41" spans="1:10" s="99" customFormat="1" ht="25.5" customHeight="1" x14ac:dyDescent="0.25">
      <c r="A41" s="123" t="s">
        <v>261</v>
      </c>
      <c r="B41" s="123"/>
      <c r="C41" s="123"/>
      <c r="D41" s="123"/>
      <c r="E41" s="123"/>
      <c r="F41" s="123"/>
      <c r="G41" s="123"/>
      <c r="H41" s="123"/>
      <c r="I41" s="123"/>
      <c r="J41" s="107"/>
    </row>
    <row r="42" spans="1:10" s="99" customFormat="1" ht="14.25" customHeight="1" x14ac:dyDescent="0.25">
      <c r="A42" s="123" t="s">
        <v>732</v>
      </c>
      <c r="B42" s="123"/>
      <c r="C42" s="123"/>
      <c r="D42" s="123"/>
      <c r="E42" s="123"/>
      <c r="F42" s="123"/>
      <c r="G42" s="123"/>
      <c r="H42" s="123"/>
      <c r="I42" s="123"/>
      <c r="J42" s="123"/>
    </row>
    <row r="43" spans="1:10" s="99" customFormat="1" ht="15.75" customHeight="1" x14ac:dyDescent="0.25">
      <c r="A43" s="125" t="s">
        <v>745</v>
      </c>
      <c r="B43" s="125"/>
      <c r="C43" s="125"/>
      <c r="D43" s="125"/>
      <c r="E43" s="125"/>
      <c r="F43" s="125"/>
      <c r="G43" s="125"/>
      <c r="H43" s="125"/>
      <c r="I43" s="125"/>
      <c r="J43" s="109"/>
    </row>
    <row r="44" spans="1:10" s="70" customFormat="1" ht="12.75" x14ac:dyDescent="0.2">
      <c r="A44" s="130" t="s">
        <v>734</v>
      </c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s="80" customFormat="1" x14ac:dyDescent="0.2">
      <c r="A45" s="100" t="s">
        <v>735</v>
      </c>
      <c r="B45" s="99"/>
      <c r="C45" s="99"/>
      <c r="D45" s="99"/>
      <c r="E45" s="99"/>
      <c r="F45" s="99"/>
      <c r="G45" s="99"/>
      <c r="H45" s="99"/>
      <c r="I45" s="99"/>
      <c r="J45" s="99"/>
    </row>
    <row r="46" spans="1:10" x14ac:dyDescent="0.25">
      <c r="A46" s="100" t="s">
        <v>736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ht="29.25" customHeight="1" x14ac:dyDescent="0.25">
      <c r="A47" s="125" t="s">
        <v>737</v>
      </c>
      <c r="B47" s="125"/>
      <c r="C47" s="125"/>
      <c r="D47" s="125"/>
      <c r="E47" s="125"/>
      <c r="F47" s="125"/>
      <c r="G47" s="125"/>
      <c r="H47" s="125"/>
      <c r="I47" s="125"/>
      <c r="J47" s="110"/>
    </row>
  </sheetData>
  <sheetProtection algorithmName="SHA-512" hashValue="URqJV/SDwd3NCKpbyTdPmY2boPUe25S1kOtvdpDRHIRZLoymR//aZTjuztJQc8qOWO0dz+0d8tbDKQRtDo6Bpw==" saltValue="KoUDjSdc1tuYnWQeD5Jr+w==" spinCount="100000" sheet="1" objects="1" scenarios="1"/>
  <mergeCells count="12">
    <mergeCell ref="A35:I35"/>
    <mergeCell ref="A40:B40"/>
    <mergeCell ref="A1:D1"/>
    <mergeCell ref="A3:I3"/>
    <mergeCell ref="A37:I37"/>
    <mergeCell ref="A38:I38"/>
    <mergeCell ref="A36:J36"/>
    <mergeCell ref="A42:J42"/>
    <mergeCell ref="A43:I43"/>
    <mergeCell ref="A44:J44"/>
    <mergeCell ref="A47:I47"/>
    <mergeCell ref="A41:I41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6"/>
  <sheetViews>
    <sheetView view="pageBreakPreview" zoomScale="120" zoomScaleNormal="100" zoomScaleSheetLayoutView="120" workbookViewId="0">
      <pane ySplit="6" topLeftCell="A7" activePane="bottomLeft" state="frozen"/>
      <selection activeCell="E56" sqref="E56"/>
      <selection pane="bottomLeft" activeCell="B11" sqref="B11"/>
    </sheetView>
  </sheetViews>
  <sheetFormatPr defaultColWidth="9.28515625" defaultRowHeight="15.75" x14ac:dyDescent="0.3"/>
  <cols>
    <col min="1" max="1" width="4.140625" style="4" customWidth="1"/>
    <col min="2" max="2" width="35.5703125" style="4" customWidth="1"/>
    <col min="3" max="3" width="7" style="17" customWidth="1"/>
    <col min="4" max="4" width="4.42578125" style="18" customWidth="1"/>
    <col min="5" max="5" width="20.85546875" style="4" customWidth="1"/>
    <col min="6" max="8" width="10.85546875" style="4" customWidth="1"/>
    <col min="9" max="9" width="13" style="4" customWidth="1"/>
    <col min="10" max="16384" width="9.28515625" style="5"/>
  </cols>
  <sheetData>
    <row r="1" spans="1:9" s="81" customFormat="1" ht="15.75" customHeight="1" x14ac:dyDescent="0.25">
      <c r="A1" s="131" t="s">
        <v>2</v>
      </c>
      <c r="B1" s="131"/>
      <c r="C1" s="131"/>
      <c r="D1" s="131"/>
      <c r="E1" s="131"/>
      <c r="F1" s="131" t="s">
        <v>8</v>
      </c>
      <c r="G1" s="131"/>
      <c r="H1" s="131"/>
      <c r="I1" s="131"/>
    </row>
    <row r="2" spans="1:9" s="9" customFormat="1" ht="6" customHeight="1" x14ac:dyDescent="0.15">
      <c r="A2" s="6"/>
      <c r="B2" s="6"/>
      <c r="C2" s="7"/>
      <c r="D2" s="8"/>
      <c r="E2" s="6"/>
      <c r="F2" s="6"/>
      <c r="G2" s="6"/>
      <c r="H2" s="6"/>
      <c r="I2" s="6"/>
    </row>
    <row r="3" spans="1:9" x14ac:dyDescent="0.25">
      <c r="A3" s="132" t="s">
        <v>669</v>
      </c>
      <c r="B3" s="132"/>
      <c r="C3" s="132"/>
      <c r="D3" s="132"/>
      <c r="E3" s="132"/>
      <c r="F3" s="132"/>
      <c r="G3" s="132"/>
      <c r="H3" s="132"/>
      <c r="I3" s="132"/>
    </row>
    <row r="4" spans="1:9" s="9" customFormat="1" ht="6" customHeight="1" x14ac:dyDescent="0.15">
      <c r="A4" s="6"/>
      <c r="B4" s="6"/>
      <c r="C4" s="7"/>
      <c r="D4" s="8"/>
      <c r="E4" s="6"/>
      <c r="F4" s="6"/>
      <c r="G4" s="6"/>
      <c r="H4" s="6"/>
      <c r="I4" s="6"/>
    </row>
    <row r="5" spans="1:9" s="10" customFormat="1" ht="45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30" customHeight="1" x14ac:dyDescent="0.2">
      <c r="A7" s="39">
        <v>1</v>
      </c>
      <c r="B7" s="40" t="s">
        <v>547</v>
      </c>
      <c r="C7" s="39">
        <v>2100</v>
      </c>
      <c r="D7" s="41" t="s">
        <v>1</v>
      </c>
      <c r="E7" s="42"/>
      <c r="F7" s="43"/>
      <c r="G7" s="44">
        <f t="shared" ref="G7:G22" si="0">C7*F7</f>
        <v>0</v>
      </c>
      <c r="H7" s="44">
        <f t="shared" ref="H7:H22" si="1">G7*0.095</f>
        <v>0</v>
      </c>
      <c r="I7" s="44">
        <f t="shared" ref="I7:I22" si="2">G7+H7</f>
        <v>0</v>
      </c>
    </row>
    <row r="8" spans="1:9" s="16" customFormat="1" ht="30" customHeight="1" x14ac:dyDescent="0.2">
      <c r="A8" s="39">
        <v>2</v>
      </c>
      <c r="B8" s="40" t="s">
        <v>390</v>
      </c>
      <c r="C8" s="41">
        <v>100</v>
      </c>
      <c r="D8" s="41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</row>
    <row r="9" spans="1:9" s="16" customFormat="1" ht="30" customHeight="1" x14ac:dyDescent="0.2">
      <c r="A9" s="39">
        <v>3</v>
      </c>
      <c r="B9" s="40" t="s">
        <v>551</v>
      </c>
      <c r="C9" s="41">
        <v>100</v>
      </c>
      <c r="D9" s="41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30" customHeight="1" x14ac:dyDescent="0.2">
      <c r="A10" s="39">
        <v>4</v>
      </c>
      <c r="B10" s="40" t="s">
        <v>548</v>
      </c>
      <c r="C10" s="41">
        <v>600</v>
      </c>
      <c r="D10" s="41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30" customHeight="1" x14ac:dyDescent="0.2">
      <c r="A11" s="39">
        <v>5</v>
      </c>
      <c r="B11" s="40" t="s">
        <v>380</v>
      </c>
      <c r="C11" s="41">
        <v>120</v>
      </c>
      <c r="D11" s="41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30" customHeight="1" x14ac:dyDescent="0.2">
      <c r="A12" s="39">
        <v>6</v>
      </c>
      <c r="B12" s="40" t="s">
        <v>549</v>
      </c>
      <c r="C12" s="41">
        <v>120</v>
      </c>
      <c r="D12" s="41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30" customHeight="1" x14ac:dyDescent="0.2">
      <c r="A13" s="39">
        <v>7</v>
      </c>
      <c r="B13" s="40" t="s">
        <v>550</v>
      </c>
      <c r="C13" s="41">
        <v>720</v>
      </c>
      <c r="D13" s="41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30" customHeight="1" x14ac:dyDescent="0.2">
      <c r="A14" s="39">
        <v>8</v>
      </c>
      <c r="B14" s="40" t="s">
        <v>391</v>
      </c>
      <c r="C14" s="41">
        <v>110</v>
      </c>
      <c r="D14" s="41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</row>
    <row r="15" spans="1:9" s="16" customFormat="1" ht="30" customHeight="1" x14ac:dyDescent="0.2">
      <c r="A15" s="39">
        <v>9</v>
      </c>
      <c r="B15" s="40" t="s">
        <v>381</v>
      </c>
      <c r="C15" s="41">
        <v>50</v>
      </c>
      <c r="D15" s="41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</row>
    <row r="16" spans="1:9" s="16" customFormat="1" ht="30" customHeight="1" x14ac:dyDescent="0.2">
      <c r="A16" s="39">
        <v>10</v>
      </c>
      <c r="B16" s="40" t="s">
        <v>385</v>
      </c>
      <c r="C16" s="41">
        <v>560</v>
      </c>
      <c r="D16" s="41" t="s">
        <v>0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</row>
    <row r="17" spans="1:10" s="16" customFormat="1" ht="30" customHeight="1" x14ac:dyDescent="0.2">
      <c r="A17" s="39">
        <v>11</v>
      </c>
      <c r="B17" s="40" t="s">
        <v>143</v>
      </c>
      <c r="C17" s="41">
        <v>2200</v>
      </c>
      <c r="D17" s="41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</row>
    <row r="18" spans="1:10" s="16" customFormat="1" ht="30" customHeight="1" x14ac:dyDescent="0.2">
      <c r="A18" s="39">
        <v>12</v>
      </c>
      <c r="B18" s="40" t="s">
        <v>141</v>
      </c>
      <c r="C18" s="41">
        <v>2300</v>
      </c>
      <c r="D18" s="41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</row>
    <row r="19" spans="1:10" s="16" customFormat="1" ht="30" customHeight="1" x14ac:dyDescent="0.2">
      <c r="A19" s="39">
        <v>13</v>
      </c>
      <c r="B19" s="40" t="s">
        <v>142</v>
      </c>
      <c r="C19" s="41">
        <v>200</v>
      </c>
      <c r="D19" s="41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</row>
    <row r="20" spans="1:10" s="16" customFormat="1" ht="30" customHeight="1" x14ac:dyDescent="0.2">
      <c r="A20" s="39">
        <v>14</v>
      </c>
      <c r="B20" s="40" t="s">
        <v>558</v>
      </c>
      <c r="C20" s="41">
        <v>100</v>
      </c>
      <c r="D20" s="41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</row>
    <row r="21" spans="1:10" s="16" customFormat="1" ht="30" customHeight="1" x14ac:dyDescent="0.2">
      <c r="A21" s="39">
        <v>15</v>
      </c>
      <c r="B21" s="40" t="s">
        <v>559</v>
      </c>
      <c r="C21" s="41">
        <v>120</v>
      </c>
      <c r="D21" s="41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</row>
    <row r="22" spans="1:10" s="16" customFormat="1" ht="30" customHeight="1" x14ac:dyDescent="0.2">
      <c r="A22" s="39">
        <v>16</v>
      </c>
      <c r="B22" s="40" t="s">
        <v>560</v>
      </c>
      <c r="C22" s="41">
        <v>420</v>
      </c>
      <c r="D22" s="41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</row>
    <row r="23" spans="1:10" s="16" customFormat="1" ht="30" customHeight="1" x14ac:dyDescent="0.2">
      <c r="A23" s="40"/>
      <c r="B23" s="46" t="s">
        <v>561</v>
      </c>
      <c r="C23" s="47" t="s">
        <v>7</v>
      </c>
      <c r="D23" s="47" t="s">
        <v>7</v>
      </c>
      <c r="E23" s="47" t="s">
        <v>7</v>
      </c>
      <c r="F23" s="48" t="s">
        <v>7</v>
      </c>
      <c r="G23" s="49">
        <f>SUM(G7:G22)</f>
        <v>0</v>
      </c>
      <c r="H23" s="49">
        <f t="shared" ref="H23:I23" si="3">SUM(H7:H22)</f>
        <v>0</v>
      </c>
      <c r="I23" s="49">
        <f t="shared" si="3"/>
        <v>0</v>
      </c>
    </row>
    <row r="24" spans="1:10" ht="18.95" customHeight="1" x14ac:dyDescent="0.3"/>
    <row r="25" spans="1:10" s="34" customFormat="1" ht="18.95" customHeight="1" x14ac:dyDescent="0.2">
      <c r="A25" s="75" t="s">
        <v>392</v>
      </c>
      <c r="B25" s="3"/>
      <c r="C25" s="73"/>
      <c r="D25" s="74"/>
      <c r="E25" s="3"/>
      <c r="F25" s="3"/>
      <c r="G25" s="3"/>
      <c r="H25" s="3"/>
      <c r="I25" s="3"/>
    </row>
    <row r="26" spans="1:10" s="34" customFormat="1" ht="12.95" customHeight="1" x14ac:dyDescent="0.2">
      <c r="A26" s="122" t="s">
        <v>697</v>
      </c>
      <c r="B26" s="122"/>
      <c r="C26" s="122"/>
      <c r="D26" s="122"/>
      <c r="E26" s="122"/>
      <c r="F26" s="122"/>
      <c r="G26" s="122"/>
      <c r="H26" s="122"/>
      <c r="I26" s="122"/>
    </row>
    <row r="27" spans="1:10" s="34" customFormat="1" ht="12.95" customHeight="1" x14ac:dyDescent="0.2">
      <c r="A27" s="122" t="s">
        <v>693</v>
      </c>
      <c r="B27" s="122"/>
      <c r="C27" s="122"/>
      <c r="D27" s="122"/>
      <c r="E27" s="122"/>
      <c r="F27" s="122"/>
      <c r="G27" s="122"/>
      <c r="H27" s="122"/>
      <c r="I27" s="122"/>
    </row>
    <row r="28" spans="1:10" ht="17.100000000000001" customHeight="1" x14ac:dyDescent="0.25">
      <c r="A28" s="12"/>
      <c r="B28" s="12"/>
      <c r="C28" s="13"/>
      <c r="D28" s="14"/>
      <c r="E28" s="12"/>
      <c r="F28" s="12"/>
      <c r="G28" s="12"/>
      <c r="H28" s="12"/>
      <c r="I28" s="12"/>
    </row>
    <row r="29" spans="1:10" s="70" customFormat="1" ht="15" customHeight="1" x14ac:dyDescent="0.2">
      <c r="A29" s="128" t="s">
        <v>260</v>
      </c>
      <c r="B29" s="129"/>
      <c r="C29" s="69"/>
    </row>
    <row r="30" spans="1:10" s="99" customFormat="1" ht="25.5" customHeight="1" x14ac:dyDescent="0.25">
      <c r="A30" s="123" t="s">
        <v>261</v>
      </c>
      <c r="B30" s="123"/>
      <c r="C30" s="123"/>
      <c r="D30" s="123"/>
      <c r="E30" s="123"/>
      <c r="F30" s="123"/>
      <c r="G30" s="123"/>
      <c r="H30" s="123"/>
      <c r="I30" s="123"/>
      <c r="J30" s="108"/>
    </row>
    <row r="31" spans="1:10" s="99" customFormat="1" ht="14.25" customHeight="1" x14ac:dyDescent="0.25">
      <c r="A31" s="123" t="s">
        <v>732</v>
      </c>
      <c r="B31" s="123"/>
      <c r="C31" s="123"/>
      <c r="D31" s="123"/>
      <c r="E31" s="123"/>
      <c r="F31" s="123"/>
      <c r="G31" s="123"/>
      <c r="H31" s="123"/>
      <c r="I31" s="123"/>
      <c r="J31" s="123"/>
    </row>
    <row r="32" spans="1:10" s="99" customFormat="1" ht="15" x14ac:dyDescent="0.25">
      <c r="A32" s="130" t="s">
        <v>733</v>
      </c>
      <c r="B32" s="130"/>
      <c r="C32" s="130"/>
      <c r="D32" s="130"/>
      <c r="E32" s="130"/>
      <c r="F32" s="130"/>
      <c r="G32" s="130"/>
      <c r="H32" s="130"/>
      <c r="I32" s="130"/>
      <c r="J32" s="130"/>
    </row>
    <row r="33" spans="1:10" s="70" customFormat="1" ht="12.75" x14ac:dyDescent="0.2">
      <c r="A33" s="130" t="s">
        <v>734</v>
      </c>
      <c r="B33" s="130"/>
      <c r="C33" s="130"/>
      <c r="D33" s="130"/>
      <c r="E33" s="130"/>
      <c r="F33" s="130"/>
      <c r="G33" s="130"/>
      <c r="H33" s="130"/>
      <c r="I33" s="130"/>
      <c r="J33" s="130"/>
    </row>
    <row r="34" spans="1:10" s="80" customFormat="1" ht="15" x14ac:dyDescent="0.2">
      <c r="A34" s="100" t="s">
        <v>735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 ht="15" x14ac:dyDescent="0.25">
      <c r="A35" s="100" t="s">
        <v>736</v>
      </c>
      <c r="B35" s="99"/>
      <c r="C35" s="99"/>
      <c r="D35" s="99"/>
      <c r="E35" s="99"/>
      <c r="F35" s="99"/>
      <c r="G35" s="99"/>
      <c r="H35" s="99"/>
      <c r="I35" s="99"/>
      <c r="J35" s="99"/>
    </row>
    <row r="36" spans="1:10" ht="29.25" customHeight="1" x14ac:dyDescent="0.25">
      <c r="A36" s="125" t="s">
        <v>737</v>
      </c>
      <c r="B36" s="125"/>
      <c r="C36" s="125"/>
      <c r="D36" s="125"/>
      <c r="E36" s="125"/>
      <c r="F36" s="125"/>
      <c r="G36" s="125"/>
      <c r="H36" s="125"/>
      <c r="I36" s="125"/>
      <c r="J36" s="110"/>
    </row>
  </sheetData>
  <sheetProtection algorithmName="SHA-512" hashValue="WE4d1luhQNk/gYytJxc5n/5H9X71G3RKuL7hTfWJXNrrPzRc7zFEwPWneOwXy2vCbqH2ReX1HXY0KcCtVP4hhQ==" saltValue="n1XE1yHaRWY/7kJQM5egrg==" spinCount="100000" sheet="1" objects="1" scenarios="1"/>
  <mergeCells count="11">
    <mergeCell ref="A36:I36"/>
    <mergeCell ref="A3:I3"/>
    <mergeCell ref="A30:I30"/>
    <mergeCell ref="A29:B29"/>
    <mergeCell ref="A26:I26"/>
    <mergeCell ref="A27:I27"/>
    <mergeCell ref="F1:I1"/>
    <mergeCell ref="A1:E1"/>
    <mergeCell ref="A31:J31"/>
    <mergeCell ref="A32:J32"/>
    <mergeCell ref="A33:J33"/>
  </mergeCells>
  <pageMargins left="0.43307086614173229" right="0.23622047244094491" top="0.55118110236220474" bottom="0.35433070866141736" header="0.31496062992125984" footer="0.31496062992125984"/>
  <pageSetup paperSize="9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2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Id="3" sqref="F7:F23 E11:E23 J7:J23 A1:XFD1"/>
    </sheetView>
  </sheetViews>
  <sheetFormatPr defaultColWidth="9.28515625" defaultRowHeight="15" x14ac:dyDescent="0.25"/>
  <cols>
    <col min="1" max="1" width="3.28515625" style="5" customWidth="1"/>
    <col min="2" max="2" width="25.42578125" style="5" customWidth="1"/>
    <col min="3" max="3" width="7.140625" style="5" customWidth="1"/>
    <col min="4" max="4" width="4.5703125" style="5" customWidth="1"/>
    <col min="5" max="5" width="13.5703125" style="5" customWidth="1"/>
    <col min="6" max="9" width="11.140625" style="5" customWidth="1"/>
    <col min="10" max="10" width="7.8554687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19"/>
      <c r="F1" s="20"/>
      <c r="G1" s="20" t="s">
        <v>8</v>
      </c>
      <c r="I1" s="20"/>
      <c r="J1" s="20"/>
    </row>
    <row r="2" spans="1:10" s="9" customFormat="1" ht="6" customHeight="1" x14ac:dyDescent="0.15"/>
    <row r="3" spans="1:10" ht="18" customHeight="1" x14ac:dyDescent="0.25">
      <c r="A3" s="121" t="s">
        <v>595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8.7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600</v>
      </c>
    </row>
    <row r="6" spans="1:10" s="67" customFormat="1" ht="14.25" customHeight="1" x14ac:dyDescent="0.2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15" customHeight="1" x14ac:dyDescent="0.2">
      <c r="A7" s="39">
        <v>1</v>
      </c>
      <c r="B7" s="40" t="s">
        <v>110</v>
      </c>
      <c r="C7" s="41">
        <v>250</v>
      </c>
      <c r="D7" s="39" t="s">
        <v>1</v>
      </c>
      <c r="E7" s="39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  <c r="J7" s="45"/>
    </row>
    <row r="8" spans="1:10" s="16" customFormat="1" ht="25.5" customHeight="1" x14ac:dyDescent="0.2">
      <c r="A8" s="39">
        <v>2</v>
      </c>
      <c r="B8" s="40" t="s">
        <v>111</v>
      </c>
      <c r="C8" s="41">
        <v>1600</v>
      </c>
      <c r="D8" s="39" t="s">
        <v>1</v>
      </c>
      <c r="E8" s="39" t="s">
        <v>7</v>
      </c>
      <c r="F8" s="43"/>
      <c r="G8" s="44">
        <f t="shared" ref="G8:G23" si="0">C8*F8</f>
        <v>0</v>
      </c>
      <c r="H8" s="44">
        <f t="shared" ref="H8:H23" si="1">G8*0.095</f>
        <v>0</v>
      </c>
      <c r="I8" s="44">
        <f t="shared" ref="I8:I23" si="2">G8+H8</f>
        <v>0</v>
      </c>
      <c r="J8" s="45"/>
    </row>
    <row r="9" spans="1:10" s="16" customFormat="1" ht="15" customHeight="1" x14ac:dyDescent="0.2">
      <c r="A9" s="39">
        <v>3</v>
      </c>
      <c r="B9" s="40" t="s">
        <v>300</v>
      </c>
      <c r="C9" s="41">
        <v>230</v>
      </c>
      <c r="D9" s="39" t="s">
        <v>1</v>
      </c>
      <c r="E9" s="39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15" customHeight="1" x14ac:dyDescent="0.2">
      <c r="A10" s="39">
        <v>4</v>
      </c>
      <c r="B10" s="40" t="s">
        <v>301</v>
      </c>
      <c r="C10" s="41">
        <v>500</v>
      </c>
      <c r="D10" s="39" t="s">
        <v>1</v>
      </c>
      <c r="E10" s="39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13.5" x14ac:dyDescent="0.2">
      <c r="A11" s="39">
        <v>5</v>
      </c>
      <c r="B11" s="40" t="s">
        <v>18</v>
      </c>
      <c r="C11" s="41">
        <v>60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13.5" x14ac:dyDescent="0.2">
      <c r="A12" s="39">
        <v>6</v>
      </c>
      <c r="B12" s="40" t="s">
        <v>19</v>
      </c>
      <c r="C12" s="41">
        <v>10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15" customHeight="1" x14ac:dyDescent="0.2">
      <c r="A13" s="39">
        <v>7</v>
      </c>
      <c r="B13" s="40" t="s">
        <v>25</v>
      </c>
      <c r="C13" s="41">
        <v>60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15" customHeight="1" x14ac:dyDescent="0.2">
      <c r="A14" s="39">
        <v>8</v>
      </c>
      <c r="B14" s="40" t="s">
        <v>26</v>
      </c>
      <c r="C14" s="41">
        <v>10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13.5" x14ac:dyDescent="0.2">
      <c r="A15" s="39">
        <v>9</v>
      </c>
      <c r="B15" s="40" t="s">
        <v>20</v>
      </c>
      <c r="C15" s="41">
        <v>500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27" x14ac:dyDescent="0.2">
      <c r="A16" s="39">
        <v>10</v>
      </c>
      <c r="B16" s="40" t="s">
        <v>136</v>
      </c>
      <c r="C16" s="41">
        <v>10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27" x14ac:dyDescent="0.2">
      <c r="A17" s="39">
        <v>11</v>
      </c>
      <c r="B17" s="40" t="s">
        <v>137</v>
      </c>
      <c r="C17" s="41">
        <v>10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27" x14ac:dyDescent="0.2">
      <c r="A18" s="39">
        <v>12</v>
      </c>
      <c r="B18" s="40" t="s">
        <v>24</v>
      </c>
      <c r="C18" s="41">
        <v>200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13.5" x14ac:dyDescent="0.2">
      <c r="A19" s="39">
        <v>13</v>
      </c>
      <c r="B19" s="40" t="s">
        <v>138</v>
      </c>
      <c r="C19" s="41">
        <v>10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27" x14ac:dyDescent="0.2">
      <c r="A20" s="39">
        <v>14</v>
      </c>
      <c r="B20" s="64" t="s">
        <v>21</v>
      </c>
      <c r="C20" s="41">
        <v>10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27" x14ac:dyDescent="0.2">
      <c r="A21" s="39">
        <v>15</v>
      </c>
      <c r="B21" s="40" t="s">
        <v>22</v>
      </c>
      <c r="C21" s="41">
        <v>90</v>
      </c>
      <c r="D21" s="39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27" x14ac:dyDescent="0.2">
      <c r="A22" s="39">
        <v>16</v>
      </c>
      <c r="B22" s="40" t="s">
        <v>23</v>
      </c>
      <c r="C22" s="41">
        <v>10</v>
      </c>
      <c r="D22" s="39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27" x14ac:dyDescent="0.2">
      <c r="A23" s="39">
        <v>17</v>
      </c>
      <c r="B23" s="40" t="s">
        <v>139</v>
      </c>
      <c r="C23" s="41">
        <v>200</v>
      </c>
      <c r="D23" s="39" t="s">
        <v>1</v>
      </c>
      <c r="E23" s="42"/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15" customHeight="1" x14ac:dyDescent="0.2">
      <c r="A24" s="40"/>
      <c r="B24" s="46" t="s">
        <v>601</v>
      </c>
      <c r="C24" s="47" t="s">
        <v>7</v>
      </c>
      <c r="D24" s="47" t="s">
        <v>7</v>
      </c>
      <c r="E24" s="47" t="s">
        <v>7</v>
      </c>
      <c r="F24" s="47" t="s">
        <v>7</v>
      </c>
      <c r="G24" s="49">
        <f>SUM(G7:G23)</f>
        <v>0</v>
      </c>
      <c r="H24" s="49">
        <f t="shared" ref="H24:J24" si="3">SUM(H7:H23)</f>
        <v>0</v>
      </c>
      <c r="I24" s="49">
        <f t="shared" si="3"/>
        <v>0</v>
      </c>
      <c r="J24" s="50">
        <f t="shared" si="3"/>
        <v>0</v>
      </c>
    </row>
    <row r="25" spans="1:10" s="16" customFormat="1" ht="15" customHeight="1" x14ac:dyDescent="0.2"/>
    <row r="26" spans="1:10" s="16" customFormat="1" ht="15" customHeight="1" x14ac:dyDescent="0.2">
      <c r="A26" s="75" t="s">
        <v>392</v>
      </c>
      <c r="B26" s="3"/>
      <c r="C26" s="73"/>
      <c r="D26" s="74"/>
      <c r="E26" s="3"/>
      <c r="F26" s="3"/>
      <c r="G26" s="3"/>
      <c r="H26" s="3"/>
      <c r="I26" s="3"/>
      <c r="J26" s="3"/>
    </row>
    <row r="27" spans="1:10" s="16" customFormat="1" ht="15" customHeight="1" x14ac:dyDescent="0.2">
      <c r="A27" s="122" t="s">
        <v>700</v>
      </c>
      <c r="B27" s="122"/>
      <c r="C27" s="122"/>
      <c r="D27" s="122"/>
      <c r="E27" s="122"/>
      <c r="F27" s="122"/>
      <c r="G27" s="122"/>
      <c r="H27" s="122"/>
      <c r="I27" s="122"/>
      <c r="J27" s="122"/>
    </row>
    <row r="28" spans="1:10" s="16" customFormat="1" ht="11.6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s="16" customFormat="1" ht="24.75" customHeight="1" x14ac:dyDescent="0.2">
      <c r="A29" s="128" t="s">
        <v>260</v>
      </c>
      <c r="B29" s="129"/>
      <c r="C29" s="69"/>
      <c r="D29" s="70"/>
      <c r="E29" s="70"/>
      <c r="F29" s="70"/>
      <c r="G29" s="70"/>
      <c r="H29" s="70"/>
      <c r="I29" s="70"/>
      <c r="J29" s="70"/>
    </row>
    <row r="30" spans="1:10" s="99" customFormat="1" ht="25.5" customHeight="1" x14ac:dyDescent="0.25">
      <c r="A30" s="123" t="s">
        <v>261</v>
      </c>
      <c r="B30" s="124"/>
      <c r="C30" s="124"/>
      <c r="D30" s="124"/>
      <c r="E30" s="124"/>
      <c r="F30" s="124"/>
      <c r="G30" s="124"/>
      <c r="H30" s="124"/>
      <c r="I30" s="124"/>
      <c r="J30" s="124"/>
    </row>
    <row r="31" spans="1:10" s="99" customFormat="1" ht="14.25" customHeight="1" x14ac:dyDescent="0.25">
      <c r="A31" s="123" t="s">
        <v>732</v>
      </c>
      <c r="B31" s="123"/>
      <c r="C31" s="123"/>
      <c r="D31" s="123"/>
      <c r="E31" s="123"/>
      <c r="F31" s="123"/>
      <c r="G31" s="123"/>
      <c r="H31" s="123"/>
      <c r="I31" s="123"/>
      <c r="J31" s="123"/>
    </row>
    <row r="32" spans="1:10" s="99" customFormat="1" ht="26.25" customHeight="1" x14ac:dyDescent="0.25">
      <c r="A32" s="125" t="s">
        <v>741</v>
      </c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10" s="70" customFormat="1" ht="12.75" x14ac:dyDescent="0.2">
      <c r="A33" s="130" t="s">
        <v>734</v>
      </c>
      <c r="B33" s="130"/>
      <c r="C33" s="130"/>
      <c r="D33" s="130"/>
      <c r="E33" s="130"/>
      <c r="F33" s="130"/>
      <c r="G33" s="130"/>
      <c r="H33" s="130"/>
      <c r="I33" s="130"/>
      <c r="J33" s="130"/>
    </row>
    <row r="34" spans="1:10" s="80" customFormat="1" x14ac:dyDescent="0.2">
      <c r="A34" s="100" t="s">
        <v>735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 x14ac:dyDescent="0.25">
      <c r="A35" s="100" t="s">
        <v>736</v>
      </c>
      <c r="B35" s="99"/>
      <c r="C35" s="99"/>
      <c r="D35" s="99"/>
      <c r="E35" s="99"/>
      <c r="F35" s="99"/>
      <c r="G35" s="99"/>
      <c r="H35" s="99"/>
      <c r="I35" s="99"/>
      <c r="J35" s="99"/>
    </row>
    <row r="36" spans="1:10" ht="29.25" customHeight="1" x14ac:dyDescent="0.25">
      <c r="A36" s="125" t="s">
        <v>737</v>
      </c>
      <c r="B36" s="126"/>
      <c r="C36" s="126"/>
      <c r="D36" s="126"/>
      <c r="E36" s="126"/>
      <c r="F36" s="126"/>
      <c r="G36" s="126"/>
      <c r="H36" s="126"/>
      <c r="I36" s="126"/>
      <c r="J36" s="126"/>
    </row>
    <row r="37" spans="1:10" ht="39.75" customHeight="1" x14ac:dyDescent="0.25">
      <c r="A37" s="119" t="s">
        <v>738</v>
      </c>
      <c r="B37" s="119"/>
      <c r="C37" s="119"/>
      <c r="D37" s="119"/>
      <c r="E37" s="119"/>
      <c r="F37" s="119"/>
      <c r="G37" s="119"/>
      <c r="H37" s="119"/>
      <c r="I37" s="119"/>
      <c r="J37" s="119"/>
    </row>
    <row r="38" spans="1:10" s="16" customFormat="1" ht="24.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16" customFormat="1" ht="24.75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s="16" customFormat="1" ht="24.7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16" customFormat="1" ht="24.7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s="16" customFormat="1" ht="24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16" customFormat="1" ht="24.7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16" customFormat="1" ht="24.7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s="16" customFormat="1" ht="24.75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s="16" customFormat="1" ht="24.7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16" customFormat="1" ht="15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16" customFormat="1" ht="15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16" customFormat="1" ht="1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s="16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s="16" customFormat="1" ht="15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1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15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1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1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1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1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1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1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11.6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1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1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5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38.2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15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15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ht="39.75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25.5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ht="29.2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25.5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40.5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16" customFormat="1" ht="29.25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16" customFormat="1" ht="15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6" customFormat="1" ht="25.5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15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16" customFormat="1" ht="25.5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16" customFormat="1" ht="15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16" customFormat="1" ht="36.75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16" customFormat="1" ht="36.75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16" customFormat="1" ht="15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16" customFormat="1" ht="37.5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16" customFormat="1" ht="42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16" customFormat="1" ht="42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16" customFormat="1" ht="15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16" customFormat="1" ht="15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16" customFormat="1" ht="15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16" customFormat="1" ht="15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s="16" customFormat="1" ht="22.5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s="16" customFormat="1" ht="15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s="16" customFormat="1" ht="15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s="16" customFormat="1" ht="15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s="16" customFormat="1" ht="15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s="16" customFormat="1" ht="15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s="16" customFormat="1" ht="15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s="16" customFormat="1" ht="15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s="16" customFormat="1" ht="15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s="16" customFormat="1" ht="25.5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s="16" customFormat="1" ht="25.5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s="16" customFormat="1" ht="15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s="16" customFormat="1" ht="15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s="16" customFormat="1" ht="25.5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s="16" customFormat="1" ht="39.75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s="16" customFormat="1" ht="15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s="16" customFormat="1" ht="15" customHeigh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s="16" customFormat="1" ht="25.5" customHeigh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 s="16" customFormat="1" ht="15" customHeigh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 s="16" customFormat="1" ht="15" customHeigh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 s="16" customFormat="1" ht="15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 s="16" customFormat="1" ht="17.100000000000001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 s="34" customFormat="1" ht="12.95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 s="34" customFormat="1" ht="12.95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 s="21" customFormat="1" ht="17.100000000000001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 s="70" customFormat="1" ht="15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 s="70" customFormat="1" ht="27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 s="70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 s="70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 s="70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 s="70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 s="70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 s="70" customFormat="1" ht="25.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 s="70" customFormat="1" ht="26.25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 s="70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 s="80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</row>
  </sheetData>
  <sheetProtection algorithmName="SHA-512" hashValue="KhdAdfiXh/vmr9frAXF935UnFIquCBydiNGC7xC1SP9c2bnasA/DdSFSpajYkShFOJITf3DS6mLx+SCcynUL/Q==" saltValue="m4gtz874TsLGBULff31z1A==" spinCount="100000" sheet="1" objects="1" scenarios="1"/>
  <mergeCells count="10">
    <mergeCell ref="A37:J37"/>
    <mergeCell ref="A30:J30"/>
    <mergeCell ref="A36:J36"/>
    <mergeCell ref="A27:J27"/>
    <mergeCell ref="A1:D1"/>
    <mergeCell ref="A3:J3"/>
    <mergeCell ref="A29:B29"/>
    <mergeCell ref="A31:J31"/>
    <mergeCell ref="A32:J32"/>
    <mergeCell ref="A33:J33"/>
  </mergeCells>
  <dataValidations count="1">
    <dataValidation type="whole" operator="equal" allowBlank="1" showInputMessage="1" showErrorMessage="1" prompt="V celico vnesete vrednost &quot;1&quot; za živila, ki so uvrščena v shemo kakovosti." sqref="J7:J23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89"/>
  <sheetViews>
    <sheetView view="pageBreakPreview" zoomScale="110" zoomScaleNormal="120" zoomScaleSheetLayoutView="110" workbookViewId="0">
      <pane ySplit="6" topLeftCell="A7" activePane="bottomLeft" state="frozen"/>
      <selection activeCell="C136" sqref="C136"/>
      <selection pane="bottomLeft" activeCellId="2" sqref="E7:F27 J7:J27 A1:XFD1"/>
    </sheetView>
  </sheetViews>
  <sheetFormatPr defaultColWidth="9.28515625" defaultRowHeight="15" x14ac:dyDescent="0.25"/>
  <cols>
    <col min="1" max="1" width="3.42578125" style="5" customWidth="1"/>
    <col min="2" max="2" width="42.5703125" style="5" customWidth="1"/>
    <col min="3" max="3" width="7.7109375" style="5" customWidth="1"/>
    <col min="4" max="4" width="5.42578125" style="5" customWidth="1"/>
    <col min="5" max="5" width="14.7109375" style="5" customWidth="1"/>
    <col min="6" max="9" width="11.42578125" style="5" customWidth="1"/>
    <col min="10" max="10" width="8.57031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134" t="s">
        <v>8</v>
      </c>
      <c r="G1" s="134"/>
      <c r="H1" s="134"/>
      <c r="I1" s="134"/>
      <c r="J1" s="134"/>
    </row>
    <row r="2" spans="1:10" s="9" customFormat="1" ht="6" customHeight="1" x14ac:dyDescent="0.15"/>
    <row r="3" spans="1:10" ht="18.75" customHeight="1" x14ac:dyDescent="0.25">
      <c r="A3" s="121" t="s">
        <v>596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.75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13.5" x14ac:dyDescent="0.2">
      <c r="A7" s="39">
        <v>1</v>
      </c>
      <c r="B7" s="40" t="s">
        <v>75</v>
      </c>
      <c r="C7" s="41">
        <v>2000</v>
      </c>
      <c r="D7" s="39" t="s">
        <v>1</v>
      </c>
      <c r="E7" s="42"/>
      <c r="F7" s="43"/>
      <c r="G7" s="44">
        <f t="shared" ref="G7:G27" si="0">C7*F7</f>
        <v>0</v>
      </c>
      <c r="H7" s="44">
        <f t="shared" ref="H7:H27" si="1">G7*0.095</f>
        <v>0</v>
      </c>
      <c r="I7" s="44">
        <f t="shared" ref="I7:I27" si="2">G7+H7</f>
        <v>0</v>
      </c>
      <c r="J7" s="45"/>
    </row>
    <row r="8" spans="1:10" s="16" customFormat="1" ht="13.5" x14ac:dyDescent="0.2">
      <c r="A8" s="39">
        <v>2</v>
      </c>
      <c r="B8" s="40" t="s">
        <v>74</v>
      </c>
      <c r="C8" s="41">
        <v>30</v>
      </c>
      <c r="D8" s="39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13.5" x14ac:dyDescent="0.2">
      <c r="A9" s="39">
        <v>3</v>
      </c>
      <c r="B9" s="40" t="s">
        <v>284</v>
      </c>
      <c r="C9" s="41">
        <v>50</v>
      </c>
      <c r="D9" s="39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13.5" x14ac:dyDescent="0.2">
      <c r="A10" s="39">
        <v>4</v>
      </c>
      <c r="B10" s="40" t="s">
        <v>76</v>
      </c>
      <c r="C10" s="41">
        <v>30</v>
      </c>
      <c r="D10" s="39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16.5" customHeight="1" x14ac:dyDescent="0.2">
      <c r="A11" s="39">
        <v>5</v>
      </c>
      <c r="B11" s="40" t="s">
        <v>150</v>
      </c>
      <c r="C11" s="41">
        <v>300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16.5" customHeight="1" x14ac:dyDescent="0.2">
      <c r="A12" s="39">
        <v>6</v>
      </c>
      <c r="B12" s="40" t="s">
        <v>151</v>
      </c>
      <c r="C12" s="41">
        <v>2000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16.5" customHeight="1" x14ac:dyDescent="0.2">
      <c r="A13" s="39">
        <v>7</v>
      </c>
      <c r="B13" s="40" t="s">
        <v>152</v>
      </c>
      <c r="C13" s="41">
        <v>1500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16.5" customHeight="1" x14ac:dyDescent="0.2">
      <c r="A14" s="39">
        <v>8</v>
      </c>
      <c r="B14" s="40" t="s">
        <v>153</v>
      </c>
      <c r="C14" s="41">
        <v>50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18.75" customHeight="1" x14ac:dyDescent="0.2">
      <c r="A15" s="39">
        <v>9</v>
      </c>
      <c r="B15" s="40" t="s">
        <v>154</v>
      </c>
      <c r="C15" s="41">
        <v>50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20.25" customHeight="1" x14ac:dyDescent="0.2">
      <c r="A16" s="39">
        <v>10</v>
      </c>
      <c r="B16" s="40" t="s">
        <v>155</v>
      </c>
      <c r="C16" s="41">
        <v>30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20.25" customHeight="1" x14ac:dyDescent="0.2">
      <c r="A17" s="39">
        <v>11</v>
      </c>
      <c r="B17" s="40" t="s">
        <v>156</v>
      </c>
      <c r="C17" s="41">
        <v>30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20.25" customHeight="1" x14ac:dyDescent="0.2">
      <c r="A18" s="39">
        <v>12</v>
      </c>
      <c r="B18" s="40" t="s">
        <v>77</v>
      </c>
      <c r="C18" s="41">
        <v>30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26.25" customHeight="1" x14ac:dyDescent="0.2">
      <c r="A19" s="39">
        <v>13</v>
      </c>
      <c r="B19" s="40" t="s">
        <v>157</v>
      </c>
      <c r="C19" s="41">
        <v>30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16.5" customHeight="1" x14ac:dyDescent="0.2">
      <c r="A20" s="39">
        <v>14</v>
      </c>
      <c r="B20" s="40" t="s">
        <v>447</v>
      </c>
      <c r="C20" s="41">
        <v>30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20.25" customHeight="1" x14ac:dyDescent="0.2">
      <c r="A21" s="39">
        <v>15</v>
      </c>
      <c r="B21" s="40" t="s">
        <v>78</v>
      </c>
      <c r="C21" s="41">
        <v>700</v>
      </c>
      <c r="D21" s="39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20.25" customHeight="1" x14ac:dyDescent="0.2">
      <c r="A22" s="39">
        <v>16</v>
      </c>
      <c r="B22" s="40" t="s">
        <v>79</v>
      </c>
      <c r="C22" s="41">
        <v>700</v>
      </c>
      <c r="D22" s="39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26.25" customHeight="1" x14ac:dyDescent="0.2">
      <c r="A23" s="39">
        <v>17</v>
      </c>
      <c r="B23" s="40" t="s">
        <v>283</v>
      </c>
      <c r="C23" s="41">
        <v>2000</v>
      </c>
      <c r="D23" s="39" t="s">
        <v>1</v>
      </c>
      <c r="E23" s="42"/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13.5" x14ac:dyDescent="0.2">
      <c r="A24" s="39">
        <v>18</v>
      </c>
      <c r="B24" s="40" t="s">
        <v>448</v>
      </c>
      <c r="C24" s="41">
        <v>210</v>
      </c>
      <c r="D24" s="39" t="s">
        <v>1</v>
      </c>
      <c r="E24" s="42"/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  <c r="J24" s="45"/>
    </row>
    <row r="25" spans="1:10" s="16" customFormat="1" ht="15.75" customHeight="1" x14ac:dyDescent="0.2">
      <c r="A25" s="39">
        <v>19</v>
      </c>
      <c r="B25" s="40" t="s">
        <v>449</v>
      </c>
      <c r="C25" s="41">
        <v>20</v>
      </c>
      <c r="D25" s="39" t="s">
        <v>1</v>
      </c>
      <c r="E25" s="42"/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  <c r="J25" s="45"/>
    </row>
    <row r="26" spans="1:10" s="16" customFormat="1" ht="19.5" customHeight="1" x14ac:dyDescent="0.2">
      <c r="A26" s="39">
        <v>20</v>
      </c>
      <c r="B26" s="40" t="s">
        <v>450</v>
      </c>
      <c r="C26" s="41">
        <v>50</v>
      </c>
      <c r="D26" s="39" t="s">
        <v>1</v>
      </c>
      <c r="E26" s="42"/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  <c r="J26" s="45"/>
    </row>
    <row r="27" spans="1:10" s="16" customFormat="1" ht="15.75" customHeight="1" x14ac:dyDescent="0.2">
      <c r="A27" s="39">
        <v>21</v>
      </c>
      <c r="B27" s="40" t="s">
        <v>451</v>
      </c>
      <c r="C27" s="41">
        <v>20</v>
      </c>
      <c r="D27" s="39" t="s">
        <v>1</v>
      </c>
      <c r="E27" s="42"/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  <c r="J27" s="45"/>
    </row>
    <row r="28" spans="1:10" s="16" customFormat="1" ht="15" customHeight="1" x14ac:dyDescent="0.2">
      <c r="A28" s="40"/>
      <c r="B28" s="46" t="s">
        <v>597</v>
      </c>
      <c r="C28" s="47" t="s">
        <v>7</v>
      </c>
      <c r="D28" s="47" t="s">
        <v>7</v>
      </c>
      <c r="E28" s="47" t="s">
        <v>7</v>
      </c>
      <c r="F28" s="48" t="s">
        <v>7</v>
      </c>
      <c r="G28" s="49">
        <f>SUM(G7:G27)</f>
        <v>0</v>
      </c>
      <c r="H28" s="49">
        <f t="shared" ref="H28:I28" si="3">SUM(H7:H27)</f>
        <v>0</v>
      </c>
      <c r="I28" s="49">
        <f t="shared" si="3"/>
        <v>0</v>
      </c>
      <c r="J28" s="50">
        <f t="shared" ref="J28" si="4">SUM(J7:J27)</f>
        <v>0</v>
      </c>
    </row>
    <row r="29" spans="1:10" s="16" customFormat="1" ht="15" customHeight="1" x14ac:dyDescent="0.2">
      <c r="A29" s="29"/>
      <c r="B29" s="30"/>
      <c r="C29" s="31"/>
      <c r="D29" s="31"/>
      <c r="E29" s="31"/>
      <c r="F29" s="33"/>
      <c r="G29" s="10"/>
      <c r="H29" s="10"/>
      <c r="I29" s="10"/>
      <c r="J29" s="10"/>
    </row>
    <row r="30" spans="1:10" s="16" customFormat="1" ht="26.25" customHeight="1" x14ac:dyDescent="0.2">
      <c r="A30" s="75" t="s">
        <v>392</v>
      </c>
      <c r="B30" s="3"/>
      <c r="C30" s="73"/>
      <c r="D30" s="74"/>
      <c r="E30" s="3"/>
      <c r="F30" s="3"/>
      <c r="G30" s="3"/>
      <c r="H30" s="3"/>
      <c r="I30" s="3"/>
      <c r="J30" s="3"/>
    </row>
    <row r="31" spans="1:10" s="16" customFormat="1" ht="12.75" x14ac:dyDescent="0.2">
      <c r="A31" s="122" t="s">
        <v>697</v>
      </c>
      <c r="B31" s="122"/>
      <c r="C31" s="122"/>
      <c r="D31" s="122"/>
      <c r="E31" s="122"/>
      <c r="F31" s="122"/>
      <c r="G31" s="122"/>
      <c r="H31" s="122"/>
      <c r="I31" s="122"/>
      <c r="J31" s="122"/>
    </row>
    <row r="32" spans="1:10" s="16" customFormat="1" ht="12.75" x14ac:dyDescent="0.2">
      <c r="A32" s="127" t="s">
        <v>435</v>
      </c>
      <c r="B32" s="127"/>
      <c r="C32" s="127"/>
      <c r="D32" s="127"/>
      <c r="E32" s="127"/>
      <c r="F32" s="127"/>
      <c r="G32" s="127"/>
      <c r="H32" s="127"/>
      <c r="I32" s="127"/>
      <c r="J32" s="127"/>
    </row>
    <row r="33" spans="1:10" s="16" customFormat="1" ht="12" x14ac:dyDescent="0.2"/>
    <row r="34" spans="1:10" s="16" customFormat="1" ht="12.75" x14ac:dyDescent="0.2">
      <c r="A34" s="128" t="s">
        <v>260</v>
      </c>
      <c r="B34" s="129"/>
      <c r="C34" s="69"/>
      <c r="D34" s="70"/>
      <c r="E34" s="70"/>
      <c r="F34" s="70"/>
      <c r="G34" s="70"/>
      <c r="H34" s="70"/>
      <c r="I34" s="70"/>
      <c r="J34" s="70"/>
    </row>
    <row r="35" spans="1:10" s="99" customFormat="1" ht="25.5" customHeight="1" x14ac:dyDescent="0.25">
      <c r="A35" s="123" t="s">
        <v>261</v>
      </c>
      <c r="B35" s="124"/>
      <c r="C35" s="124"/>
      <c r="D35" s="124"/>
      <c r="E35" s="124"/>
      <c r="F35" s="124"/>
      <c r="G35" s="124"/>
      <c r="H35" s="124"/>
      <c r="I35" s="124"/>
      <c r="J35" s="124"/>
    </row>
    <row r="36" spans="1:10" s="99" customFormat="1" ht="14.25" customHeight="1" x14ac:dyDescent="0.25">
      <c r="A36" s="123" t="s">
        <v>732</v>
      </c>
      <c r="B36" s="123"/>
      <c r="C36" s="123"/>
      <c r="D36" s="123"/>
      <c r="E36" s="123"/>
      <c r="F36" s="123"/>
      <c r="G36" s="123"/>
      <c r="H36" s="123"/>
      <c r="I36" s="123"/>
      <c r="J36" s="123"/>
    </row>
    <row r="37" spans="1:10" s="99" customFormat="1" ht="16.5" customHeight="1" x14ac:dyDescent="0.25">
      <c r="A37" s="125" t="s">
        <v>733</v>
      </c>
      <c r="B37" s="125"/>
      <c r="C37" s="125"/>
      <c r="D37" s="125"/>
      <c r="E37" s="125"/>
      <c r="F37" s="125"/>
      <c r="G37" s="125"/>
      <c r="H37" s="125"/>
      <c r="I37" s="125"/>
      <c r="J37" s="125"/>
    </row>
    <row r="38" spans="1:10" s="70" customFormat="1" ht="12.75" x14ac:dyDescent="0.2">
      <c r="A38" s="130" t="s">
        <v>734</v>
      </c>
      <c r="B38" s="130"/>
      <c r="C38" s="130"/>
      <c r="D38" s="130"/>
      <c r="E38" s="130"/>
      <c r="F38" s="130"/>
      <c r="G38" s="130"/>
      <c r="H38" s="130"/>
      <c r="I38" s="130"/>
      <c r="J38" s="130"/>
    </row>
    <row r="39" spans="1:10" s="80" customFormat="1" x14ac:dyDescent="0.2">
      <c r="A39" s="100" t="s">
        <v>735</v>
      </c>
      <c r="B39" s="99"/>
      <c r="C39" s="99"/>
      <c r="D39" s="99"/>
      <c r="E39" s="99"/>
      <c r="F39" s="99"/>
      <c r="G39" s="99"/>
      <c r="H39" s="99"/>
      <c r="I39" s="99"/>
      <c r="J39" s="99"/>
    </row>
    <row r="40" spans="1:10" x14ac:dyDescent="0.25">
      <c r="A40" s="100" t="s">
        <v>736</v>
      </c>
      <c r="B40" s="99"/>
      <c r="C40" s="99"/>
      <c r="D40" s="99"/>
      <c r="E40" s="99"/>
      <c r="F40" s="99"/>
      <c r="G40" s="99"/>
      <c r="H40" s="99"/>
      <c r="I40" s="99"/>
      <c r="J40" s="99"/>
    </row>
    <row r="41" spans="1:10" ht="29.25" customHeight="1" x14ac:dyDescent="0.25">
      <c r="A41" s="125" t="s">
        <v>737</v>
      </c>
      <c r="B41" s="126"/>
      <c r="C41" s="126"/>
      <c r="D41" s="126"/>
      <c r="E41" s="126"/>
      <c r="F41" s="126"/>
      <c r="G41" s="126"/>
      <c r="H41" s="126"/>
      <c r="I41" s="126"/>
      <c r="J41" s="126"/>
    </row>
    <row r="42" spans="1:10" ht="39.75" customHeight="1" x14ac:dyDescent="0.25">
      <c r="A42" s="119" t="s">
        <v>738</v>
      </c>
      <c r="B42" s="119"/>
      <c r="C42" s="119"/>
      <c r="D42" s="119"/>
      <c r="E42" s="119"/>
      <c r="F42" s="119"/>
      <c r="G42" s="119"/>
      <c r="H42" s="119"/>
      <c r="I42" s="119"/>
      <c r="J42" s="119"/>
    </row>
    <row r="51" spans="1:10" s="16" customFormat="1" ht="11.65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ht="33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37.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36.75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36.75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45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41.2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44.2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39.7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42.7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39.7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39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39.7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39.7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39.7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30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39.7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30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39.7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30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39.7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15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0" customFormat="1" ht="1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34" customFormat="1" ht="12.9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34" customFormat="1" ht="12.9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34" customFormat="1" ht="12.9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34" customFormat="1" ht="12.9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70" customFormat="1" ht="1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70" customFormat="1" ht="27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70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70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70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70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70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70" customFormat="1" ht="25.5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70" customFormat="1" ht="24.7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70" customFormat="1" ht="19.5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80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</sheetData>
  <sheetProtection algorithmName="SHA-512" hashValue="vgBR/muO/i5ydA9V7Jc1rqvUvnnMaN1BMkEBZkwCoMJMK1PYIjJE/+iMuA0nrjhfnC7f9wE8dyZaxgMWW2vyTg==" saltValue="geWfA0Dq0U7RLDwDbmW9qw==" spinCount="100000" sheet="1" objects="1" scenarios="1"/>
  <mergeCells count="12">
    <mergeCell ref="A42:J42"/>
    <mergeCell ref="F1:J1"/>
    <mergeCell ref="A35:J35"/>
    <mergeCell ref="A41:J41"/>
    <mergeCell ref="A32:J32"/>
    <mergeCell ref="A31:J31"/>
    <mergeCell ref="A1:D1"/>
    <mergeCell ref="A3:J3"/>
    <mergeCell ref="A34:B34"/>
    <mergeCell ref="A36:J36"/>
    <mergeCell ref="A37:J37"/>
    <mergeCell ref="A38:J3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7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88"/>
  <sheetViews>
    <sheetView view="pageBreakPreview" zoomScale="120" zoomScaleNormal="120" zoomScaleSheetLayoutView="120" workbookViewId="0">
      <pane ySplit="6" topLeftCell="A7" activePane="bottomLeft" state="frozen"/>
      <selection activeCell="C136" sqref="C136"/>
      <selection pane="bottomLeft" activeCell="E12" sqref="E12"/>
    </sheetView>
  </sheetViews>
  <sheetFormatPr defaultColWidth="9.28515625" defaultRowHeight="15" x14ac:dyDescent="0.25"/>
  <cols>
    <col min="1" max="1" width="3.42578125" style="5" customWidth="1"/>
    <col min="2" max="2" width="42.5703125" style="5" customWidth="1"/>
    <col min="3" max="3" width="7.7109375" style="5" customWidth="1"/>
    <col min="4" max="4" width="5.42578125" style="5" customWidth="1"/>
    <col min="5" max="5" width="14.7109375" style="5" customWidth="1"/>
    <col min="6" max="9" width="11.42578125" style="5" customWidth="1"/>
    <col min="10" max="10" width="8.57031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20"/>
      <c r="G1" s="20" t="s">
        <v>8</v>
      </c>
      <c r="H1" s="20"/>
    </row>
    <row r="2" spans="1:10" s="9" customFormat="1" ht="6" customHeight="1" x14ac:dyDescent="0.15"/>
    <row r="3" spans="1:10" ht="18.75" customHeight="1" x14ac:dyDescent="0.25">
      <c r="A3" s="121" t="s">
        <v>598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.75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26.25" customHeight="1" x14ac:dyDescent="0.2">
      <c r="A7" s="39">
        <v>1</v>
      </c>
      <c r="B7" s="40" t="s">
        <v>406</v>
      </c>
      <c r="C7" s="41">
        <v>500</v>
      </c>
      <c r="D7" s="39" t="s">
        <v>1</v>
      </c>
      <c r="E7" s="42"/>
      <c r="F7" s="43"/>
      <c r="G7" s="44">
        <f t="shared" ref="G7:G17" si="0">C7*F7</f>
        <v>0</v>
      </c>
      <c r="H7" s="44">
        <f t="shared" ref="H7:H17" si="1">G7*0.095</f>
        <v>0</v>
      </c>
      <c r="I7" s="44">
        <f t="shared" ref="I7:I17" si="2">G7+H7</f>
        <v>0</v>
      </c>
      <c r="J7" s="45"/>
    </row>
    <row r="8" spans="1:10" s="16" customFormat="1" ht="26.25" customHeight="1" x14ac:dyDescent="0.2">
      <c r="A8" s="39">
        <v>2</v>
      </c>
      <c r="B8" s="40" t="s">
        <v>407</v>
      </c>
      <c r="C8" s="41">
        <v>500</v>
      </c>
      <c r="D8" s="39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26.25" customHeight="1" x14ac:dyDescent="0.2">
      <c r="A9" s="39">
        <v>3</v>
      </c>
      <c r="B9" s="40" t="s">
        <v>408</v>
      </c>
      <c r="C9" s="41">
        <v>150</v>
      </c>
      <c r="D9" s="39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27" x14ac:dyDescent="0.2">
      <c r="A10" s="39">
        <v>4</v>
      </c>
      <c r="B10" s="40" t="s">
        <v>409</v>
      </c>
      <c r="C10" s="41">
        <v>100</v>
      </c>
      <c r="D10" s="39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27" x14ac:dyDescent="0.2">
      <c r="A11" s="39">
        <v>5</v>
      </c>
      <c r="B11" s="40" t="s">
        <v>410</v>
      </c>
      <c r="C11" s="41">
        <v>40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27" x14ac:dyDescent="0.2">
      <c r="A12" s="39">
        <v>6</v>
      </c>
      <c r="B12" s="40" t="s">
        <v>411</v>
      </c>
      <c r="C12" s="41">
        <v>150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27" x14ac:dyDescent="0.2">
      <c r="A13" s="39">
        <v>7</v>
      </c>
      <c r="B13" s="40" t="s">
        <v>412</v>
      </c>
      <c r="C13" s="41">
        <v>2000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27" x14ac:dyDescent="0.2">
      <c r="A14" s="39">
        <v>8</v>
      </c>
      <c r="B14" s="40" t="s">
        <v>413</v>
      </c>
      <c r="C14" s="41">
        <v>800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27" x14ac:dyDescent="0.2">
      <c r="A15" s="39">
        <v>9</v>
      </c>
      <c r="B15" s="40" t="s">
        <v>414</v>
      </c>
      <c r="C15" s="41">
        <v>100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27" x14ac:dyDescent="0.2">
      <c r="A16" s="39">
        <v>10</v>
      </c>
      <c r="B16" s="40" t="s">
        <v>415</v>
      </c>
      <c r="C16" s="41">
        <v>500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27" x14ac:dyDescent="0.2">
      <c r="A17" s="39">
        <v>11</v>
      </c>
      <c r="B17" s="40" t="s">
        <v>416</v>
      </c>
      <c r="C17" s="41">
        <v>3700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20.25" customHeight="1" x14ac:dyDescent="0.2">
      <c r="A18" s="40"/>
      <c r="B18" s="46" t="s">
        <v>599</v>
      </c>
      <c r="C18" s="47" t="s">
        <v>7</v>
      </c>
      <c r="D18" s="47" t="s">
        <v>7</v>
      </c>
      <c r="E18" s="47" t="s">
        <v>7</v>
      </c>
      <c r="F18" s="48" t="s">
        <v>7</v>
      </c>
      <c r="G18" s="49">
        <f>SUM(G7:G17)</f>
        <v>0</v>
      </c>
      <c r="H18" s="49">
        <f t="shared" ref="H18:I18" si="3">SUM(H7:H17)</f>
        <v>0</v>
      </c>
      <c r="I18" s="49">
        <f t="shared" si="3"/>
        <v>0</v>
      </c>
      <c r="J18" s="118">
        <f>SUM(J7:J17)</f>
        <v>0</v>
      </c>
    </row>
    <row r="19" spans="1:10" s="16" customFormat="1" ht="26.25" customHeight="1" x14ac:dyDescent="0.2">
      <c r="A19" s="29"/>
      <c r="B19" s="30"/>
      <c r="C19" s="31"/>
      <c r="D19" s="31"/>
      <c r="E19" s="31"/>
      <c r="F19" s="33"/>
      <c r="G19" s="10"/>
      <c r="H19" s="10"/>
      <c r="I19" s="10"/>
      <c r="J19" s="10"/>
    </row>
    <row r="20" spans="1:10" s="16" customFormat="1" ht="16.5" customHeight="1" x14ac:dyDescent="0.2">
      <c r="A20" s="75" t="s">
        <v>392</v>
      </c>
      <c r="B20" s="3"/>
      <c r="C20" s="73"/>
      <c r="D20" s="74"/>
      <c r="E20" s="3"/>
      <c r="F20" s="3"/>
      <c r="G20" s="3"/>
      <c r="H20" s="3"/>
      <c r="I20" s="3"/>
      <c r="J20" s="3"/>
    </row>
    <row r="21" spans="1:10" s="16" customFormat="1" ht="20.25" customHeight="1" x14ac:dyDescent="0.2">
      <c r="A21" s="122" t="s">
        <v>697</v>
      </c>
      <c r="B21" s="122"/>
      <c r="C21" s="122"/>
      <c r="D21" s="122"/>
      <c r="E21" s="122"/>
      <c r="F21" s="122"/>
      <c r="G21" s="122"/>
      <c r="H21" s="122"/>
      <c r="I21" s="122"/>
      <c r="J21" s="122"/>
    </row>
    <row r="22" spans="1:10" s="16" customFormat="1" ht="20.25" customHeight="1" x14ac:dyDescent="0.2">
      <c r="A22" s="122" t="s">
        <v>405</v>
      </c>
      <c r="B22" s="122"/>
      <c r="C22" s="122"/>
      <c r="D22" s="122"/>
      <c r="E22" s="122"/>
      <c r="F22" s="122"/>
      <c r="G22" s="122"/>
      <c r="H22" s="122"/>
      <c r="I22" s="122"/>
      <c r="J22" s="122"/>
    </row>
    <row r="23" spans="1:10" s="16" customFormat="1" ht="15.75" customHeight="1" x14ac:dyDescent="0.2">
      <c r="A23" s="128" t="s">
        <v>260</v>
      </c>
      <c r="B23" s="129"/>
      <c r="C23" s="69"/>
      <c r="D23" s="70"/>
      <c r="E23" s="70"/>
      <c r="F23" s="70"/>
      <c r="G23" s="70"/>
      <c r="H23" s="70"/>
      <c r="I23" s="70"/>
      <c r="J23" s="70"/>
    </row>
    <row r="24" spans="1:10" s="99" customFormat="1" ht="25.5" customHeight="1" x14ac:dyDescent="0.25">
      <c r="A24" s="123" t="s">
        <v>261</v>
      </c>
      <c r="B24" s="124"/>
      <c r="C24" s="124"/>
      <c r="D24" s="124"/>
      <c r="E24" s="124"/>
      <c r="F24" s="124"/>
      <c r="G24" s="124"/>
      <c r="H24" s="124"/>
      <c r="I24" s="124"/>
      <c r="J24" s="124"/>
    </row>
    <row r="25" spans="1:10" s="99" customFormat="1" ht="14.25" customHeight="1" x14ac:dyDescent="0.25">
      <c r="A25" s="123" t="s">
        <v>732</v>
      </c>
      <c r="B25" s="123"/>
      <c r="C25" s="123"/>
      <c r="D25" s="123"/>
      <c r="E25" s="123"/>
      <c r="F25" s="123"/>
      <c r="G25" s="123"/>
      <c r="H25" s="123"/>
      <c r="I25" s="123"/>
      <c r="J25" s="123"/>
    </row>
    <row r="26" spans="1:10" s="99" customFormat="1" ht="16.5" customHeight="1" x14ac:dyDescent="0.25">
      <c r="A26" s="125" t="s">
        <v>733</v>
      </c>
      <c r="B26" s="125"/>
      <c r="C26" s="125"/>
      <c r="D26" s="125"/>
      <c r="E26" s="125"/>
      <c r="F26" s="125"/>
      <c r="G26" s="125"/>
      <c r="H26" s="125"/>
      <c r="I26" s="125"/>
      <c r="J26" s="125"/>
    </row>
    <row r="27" spans="1:10" s="70" customFormat="1" ht="12.75" x14ac:dyDescent="0.2">
      <c r="A27" s="130" t="s">
        <v>734</v>
      </c>
      <c r="B27" s="130"/>
      <c r="C27" s="130"/>
      <c r="D27" s="130"/>
      <c r="E27" s="130"/>
      <c r="F27" s="130"/>
      <c r="G27" s="130"/>
      <c r="H27" s="130"/>
      <c r="I27" s="130"/>
      <c r="J27" s="130"/>
    </row>
    <row r="28" spans="1:10" s="80" customFormat="1" x14ac:dyDescent="0.2">
      <c r="A28" s="100" t="s">
        <v>735</v>
      </c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25">
      <c r="A29" s="100" t="s">
        <v>736</v>
      </c>
      <c r="B29" s="99"/>
      <c r="C29" s="99"/>
      <c r="D29" s="99"/>
      <c r="E29" s="99"/>
      <c r="F29" s="99"/>
      <c r="G29" s="99"/>
      <c r="H29" s="99"/>
      <c r="I29" s="99"/>
      <c r="J29" s="99"/>
    </row>
    <row r="30" spans="1:10" ht="29.25" customHeight="1" x14ac:dyDescent="0.25">
      <c r="A30" s="125" t="s">
        <v>737</v>
      </c>
      <c r="B30" s="126"/>
      <c r="C30" s="126"/>
      <c r="D30" s="126"/>
      <c r="E30" s="126"/>
      <c r="F30" s="126"/>
      <c r="G30" s="126"/>
      <c r="H30" s="126"/>
      <c r="I30" s="126"/>
      <c r="J30" s="126"/>
    </row>
    <row r="31" spans="1:10" ht="39.75" customHeight="1" x14ac:dyDescent="0.25">
      <c r="A31" s="119" t="s">
        <v>738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s="16" customFormat="1" ht="26.2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s="16" customFormat="1" ht="34.5" customHeigh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s="16" customFormat="1" ht="39.7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s="16" customFormat="1" ht="26.2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s="16" customFormat="1" ht="26.2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s="16" customFormat="1" ht="26.2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s="16" customFormat="1" ht="26.2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16" customFormat="1" ht="15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</row>
    <row r="54" spans="1:10" s="16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33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37.5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36.7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36.7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39.7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30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39.75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30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39.75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0" customFormat="1" ht="15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34" customFormat="1" ht="12.9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34" customFormat="1" ht="12.9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34" customFormat="1" ht="12.9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34" customFormat="1" ht="12.9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70" customFormat="1" ht="1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70" customFormat="1" ht="27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70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70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70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70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70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70" customFormat="1" ht="25.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70" customFormat="1" ht="24.75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70" customFormat="1" ht="19.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80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</sheetData>
  <sheetProtection algorithmName="SHA-512" hashValue="FesLv4qrUjJVGlN/+Dx9ejdOoIfyB6ihfOECwcIQ/Uo5iuHQSAJPyQUuuANONxSPV2hOsHpj8xKObpNc4XmYuA==" saltValue="VjeQpblnybqm4OoCYzx25A==" spinCount="100000" sheet="1" objects="1" scenarios="1"/>
  <mergeCells count="11">
    <mergeCell ref="A31:J31"/>
    <mergeCell ref="A24:J24"/>
    <mergeCell ref="A30:J30"/>
    <mergeCell ref="A22:J22"/>
    <mergeCell ref="A1:D1"/>
    <mergeCell ref="A3:J3"/>
    <mergeCell ref="A21:J21"/>
    <mergeCell ref="A23:B23"/>
    <mergeCell ref="A25:J25"/>
    <mergeCell ref="A26:J26"/>
    <mergeCell ref="A27:J2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7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view="pageBreakPreview" zoomScale="110" zoomScaleNormal="110" zoomScaleSheetLayoutView="110" workbookViewId="0">
      <pane ySplit="6" topLeftCell="A7" activePane="bottomLeft" state="frozen"/>
      <selection activeCell="A43" sqref="A43:XFD56"/>
      <selection pane="bottomLeft" activeCell="E11" sqref="E11"/>
    </sheetView>
  </sheetViews>
  <sheetFormatPr defaultColWidth="9.28515625" defaultRowHeight="15" x14ac:dyDescent="0.25"/>
  <cols>
    <col min="1" max="1" width="3.42578125" style="5" customWidth="1"/>
    <col min="2" max="2" width="30.5703125" style="5" customWidth="1"/>
    <col min="3" max="3" width="6.7109375" style="5" customWidth="1"/>
    <col min="4" max="4" width="4.5703125" style="5" customWidth="1"/>
    <col min="5" max="5" width="19.85546875" style="5" customWidth="1"/>
    <col min="6" max="9" width="11" style="5" customWidth="1"/>
    <col min="10" max="10" width="8.1406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134" t="s">
        <v>8</v>
      </c>
      <c r="G1" s="134"/>
      <c r="H1" s="134"/>
      <c r="I1" s="134"/>
      <c r="J1" s="134"/>
    </row>
    <row r="2" spans="1:10" s="9" customFormat="1" ht="6" customHeight="1" x14ac:dyDescent="0.15"/>
    <row r="3" spans="1:10" s="65" customFormat="1" ht="17.25" customHeight="1" x14ac:dyDescent="0.3">
      <c r="A3" s="121" t="s">
        <v>638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>
      <c r="B4" s="28"/>
      <c r="C4" s="28"/>
    </row>
    <row r="5" spans="1:10" s="10" customFormat="1" ht="50.1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42" customHeight="1" x14ac:dyDescent="0.2">
      <c r="A7" s="39">
        <v>1</v>
      </c>
      <c r="B7" s="40" t="s">
        <v>427</v>
      </c>
      <c r="C7" s="39">
        <v>3000</v>
      </c>
      <c r="D7" s="39" t="s">
        <v>0</v>
      </c>
      <c r="E7" s="42"/>
      <c r="F7" s="43"/>
      <c r="G7" s="44">
        <f t="shared" ref="G7:G19" si="0">C7*F7</f>
        <v>0</v>
      </c>
      <c r="H7" s="44">
        <f t="shared" ref="H7:H19" si="1">G7*0.095</f>
        <v>0</v>
      </c>
      <c r="I7" s="44">
        <f t="shared" ref="I7:I19" si="2">G7+H7</f>
        <v>0</v>
      </c>
      <c r="J7" s="45"/>
    </row>
    <row r="8" spans="1:10" s="16" customFormat="1" ht="40.5" x14ac:dyDescent="0.2">
      <c r="A8" s="39">
        <v>2</v>
      </c>
      <c r="B8" s="40" t="s">
        <v>428</v>
      </c>
      <c r="C8" s="39">
        <v>600</v>
      </c>
      <c r="D8" s="39" t="s">
        <v>0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42" customHeight="1" x14ac:dyDescent="0.2">
      <c r="A9" s="39">
        <v>3</v>
      </c>
      <c r="B9" s="40" t="s">
        <v>429</v>
      </c>
      <c r="C9" s="39">
        <v>4000</v>
      </c>
      <c r="D9" s="39" t="s">
        <v>0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50.25" customHeight="1" x14ac:dyDescent="0.2">
      <c r="A10" s="39">
        <v>4</v>
      </c>
      <c r="B10" s="40" t="s">
        <v>430</v>
      </c>
      <c r="C10" s="39">
        <v>800</v>
      </c>
      <c r="D10" s="39" t="s">
        <v>0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42" customHeight="1" x14ac:dyDescent="0.2">
      <c r="A11" s="39">
        <v>5</v>
      </c>
      <c r="B11" s="40" t="s">
        <v>431</v>
      </c>
      <c r="C11" s="39">
        <v>3500</v>
      </c>
      <c r="D11" s="39" t="s">
        <v>0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51" customHeight="1" x14ac:dyDescent="0.2">
      <c r="A12" s="39">
        <v>6</v>
      </c>
      <c r="B12" s="40" t="s">
        <v>432</v>
      </c>
      <c r="C12" s="39">
        <v>700</v>
      </c>
      <c r="D12" s="39" t="s">
        <v>0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42" customHeight="1" x14ac:dyDescent="0.2">
      <c r="A13" s="39">
        <v>7</v>
      </c>
      <c r="B13" s="40" t="s">
        <v>433</v>
      </c>
      <c r="C13" s="39">
        <v>100</v>
      </c>
      <c r="D13" s="39" t="s">
        <v>0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42" customHeight="1" x14ac:dyDescent="0.2">
      <c r="A14" s="39">
        <v>8</v>
      </c>
      <c r="B14" s="40" t="s">
        <v>675</v>
      </c>
      <c r="C14" s="39">
        <v>3200</v>
      </c>
      <c r="D14" s="39" t="s">
        <v>0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42" customHeight="1" x14ac:dyDescent="0.2">
      <c r="A15" s="39">
        <v>9</v>
      </c>
      <c r="B15" s="40" t="s">
        <v>676</v>
      </c>
      <c r="C15" s="39">
        <v>800</v>
      </c>
      <c r="D15" s="39" t="s">
        <v>0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40.5" x14ac:dyDescent="0.2">
      <c r="A16" s="39">
        <v>10</v>
      </c>
      <c r="B16" s="40" t="s">
        <v>434</v>
      </c>
      <c r="C16" s="39">
        <v>900</v>
      </c>
      <c r="D16" s="39" t="s">
        <v>0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54" x14ac:dyDescent="0.2">
      <c r="A17" s="39">
        <v>11</v>
      </c>
      <c r="B17" s="40" t="s">
        <v>663</v>
      </c>
      <c r="C17" s="39">
        <v>50</v>
      </c>
      <c r="D17" s="39" t="s">
        <v>0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54" x14ac:dyDescent="0.2">
      <c r="A18" s="39">
        <v>12</v>
      </c>
      <c r="B18" s="40" t="s">
        <v>456</v>
      </c>
      <c r="C18" s="39">
        <v>50</v>
      </c>
      <c r="D18" s="39" t="s">
        <v>0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40.5" x14ac:dyDescent="0.2">
      <c r="A19" s="39">
        <v>13</v>
      </c>
      <c r="B19" s="40" t="s">
        <v>491</v>
      </c>
      <c r="C19" s="39">
        <v>100</v>
      </c>
      <c r="D19" s="39" t="s">
        <v>0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15" customHeight="1" x14ac:dyDescent="0.2">
      <c r="A20" s="40"/>
      <c r="B20" s="46" t="s">
        <v>639</v>
      </c>
      <c r="C20" s="47" t="s">
        <v>7</v>
      </c>
      <c r="D20" s="47" t="s">
        <v>7</v>
      </c>
      <c r="E20" s="47" t="s">
        <v>7</v>
      </c>
      <c r="F20" s="48" t="s">
        <v>7</v>
      </c>
      <c r="G20" s="49">
        <f>SUM(G7:G19)</f>
        <v>0</v>
      </c>
      <c r="H20" s="49">
        <f t="shared" ref="H20:I20" si="3">SUM(H7:H19)</f>
        <v>0</v>
      </c>
      <c r="I20" s="49">
        <f t="shared" si="3"/>
        <v>0</v>
      </c>
      <c r="J20" s="50">
        <f>SUM(J7:J19)</f>
        <v>0</v>
      </c>
    </row>
    <row r="21" spans="1:10" s="10" customFormat="1" ht="15" customHeight="1" x14ac:dyDescent="0.15">
      <c r="A21" s="29"/>
      <c r="B21" s="30"/>
      <c r="C21" s="31"/>
      <c r="D21" s="31"/>
      <c r="E21" s="31"/>
      <c r="F21" s="33"/>
    </row>
    <row r="22" spans="1:10" s="34" customFormat="1" ht="12.95" customHeight="1" x14ac:dyDescent="0.2">
      <c r="A22" s="75" t="s">
        <v>392</v>
      </c>
      <c r="B22" s="3"/>
      <c r="C22" s="73"/>
      <c r="D22" s="74"/>
      <c r="E22" s="3"/>
      <c r="F22" s="3"/>
      <c r="G22" s="3"/>
      <c r="H22" s="3"/>
      <c r="I22" s="3"/>
      <c r="J22" s="3"/>
    </row>
    <row r="23" spans="1:10" s="34" customFormat="1" ht="12.95" customHeight="1" x14ac:dyDescent="0.2">
      <c r="A23" s="122" t="s">
        <v>700</v>
      </c>
      <c r="B23" s="122"/>
      <c r="C23" s="122"/>
      <c r="D23" s="122"/>
      <c r="E23" s="122"/>
      <c r="F23" s="122"/>
      <c r="G23" s="122"/>
      <c r="H23" s="122"/>
      <c r="I23" s="122"/>
      <c r="J23" s="122"/>
    </row>
    <row r="24" spans="1:10" s="34" customFormat="1" ht="28.15" customHeight="1" x14ac:dyDescent="0.2">
      <c r="A24" s="127" t="s">
        <v>610</v>
      </c>
      <c r="B24" s="127"/>
      <c r="C24" s="127"/>
      <c r="D24" s="127"/>
      <c r="E24" s="127"/>
      <c r="F24" s="127"/>
      <c r="G24" s="127"/>
      <c r="H24" s="127"/>
      <c r="I24" s="127"/>
      <c r="J24" s="127"/>
    </row>
    <row r="25" spans="1:10" s="34" customFormat="1" ht="12.75" x14ac:dyDescent="0.2">
      <c r="A25" s="127" t="s">
        <v>702</v>
      </c>
      <c r="B25" s="127"/>
      <c r="C25" s="127"/>
      <c r="D25" s="127"/>
      <c r="E25" s="127"/>
      <c r="F25" s="127"/>
      <c r="G25" s="127"/>
      <c r="H25" s="127"/>
      <c r="I25" s="127"/>
      <c r="J25" s="127"/>
    </row>
    <row r="26" spans="1:10" s="16" customFormat="1" ht="17.100000000000001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s="70" customFormat="1" ht="15" customHeight="1" x14ac:dyDescent="0.2">
      <c r="A27" s="128" t="s">
        <v>260</v>
      </c>
      <c r="B27" s="129"/>
      <c r="C27" s="69"/>
    </row>
    <row r="28" spans="1:10" s="99" customFormat="1" ht="25.5" customHeight="1" x14ac:dyDescent="0.25">
      <c r="A28" s="123" t="s">
        <v>261</v>
      </c>
      <c r="B28" s="124"/>
      <c r="C28" s="124"/>
      <c r="D28" s="124"/>
      <c r="E28" s="124"/>
      <c r="F28" s="124"/>
      <c r="G28" s="124"/>
      <c r="H28" s="124"/>
      <c r="I28" s="124"/>
      <c r="J28" s="124"/>
    </row>
    <row r="29" spans="1:10" s="99" customFormat="1" ht="14.25" customHeight="1" x14ac:dyDescent="0.25">
      <c r="A29" s="123" t="s">
        <v>732</v>
      </c>
      <c r="B29" s="123"/>
      <c r="C29" s="123"/>
      <c r="D29" s="123"/>
      <c r="E29" s="123"/>
      <c r="F29" s="123"/>
      <c r="G29" s="123"/>
      <c r="H29" s="123"/>
      <c r="I29" s="123"/>
      <c r="J29" s="123"/>
    </row>
    <row r="30" spans="1:10" s="99" customFormat="1" ht="16.5" customHeight="1" x14ac:dyDescent="0.25">
      <c r="A30" s="125" t="s">
        <v>733</v>
      </c>
      <c r="B30" s="125"/>
      <c r="C30" s="125"/>
      <c r="D30" s="125"/>
      <c r="E30" s="125"/>
      <c r="F30" s="125"/>
      <c r="G30" s="125"/>
      <c r="H30" s="125"/>
      <c r="I30" s="125"/>
      <c r="J30" s="125"/>
    </row>
    <row r="31" spans="1:10" s="70" customFormat="1" ht="12.75" x14ac:dyDescent="0.2">
      <c r="A31" s="130" t="s">
        <v>734</v>
      </c>
      <c r="B31" s="130"/>
      <c r="C31" s="130"/>
      <c r="D31" s="130"/>
      <c r="E31" s="130"/>
      <c r="F31" s="130"/>
      <c r="G31" s="130"/>
      <c r="H31" s="130"/>
      <c r="I31" s="130"/>
      <c r="J31" s="130"/>
    </row>
    <row r="32" spans="1:10" s="80" customFormat="1" x14ac:dyDescent="0.2">
      <c r="A32" s="100" t="s">
        <v>735</v>
      </c>
      <c r="B32" s="99"/>
      <c r="C32" s="99"/>
      <c r="D32" s="99"/>
      <c r="E32" s="99"/>
      <c r="F32" s="99"/>
      <c r="G32" s="99"/>
      <c r="H32" s="99"/>
      <c r="I32" s="99"/>
      <c r="J32" s="99"/>
    </row>
    <row r="33" spans="1:10" x14ac:dyDescent="0.25">
      <c r="A33" s="100" t="s">
        <v>736</v>
      </c>
      <c r="B33" s="99"/>
      <c r="C33" s="99"/>
      <c r="D33" s="99"/>
      <c r="E33" s="99"/>
      <c r="F33" s="99"/>
      <c r="G33" s="99"/>
      <c r="H33" s="99"/>
      <c r="I33" s="99"/>
      <c r="J33" s="99"/>
    </row>
    <row r="34" spans="1:10" ht="29.25" customHeight="1" x14ac:dyDescent="0.25">
      <c r="A34" s="125" t="s">
        <v>737</v>
      </c>
      <c r="B34" s="126"/>
      <c r="C34" s="126"/>
      <c r="D34" s="126"/>
      <c r="E34" s="126"/>
      <c r="F34" s="126"/>
      <c r="G34" s="126"/>
      <c r="H34" s="126"/>
      <c r="I34" s="126"/>
      <c r="J34" s="126"/>
    </row>
    <row r="35" spans="1:10" ht="39.75" customHeight="1" x14ac:dyDescent="0.25">
      <c r="A35" s="119" t="s">
        <v>738</v>
      </c>
      <c r="B35" s="119"/>
      <c r="C35" s="119"/>
      <c r="D35" s="119"/>
      <c r="E35" s="119"/>
      <c r="F35" s="119"/>
      <c r="G35" s="119"/>
      <c r="H35" s="119"/>
      <c r="I35" s="119"/>
      <c r="J35" s="119"/>
    </row>
  </sheetData>
  <sheetProtection algorithmName="SHA-512" hashValue="J5IZf25bGU6vKHxCWerf1rK5LI/lHLhWKkT0iNweniG7m6pTMg+FiYwAl/bINP4qjt3nD3YlJDpq0sH2Y9uEuA==" saltValue="tt/3L2+mTAPi+ortXqn9zg==" spinCount="100000" sheet="1" objects="1" scenarios="1"/>
  <mergeCells count="13">
    <mergeCell ref="A1:D1"/>
    <mergeCell ref="A3:J3"/>
    <mergeCell ref="A24:J24"/>
    <mergeCell ref="A25:J25"/>
    <mergeCell ref="F1:J1"/>
    <mergeCell ref="A35:J35"/>
    <mergeCell ref="A27:B27"/>
    <mergeCell ref="A28:J28"/>
    <mergeCell ref="A34:J34"/>
    <mergeCell ref="A23:J23"/>
    <mergeCell ref="A29:J29"/>
    <mergeCell ref="A30:J30"/>
    <mergeCell ref="A31:J3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9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view="pageBreakPreview" zoomScale="110" zoomScaleNormal="110" zoomScaleSheetLayoutView="110" workbookViewId="0">
      <pane ySplit="6" topLeftCell="A7" activePane="bottomLeft" state="frozen"/>
      <selection activeCell="A43" sqref="A43:XFD56"/>
      <selection pane="bottomLeft" activeCell="A15" sqref="A15:I15"/>
    </sheetView>
  </sheetViews>
  <sheetFormatPr defaultColWidth="9.28515625" defaultRowHeight="15" x14ac:dyDescent="0.25"/>
  <cols>
    <col min="1" max="1" width="3.42578125" style="5" customWidth="1"/>
    <col min="2" max="2" width="30.5703125" style="5" customWidth="1"/>
    <col min="3" max="3" width="6.7109375" style="5" customWidth="1"/>
    <col min="4" max="4" width="4.5703125" style="5" customWidth="1"/>
    <col min="5" max="5" width="19.85546875" style="5" customWidth="1"/>
    <col min="6" max="6" width="12.85546875" style="5" customWidth="1"/>
    <col min="7" max="9" width="11" style="5" customWidth="1"/>
    <col min="10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20" t="s">
        <v>8</v>
      </c>
      <c r="H1" s="20"/>
    </row>
    <row r="2" spans="1:10" s="9" customFormat="1" ht="6" customHeight="1" x14ac:dyDescent="0.15"/>
    <row r="3" spans="1:10" s="65" customFormat="1" ht="17.25" customHeight="1" x14ac:dyDescent="0.3">
      <c r="A3" s="121" t="s">
        <v>666</v>
      </c>
      <c r="B3" s="121"/>
      <c r="C3" s="121"/>
      <c r="D3" s="121"/>
      <c r="E3" s="121"/>
      <c r="F3" s="121"/>
      <c r="G3" s="121"/>
      <c r="H3" s="121"/>
      <c r="I3" s="121"/>
    </row>
    <row r="4" spans="1:10" s="9" customFormat="1" ht="6" customHeight="1" x14ac:dyDescent="0.15">
      <c r="B4" s="28"/>
      <c r="C4" s="28"/>
    </row>
    <row r="5" spans="1:10" s="10" customFormat="1" ht="50.1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10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10" s="16" customFormat="1" ht="25.5" customHeight="1" x14ac:dyDescent="0.25">
      <c r="A7" s="39">
        <v>1</v>
      </c>
      <c r="B7" s="40" t="s">
        <v>158</v>
      </c>
      <c r="C7" s="39">
        <v>1600</v>
      </c>
      <c r="D7" s="66" t="s">
        <v>0</v>
      </c>
      <c r="E7" s="60"/>
      <c r="F7" s="43"/>
      <c r="G7" s="44">
        <f>C7*F7</f>
        <v>0</v>
      </c>
      <c r="H7" s="44">
        <f>G7*0.095</f>
        <v>0</v>
      </c>
      <c r="I7" s="44">
        <f>G7+H7</f>
        <v>0</v>
      </c>
    </row>
    <row r="8" spans="1:10" s="16" customFormat="1" ht="25.5" customHeight="1" x14ac:dyDescent="0.25">
      <c r="A8" s="39">
        <v>2</v>
      </c>
      <c r="B8" s="40" t="s">
        <v>526</v>
      </c>
      <c r="C8" s="39">
        <v>300</v>
      </c>
      <c r="D8" s="66" t="s">
        <v>0</v>
      </c>
      <c r="E8" s="60"/>
      <c r="F8" s="43"/>
      <c r="G8" s="44">
        <f t="shared" ref="G8:G10" si="0">C8*F8</f>
        <v>0</v>
      </c>
      <c r="H8" s="44">
        <f t="shared" ref="H8:H10" si="1">G8*0.095</f>
        <v>0</v>
      </c>
      <c r="I8" s="44">
        <f t="shared" ref="I8:I10" si="2">G8+H8</f>
        <v>0</v>
      </c>
    </row>
    <row r="9" spans="1:10" s="16" customFormat="1" ht="25.5" customHeight="1" x14ac:dyDescent="0.2">
      <c r="A9" s="39">
        <v>3</v>
      </c>
      <c r="B9" s="40" t="s">
        <v>677</v>
      </c>
      <c r="C9" s="39">
        <v>1800</v>
      </c>
      <c r="D9" s="39" t="s">
        <v>0</v>
      </c>
      <c r="E9" s="60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10" s="16" customFormat="1" ht="25.5" customHeight="1" x14ac:dyDescent="0.2">
      <c r="A10" s="39">
        <v>4</v>
      </c>
      <c r="B10" s="40" t="s">
        <v>678</v>
      </c>
      <c r="C10" s="39">
        <v>400</v>
      </c>
      <c r="D10" s="39" t="s">
        <v>0</v>
      </c>
      <c r="E10" s="60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10" s="16" customFormat="1" ht="15" customHeight="1" x14ac:dyDescent="0.2">
      <c r="A11" s="40"/>
      <c r="B11" s="46" t="s">
        <v>667</v>
      </c>
      <c r="C11" s="47" t="s">
        <v>7</v>
      </c>
      <c r="D11" s="47" t="s">
        <v>7</v>
      </c>
      <c r="E11" s="47" t="s">
        <v>7</v>
      </c>
      <c r="F11" s="48" t="s">
        <v>7</v>
      </c>
      <c r="G11" s="49">
        <f>SUM(G7:G10)</f>
        <v>0</v>
      </c>
      <c r="H11" s="49">
        <f t="shared" ref="H11:I11" si="3">SUM(H7:H10)</f>
        <v>0</v>
      </c>
      <c r="I11" s="49">
        <f t="shared" si="3"/>
        <v>0</v>
      </c>
    </row>
    <row r="12" spans="1:10" s="10" customFormat="1" ht="15" customHeight="1" x14ac:dyDescent="0.15">
      <c r="A12" s="29"/>
      <c r="B12" s="30"/>
      <c r="C12" s="31"/>
      <c r="D12" s="31"/>
      <c r="E12" s="31"/>
      <c r="F12" s="33"/>
    </row>
    <row r="13" spans="1:10" s="34" customFormat="1" ht="12.95" customHeight="1" x14ac:dyDescent="0.2">
      <c r="A13" s="75" t="s">
        <v>392</v>
      </c>
      <c r="B13" s="3"/>
      <c r="C13" s="73"/>
      <c r="D13" s="74"/>
      <c r="E13" s="3"/>
      <c r="F13" s="3"/>
      <c r="G13" s="3"/>
      <c r="H13" s="3"/>
      <c r="I13" s="3"/>
    </row>
    <row r="14" spans="1:10" s="34" customFormat="1" ht="12.95" customHeight="1" x14ac:dyDescent="0.2">
      <c r="A14" s="122" t="s">
        <v>700</v>
      </c>
      <c r="B14" s="122"/>
      <c r="C14" s="122"/>
      <c r="D14" s="122"/>
      <c r="E14" s="122"/>
      <c r="F14" s="122"/>
      <c r="G14" s="122"/>
      <c r="H14" s="122"/>
      <c r="I14" s="122"/>
    </row>
    <row r="15" spans="1:10" s="34" customFormat="1" ht="31.15" customHeight="1" x14ac:dyDescent="0.2">
      <c r="A15" s="127" t="s">
        <v>610</v>
      </c>
      <c r="B15" s="127"/>
      <c r="C15" s="127"/>
      <c r="D15" s="127"/>
      <c r="E15" s="127"/>
      <c r="F15" s="127"/>
      <c r="G15" s="127"/>
      <c r="H15" s="127"/>
      <c r="I15" s="127"/>
    </row>
    <row r="16" spans="1:10" s="34" customFormat="1" ht="12.75" x14ac:dyDescent="0.2">
      <c r="A16" s="127" t="s">
        <v>703</v>
      </c>
      <c r="B16" s="127"/>
      <c r="C16" s="127"/>
      <c r="D16" s="127"/>
      <c r="E16" s="127"/>
      <c r="F16" s="127"/>
      <c r="G16" s="127"/>
      <c r="H16" s="127"/>
      <c r="I16" s="127"/>
      <c r="J16" s="127"/>
    </row>
    <row r="17" spans="1:10" s="16" customFormat="1" ht="17.100000000000001" customHeight="1" x14ac:dyDescent="0.2"/>
    <row r="18" spans="1:10" s="70" customFormat="1" ht="15" customHeight="1" x14ac:dyDescent="0.2">
      <c r="A18" s="128" t="s">
        <v>260</v>
      </c>
      <c r="B18" s="129"/>
      <c r="C18" s="69"/>
    </row>
    <row r="19" spans="1:10" s="99" customFormat="1" ht="25.5" customHeight="1" x14ac:dyDescent="0.25">
      <c r="A19" s="123" t="s">
        <v>261</v>
      </c>
      <c r="B19" s="123"/>
      <c r="C19" s="123"/>
      <c r="D19" s="123"/>
      <c r="E19" s="123"/>
      <c r="F19" s="123"/>
      <c r="G19" s="123"/>
      <c r="H19" s="123"/>
      <c r="I19" s="123"/>
      <c r="J19" s="108"/>
    </row>
    <row r="20" spans="1:10" s="99" customFormat="1" ht="14.25" customHeight="1" x14ac:dyDescent="0.25">
      <c r="A20" s="123" t="s">
        <v>732</v>
      </c>
      <c r="B20" s="123"/>
      <c r="C20" s="123"/>
      <c r="D20" s="123"/>
      <c r="E20" s="123"/>
      <c r="F20" s="123"/>
      <c r="G20" s="123"/>
      <c r="H20" s="123"/>
      <c r="I20" s="123"/>
      <c r="J20" s="123"/>
    </row>
    <row r="21" spans="1:10" s="99" customFormat="1" ht="16.5" customHeight="1" x14ac:dyDescent="0.25">
      <c r="A21" s="125" t="s">
        <v>733</v>
      </c>
      <c r="B21" s="125"/>
      <c r="C21" s="125"/>
      <c r="D21" s="125"/>
      <c r="E21" s="125"/>
      <c r="F21" s="125"/>
      <c r="G21" s="125"/>
      <c r="H21" s="125"/>
      <c r="I21" s="125"/>
      <c r="J21" s="125"/>
    </row>
    <row r="22" spans="1:10" s="70" customFormat="1" ht="12.75" x14ac:dyDescent="0.2">
      <c r="A22" s="130" t="s">
        <v>734</v>
      </c>
      <c r="B22" s="130"/>
      <c r="C22" s="130"/>
      <c r="D22" s="130"/>
      <c r="E22" s="130"/>
      <c r="F22" s="130"/>
      <c r="G22" s="130"/>
      <c r="H22" s="130"/>
      <c r="I22" s="130"/>
      <c r="J22" s="130"/>
    </row>
    <row r="23" spans="1:10" s="80" customFormat="1" x14ac:dyDescent="0.2">
      <c r="A23" s="100" t="s">
        <v>735</v>
      </c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25">
      <c r="A24" s="100" t="s">
        <v>736</v>
      </c>
      <c r="B24" s="99"/>
      <c r="C24" s="99"/>
      <c r="D24" s="99"/>
      <c r="E24" s="99"/>
      <c r="F24" s="99"/>
      <c r="G24" s="99"/>
      <c r="H24" s="99"/>
      <c r="I24" s="99"/>
      <c r="J24" s="99"/>
    </row>
    <row r="25" spans="1:10" ht="29.25" customHeight="1" x14ac:dyDescent="0.25">
      <c r="A25" s="125" t="s">
        <v>737</v>
      </c>
      <c r="B25" s="125"/>
      <c r="C25" s="125"/>
      <c r="D25" s="125"/>
      <c r="E25" s="125"/>
      <c r="F25" s="125"/>
      <c r="G25" s="125"/>
      <c r="H25" s="125"/>
      <c r="I25" s="125"/>
      <c r="J25" s="110"/>
    </row>
  </sheetData>
  <sheetProtection algorithmName="SHA-512" hashValue="xnUPLViMOfBAZkJYP5aQ4Yisgg4oASnO/sL6JOOBQ3YEy4+EGtosag3PlyaUWNYaPLM+e91iYRnfwX7m6cuk5Q==" saltValue="5q5T3jmEIJzmKbong5P3MA==" spinCount="100000" sheet="1" objects="1" scenarios="1"/>
  <mergeCells count="11">
    <mergeCell ref="A20:J20"/>
    <mergeCell ref="A21:J21"/>
    <mergeCell ref="A22:J22"/>
    <mergeCell ref="A25:I25"/>
    <mergeCell ref="A1:D1"/>
    <mergeCell ref="A3:I3"/>
    <mergeCell ref="A18:B18"/>
    <mergeCell ref="A19:I19"/>
    <mergeCell ref="A14:I14"/>
    <mergeCell ref="A15:I15"/>
    <mergeCell ref="A16:J16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8"/>
  <sheetViews>
    <sheetView view="pageBreakPreview" zoomScale="110" zoomScaleNormal="120" zoomScaleSheetLayoutView="110" workbookViewId="0">
      <pane ySplit="6" topLeftCell="A13" activePane="bottomLeft" state="frozen"/>
      <selection activeCell="A83" sqref="A83:K83"/>
      <selection pane="bottomLeft" activeCell="G14" sqref="G14"/>
    </sheetView>
  </sheetViews>
  <sheetFormatPr defaultColWidth="9.28515625" defaultRowHeight="15" x14ac:dyDescent="0.25"/>
  <cols>
    <col min="1" max="1" width="3.42578125" style="5" customWidth="1"/>
    <col min="2" max="2" width="24.5703125" style="5" customWidth="1"/>
    <col min="3" max="3" width="6.85546875" style="5" customWidth="1"/>
    <col min="4" max="4" width="4.85546875" style="5" customWidth="1"/>
    <col min="5" max="5" width="15.140625" style="37" customWidth="1"/>
    <col min="6" max="6" width="11.5703125" style="5" customWidth="1"/>
    <col min="7" max="7" width="12.7109375" style="5" customWidth="1"/>
    <col min="8" max="9" width="11.5703125" style="5" customWidth="1"/>
    <col min="10" max="10" width="8.285156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38"/>
      <c r="F1" s="20"/>
      <c r="G1" s="20" t="s">
        <v>8</v>
      </c>
      <c r="H1" s="20"/>
      <c r="I1" s="20"/>
    </row>
    <row r="2" spans="1:10" s="9" customFormat="1" ht="6" customHeight="1" x14ac:dyDescent="0.15">
      <c r="E2" s="35"/>
    </row>
    <row r="3" spans="1:10" ht="18" customHeight="1" x14ac:dyDescent="0.25">
      <c r="A3" s="132" t="s">
        <v>611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s="9" customFormat="1" ht="6" customHeight="1" x14ac:dyDescent="0.15">
      <c r="B4" s="28"/>
      <c r="C4" s="28"/>
      <c r="E4" s="35"/>
    </row>
    <row r="5" spans="1:10" s="10" customFormat="1" ht="45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.75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19.5" customHeight="1" x14ac:dyDescent="0.2">
      <c r="A7" s="39">
        <v>1</v>
      </c>
      <c r="B7" s="40" t="s">
        <v>179</v>
      </c>
      <c r="C7" s="41">
        <v>2100</v>
      </c>
      <c r="D7" s="39" t="s">
        <v>1</v>
      </c>
      <c r="E7" s="42"/>
      <c r="F7" s="43"/>
      <c r="G7" s="44">
        <f t="shared" ref="G7:G22" si="0">C7*F7</f>
        <v>0</v>
      </c>
      <c r="H7" s="44">
        <f t="shared" ref="H7:H22" si="1">G7*0.095</f>
        <v>0</v>
      </c>
      <c r="I7" s="44">
        <f t="shared" ref="I7:I22" si="2">G7+H7</f>
        <v>0</v>
      </c>
      <c r="J7" s="45"/>
    </row>
    <row r="8" spans="1:10" s="16" customFormat="1" ht="27" customHeight="1" x14ac:dyDescent="0.2">
      <c r="A8" s="39">
        <v>2</v>
      </c>
      <c r="B8" s="40" t="s">
        <v>159</v>
      </c>
      <c r="C8" s="41">
        <v>100</v>
      </c>
      <c r="D8" s="39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19.5" customHeight="1" x14ac:dyDescent="0.2">
      <c r="A9" s="39">
        <v>3</v>
      </c>
      <c r="B9" s="40" t="s">
        <v>180</v>
      </c>
      <c r="C9" s="41">
        <v>50</v>
      </c>
      <c r="D9" s="39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15" customHeight="1" x14ac:dyDescent="0.2">
      <c r="A10" s="39">
        <v>4</v>
      </c>
      <c r="B10" s="40" t="s">
        <v>160</v>
      </c>
      <c r="C10" s="41">
        <v>50</v>
      </c>
      <c r="D10" s="39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15" customHeight="1" x14ac:dyDescent="0.2">
      <c r="A11" s="39">
        <v>5</v>
      </c>
      <c r="B11" s="40" t="s">
        <v>181</v>
      </c>
      <c r="C11" s="41">
        <v>700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15" customHeight="1" x14ac:dyDescent="0.2">
      <c r="A12" s="39">
        <v>6</v>
      </c>
      <c r="B12" s="40" t="s">
        <v>182</v>
      </c>
      <c r="C12" s="41">
        <v>50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42.75" customHeight="1" x14ac:dyDescent="0.2">
      <c r="A13" s="39">
        <v>7</v>
      </c>
      <c r="B13" s="40" t="s">
        <v>707</v>
      </c>
      <c r="C13" s="41">
        <v>150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42.75" customHeight="1" x14ac:dyDescent="0.2">
      <c r="A14" s="39">
        <v>8</v>
      </c>
      <c r="B14" s="40" t="s">
        <v>708</v>
      </c>
      <c r="C14" s="41">
        <v>300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25.5" customHeight="1" x14ac:dyDescent="0.2">
      <c r="A15" s="39">
        <v>9</v>
      </c>
      <c r="B15" s="40" t="s">
        <v>161</v>
      </c>
      <c r="C15" s="41">
        <v>50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25.5" customHeight="1" x14ac:dyDescent="0.2">
      <c r="A16" s="39">
        <v>10</v>
      </c>
      <c r="B16" s="40" t="s">
        <v>162</v>
      </c>
      <c r="C16" s="41">
        <v>1300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25.5" customHeight="1" x14ac:dyDescent="0.2">
      <c r="A17" s="39">
        <v>11</v>
      </c>
      <c r="B17" s="40" t="s">
        <v>163</v>
      </c>
      <c r="C17" s="41">
        <v>50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25.5" customHeight="1" x14ac:dyDescent="0.2">
      <c r="A18" s="39">
        <v>12</v>
      </c>
      <c r="B18" s="40" t="s">
        <v>164</v>
      </c>
      <c r="C18" s="41">
        <v>200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40.5" customHeight="1" x14ac:dyDescent="0.2">
      <c r="A19" s="39">
        <v>13</v>
      </c>
      <c r="B19" s="40" t="s">
        <v>165</v>
      </c>
      <c r="C19" s="41">
        <v>800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40.5" x14ac:dyDescent="0.2">
      <c r="A20" s="39">
        <v>14</v>
      </c>
      <c r="B20" s="40" t="s">
        <v>166</v>
      </c>
      <c r="C20" s="41">
        <v>50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39" customHeight="1" x14ac:dyDescent="0.2">
      <c r="A21" s="39">
        <v>15</v>
      </c>
      <c r="B21" s="40" t="s">
        <v>360</v>
      </c>
      <c r="C21" s="41">
        <v>600</v>
      </c>
      <c r="D21" s="39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39" customHeight="1" x14ac:dyDescent="0.2">
      <c r="A22" s="39">
        <v>16</v>
      </c>
      <c r="B22" s="40" t="s">
        <v>28</v>
      </c>
      <c r="C22" s="41">
        <v>500</v>
      </c>
      <c r="D22" s="39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15" customHeight="1" x14ac:dyDescent="0.2">
      <c r="A23" s="40"/>
      <c r="B23" s="46" t="s">
        <v>612</v>
      </c>
      <c r="C23" s="46"/>
      <c r="D23" s="47" t="s">
        <v>7</v>
      </c>
      <c r="E23" s="47" t="s">
        <v>7</v>
      </c>
      <c r="F23" s="48" t="s">
        <v>7</v>
      </c>
      <c r="G23" s="49">
        <f>SUM(G7:G22)</f>
        <v>0</v>
      </c>
      <c r="H23" s="49">
        <f t="shared" ref="H23:I23" si="3">SUM(H7:H22)</f>
        <v>0</v>
      </c>
      <c r="I23" s="49">
        <f t="shared" si="3"/>
        <v>0</v>
      </c>
      <c r="J23" s="50">
        <f t="shared" ref="J23" si="4">SUM(J7:J22)</f>
        <v>0</v>
      </c>
    </row>
    <row r="24" spans="1:10" s="16" customFormat="1" ht="17.100000000000001" customHeight="1" x14ac:dyDescent="0.25">
      <c r="A24" s="11"/>
      <c r="B24" s="12"/>
      <c r="C24" s="13"/>
      <c r="D24" s="14"/>
      <c r="E24" s="12"/>
      <c r="F24" s="12"/>
      <c r="G24" s="12"/>
      <c r="H24" s="12"/>
      <c r="I24" s="12"/>
      <c r="J24" s="12"/>
    </row>
    <row r="25" spans="1:10" s="34" customFormat="1" ht="12.95" customHeight="1" x14ac:dyDescent="0.2">
      <c r="A25" s="75" t="s">
        <v>392</v>
      </c>
      <c r="B25" s="3"/>
      <c r="C25" s="73"/>
      <c r="D25" s="74"/>
      <c r="E25" s="3"/>
      <c r="F25" s="3"/>
      <c r="G25" s="3"/>
      <c r="H25" s="3"/>
      <c r="I25" s="3"/>
      <c r="J25" s="3"/>
    </row>
    <row r="26" spans="1:10" s="34" customFormat="1" ht="12.95" customHeight="1" x14ac:dyDescent="0.2">
      <c r="A26" s="122" t="s">
        <v>699</v>
      </c>
      <c r="B26" s="122"/>
      <c r="C26" s="122"/>
      <c r="D26" s="122"/>
      <c r="E26" s="122"/>
      <c r="F26" s="122"/>
      <c r="G26" s="122"/>
      <c r="H26" s="122"/>
      <c r="I26" s="122"/>
      <c r="J26" s="122"/>
    </row>
    <row r="27" spans="1:10" s="34" customFormat="1" ht="12.95" customHeight="1" x14ac:dyDescent="0.2">
      <c r="A27" s="122" t="s">
        <v>436</v>
      </c>
      <c r="B27" s="122"/>
      <c r="C27" s="122"/>
      <c r="D27" s="122"/>
      <c r="E27" s="122"/>
      <c r="F27" s="122"/>
      <c r="G27" s="122"/>
      <c r="H27" s="122"/>
      <c r="I27" s="122"/>
      <c r="J27" s="122"/>
    </row>
    <row r="28" spans="1:10" s="34" customFormat="1" ht="12.95" customHeight="1" x14ac:dyDescent="0.2">
      <c r="A28" s="127" t="s">
        <v>435</v>
      </c>
      <c r="B28" s="127"/>
      <c r="C28" s="127"/>
      <c r="D28" s="127"/>
      <c r="E28" s="127"/>
      <c r="F28" s="127"/>
      <c r="G28" s="127"/>
      <c r="H28" s="127"/>
      <c r="I28" s="127"/>
      <c r="J28" s="127"/>
    </row>
    <row r="29" spans="1:10" s="16" customFormat="1" ht="17.100000000000001" customHeight="1" x14ac:dyDescent="0.2">
      <c r="E29" s="36"/>
    </row>
    <row r="30" spans="1:10" s="70" customFormat="1" ht="15" customHeight="1" x14ac:dyDescent="0.2">
      <c r="A30" s="128" t="s">
        <v>260</v>
      </c>
      <c r="B30" s="129"/>
      <c r="C30" s="69"/>
    </row>
    <row r="31" spans="1:10" s="99" customFormat="1" ht="25.5" customHeight="1" x14ac:dyDescent="0.25">
      <c r="A31" s="123" t="s">
        <v>261</v>
      </c>
      <c r="B31" s="124"/>
      <c r="C31" s="124"/>
      <c r="D31" s="124"/>
      <c r="E31" s="124"/>
      <c r="F31" s="124"/>
      <c r="G31" s="124"/>
      <c r="H31" s="124"/>
      <c r="I31" s="124"/>
      <c r="J31" s="124"/>
    </row>
    <row r="32" spans="1:10" s="99" customFormat="1" ht="14.25" customHeight="1" x14ac:dyDescent="0.25">
      <c r="A32" s="123" t="s">
        <v>732</v>
      </c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10" s="99" customFormat="1" ht="16.5" customHeight="1" x14ac:dyDescent="0.25">
      <c r="A33" s="125" t="s">
        <v>733</v>
      </c>
      <c r="B33" s="125"/>
      <c r="C33" s="125"/>
      <c r="D33" s="125"/>
      <c r="E33" s="125"/>
      <c r="F33" s="125"/>
      <c r="G33" s="125"/>
      <c r="H33" s="125"/>
      <c r="I33" s="125"/>
      <c r="J33" s="125"/>
    </row>
    <row r="34" spans="1:10" s="70" customFormat="1" ht="12.75" x14ac:dyDescent="0.2">
      <c r="A34" s="130" t="s">
        <v>734</v>
      </c>
      <c r="B34" s="130"/>
      <c r="C34" s="130"/>
      <c r="D34" s="130"/>
      <c r="E34" s="130"/>
      <c r="F34" s="130"/>
      <c r="G34" s="130"/>
      <c r="H34" s="130"/>
      <c r="I34" s="130"/>
      <c r="J34" s="130"/>
    </row>
    <row r="35" spans="1:10" s="80" customFormat="1" x14ac:dyDescent="0.2">
      <c r="A35" s="100" t="s">
        <v>735</v>
      </c>
      <c r="B35" s="99"/>
      <c r="C35" s="99"/>
      <c r="D35" s="99"/>
      <c r="E35" s="99"/>
      <c r="F35" s="99"/>
      <c r="G35" s="99"/>
      <c r="H35" s="99"/>
      <c r="I35" s="99"/>
      <c r="J35" s="99"/>
    </row>
    <row r="36" spans="1:10" x14ac:dyDescent="0.25">
      <c r="A36" s="100" t="s">
        <v>736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ht="29.25" customHeight="1" x14ac:dyDescent="0.25">
      <c r="A37" s="125" t="s">
        <v>737</v>
      </c>
      <c r="B37" s="126"/>
      <c r="C37" s="126"/>
      <c r="D37" s="126"/>
      <c r="E37" s="126"/>
      <c r="F37" s="126"/>
      <c r="G37" s="126"/>
      <c r="H37" s="126"/>
      <c r="I37" s="126"/>
      <c r="J37" s="126"/>
    </row>
    <row r="38" spans="1:10" ht="33" customHeight="1" x14ac:dyDescent="0.25">
      <c r="A38" s="119" t="s">
        <v>738</v>
      </c>
      <c r="B38" s="119"/>
      <c r="C38" s="119"/>
      <c r="D38" s="119"/>
      <c r="E38" s="119"/>
      <c r="F38" s="119"/>
      <c r="G38" s="119"/>
      <c r="H38" s="119"/>
      <c r="I38" s="119"/>
      <c r="J38" s="119"/>
    </row>
  </sheetData>
  <sheetProtection algorithmName="SHA-512" hashValue="MmU+37zqUf/lq9sFvUCjHCUETXkBnf1a+i8RWb3S4nvrl6VdRgkULy0UHvR3oGMZ36XiqI2GJTQt46PG8HblyA==" saltValue="LZv2Pxfao67DiRoagzdhnQ==" spinCount="100000" sheet="1" objects="1" scenarios="1"/>
  <mergeCells count="12">
    <mergeCell ref="A37:J37"/>
    <mergeCell ref="A38:J38"/>
    <mergeCell ref="A30:B30"/>
    <mergeCell ref="A1:D1"/>
    <mergeCell ref="A26:J26"/>
    <mergeCell ref="A27:J27"/>
    <mergeCell ref="A28:J28"/>
    <mergeCell ref="A3:J3"/>
    <mergeCell ref="A31:J31"/>
    <mergeCell ref="A32:J32"/>
    <mergeCell ref="A33:J33"/>
    <mergeCell ref="A34:J34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2">
      <formula1>1</formula1>
    </dataValidation>
  </dataValidations>
  <pageMargins left="0.62992125984251968" right="0.23622047244094491" top="0.55118110236220474" bottom="0.35433070866141736" header="0.31496062992125984" footer="0.31496062992125984"/>
  <pageSetup paperSize="9" fitToHeight="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08"/>
  <sheetViews>
    <sheetView view="pageBreakPreview" zoomScale="110" zoomScaleNormal="120" zoomScaleSheetLayoutView="110" workbookViewId="0">
      <pane ySplit="6" topLeftCell="A13" activePane="bottomLeft" state="frozen"/>
      <selection activeCell="A83" sqref="A83:K83"/>
      <selection pane="bottomLeft" activeCellId="3" sqref="J14 E7:F25 J7:J25 A1:XFD1"/>
    </sheetView>
  </sheetViews>
  <sheetFormatPr defaultColWidth="9.28515625" defaultRowHeight="15" x14ac:dyDescent="0.25"/>
  <cols>
    <col min="1" max="1" width="3.42578125" style="5" customWidth="1"/>
    <col min="2" max="2" width="33.85546875" style="5" customWidth="1"/>
    <col min="3" max="3" width="7" style="5" customWidth="1"/>
    <col min="4" max="4" width="5.28515625" style="5" customWidth="1"/>
    <col min="5" max="5" width="16.7109375" style="5" customWidth="1"/>
    <col min="6" max="9" width="11.5703125" style="5" customWidth="1"/>
    <col min="10" max="10" width="10.57031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20"/>
      <c r="G1" s="20" t="s">
        <v>8</v>
      </c>
      <c r="H1" s="20"/>
    </row>
    <row r="2" spans="1:10" s="9" customFormat="1" ht="6" customHeight="1" x14ac:dyDescent="0.15"/>
    <row r="3" spans="1:10" s="62" customFormat="1" ht="18" customHeight="1" x14ac:dyDescent="0.3">
      <c r="A3" s="121" t="s">
        <v>613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>
      <c r="B4" s="28"/>
      <c r="C4" s="28"/>
    </row>
    <row r="5" spans="1:10" s="10" customFormat="1" ht="51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.75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20.25" customHeight="1" x14ac:dyDescent="0.2">
      <c r="A7" s="39">
        <v>1</v>
      </c>
      <c r="B7" s="40" t="s">
        <v>681</v>
      </c>
      <c r="C7" s="41">
        <v>1900</v>
      </c>
      <c r="D7" s="39" t="s">
        <v>1</v>
      </c>
      <c r="E7" s="42"/>
      <c r="F7" s="43"/>
      <c r="G7" s="44">
        <f t="shared" ref="G7:G25" si="0">C7*F7</f>
        <v>0</v>
      </c>
      <c r="H7" s="44">
        <f t="shared" ref="H7:H25" si="1">G7*0.095</f>
        <v>0</v>
      </c>
      <c r="I7" s="44">
        <f t="shared" ref="I7:I25" si="2">G7+H7</f>
        <v>0</v>
      </c>
      <c r="J7" s="45"/>
    </row>
    <row r="8" spans="1:10" s="16" customFormat="1" ht="25.5" customHeight="1" x14ac:dyDescent="0.2">
      <c r="A8" s="39">
        <v>2</v>
      </c>
      <c r="B8" s="40" t="s">
        <v>682</v>
      </c>
      <c r="C8" s="41">
        <v>3000</v>
      </c>
      <c r="D8" s="39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25.5" customHeight="1" x14ac:dyDescent="0.2">
      <c r="A9" s="39">
        <v>3</v>
      </c>
      <c r="B9" s="40" t="s">
        <v>683</v>
      </c>
      <c r="C9" s="41">
        <v>600</v>
      </c>
      <c r="D9" s="39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18" customHeight="1" x14ac:dyDescent="0.2">
      <c r="A10" s="39">
        <v>4</v>
      </c>
      <c r="B10" s="40" t="s">
        <v>684</v>
      </c>
      <c r="C10" s="41">
        <v>2500</v>
      </c>
      <c r="D10" s="39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15" customHeight="1" x14ac:dyDescent="0.2">
      <c r="A11" s="39">
        <v>5</v>
      </c>
      <c r="B11" s="40" t="s">
        <v>58</v>
      </c>
      <c r="C11" s="41">
        <v>600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15" customHeight="1" x14ac:dyDescent="0.2">
      <c r="A12" s="39">
        <v>6</v>
      </c>
      <c r="B12" s="40" t="s">
        <v>168</v>
      </c>
      <c r="C12" s="41">
        <v>100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15" customHeight="1" x14ac:dyDescent="0.2">
      <c r="A13" s="39">
        <v>7</v>
      </c>
      <c r="B13" s="40" t="s">
        <v>527</v>
      </c>
      <c r="C13" s="41">
        <v>100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15" customHeight="1" x14ac:dyDescent="0.2">
      <c r="A14" s="39">
        <v>8</v>
      </c>
      <c r="B14" s="40" t="s">
        <v>178</v>
      </c>
      <c r="C14" s="41">
        <v>1100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15" customHeight="1" x14ac:dyDescent="0.2">
      <c r="A15" s="39">
        <v>9</v>
      </c>
      <c r="B15" s="40" t="s">
        <v>467</v>
      </c>
      <c r="C15" s="41">
        <v>1500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15" customHeight="1" x14ac:dyDescent="0.2">
      <c r="A16" s="39">
        <v>10</v>
      </c>
      <c r="B16" s="40" t="s">
        <v>30</v>
      </c>
      <c r="C16" s="41">
        <v>1500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15" customHeight="1" x14ac:dyDescent="0.2">
      <c r="A17" s="39">
        <v>11</v>
      </c>
      <c r="B17" s="40" t="s">
        <v>29</v>
      </c>
      <c r="C17" s="41">
        <v>100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15" customHeight="1" x14ac:dyDescent="0.2">
      <c r="A18" s="39">
        <v>12</v>
      </c>
      <c r="B18" s="40" t="s">
        <v>48</v>
      </c>
      <c r="C18" s="41">
        <v>600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47.25" customHeight="1" x14ac:dyDescent="0.2">
      <c r="A19" s="39">
        <v>13</v>
      </c>
      <c r="B19" s="40" t="s">
        <v>270</v>
      </c>
      <c r="C19" s="41">
        <v>1200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15" customHeight="1" x14ac:dyDescent="0.2">
      <c r="A20" s="39">
        <v>14</v>
      </c>
      <c r="B20" s="40" t="s">
        <v>361</v>
      </c>
      <c r="C20" s="41">
        <v>150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44.25" customHeight="1" x14ac:dyDescent="0.2">
      <c r="A21" s="39">
        <v>15</v>
      </c>
      <c r="B21" s="40" t="s">
        <v>269</v>
      </c>
      <c r="C21" s="41">
        <v>4500</v>
      </c>
      <c r="D21" s="39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17.25" customHeight="1" x14ac:dyDescent="0.2">
      <c r="A22" s="39">
        <v>16</v>
      </c>
      <c r="B22" s="40" t="s">
        <v>362</v>
      </c>
      <c r="C22" s="41">
        <v>100</v>
      </c>
      <c r="D22" s="39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15" customHeight="1" x14ac:dyDescent="0.2">
      <c r="A23" s="39">
        <v>17</v>
      </c>
      <c r="B23" s="40" t="s">
        <v>169</v>
      </c>
      <c r="C23" s="41">
        <v>300</v>
      </c>
      <c r="D23" s="39" t="s">
        <v>1</v>
      </c>
      <c r="E23" s="42"/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15" customHeight="1" x14ac:dyDescent="0.2">
      <c r="A24" s="39">
        <v>18</v>
      </c>
      <c r="B24" s="40" t="s">
        <v>170</v>
      </c>
      <c r="C24" s="41">
        <v>400</v>
      </c>
      <c r="D24" s="39" t="s">
        <v>1</v>
      </c>
      <c r="E24" s="42"/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  <c r="J24" s="45"/>
    </row>
    <row r="25" spans="1:10" s="16" customFormat="1" ht="15" customHeight="1" x14ac:dyDescent="0.2">
      <c r="A25" s="39">
        <v>19</v>
      </c>
      <c r="B25" s="40" t="s">
        <v>171</v>
      </c>
      <c r="C25" s="41">
        <v>350</v>
      </c>
      <c r="D25" s="39" t="s">
        <v>1</v>
      </c>
      <c r="E25" s="42"/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  <c r="J25" s="45"/>
    </row>
    <row r="26" spans="1:10" s="16" customFormat="1" ht="15" customHeight="1" x14ac:dyDescent="0.2">
      <c r="A26" s="40"/>
      <c r="B26" s="46" t="s">
        <v>614</v>
      </c>
      <c r="C26" s="47" t="s">
        <v>7</v>
      </c>
      <c r="D26" s="47" t="s">
        <v>7</v>
      </c>
      <c r="E26" s="47" t="s">
        <v>7</v>
      </c>
      <c r="F26" s="48" t="s">
        <v>7</v>
      </c>
      <c r="G26" s="49">
        <f>SUM(G7:G25)</f>
        <v>0</v>
      </c>
      <c r="H26" s="49">
        <f t="shared" ref="H26:I26" si="3">SUM(H7:H25)</f>
        <v>0</v>
      </c>
      <c r="I26" s="49">
        <f t="shared" si="3"/>
        <v>0</v>
      </c>
      <c r="J26" s="50">
        <f>SUM(J7:J25)</f>
        <v>0</v>
      </c>
    </row>
    <row r="27" spans="1:10" s="16" customFormat="1" ht="15" customHeight="1" x14ac:dyDescent="0.2"/>
    <row r="28" spans="1:10" s="16" customFormat="1" ht="15" customHeight="1" x14ac:dyDescent="0.2">
      <c r="A28" s="72" t="s">
        <v>392</v>
      </c>
      <c r="B28" s="3"/>
      <c r="C28" s="73"/>
      <c r="D28" s="74"/>
      <c r="E28" s="3"/>
      <c r="F28" s="3"/>
      <c r="G28" s="3"/>
      <c r="H28" s="3"/>
      <c r="I28" s="3"/>
      <c r="J28" s="3"/>
    </row>
    <row r="29" spans="1:10" s="16" customFormat="1" ht="15" customHeight="1" x14ac:dyDescent="0.2">
      <c r="A29" s="122" t="s">
        <v>700</v>
      </c>
      <c r="B29" s="122"/>
      <c r="C29" s="122"/>
      <c r="D29" s="122"/>
      <c r="E29" s="122"/>
      <c r="F29" s="122"/>
      <c r="G29" s="122"/>
      <c r="H29" s="122"/>
      <c r="I29" s="122"/>
      <c r="J29" s="122"/>
    </row>
    <row r="30" spans="1:10" s="16" customFormat="1" ht="15" customHeight="1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s="16" customFormat="1" ht="15" customHeight="1" x14ac:dyDescent="0.2">
      <c r="A31" s="128" t="s">
        <v>260</v>
      </c>
      <c r="B31" s="129"/>
      <c r="C31" s="69"/>
      <c r="D31" s="70"/>
      <c r="E31" s="70"/>
      <c r="F31" s="70"/>
      <c r="G31" s="70"/>
      <c r="H31" s="70"/>
      <c r="I31" s="70"/>
      <c r="J31" s="70"/>
    </row>
    <row r="32" spans="1:10" s="99" customFormat="1" ht="25.5" customHeight="1" x14ac:dyDescent="0.25">
      <c r="A32" s="123" t="s">
        <v>261</v>
      </c>
      <c r="B32" s="124"/>
      <c r="C32" s="124"/>
      <c r="D32" s="124"/>
      <c r="E32" s="124"/>
      <c r="F32" s="124"/>
      <c r="G32" s="124"/>
      <c r="H32" s="124"/>
      <c r="I32" s="124"/>
      <c r="J32" s="124"/>
    </row>
    <row r="33" spans="1:10" s="99" customFormat="1" ht="14.25" customHeight="1" x14ac:dyDescent="0.25">
      <c r="A33" s="123" t="s">
        <v>732</v>
      </c>
      <c r="B33" s="123"/>
      <c r="C33" s="123"/>
      <c r="D33" s="123"/>
      <c r="E33" s="123"/>
      <c r="F33" s="123"/>
      <c r="G33" s="123"/>
      <c r="H33" s="123"/>
      <c r="I33" s="123"/>
      <c r="J33" s="123"/>
    </row>
    <row r="34" spans="1:10" s="99" customFormat="1" ht="16.5" customHeight="1" x14ac:dyDescent="0.25">
      <c r="A34" s="125" t="s">
        <v>733</v>
      </c>
      <c r="B34" s="125"/>
      <c r="C34" s="125"/>
      <c r="D34" s="125"/>
      <c r="E34" s="125"/>
      <c r="F34" s="125"/>
      <c r="G34" s="125"/>
      <c r="H34" s="125"/>
      <c r="I34" s="125"/>
      <c r="J34" s="125"/>
    </row>
    <row r="35" spans="1:10" s="70" customFormat="1" ht="12.75" x14ac:dyDescent="0.2">
      <c r="A35" s="130" t="s">
        <v>734</v>
      </c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s="80" customFormat="1" x14ac:dyDescent="0.2">
      <c r="A36" s="100" t="s">
        <v>735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x14ac:dyDescent="0.25">
      <c r="A37" s="100" t="s">
        <v>736</v>
      </c>
      <c r="B37" s="99"/>
      <c r="C37" s="99"/>
      <c r="D37" s="99"/>
      <c r="E37" s="99"/>
      <c r="F37" s="99"/>
      <c r="G37" s="99"/>
      <c r="H37" s="99"/>
      <c r="I37" s="99"/>
      <c r="J37" s="99"/>
    </row>
    <row r="38" spans="1:10" ht="29.25" customHeight="1" x14ac:dyDescent="0.25">
      <c r="A38" s="125" t="s">
        <v>737</v>
      </c>
      <c r="B38" s="126"/>
      <c r="C38" s="126"/>
      <c r="D38" s="126"/>
      <c r="E38" s="126"/>
      <c r="F38" s="126"/>
      <c r="G38" s="126"/>
      <c r="H38" s="126"/>
      <c r="I38" s="126"/>
      <c r="J38" s="126"/>
    </row>
    <row r="39" spans="1:10" ht="33" customHeight="1" x14ac:dyDescent="0.25">
      <c r="A39" s="119" t="s">
        <v>738</v>
      </c>
      <c r="B39" s="119"/>
      <c r="C39" s="119"/>
      <c r="D39" s="119"/>
      <c r="E39" s="119"/>
      <c r="F39" s="119"/>
      <c r="G39" s="119"/>
      <c r="H39" s="119"/>
      <c r="I39" s="119"/>
      <c r="J39" s="119"/>
    </row>
    <row r="40" spans="1:10" s="16" customFormat="1" ht="27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16" customFormat="1" ht="27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s="16" customFormat="1" ht="27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16" customFormat="1" ht="27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16" customFormat="1" ht="27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s="16" customFormat="1" ht="14.25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s="16" customFormat="1" ht="14.2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16" customFormat="1" ht="14.25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16" customFormat="1" ht="14.25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16" customFormat="1" ht="14.2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s="16" customFormat="1" ht="14.25" customHeigh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s="16" customFormat="1" ht="27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ht="16.5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16.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16.5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16.5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24.75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18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18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24.7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24.7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24.7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1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1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1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1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15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15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8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18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18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18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27.7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18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8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18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1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26.2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ht="15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8.7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ht="25.5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25.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25.5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7.2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ht="17.25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ht="25.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ht="25.5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25.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25.5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1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17.100000000000001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34" customFormat="1" ht="12.95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34" customFormat="1" ht="12.95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17.100000000000001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70" customFormat="1" ht="1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70" customFormat="1" ht="27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70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70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70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70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70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70" customFormat="1" ht="25.5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70" customFormat="1" ht="24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70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80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</row>
  </sheetData>
  <sheetProtection algorithmName="SHA-512" hashValue="4PIboLvUnpIcp21vPRwGkH8947b7MPZATlqxsxTyVqjlqDttUh59ZWKWs54Zg/FRjB7A2b5lykrn4ItMxLfCzA==" saltValue="rVYdj5MUUdQ+gZMCNt+KxQ==" spinCount="100000" sheet="1" objects="1" scenarios="1"/>
  <mergeCells count="10">
    <mergeCell ref="A38:J38"/>
    <mergeCell ref="A39:J39"/>
    <mergeCell ref="A1:D1"/>
    <mergeCell ref="A3:J3"/>
    <mergeCell ref="A31:B31"/>
    <mergeCell ref="A29:J29"/>
    <mergeCell ref="A32:J32"/>
    <mergeCell ref="A33:J33"/>
    <mergeCell ref="A34:J34"/>
    <mergeCell ref="A35:J35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5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scale="98" fitToHeight="0" orientation="landscape" r:id="rId1"/>
  <rowBreaks count="1" manualBreakCount="1">
    <brk id="27" max="9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6"/>
  <sheetViews>
    <sheetView view="pageBreakPreview" zoomScale="110" zoomScaleNormal="120" zoomScaleSheetLayoutView="110" workbookViewId="0">
      <pane ySplit="6" topLeftCell="A7" activePane="bottomLeft" state="frozen"/>
      <selection activeCell="A83" sqref="A83:K83"/>
      <selection pane="bottomLeft" activeCellId="1" sqref="E7:F13 A1:XFD1"/>
    </sheetView>
  </sheetViews>
  <sheetFormatPr defaultColWidth="9.28515625" defaultRowHeight="15" x14ac:dyDescent="0.25"/>
  <cols>
    <col min="1" max="1" width="3.42578125" style="5" customWidth="1"/>
    <col min="2" max="2" width="33.85546875" style="5" customWidth="1"/>
    <col min="3" max="3" width="7" style="5" customWidth="1"/>
    <col min="4" max="4" width="5.28515625" style="5" customWidth="1"/>
    <col min="5" max="5" width="16.7109375" style="5" customWidth="1"/>
    <col min="6" max="9" width="11.5703125" style="5" customWidth="1"/>
    <col min="10" max="16384" width="9.28515625" style="5"/>
  </cols>
  <sheetData>
    <row r="1" spans="1:9" s="81" customFormat="1" x14ac:dyDescent="0.25">
      <c r="A1" s="131" t="s">
        <v>2</v>
      </c>
      <c r="B1" s="131"/>
      <c r="C1" s="131"/>
      <c r="D1" s="131"/>
      <c r="E1" s="20"/>
      <c r="F1" s="20" t="s">
        <v>8</v>
      </c>
      <c r="H1" s="20"/>
    </row>
    <row r="2" spans="1:9" s="9" customFormat="1" ht="6" customHeight="1" x14ac:dyDescent="0.15"/>
    <row r="3" spans="1:9" s="62" customFormat="1" ht="18" customHeight="1" x14ac:dyDescent="0.3">
      <c r="A3" s="121" t="s">
        <v>615</v>
      </c>
      <c r="B3" s="121"/>
      <c r="C3" s="121"/>
      <c r="D3" s="121"/>
      <c r="E3" s="121"/>
      <c r="F3" s="121"/>
      <c r="G3" s="121"/>
      <c r="H3" s="121"/>
      <c r="I3" s="121"/>
    </row>
    <row r="4" spans="1:9" s="9" customFormat="1" ht="6" customHeight="1" x14ac:dyDescent="0.15">
      <c r="B4" s="28"/>
      <c r="C4" s="28"/>
    </row>
    <row r="5" spans="1:9" s="10" customFormat="1" ht="51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2.75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15" customHeight="1" x14ac:dyDescent="0.2">
      <c r="A7" s="39">
        <v>1</v>
      </c>
      <c r="B7" s="40" t="s">
        <v>685</v>
      </c>
      <c r="C7" s="41">
        <v>200</v>
      </c>
      <c r="D7" s="39" t="s">
        <v>1</v>
      </c>
      <c r="E7" s="60"/>
      <c r="F7" s="43"/>
      <c r="G7" s="44">
        <f t="shared" ref="G7:G13" si="0">C7*F7</f>
        <v>0</v>
      </c>
      <c r="H7" s="44">
        <f t="shared" ref="H7:H13" si="1">G7*0.095</f>
        <v>0</v>
      </c>
      <c r="I7" s="44">
        <f t="shared" ref="I7:I13" si="2">G7+H7</f>
        <v>0</v>
      </c>
    </row>
    <row r="8" spans="1:9" s="16" customFormat="1" ht="15" customHeight="1" x14ac:dyDescent="0.2">
      <c r="A8" s="39">
        <v>2</v>
      </c>
      <c r="B8" s="40" t="s">
        <v>686</v>
      </c>
      <c r="C8" s="41">
        <v>250</v>
      </c>
      <c r="D8" s="39" t="s">
        <v>1</v>
      </c>
      <c r="E8" s="60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</row>
    <row r="9" spans="1:9" s="16" customFormat="1" ht="15" customHeight="1" x14ac:dyDescent="0.2">
      <c r="A9" s="39">
        <v>3</v>
      </c>
      <c r="B9" s="40" t="s">
        <v>687</v>
      </c>
      <c r="C9" s="41">
        <v>100</v>
      </c>
      <c r="D9" s="39" t="s">
        <v>1</v>
      </c>
      <c r="E9" s="60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15" customHeight="1" x14ac:dyDescent="0.2">
      <c r="A10" s="39">
        <v>4</v>
      </c>
      <c r="B10" s="40" t="s">
        <v>688</v>
      </c>
      <c r="C10" s="41">
        <v>100</v>
      </c>
      <c r="D10" s="39" t="s">
        <v>1</v>
      </c>
      <c r="E10" s="60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15" customHeight="1" x14ac:dyDescent="0.2">
      <c r="A11" s="39">
        <v>5</v>
      </c>
      <c r="B11" s="40" t="s">
        <v>689</v>
      </c>
      <c r="C11" s="41">
        <v>50</v>
      </c>
      <c r="D11" s="39" t="s">
        <v>1</v>
      </c>
      <c r="E11" s="60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15" customHeight="1" x14ac:dyDescent="0.2">
      <c r="A12" s="39">
        <v>6</v>
      </c>
      <c r="B12" s="40" t="s">
        <v>690</v>
      </c>
      <c r="C12" s="41">
        <v>400</v>
      </c>
      <c r="D12" s="39" t="s">
        <v>1</v>
      </c>
      <c r="E12" s="60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15" customHeight="1" x14ac:dyDescent="0.2">
      <c r="A13" s="39">
        <v>7</v>
      </c>
      <c r="B13" s="40" t="s">
        <v>691</v>
      </c>
      <c r="C13" s="41">
        <v>100</v>
      </c>
      <c r="D13" s="39" t="s">
        <v>1</v>
      </c>
      <c r="E13" s="60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15" customHeight="1" x14ac:dyDescent="0.2">
      <c r="A14" s="40"/>
      <c r="B14" s="46" t="s">
        <v>668</v>
      </c>
      <c r="C14" s="47" t="s">
        <v>7</v>
      </c>
      <c r="D14" s="47" t="s">
        <v>7</v>
      </c>
      <c r="E14" s="47" t="s">
        <v>7</v>
      </c>
      <c r="F14" s="48" t="s">
        <v>7</v>
      </c>
      <c r="G14" s="49">
        <f>SUM(G7:G13)</f>
        <v>0</v>
      </c>
      <c r="H14" s="49">
        <f t="shared" ref="H14:I14" si="3">SUM(H7:H13)</f>
        <v>0</v>
      </c>
      <c r="I14" s="49">
        <f t="shared" si="3"/>
        <v>0</v>
      </c>
    </row>
    <row r="15" spans="1:9" s="16" customFormat="1" ht="17.100000000000001" customHeight="1" x14ac:dyDescent="0.2"/>
    <row r="16" spans="1:9" s="34" customFormat="1" ht="12.95" customHeight="1" x14ac:dyDescent="0.2">
      <c r="A16" s="72" t="s">
        <v>392</v>
      </c>
      <c r="B16" s="3"/>
      <c r="C16" s="73"/>
      <c r="D16" s="74"/>
      <c r="E16" s="3"/>
      <c r="F16" s="3"/>
      <c r="G16" s="3"/>
      <c r="H16" s="3"/>
      <c r="I16" s="3"/>
    </row>
    <row r="17" spans="1:10" s="34" customFormat="1" ht="12.95" customHeight="1" x14ac:dyDescent="0.2">
      <c r="A17" s="122" t="s">
        <v>700</v>
      </c>
      <c r="B17" s="122"/>
      <c r="C17" s="122"/>
      <c r="D17" s="122"/>
      <c r="E17" s="122"/>
      <c r="F17" s="122"/>
      <c r="G17" s="122"/>
      <c r="H17" s="122"/>
      <c r="I17" s="122"/>
    </row>
    <row r="18" spans="1:10" s="16" customFormat="1" ht="17.100000000000001" customHeight="1" x14ac:dyDescent="0.2">
      <c r="A18" s="27"/>
      <c r="B18" s="27"/>
      <c r="C18" s="27"/>
      <c r="D18" s="27"/>
      <c r="E18" s="27"/>
      <c r="F18" s="27"/>
      <c r="G18" s="27"/>
      <c r="H18" s="27"/>
      <c r="I18" s="27"/>
    </row>
    <row r="19" spans="1:10" s="70" customFormat="1" ht="15" customHeight="1" x14ac:dyDescent="0.2">
      <c r="A19" s="128" t="s">
        <v>260</v>
      </c>
      <c r="B19" s="129"/>
      <c r="C19" s="69"/>
    </row>
    <row r="20" spans="1:10" s="99" customFormat="1" ht="25.5" customHeight="1" x14ac:dyDescent="0.25">
      <c r="A20" s="123" t="s">
        <v>261</v>
      </c>
      <c r="B20" s="123"/>
      <c r="C20" s="123"/>
      <c r="D20" s="123"/>
      <c r="E20" s="123"/>
      <c r="F20" s="123"/>
      <c r="G20" s="123"/>
      <c r="H20" s="123"/>
      <c r="I20" s="123"/>
      <c r="J20" s="108"/>
    </row>
    <row r="21" spans="1:10" s="99" customFormat="1" ht="14.25" customHeight="1" x14ac:dyDescent="0.25">
      <c r="A21" s="123" t="s">
        <v>732</v>
      </c>
      <c r="B21" s="123"/>
      <c r="C21" s="123"/>
      <c r="D21" s="123"/>
      <c r="E21" s="123"/>
      <c r="F21" s="123"/>
      <c r="G21" s="123"/>
      <c r="H21" s="123"/>
      <c r="I21" s="123"/>
      <c r="J21" s="123"/>
    </row>
    <row r="22" spans="1:10" s="99" customFormat="1" ht="16.5" customHeight="1" x14ac:dyDescent="0.25">
      <c r="A22" s="125" t="s">
        <v>733</v>
      </c>
      <c r="B22" s="125"/>
      <c r="C22" s="125"/>
      <c r="D22" s="125"/>
      <c r="E22" s="125"/>
      <c r="F22" s="125"/>
      <c r="G22" s="125"/>
      <c r="H22" s="125"/>
      <c r="I22" s="125"/>
      <c r="J22" s="125"/>
    </row>
    <row r="23" spans="1:10" s="70" customFormat="1" ht="12.75" x14ac:dyDescent="0.2">
      <c r="A23" s="130" t="s">
        <v>734</v>
      </c>
      <c r="B23" s="130"/>
      <c r="C23" s="130"/>
      <c r="D23" s="130"/>
      <c r="E23" s="130"/>
      <c r="F23" s="130"/>
      <c r="G23" s="130"/>
      <c r="H23" s="130"/>
      <c r="I23" s="130"/>
      <c r="J23" s="130"/>
    </row>
    <row r="24" spans="1:10" s="80" customFormat="1" x14ac:dyDescent="0.2">
      <c r="A24" s="100" t="s">
        <v>735</v>
      </c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25">
      <c r="A25" s="100" t="s">
        <v>736</v>
      </c>
      <c r="B25" s="99"/>
      <c r="C25" s="99"/>
      <c r="D25" s="99"/>
      <c r="E25" s="99"/>
      <c r="F25" s="99"/>
      <c r="G25" s="99"/>
      <c r="H25" s="99"/>
      <c r="I25" s="99"/>
      <c r="J25" s="99"/>
    </row>
    <row r="26" spans="1:10" ht="29.25" customHeight="1" x14ac:dyDescent="0.25">
      <c r="A26" s="125" t="s">
        <v>737</v>
      </c>
      <c r="B26" s="125"/>
      <c r="C26" s="125"/>
      <c r="D26" s="125"/>
      <c r="E26" s="125"/>
      <c r="F26" s="125"/>
      <c r="G26" s="125"/>
      <c r="H26" s="125"/>
      <c r="I26" s="125"/>
      <c r="J26" s="110"/>
    </row>
  </sheetData>
  <sheetProtection algorithmName="SHA-512" hashValue="gTj1tytZdnU2ZDEv4PaQGzgSqtnAltMPTAwttlK5khE8W7csHHmg8R0JNDbUIcatWngkGGMjy1ktfoYoo3YQ6Q==" saltValue="+Ovk9IiQW5NPYG7PXCOx0g==" spinCount="100000" sheet="1" objects="1" scenarios="1"/>
  <mergeCells count="9">
    <mergeCell ref="A1:D1"/>
    <mergeCell ref="A3:I3"/>
    <mergeCell ref="A21:J21"/>
    <mergeCell ref="A22:J22"/>
    <mergeCell ref="A23:J23"/>
    <mergeCell ref="A26:I26"/>
    <mergeCell ref="A20:I20"/>
    <mergeCell ref="A17:I17"/>
    <mergeCell ref="A19:B19"/>
  </mergeCells>
  <pageMargins left="0.62992125984251968" right="0.23622047244094491" top="0.74803149606299213" bottom="0.35433070866141736" header="0.31496062992125984" footer="0.31496062992125984"/>
  <pageSetup paperSize="9" scale="98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4"/>
  <sheetViews>
    <sheetView view="pageBreakPreview" zoomScale="110" zoomScaleNormal="120" zoomScaleSheetLayoutView="110" workbookViewId="0">
      <pane ySplit="6" topLeftCell="A7" activePane="bottomLeft" state="frozen"/>
      <selection activeCell="B41" sqref="B41"/>
      <selection pane="bottomLeft" activeCell="J7" activeCellId="2" sqref="A1:XFD1 E7:F30 J7:J30"/>
    </sheetView>
  </sheetViews>
  <sheetFormatPr defaultColWidth="9.28515625" defaultRowHeight="15" x14ac:dyDescent="0.25"/>
  <cols>
    <col min="1" max="1" width="3.42578125" style="5" customWidth="1"/>
    <col min="2" max="2" width="33.85546875" style="5" customWidth="1"/>
    <col min="3" max="3" width="7" style="5" customWidth="1"/>
    <col min="4" max="4" width="5.28515625" style="5" customWidth="1"/>
    <col min="5" max="5" width="16.7109375" style="5" customWidth="1"/>
    <col min="6" max="9" width="11.5703125" style="5" customWidth="1"/>
    <col min="10" max="10" width="8.425781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134" t="s">
        <v>8</v>
      </c>
      <c r="G1" s="134"/>
      <c r="H1" s="134"/>
      <c r="I1" s="134"/>
      <c r="J1" s="134"/>
    </row>
    <row r="2" spans="1:10" s="9" customFormat="1" ht="6" customHeight="1" x14ac:dyDescent="0.15"/>
    <row r="3" spans="1:10" s="62" customFormat="1" ht="18" customHeight="1" x14ac:dyDescent="0.3">
      <c r="A3" s="121" t="s">
        <v>616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>
      <c r="B4" s="28"/>
      <c r="C4" s="28"/>
    </row>
    <row r="5" spans="1:10" s="10" customFormat="1" ht="51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.75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27" customHeight="1" x14ac:dyDescent="0.2">
      <c r="A7" s="39">
        <v>1</v>
      </c>
      <c r="B7" s="40" t="s">
        <v>271</v>
      </c>
      <c r="C7" s="41">
        <v>100</v>
      </c>
      <c r="D7" s="39" t="s">
        <v>1</v>
      </c>
      <c r="E7" s="42"/>
      <c r="F7" s="43"/>
      <c r="G7" s="44">
        <f t="shared" ref="G7:G30" si="0">C7*F7</f>
        <v>0</v>
      </c>
      <c r="H7" s="44">
        <f t="shared" ref="H7:H30" si="1">G7*0.095</f>
        <v>0</v>
      </c>
      <c r="I7" s="44">
        <f t="shared" ref="I7:I30" si="2">G7+H7</f>
        <v>0</v>
      </c>
      <c r="J7" s="45"/>
    </row>
    <row r="8" spans="1:10" s="16" customFormat="1" ht="27" customHeight="1" x14ac:dyDescent="0.2">
      <c r="A8" s="39">
        <v>2</v>
      </c>
      <c r="B8" s="40" t="s">
        <v>33</v>
      </c>
      <c r="C8" s="41">
        <v>500</v>
      </c>
      <c r="D8" s="39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27" customHeight="1" x14ac:dyDescent="0.2">
      <c r="A9" s="39">
        <v>3</v>
      </c>
      <c r="B9" s="40" t="s">
        <v>32</v>
      </c>
      <c r="C9" s="41">
        <v>450</v>
      </c>
      <c r="D9" s="39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27" customHeight="1" x14ac:dyDescent="0.2">
      <c r="A10" s="39">
        <v>4</v>
      </c>
      <c r="B10" s="40" t="s">
        <v>34</v>
      </c>
      <c r="C10" s="41">
        <v>400</v>
      </c>
      <c r="D10" s="39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27" customHeight="1" x14ac:dyDescent="0.2">
      <c r="A11" s="39">
        <v>5</v>
      </c>
      <c r="B11" s="40" t="s">
        <v>35</v>
      </c>
      <c r="C11" s="41">
        <v>400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14.25" customHeight="1" x14ac:dyDescent="0.2">
      <c r="A12" s="39">
        <v>6</v>
      </c>
      <c r="B12" s="40" t="s">
        <v>174</v>
      </c>
      <c r="C12" s="41">
        <v>100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14.25" customHeight="1" x14ac:dyDescent="0.2">
      <c r="A13" s="39">
        <v>7</v>
      </c>
      <c r="B13" s="40" t="s">
        <v>36</v>
      </c>
      <c r="C13" s="41">
        <v>150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14.25" customHeight="1" x14ac:dyDescent="0.2">
      <c r="A14" s="39">
        <v>8</v>
      </c>
      <c r="B14" s="40" t="s">
        <v>175</v>
      </c>
      <c r="C14" s="41">
        <v>2200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14.25" customHeight="1" x14ac:dyDescent="0.2">
      <c r="A15" s="39">
        <v>9</v>
      </c>
      <c r="B15" s="40" t="s">
        <v>176</v>
      </c>
      <c r="C15" s="41">
        <v>800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14.25" customHeight="1" x14ac:dyDescent="0.2">
      <c r="A16" s="39">
        <v>10</v>
      </c>
      <c r="B16" s="40" t="s">
        <v>177</v>
      </c>
      <c r="C16" s="41">
        <v>50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14.25" customHeight="1" x14ac:dyDescent="0.2">
      <c r="A17" s="39">
        <v>11</v>
      </c>
      <c r="B17" s="40" t="s">
        <v>37</v>
      </c>
      <c r="C17" s="41">
        <v>210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27" customHeight="1" x14ac:dyDescent="0.2">
      <c r="A18" s="39">
        <v>12</v>
      </c>
      <c r="B18" s="40" t="s">
        <v>38</v>
      </c>
      <c r="C18" s="41">
        <v>220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16.5" customHeight="1" x14ac:dyDescent="0.2">
      <c r="A19" s="39">
        <v>13</v>
      </c>
      <c r="B19" s="40" t="s">
        <v>39</v>
      </c>
      <c r="C19" s="41">
        <v>2000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16.5" customHeight="1" x14ac:dyDescent="0.2">
      <c r="A20" s="39">
        <v>14</v>
      </c>
      <c r="B20" s="40" t="s">
        <v>41</v>
      </c>
      <c r="C20" s="41">
        <v>50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16.5" customHeight="1" x14ac:dyDescent="0.2">
      <c r="A21" s="39">
        <v>15</v>
      </c>
      <c r="B21" s="40" t="s">
        <v>40</v>
      </c>
      <c r="C21" s="41">
        <v>600</v>
      </c>
      <c r="D21" s="39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16.5" customHeight="1" x14ac:dyDescent="0.2">
      <c r="A22" s="39">
        <v>16</v>
      </c>
      <c r="B22" s="40" t="s">
        <v>42</v>
      </c>
      <c r="C22" s="41">
        <v>30</v>
      </c>
      <c r="D22" s="39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24.75" customHeight="1" x14ac:dyDescent="0.2">
      <c r="A23" s="39">
        <v>17</v>
      </c>
      <c r="B23" s="40" t="s">
        <v>43</v>
      </c>
      <c r="C23" s="41">
        <v>100</v>
      </c>
      <c r="D23" s="39" t="s">
        <v>1</v>
      </c>
      <c r="E23" s="42"/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18" customHeight="1" x14ac:dyDescent="0.2">
      <c r="A24" s="39">
        <v>18</v>
      </c>
      <c r="B24" s="40" t="s">
        <v>45</v>
      </c>
      <c r="C24" s="41">
        <v>50</v>
      </c>
      <c r="D24" s="39" t="s">
        <v>1</v>
      </c>
      <c r="E24" s="42"/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  <c r="J24" s="45"/>
    </row>
    <row r="25" spans="1:10" s="16" customFormat="1" ht="18" customHeight="1" x14ac:dyDescent="0.2">
      <c r="A25" s="39">
        <v>19</v>
      </c>
      <c r="B25" s="40" t="s">
        <v>274</v>
      </c>
      <c r="C25" s="41">
        <v>50</v>
      </c>
      <c r="D25" s="39" t="s">
        <v>1</v>
      </c>
      <c r="E25" s="42"/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  <c r="J25" s="45"/>
    </row>
    <row r="26" spans="1:10" s="16" customFormat="1" ht="24.75" customHeight="1" x14ac:dyDescent="0.2">
      <c r="A26" s="39">
        <v>20</v>
      </c>
      <c r="B26" s="40" t="s">
        <v>272</v>
      </c>
      <c r="C26" s="41">
        <v>1000</v>
      </c>
      <c r="D26" s="39" t="s">
        <v>1</v>
      </c>
      <c r="E26" s="42"/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  <c r="J26" s="45"/>
    </row>
    <row r="27" spans="1:10" s="16" customFormat="1" ht="24.75" customHeight="1" x14ac:dyDescent="0.2">
      <c r="A27" s="39">
        <v>21</v>
      </c>
      <c r="B27" s="40" t="s">
        <v>273</v>
      </c>
      <c r="C27" s="41">
        <v>1000</v>
      </c>
      <c r="D27" s="39" t="s">
        <v>1</v>
      </c>
      <c r="E27" s="42"/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  <c r="J27" s="45"/>
    </row>
    <row r="28" spans="1:10" s="16" customFormat="1" ht="24.75" customHeight="1" x14ac:dyDescent="0.2">
      <c r="A28" s="39">
        <v>22</v>
      </c>
      <c r="B28" s="40" t="s">
        <v>44</v>
      </c>
      <c r="C28" s="41">
        <v>50</v>
      </c>
      <c r="D28" s="39" t="s">
        <v>1</v>
      </c>
      <c r="E28" s="42"/>
      <c r="F28" s="43"/>
      <c r="G28" s="44">
        <f t="shared" si="0"/>
        <v>0</v>
      </c>
      <c r="H28" s="44">
        <f t="shared" si="1"/>
        <v>0</v>
      </c>
      <c r="I28" s="44">
        <f t="shared" si="2"/>
        <v>0</v>
      </c>
      <c r="J28" s="45"/>
    </row>
    <row r="29" spans="1:10" s="16" customFormat="1" ht="15" customHeight="1" x14ac:dyDescent="0.2">
      <c r="A29" s="39">
        <v>23</v>
      </c>
      <c r="B29" s="40" t="s">
        <v>46</v>
      </c>
      <c r="C29" s="41">
        <v>50</v>
      </c>
      <c r="D29" s="39" t="s">
        <v>1</v>
      </c>
      <c r="E29" s="42"/>
      <c r="F29" s="43"/>
      <c r="G29" s="44">
        <f t="shared" si="0"/>
        <v>0</v>
      </c>
      <c r="H29" s="44">
        <f t="shared" si="1"/>
        <v>0</v>
      </c>
      <c r="I29" s="44">
        <f t="shared" si="2"/>
        <v>0</v>
      </c>
      <c r="J29" s="45"/>
    </row>
    <row r="30" spans="1:10" s="16" customFormat="1" ht="15" customHeight="1" x14ac:dyDescent="0.2">
      <c r="A30" s="39">
        <v>24</v>
      </c>
      <c r="B30" s="40" t="s">
        <v>47</v>
      </c>
      <c r="C30" s="41">
        <v>300</v>
      </c>
      <c r="D30" s="39" t="s">
        <v>1</v>
      </c>
      <c r="E30" s="42"/>
      <c r="F30" s="43"/>
      <c r="G30" s="44">
        <f t="shared" si="0"/>
        <v>0</v>
      </c>
      <c r="H30" s="44">
        <f t="shared" si="1"/>
        <v>0</v>
      </c>
      <c r="I30" s="44">
        <f t="shared" si="2"/>
        <v>0</v>
      </c>
      <c r="J30" s="45"/>
    </row>
    <row r="31" spans="1:10" s="16" customFormat="1" ht="15" customHeight="1" x14ac:dyDescent="0.2">
      <c r="A31" s="40"/>
      <c r="B31" s="46" t="s">
        <v>617</v>
      </c>
      <c r="C31" s="47" t="s">
        <v>7</v>
      </c>
      <c r="D31" s="47" t="s">
        <v>7</v>
      </c>
      <c r="E31" s="47" t="s">
        <v>7</v>
      </c>
      <c r="F31" s="48" t="s">
        <v>7</v>
      </c>
      <c r="G31" s="49">
        <f>SUM(G7:G30)</f>
        <v>0</v>
      </c>
      <c r="H31" s="49">
        <f t="shared" ref="H31:I31" si="3">SUM(H7:H30)</f>
        <v>0</v>
      </c>
      <c r="I31" s="49">
        <f t="shared" si="3"/>
        <v>0</v>
      </c>
      <c r="J31" s="50">
        <f>SUM(J7:J30)</f>
        <v>0</v>
      </c>
    </row>
    <row r="32" spans="1:10" s="16" customFormat="1" ht="17.100000000000001" customHeight="1" x14ac:dyDescent="0.2"/>
    <row r="33" spans="1:10" s="34" customFormat="1" ht="12.95" customHeight="1" x14ac:dyDescent="0.2">
      <c r="A33" s="72" t="s">
        <v>392</v>
      </c>
      <c r="B33" s="3"/>
      <c r="C33" s="73"/>
      <c r="D33" s="74"/>
      <c r="E33" s="3"/>
      <c r="F33" s="3"/>
      <c r="G33" s="3"/>
      <c r="H33" s="3"/>
      <c r="I33" s="3"/>
      <c r="J33" s="3"/>
    </row>
    <row r="34" spans="1:10" s="34" customFormat="1" ht="12.95" customHeight="1" x14ac:dyDescent="0.2">
      <c r="A34" s="122" t="s">
        <v>700</v>
      </c>
      <c r="B34" s="122"/>
      <c r="C34" s="122"/>
      <c r="D34" s="122"/>
      <c r="E34" s="122"/>
      <c r="F34" s="122"/>
      <c r="G34" s="122"/>
      <c r="H34" s="122"/>
      <c r="I34" s="122"/>
      <c r="J34" s="122"/>
    </row>
    <row r="35" spans="1:10" s="16" customFormat="1" ht="17.100000000000001" customHeight="1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s="70" customFormat="1" ht="15" customHeight="1" x14ac:dyDescent="0.2">
      <c r="A36" s="128" t="s">
        <v>260</v>
      </c>
      <c r="B36" s="129"/>
      <c r="C36" s="69"/>
    </row>
    <row r="37" spans="1:10" s="99" customFormat="1" ht="25.5" customHeight="1" x14ac:dyDescent="0.25">
      <c r="A37" s="123" t="s">
        <v>261</v>
      </c>
      <c r="B37" s="124"/>
      <c r="C37" s="124"/>
      <c r="D37" s="124"/>
      <c r="E37" s="124"/>
      <c r="F37" s="124"/>
      <c r="G37" s="124"/>
      <c r="H37" s="124"/>
      <c r="I37" s="124"/>
      <c r="J37" s="124"/>
    </row>
    <row r="38" spans="1:10" s="99" customFormat="1" ht="14.25" customHeight="1" x14ac:dyDescent="0.25">
      <c r="A38" s="123" t="s">
        <v>732</v>
      </c>
      <c r="B38" s="123"/>
      <c r="C38" s="123"/>
      <c r="D38" s="123"/>
      <c r="E38" s="123"/>
      <c r="F38" s="123"/>
      <c r="G38" s="123"/>
      <c r="H38" s="123"/>
      <c r="I38" s="123"/>
      <c r="J38" s="123"/>
    </row>
    <row r="39" spans="1:10" s="99" customFormat="1" ht="16.5" customHeight="1" x14ac:dyDescent="0.25">
      <c r="A39" s="125" t="s">
        <v>733</v>
      </c>
      <c r="B39" s="125"/>
      <c r="C39" s="125"/>
      <c r="D39" s="125"/>
      <c r="E39" s="125"/>
      <c r="F39" s="125"/>
      <c r="G39" s="125"/>
      <c r="H39" s="125"/>
      <c r="I39" s="125"/>
      <c r="J39" s="125"/>
    </row>
    <row r="40" spans="1:10" s="70" customFormat="1" ht="12.75" x14ac:dyDescent="0.2">
      <c r="A40" s="130" t="s">
        <v>734</v>
      </c>
      <c r="B40" s="130"/>
      <c r="C40" s="130"/>
      <c r="D40" s="130"/>
      <c r="E40" s="130"/>
      <c r="F40" s="130"/>
      <c r="G40" s="130"/>
      <c r="H40" s="130"/>
      <c r="I40" s="130"/>
      <c r="J40" s="130"/>
    </row>
    <row r="41" spans="1:10" s="80" customFormat="1" x14ac:dyDescent="0.2">
      <c r="A41" s="100" t="s">
        <v>735</v>
      </c>
      <c r="B41" s="99"/>
      <c r="C41" s="99"/>
      <c r="D41" s="99"/>
      <c r="E41" s="99"/>
      <c r="F41" s="99"/>
      <c r="G41" s="99"/>
      <c r="H41" s="99"/>
      <c r="I41" s="99"/>
      <c r="J41" s="99"/>
    </row>
    <row r="42" spans="1:10" x14ac:dyDescent="0.25">
      <c r="A42" s="100" t="s">
        <v>736</v>
      </c>
      <c r="B42" s="99"/>
      <c r="C42" s="99"/>
      <c r="D42" s="99"/>
      <c r="E42" s="99"/>
      <c r="F42" s="99"/>
      <c r="G42" s="99"/>
      <c r="H42" s="99"/>
      <c r="I42" s="99"/>
      <c r="J42" s="99"/>
    </row>
    <row r="43" spans="1:10" ht="29.25" customHeight="1" x14ac:dyDescent="0.25">
      <c r="A43" s="125" t="s">
        <v>737</v>
      </c>
      <c r="B43" s="126"/>
      <c r="C43" s="126"/>
      <c r="D43" s="126"/>
      <c r="E43" s="126"/>
      <c r="F43" s="126"/>
      <c r="G43" s="126"/>
      <c r="H43" s="126"/>
      <c r="I43" s="126"/>
      <c r="J43" s="126"/>
    </row>
    <row r="44" spans="1:10" ht="33" customHeight="1" x14ac:dyDescent="0.25">
      <c r="A44" s="119" t="s">
        <v>738</v>
      </c>
      <c r="B44" s="119"/>
      <c r="C44" s="119"/>
      <c r="D44" s="119"/>
      <c r="E44" s="119"/>
      <c r="F44" s="119"/>
      <c r="G44" s="119"/>
      <c r="H44" s="119"/>
      <c r="I44" s="119"/>
      <c r="J44" s="119"/>
    </row>
  </sheetData>
  <sheetProtection algorithmName="SHA-512" hashValue="Bl+ENLTYIs5CR8Y/gDVbeUvwlOFAlYh/716wygVAM5VmpJHsju18NRo6YFhbES26EL9EdJhCCIKp34F8wiYyTA==" saltValue="lDXmeK3lE3mVWQD9u7kBxA==" spinCount="100000" sheet="1" objects="1" scenarios="1"/>
  <mergeCells count="11">
    <mergeCell ref="A43:J43"/>
    <mergeCell ref="A44:J44"/>
    <mergeCell ref="A34:J34"/>
    <mergeCell ref="A36:B36"/>
    <mergeCell ref="A1:D1"/>
    <mergeCell ref="A3:J3"/>
    <mergeCell ref="F1:J1"/>
    <mergeCell ref="A37:J37"/>
    <mergeCell ref="A38:J38"/>
    <mergeCell ref="A39:J39"/>
    <mergeCell ref="A40:J4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0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scale="98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1"/>
  <sheetViews>
    <sheetView view="pageBreakPreview" zoomScale="110" zoomScaleNormal="120" zoomScaleSheetLayoutView="110" workbookViewId="0">
      <pane ySplit="6" topLeftCell="A7" activePane="bottomLeft" state="frozen"/>
      <selection activeCell="B41" sqref="B41"/>
      <selection pane="bottomLeft" activeCell="B16" sqref="B16"/>
    </sheetView>
  </sheetViews>
  <sheetFormatPr defaultColWidth="9.28515625" defaultRowHeight="15" x14ac:dyDescent="0.25"/>
  <cols>
    <col min="1" max="1" width="3.42578125" style="5" customWidth="1"/>
    <col min="2" max="2" width="33.85546875" style="5" customWidth="1"/>
    <col min="3" max="3" width="7" style="5" customWidth="1"/>
    <col min="4" max="4" width="5.28515625" style="5" customWidth="1"/>
    <col min="5" max="5" width="16.7109375" style="5" customWidth="1"/>
    <col min="6" max="9" width="11.5703125" style="5" customWidth="1"/>
    <col min="10" max="16384" width="9.28515625" style="5"/>
  </cols>
  <sheetData>
    <row r="1" spans="1:9" s="81" customFormat="1" x14ac:dyDescent="0.25">
      <c r="A1" s="131" t="s">
        <v>2</v>
      </c>
      <c r="B1" s="131"/>
      <c r="C1" s="131"/>
      <c r="D1" s="131"/>
      <c r="E1" s="20"/>
      <c r="F1" s="20" t="s">
        <v>8</v>
      </c>
      <c r="H1" s="20"/>
    </row>
    <row r="2" spans="1:9" s="9" customFormat="1" ht="6" customHeight="1" x14ac:dyDescent="0.15"/>
    <row r="3" spans="1:9" s="62" customFormat="1" ht="18" customHeight="1" x14ac:dyDescent="0.3">
      <c r="A3" s="121" t="s">
        <v>618</v>
      </c>
      <c r="B3" s="121"/>
      <c r="C3" s="121"/>
      <c r="D3" s="121"/>
      <c r="E3" s="121"/>
      <c r="F3" s="121"/>
      <c r="G3" s="121"/>
      <c r="H3" s="121"/>
      <c r="I3" s="121"/>
    </row>
    <row r="4" spans="1:9" s="9" customFormat="1" ht="6" customHeight="1" x14ac:dyDescent="0.15">
      <c r="B4" s="28"/>
      <c r="C4" s="28"/>
    </row>
    <row r="5" spans="1:9" s="10" customFormat="1" ht="51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2.75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15" customHeight="1" x14ac:dyDescent="0.2">
      <c r="A7" s="39">
        <v>1</v>
      </c>
      <c r="B7" s="40" t="s">
        <v>441</v>
      </c>
      <c r="C7" s="41">
        <v>100</v>
      </c>
      <c r="D7" s="39" t="s">
        <v>1</v>
      </c>
      <c r="E7" s="60"/>
      <c r="F7" s="43"/>
      <c r="G7" s="44">
        <f t="shared" ref="G7:G16" si="0">C7*F7</f>
        <v>0</v>
      </c>
      <c r="H7" s="44">
        <f t="shared" ref="H7:H16" si="1">G7*0.095</f>
        <v>0</v>
      </c>
      <c r="I7" s="44">
        <f t="shared" ref="I7:I16" si="2">G7+H7</f>
        <v>0</v>
      </c>
    </row>
    <row r="8" spans="1:9" s="16" customFormat="1" ht="15" customHeight="1" x14ac:dyDescent="0.2">
      <c r="A8" s="39">
        <v>2</v>
      </c>
      <c r="B8" s="40" t="s">
        <v>440</v>
      </c>
      <c r="C8" s="41">
        <v>300</v>
      </c>
      <c r="D8" s="39" t="s">
        <v>1</v>
      </c>
      <c r="E8" s="60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</row>
    <row r="9" spans="1:9" s="16" customFormat="1" ht="15" customHeight="1" x14ac:dyDescent="0.2">
      <c r="A9" s="39">
        <v>3</v>
      </c>
      <c r="B9" s="40" t="s">
        <v>442</v>
      </c>
      <c r="C9" s="41">
        <v>100</v>
      </c>
      <c r="D9" s="39" t="s">
        <v>1</v>
      </c>
      <c r="E9" s="60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18" customHeight="1" x14ac:dyDescent="0.2">
      <c r="A10" s="39">
        <v>4</v>
      </c>
      <c r="B10" s="40" t="s">
        <v>469</v>
      </c>
      <c r="C10" s="41">
        <v>100</v>
      </c>
      <c r="D10" s="39" t="s">
        <v>1</v>
      </c>
      <c r="E10" s="60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18" customHeight="1" x14ac:dyDescent="0.2">
      <c r="A11" s="39">
        <v>5</v>
      </c>
      <c r="B11" s="40" t="s">
        <v>443</v>
      </c>
      <c r="C11" s="41">
        <v>100</v>
      </c>
      <c r="D11" s="39" t="s">
        <v>1</v>
      </c>
      <c r="E11" s="60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18" customHeight="1" x14ac:dyDescent="0.2">
      <c r="A12" s="39">
        <v>6</v>
      </c>
      <c r="B12" s="40" t="s">
        <v>444</v>
      </c>
      <c r="C12" s="41">
        <v>100</v>
      </c>
      <c r="D12" s="39" t="s">
        <v>1</v>
      </c>
      <c r="E12" s="60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18" customHeight="1" x14ac:dyDescent="0.2">
      <c r="A13" s="39">
        <v>7</v>
      </c>
      <c r="B13" s="40" t="s">
        <v>445</v>
      </c>
      <c r="C13" s="41">
        <v>100</v>
      </c>
      <c r="D13" s="39" t="s">
        <v>1</v>
      </c>
      <c r="E13" s="60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27.75" customHeight="1" x14ac:dyDescent="0.2">
      <c r="A14" s="39">
        <v>8</v>
      </c>
      <c r="B14" s="40" t="s">
        <v>470</v>
      </c>
      <c r="C14" s="41">
        <v>100</v>
      </c>
      <c r="D14" s="39" t="s">
        <v>1</v>
      </c>
      <c r="E14" s="60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</row>
    <row r="15" spans="1:9" s="16" customFormat="1" ht="18" customHeight="1" x14ac:dyDescent="0.2">
      <c r="A15" s="39">
        <v>9</v>
      </c>
      <c r="B15" s="40" t="s">
        <v>528</v>
      </c>
      <c r="C15" s="41">
        <v>150</v>
      </c>
      <c r="D15" s="39" t="s">
        <v>1</v>
      </c>
      <c r="E15" s="60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</row>
    <row r="16" spans="1:9" s="16" customFormat="1" ht="18" customHeight="1" x14ac:dyDescent="0.2">
      <c r="A16" s="39">
        <v>10</v>
      </c>
      <c r="B16" s="40" t="s">
        <v>492</v>
      </c>
      <c r="C16" s="41">
        <v>100</v>
      </c>
      <c r="D16" s="39" t="s">
        <v>1</v>
      </c>
      <c r="E16" s="60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</row>
    <row r="17" spans="1:10" s="16" customFormat="1" ht="15" customHeight="1" x14ac:dyDescent="0.2">
      <c r="A17" s="40"/>
      <c r="B17" s="46" t="s">
        <v>619</v>
      </c>
      <c r="C17" s="47" t="s">
        <v>7</v>
      </c>
      <c r="D17" s="47" t="s">
        <v>7</v>
      </c>
      <c r="E17" s="47" t="s">
        <v>7</v>
      </c>
      <c r="F17" s="48" t="s">
        <v>7</v>
      </c>
      <c r="G17" s="49">
        <f>SUM(G7:G16)</f>
        <v>0</v>
      </c>
      <c r="H17" s="49">
        <f t="shared" ref="H17:I17" si="3">SUM(H7:H16)</f>
        <v>0</v>
      </c>
      <c r="I17" s="49">
        <f t="shared" si="3"/>
        <v>0</v>
      </c>
    </row>
    <row r="18" spans="1:10" s="16" customFormat="1" ht="17.100000000000001" customHeight="1" x14ac:dyDescent="0.2"/>
    <row r="19" spans="1:10" s="34" customFormat="1" ht="12.95" customHeight="1" x14ac:dyDescent="0.2">
      <c r="A19" s="72" t="s">
        <v>392</v>
      </c>
      <c r="B19" s="3"/>
      <c r="C19" s="73"/>
      <c r="D19" s="74"/>
      <c r="E19" s="3"/>
      <c r="F19" s="3"/>
      <c r="G19" s="3"/>
      <c r="H19" s="3"/>
      <c r="I19" s="3"/>
    </row>
    <row r="20" spans="1:10" s="34" customFormat="1" ht="12.95" customHeight="1" x14ac:dyDescent="0.2">
      <c r="A20" s="122" t="s">
        <v>700</v>
      </c>
      <c r="B20" s="122"/>
      <c r="C20" s="122"/>
      <c r="D20" s="122"/>
      <c r="E20" s="122"/>
      <c r="F20" s="122"/>
      <c r="G20" s="122"/>
      <c r="H20" s="122"/>
      <c r="I20" s="122"/>
    </row>
    <row r="21" spans="1:10" s="16" customFormat="1" ht="17.100000000000001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</row>
    <row r="22" spans="1:10" s="70" customFormat="1" ht="15" customHeight="1" x14ac:dyDescent="0.2">
      <c r="A22" s="128" t="s">
        <v>260</v>
      </c>
      <c r="B22" s="129"/>
      <c r="C22" s="69"/>
    </row>
    <row r="23" spans="1:10" s="99" customFormat="1" ht="25.5" customHeight="1" x14ac:dyDescent="0.25">
      <c r="A23" s="123" t="s">
        <v>261</v>
      </c>
      <c r="B23" s="123"/>
      <c r="C23" s="123"/>
      <c r="D23" s="123"/>
      <c r="E23" s="123"/>
      <c r="F23" s="123"/>
      <c r="G23" s="123"/>
      <c r="H23" s="123"/>
      <c r="I23" s="123"/>
      <c r="J23" s="108"/>
    </row>
    <row r="24" spans="1:10" s="99" customFormat="1" ht="14.25" customHeight="1" x14ac:dyDescent="0.25">
      <c r="A24" s="123" t="s">
        <v>732</v>
      </c>
      <c r="B24" s="123"/>
      <c r="C24" s="123"/>
      <c r="D24" s="123"/>
      <c r="E24" s="123"/>
      <c r="F24" s="123"/>
      <c r="G24" s="123"/>
      <c r="H24" s="123"/>
      <c r="I24" s="123"/>
      <c r="J24" s="123"/>
    </row>
    <row r="25" spans="1:10" s="99" customFormat="1" ht="16.5" customHeight="1" x14ac:dyDescent="0.25">
      <c r="A25" s="125" t="s">
        <v>733</v>
      </c>
      <c r="B25" s="125"/>
      <c r="C25" s="125"/>
      <c r="D25" s="125"/>
      <c r="E25" s="125"/>
      <c r="F25" s="125"/>
      <c r="G25" s="125"/>
      <c r="H25" s="125"/>
      <c r="I25" s="125"/>
      <c r="J25" s="125"/>
    </row>
    <row r="26" spans="1:10" s="70" customFormat="1" ht="12.75" x14ac:dyDescent="0.2">
      <c r="A26" s="130" t="s">
        <v>734</v>
      </c>
      <c r="B26" s="130"/>
      <c r="C26" s="130"/>
      <c r="D26" s="130"/>
      <c r="E26" s="130"/>
      <c r="F26" s="130"/>
      <c r="G26" s="130"/>
      <c r="H26" s="130"/>
      <c r="I26" s="130"/>
      <c r="J26" s="130"/>
    </row>
    <row r="27" spans="1:10" s="80" customFormat="1" x14ac:dyDescent="0.2">
      <c r="A27" s="100" t="s">
        <v>735</v>
      </c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25">
      <c r="A28" s="100" t="s">
        <v>736</v>
      </c>
      <c r="B28" s="99"/>
      <c r="C28" s="99"/>
      <c r="D28" s="99"/>
      <c r="E28" s="99"/>
      <c r="F28" s="99"/>
      <c r="G28" s="99"/>
      <c r="H28" s="99"/>
      <c r="I28" s="99"/>
      <c r="J28" s="99"/>
    </row>
    <row r="29" spans="1:10" ht="29.25" customHeight="1" x14ac:dyDescent="0.25">
      <c r="A29" s="125" t="s">
        <v>737</v>
      </c>
      <c r="B29" s="125"/>
      <c r="C29" s="125"/>
      <c r="D29" s="125"/>
      <c r="E29" s="125"/>
      <c r="F29" s="125"/>
      <c r="G29" s="125"/>
      <c r="H29" s="125"/>
      <c r="I29" s="125"/>
      <c r="J29" s="110"/>
    </row>
    <row r="30" spans="1:10" s="70" customFormat="1" x14ac:dyDescent="0.25">
      <c r="A30" s="5"/>
      <c r="B30" s="5"/>
      <c r="C30" s="5"/>
      <c r="D30" s="5"/>
      <c r="E30" s="5"/>
      <c r="F30" s="5"/>
      <c r="G30" s="5"/>
      <c r="H30" s="5"/>
      <c r="I30" s="5"/>
    </row>
    <row r="31" spans="1:10" s="80" customFormat="1" x14ac:dyDescent="0.25">
      <c r="A31" s="5"/>
      <c r="B31" s="5"/>
      <c r="C31" s="5"/>
      <c r="D31" s="5"/>
      <c r="E31" s="5"/>
      <c r="F31" s="5"/>
      <c r="G31" s="5"/>
      <c r="H31" s="5"/>
      <c r="I31" s="5"/>
    </row>
  </sheetData>
  <sheetProtection algorithmName="SHA-512" hashValue="brOQ8kMXBBGEhx7QUvWuBAgKSz3LlPu/WCaCAA9qzgV1b8M/C0hv1L/KK3hAAKYsHYrxepQnVsY91y6JsdNLoA==" saltValue="9+bnjzY5/LvoZXuzxcZN9Q==" spinCount="100000" sheet="1" objects="1" scenarios="1"/>
  <mergeCells count="9">
    <mergeCell ref="A1:D1"/>
    <mergeCell ref="A3:I3"/>
    <mergeCell ref="A24:J24"/>
    <mergeCell ref="A25:J25"/>
    <mergeCell ref="A26:J26"/>
    <mergeCell ref="A29:I29"/>
    <mergeCell ref="A23:I23"/>
    <mergeCell ref="A20:I20"/>
    <mergeCell ref="A22:B22"/>
  </mergeCells>
  <pageMargins left="0.62992125984251968" right="0.23622047244094491" top="0.74803149606299213" bottom="0.35433070866141736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3"/>
  <sheetViews>
    <sheetView view="pageBreakPreview" zoomScale="120" zoomScaleNormal="100" zoomScaleSheetLayoutView="120" workbookViewId="0">
      <pane ySplit="6" topLeftCell="A9" activePane="bottomLeft" state="frozen"/>
      <selection activeCell="E56" sqref="E56"/>
      <selection pane="bottomLeft" activeCell="E16" sqref="E16"/>
    </sheetView>
  </sheetViews>
  <sheetFormatPr defaultColWidth="9.28515625" defaultRowHeight="15.75" x14ac:dyDescent="0.3"/>
  <cols>
    <col min="1" max="1" width="4.140625" style="4" customWidth="1"/>
    <col min="2" max="2" width="31.42578125" style="4" customWidth="1"/>
    <col min="3" max="3" width="7" style="17" customWidth="1"/>
    <col min="4" max="4" width="4.42578125" style="18" customWidth="1"/>
    <col min="5" max="5" width="16.5703125" style="4" customWidth="1"/>
    <col min="6" max="9" width="10.85546875" style="4" customWidth="1"/>
    <col min="10" max="16384" width="9.28515625" style="5"/>
  </cols>
  <sheetData>
    <row r="1" spans="1:9" s="81" customFormat="1" ht="15.75" customHeight="1" x14ac:dyDescent="0.25">
      <c r="A1" s="131" t="s">
        <v>2</v>
      </c>
      <c r="B1" s="131"/>
      <c r="C1" s="131"/>
      <c r="D1" s="131"/>
      <c r="E1" s="131" t="s">
        <v>739</v>
      </c>
      <c r="F1" s="131"/>
      <c r="G1" s="131"/>
      <c r="H1" s="131"/>
      <c r="I1" s="131"/>
    </row>
    <row r="2" spans="1:9" s="9" customFormat="1" ht="6" customHeight="1" x14ac:dyDescent="0.15">
      <c r="A2" s="6"/>
      <c r="B2" s="6"/>
      <c r="C2" s="7"/>
      <c r="D2" s="8"/>
      <c r="E2" s="6"/>
      <c r="F2" s="6"/>
      <c r="G2" s="6"/>
      <c r="H2" s="6"/>
      <c r="I2" s="6"/>
    </row>
    <row r="3" spans="1:9" ht="18" x14ac:dyDescent="0.25">
      <c r="A3" s="121" t="s">
        <v>532</v>
      </c>
      <c r="B3" s="121"/>
      <c r="C3" s="121"/>
      <c r="D3" s="121"/>
      <c r="E3" s="121"/>
      <c r="F3" s="121"/>
      <c r="G3" s="121"/>
      <c r="H3" s="121"/>
      <c r="I3" s="121"/>
    </row>
    <row r="4" spans="1:9" s="9" customFormat="1" ht="6" customHeight="1" x14ac:dyDescent="0.15">
      <c r="A4" s="6"/>
      <c r="B4" s="6"/>
      <c r="C4" s="7"/>
      <c r="D4" s="8"/>
      <c r="E4" s="6"/>
      <c r="F4" s="6"/>
      <c r="G4" s="6"/>
      <c r="H4" s="6"/>
      <c r="I4" s="6"/>
    </row>
    <row r="5" spans="1:9" s="10" customFormat="1" ht="45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30" customHeight="1" x14ac:dyDescent="0.2">
      <c r="A7" s="39">
        <v>1</v>
      </c>
      <c r="B7" s="51" t="s">
        <v>537</v>
      </c>
      <c r="C7" s="41">
        <v>17000</v>
      </c>
      <c r="D7" s="41" t="s">
        <v>0</v>
      </c>
      <c r="E7" s="42"/>
      <c r="F7" s="43"/>
      <c r="G7" s="44">
        <f t="shared" ref="G7:G19" si="0">C7*F7</f>
        <v>0</v>
      </c>
      <c r="H7" s="44">
        <f t="shared" ref="H7:H19" si="1">G7*0.095</f>
        <v>0</v>
      </c>
      <c r="I7" s="44">
        <f t="shared" ref="I7:I19" si="2">G7+H7</f>
        <v>0</v>
      </c>
    </row>
    <row r="8" spans="1:9" s="16" customFormat="1" ht="30" customHeight="1" x14ac:dyDescent="0.2">
      <c r="A8" s="39">
        <v>2</v>
      </c>
      <c r="B8" s="51" t="s">
        <v>538</v>
      </c>
      <c r="C8" s="41">
        <v>550</v>
      </c>
      <c r="D8" s="41" t="s">
        <v>0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</row>
    <row r="9" spans="1:9" s="16" customFormat="1" ht="30" customHeight="1" x14ac:dyDescent="0.2">
      <c r="A9" s="39">
        <v>3</v>
      </c>
      <c r="B9" s="51" t="s">
        <v>533</v>
      </c>
      <c r="C9" s="41">
        <v>100</v>
      </c>
      <c r="D9" s="41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30" customHeight="1" x14ac:dyDescent="0.2">
      <c r="A10" s="39">
        <v>4</v>
      </c>
      <c r="B10" s="51" t="s">
        <v>539</v>
      </c>
      <c r="C10" s="41">
        <v>1900</v>
      </c>
      <c r="D10" s="41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30" customHeight="1" x14ac:dyDescent="0.2">
      <c r="A11" s="39">
        <v>5</v>
      </c>
      <c r="B11" s="51" t="s">
        <v>540</v>
      </c>
      <c r="C11" s="41">
        <v>1700</v>
      </c>
      <c r="D11" s="41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30" customHeight="1" x14ac:dyDescent="0.2">
      <c r="A12" s="39">
        <v>6</v>
      </c>
      <c r="B12" s="51" t="s">
        <v>541</v>
      </c>
      <c r="C12" s="41">
        <v>50</v>
      </c>
      <c r="D12" s="41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30" customHeight="1" x14ac:dyDescent="0.2">
      <c r="A13" s="39">
        <v>7</v>
      </c>
      <c r="B13" s="51" t="s">
        <v>543</v>
      </c>
      <c r="C13" s="41">
        <v>100</v>
      </c>
      <c r="D13" s="41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30" customHeight="1" x14ac:dyDescent="0.2">
      <c r="A14" s="39">
        <v>8</v>
      </c>
      <c r="B14" s="51" t="s">
        <v>542</v>
      </c>
      <c r="C14" s="41">
        <v>440</v>
      </c>
      <c r="D14" s="41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</row>
    <row r="15" spans="1:9" s="16" customFormat="1" ht="30" customHeight="1" x14ac:dyDescent="0.2">
      <c r="A15" s="39">
        <v>9</v>
      </c>
      <c r="B15" s="51" t="s">
        <v>544</v>
      </c>
      <c r="C15" s="41">
        <v>800</v>
      </c>
      <c r="D15" s="41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</row>
    <row r="16" spans="1:9" s="16" customFormat="1" ht="20.100000000000001" customHeight="1" x14ac:dyDescent="0.2">
      <c r="A16" s="39">
        <v>10</v>
      </c>
      <c r="B16" s="51" t="s">
        <v>534</v>
      </c>
      <c r="C16" s="41">
        <v>210</v>
      </c>
      <c r="D16" s="41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</row>
    <row r="17" spans="1:10" s="16" customFormat="1" ht="30" customHeight="1" x14ac:dyDescent="0.2">
      <c r="A17" s="39">
        <v>11</v>
      </c>
      <c r="B17" s="40" t="s">
        <v>535</v>
      </c>
      <c r="C17" s="41">
        <v>320</v>
      </c>
      <c r="D17" s="41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</row>
    <row r="18" spans="1:10" s="16" customFormat="1" ht="30" customHeight="1" x14ac:dyDescent="0.2">
      <c r="A18" s="39">
        <v>12</v>
      </c>
      <c r="B18" s="40" t="s">
        <v>545</v>
      </c>
      <c r="C18" s="41">
        <v>320</v>
      </c>
      <c r="D18" s="41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</row>
    <row r="19" spans="1:10" s="16" customFormat="1" ht="30" customHeight="1" x14ac:dyDescent="0.2">
      <c r="A19" s="39">
        <v>13</v>
      </c>
      <c r="B19" s="52" t="s">
        <v>536</v>
      </c>
      <c r="C19" s="53">
        <v>650</v>
      </c>
      <c r="D19" s="41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</row>
    <row r="20" spans="1:10" s="16" customFormat="1" ht="20.100000000000001" customHeight="1" x14ac:dyDescent="0.2">
      <c r="A20" s="40"/>
      <c r="B20" s="46" t="s">
        <v>562</v>
      </c>
      <c r="C20" s="47" t="s">
        <v>7</v>
      </c>
      <c r="D20" s="47" t="s">
        <v>7</v>
      </c>
      <c r="E20" s="47" t="s">
        <v>7</v>
      </c>
      <c r="F20" s="48" t="s">
        <v>7</v>
      </c>
      <c r="G20" s="49">
        <f>SUM(G7:G19)</f>
        <v>0</v>
      </c>
      <c r="H20" s="49">
        <f t="shared" ref="H20:I20" si="3">SUM(H7:H19)</f>
        <v>0</v>
      </c>
      <c r="I20" s="49">
        <f t="shared" si="3"/>
        <v>0</v>
      </c>
    </row>
    <row r="22" spans="1:10" s="34" customFormat="1" ht="17.100000000000001" customHeight="1" x14ac:dyDescent="0.2">
      <c r="A22" s="75" t="s">
        <v>392</v>
      </c>
      <c r="B22" s="3"/>
      <c r="C22" s="73"/>
      <c r="D22" s="74"/>
      <c r="E22" s="3"/>
      <c r="F22" s="3"/>
      <c r="G22" s="3"/>
      <c r="H22" s="3"/>
      <c r="I22" s="3"/>
    </row>
    <row r="23" spans="1:10" s="34" customFormat="1" ht="12.95" customHeight="1" x14ac:dyDescent="0.2">
      <c r="A23" s="122" t="s">
        <v>697</v>
      </c>
      <c r="B23" s="122"/>
      <c r="C23" s="122"/>
      <c r="D23" s="122"/>
      <c r="E23" s="122"/>
      <c r="F23" s="122"/>
      <c r="G23" s="122"/>
      <c r="H23" s="122"/>
      <c r="I23" s="122"/>
    </row>
    <row r="24" spans="1:10" s="34" customFormat="1" ht="12.95" customHeight="1" x14ac:dyDescent="0.2">
      <c r="A24" s="122" t="s">
        <v>393</v>
      </c>
      <c r="B24" s="122"/>
      <c r="C24" s="122"/>
      <c r="D24" s="122"/>
      <c r="E24" s="122"/>
      <c r="F24" s="122"/>
      <c r="G24" s="122"/>
      <c r="H24" s="122"/>
      <c r="I24" s="122"/>
    </row>
    <row r="25" spans="1:10" ht="17.100000000000001" customHeight="1" x14ac:dyDescent="0.25">
      <c r="A25" s="12"/>
      <c r="B25" s="12"/>
      <c r="C25" s="13"/>
      <c r="D25" s="14"/>
      <c r="E25" s="12"/>
      <c r="F25" s="12"/>
      <c r="G25" s="12"/>
      <c r="H25" s="12"/>
      <c r="I25" s="12"/>
    </row>
    <row r="26" spans="1:10" s="70" customFormat="1" ht="15" customHeight="1" x14ac:dyDescent="0.2">
      <c r="A26" s="128" t="s">
        <v>260</v>
      </c>
      <c r="B26" s="129"/>
      <c r="C26" s="69"/>
    </row>
    <row r="27" spans="1:10" s="99" customFormat="1" ht="25.5" customHeight="1" x14ac:dyDescent="0.25">
      <c r="A27" s="123" t="s">
        <v>261</v>
      </c>
      <c r="B27" s="123"/>
      <c r="C27" s="123"/>
      <c r="D27" s="123"/>
      <c r="E27" s="123"/>
      <c r="F27" s="123"/>
      <c r="G27" s="123"/>
      <c r="H27" s="123"/>
      <c r="I27" s="123"/>
      <c r="J27" s="108"/>
    </row>
    <row r="28" spans="1:10" s="99" customFormat="1" ht="14.25" customHeight="1" x14ac:dyDescent="0.25">
      <c r="A28" s="123" t="s">
        <v>732</v>
      </c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10" s="99" customFormat="1" ht="15" x14ac:dyDescent="0.25">
      <c r="A29" s="130" t="s">
        <v>733</v>
      </c>
      <c r="B29" s="130"/>
      <c r="C29" s="130"/>
      <c r="D29" s="130"/>
      <c r="E29" s="130"/>
      <c r="F29" s="130"/>
      <c r="G29" s="130"/>
      <c r="H29" s="130"/>
      <c r="I29" s="130"/>
      <c r="J29" s="130"/>
    </row>
    <row r="30" spans="1:10" s="70" customFormat="1" ht="12.75" x14ac:dyDescent="0.2">
      <c r="A30" s="130" t="s">
        <v>734</v>
      </c>
      <c r="B30" s="130"/>
      <c r="C30" s="130"/>
      <c r="D30" s="130"/>
      <c r="E30" s="130"/>
      <c r="F30" s="130"/>
      <c r="G30" s="130"/>
      <c r="H30" s="130"/>
      <c r="I30" s="130"/>
      <c r="J30" s="130"/>
    </row>
    <row r="31" spans="1:10" s="80" customFormat="1" ht="15" x14ac:dyDescent="0.2">
      <c r="A31" s="100" t="s">
        <v>735</v>
      </c>
      <c r="B31" s="99"/>
      <c r="C31" s="99"/>
      <c r="D31" s="99"/>
      <c r="E31" s="99"/>
      <c r="F31" s="99"/>
      <c r="G31" s="99"/>
      <c r="H31" s="99"/>
      <c r="I31" s="99"/>
      <c r="J31" s="99"/>
    </row>
    <row r="32" spans="1:10" ht="15" x14ac:dyDescent="0.25">
      <c r="A32" s="100" t="s">
        <v>736</v>
      </c>
      <c r="B32" s="99"/>
      <c r="C32" s="99"/>
      <c r="D32" s="99"/>
      <c r="E32" s="99"/>
      <c r="F32" s="99"/>
      <c r="G32" s="99"/>
      <c r="H32" s="99"/>
      <c r="I32" s="99"/>
      <c r="J32" s="99"/>
    </row>
    <row r="33" spans="1:10" ht="29.25" customHeight="1" x14ac:dyDescent="0.25">
      <c r="A33" s="125" t="s">
        <v>737</v>
      </c>
      <c r="B33" s="125"/>
      <c r="C33" s="125"/>
      <c r="D33" s="125"/>
      <c r="E33" s="125"/>
      <c r="F33" s="125"/>
      <c r="G33" s="125"/>
      <c r="H33" s="125"/>
      <c r="I33" s="125"/>
      <c r="J33" s="110"/>
    </row>
  </sheetData>
  <sheetProtection algorithmName="SHA-512" hashValue="M0gKaxlNZC2CYamMNDJdaeNtMWa6ORs9W8Sl/GMLkUdcai0/4Z12YDcDsfJi4K94k+q2vwTpj4zGiTbvK4lrHw==" saltValue="b40PSOehZluzPCx/LqQ3rQ==" spinCount="100000" sheet="1" objects="1" scenarios="1"/>
  <mergeCells count="11">
    <mergeCell ref="A33:I33"/>
    <mergeCell ref="A3:I3"/>
    <mergeCell ref="A27:I27"/>
    <mergeCell ref="A26:B26"/>
    <mergeCell ref="A23:I23"/>
    <mergeCell ref="A24:I24"/>
    <mergeCell ref="E1:I1"/>
    <mergeCell ref="A1:D1"/>
    <mergeCell ref="A28:J28"/>
    <mergeCell ref="A29:J29"/>
    <mergeCell ref="A30:J30"/>
  </mergeCells>
  <pageMargins left="0.62992125984251968" right="0.23622047244094491" top="0.74803149606299213" bottom="0.55118110236220474" header="0.31496062992125984" footer="0.31496062992125984"/>
  <pageSetup paperSize="9" fitToHeight="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20"/>
  <sheetViews>
    <sheetView view="pageBreakPreview" zoomScale="110" zoomScaleNormal="120" zoomScaleSheetLayoutView="110" workbookViewId="0">
      <pane ySplit="6" topLeftCell="A7" activePane="bottomLeft" state="frozen"/>
      <selection activeCell="A83" sqref="A83:K83"/>
      <selection pane="bottomLeft" activeCell="D29" sqref="D29"/>
    </sheetView>
  </sheetViews>
  <sheetFormatPr defaultColWidth="9.28515625" defaultRowHeight="15" x14ac:dyDescent="0.25"/>
  <cols>
    <col min="1" max="1" width="3.5703125" style="5" customWidth="1"/>
    <col min="2" max="2" width="29.42578125" style="5" customWidth="1"/>
    <col min="3" max="3" width="7.5703125" style="5" customWidth="1"/>
    <col min="4" max="4" width="4.5703125" style="5" customWidth="1"/>
    <col min="5" max="5" width="17.5703125" style="5" customWidth="1"/>
    <col min="6" max="9" width="11.140625" style="5" customWidth="1"/>
    <col min="10" max="10" width="11.285156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G1" s="20" t="s">
        <v>8</v>
      </c>
      <c r="H1" s="20"/>
      <c r="I1" s="20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65" customFormat="1" ht="18.75" x14ac:dyDescent="0.3">
      <c r="A3" s="121" t="s">
        <v>620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>
      <c r="B4" s="28"/>
      <c r="C4" s="28"/>
    </row>
    <row r="5" spans="1:10" s="10" customFormat="1" ht="48.7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26.25" customHeight="1" x14ac:dyDescent="0.2">
      <c r="A7" s="39">
        <v>1</v>
      </c>
      <c r="B7" s="40" t="s">
        <v>622</v>
      </c>
      <c r="C7" s="41">
        <v>1600</v>
      </c>
      <c r="D7" s="39" t="s">
        <v>1</v>
      </c>
      <c r="E7" s="42"/>
      <c r="F7" s="43"/>
      <c r="G7" s="44">
        <f t="shared" ref="G7:G36" si="0">C7*F7</f>
        <v>0</v>
      </c>
      <c r="H7" s="44">
        <f t="shared" ref="H7:H36" si="1">G7*0.095</f>
        <v>0</v>
      </c>
      <c r="I7" s="44">
        <f t="shared" ref="I7:I36" si="2">G7+H7</f>
        <v>0</v>
      </c>
      <c r="J7" s="45"/>
    </row>
    <row r="8" spans="1:10" s="16" customFormat="1" ht="26.25" customHeight="1" x14ac:dyDescent="0.2">
      <c r="A8" s="39">
        <v>2</v>
      </c>
      <c r="B8" s="40" t="s">
        <v>621</v>
      </c>
      <c r="C8" s="41">
        <v>5200</v>
      </c>
      <c r="D8" s="39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26.25" customHeight="1" x14ac:dyDescent="0.2">
      <c r="A9" s="39">
        <v>3</v>
      </c>
      <c r="B9" s="40" t="s">
        <v>623</v>
      </c>
      <c r="C9" s="41">
        <v>550</v>
      </c>
      <c r="D9" s="39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40.5" x14ac:dyDescent="0.2">
      <c r="A10" s="39">
        <v>4</v>
      </c>
      <c r="B10" s="40" t="s">
        <v>624</v>
      </c>
      <c r="C10" s="41">
        <v>700</v>
      </c>
      <c r="D10" s="39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26.25" customHeight="1" x14ac:dyDescent="0.2">
      <c r="A11" s="39">
        <v>5</v>
      </c>
      <c r="B11" s="40" t="s">
        <v>625</v>
      </c>
      <c r="C11" s="41">
        <v>500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26.25" customHeight="1" x14ac:dyDescent="0.2">
      <c r="A12" s="39">
        <v>6</v>
      </c>
      <c r="B12" s="40" t="s">
        <v>626</v>
      </c>
      <c r="C12" s="41">
        <v>1000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26.25" customHeight="1" x14ac:dyDescent="0.2">
      <c r="A13" s="39">
        <v>7</v>
      </c>
      <c r="B13" s="40" t="s">
        <v>627</v>
      </c>
      <c r="C13" s="41">
        <v>80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27" x14ac:dyDescent="0.2">
      <c r="A14" s="39">
        <v>8</v>
      </c>
      <c r="B14" s="40" t="s">
        <v>628</v>
      </c>
      <c r="C14" s="41">
        <v>2300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27" x14ac:dyDescent="0.2">
      <c r="A15" s="39">
        <v>9</v>
      </c>
      <c r="B15" s="40" t="s">
        <v>629</v>
      </c>
      <c r="C15" s="41">
        <v>50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40.5" x14ac:dyDescent="0.2">
      <c r="A16" s="39">
        <v>10</v>
      </c>
      <c r="B16" s="40" t="s">
        <v>630</v>
      </c>
      <c r="C16" s="41">
        <v>2000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27" x14ac:dyDescent="0.2">
      <c r="A17" s="39">
        <v>11</v>
      </c>
      <c r="B17" s="40" t="s">
        <v>631</v>
      </c>
      <c r="C17" s="41">
        <v>2000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27" x14ac:dyDescent="0.2">
      <c r="A18" s="39">
        <v>12</v>
      </c>
      <c r="B18" s="40" t="s">
        <v>632</v>
      </c>
      <c r="C18" s="41">
        <v>5000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27" x14ac:dyDescent="0.2">
      <c r="A19" s="39">
        <v>13</v>
      </c>
      <c r="B19" s="40" t="s">
        <v>633</v>
      </c>
      <c r="C19" s="41">
        <v>2800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27" x14ac:dyDescent="0.2">
      <c r="A20" s="39">
        <v>14</v>
      </c>
      <c r="B20" s="40" t="s">
        <v>634</v>
      </c>
      <c r="C20" s="41">
        <v>7000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27" x14ac:dyDescent="0.2">
      <c r="A21" s="39">
        <v>15</v>
      </c>
      <c r="B21" s="40" t="s">
        <v>635</v>
      </c>
      <c r="C21" s="41">
        <v>60</v>
      </c>
      <c r="D21" s="39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27" x14ac:dyDescent="0.2">
      <c r="A22" s="39">
        <v>16</v>
      </c>
      <c r="B22" s="40" t="s">
        <v>636</v>
      </c>
      <c r="C22" s="41">
        <v>500</v>
      </c>
      <c r="D22" s="39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27" x14ac:dyDescent="0.2">
      <c r="A23" s="39">
        <v>17</v>
      </c>
      <c r="B23" s="40" t="s">
        <v>637</v>
      </c>
      <c r="C23" s="41">
        <v>50</v>
      </c>
      <c r="D23" s="39" t="s">
        <v>1</v>
      </c>
      <c r="E23" s="42"/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40.5" x14ac:dyDescent="0.2">
      <c r="A24" s="39">
        <v>18</v>
      </c>
      <c r="B24" s="40" t="s">
        <v>183</v>
      </c>
      <c r="C24" s="41">
        <v>400</v>
      </c>
      <c r="D24" s="39" t="s">
        <v>1</v>
      </c>
      <c r="E24" s="42"/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  <c r="J24" s="45"/>
    </row>
    <row r="25" spans="1:10" s="16" customFormat="1" ht="40.5" x14ac:dyDescent="0.2">
      <c r="A25" s="39">
        <v>19</v>
      </c>
      <c r="B25" s="40" t="s">
        <v>184</v>
      </c>
      <c r="C25" s="41">
        <v>700</v>
      </c>
      <c r="D25" s="39" t="s">
        <v>1</v>
      </c>
      <c r="E25" s="42"/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  <c r="J25" s="45"/>
    </row>
    <row r="26" spans="1:10" s="16" customFormat="1" ht="54" customHeight="1" x14ac:dyDescent="0.2">
      <c r="A26" s="39">
        <v>20</v>
      </c>
      <c r="B26" s="40" t="s">
        <v>185</v>
      </c>
      <c r="C26" s="41">
        <v>900</v>
      </c>
      <c r="D26" s="39" t="s">
        <v>1</v>
      </c>
      <c r="E26" s="42"/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  <c r="J26" s="45"/>
    </row>
    <row r="27" spans="1:10" s="16" customFormat="1" ht="39.75" customHeight="1" x14ac:dyDescent="0.2">
      <c r="A27" s="39">
        <v>21</v>
      </c>
      <c r="B27" s="40" t="s">
        <v>186</v>
      </c>
      <c r="C27" s="41">
        <v>700</v>
      </c>
      <c r="D27" s="39" t="s">
        <v>1</v>
      </c>
      <c r="E27" s="42"/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  <c r="J27" s="45"/>
    </row>
    <row r="28" spans="1:10" s="16" customFormat="1" ht="39.75" customHeight="1" x14ac:dyDescent="0.2">
      <c r="A28" s="39">
        <v>22</v>
      </c>
      <c r="B28" s="40" t="s">
        <v>187</v>
      </c>
      <c r="C28" s="41">
        <v>50</v>
      </c>
      <c r="D28" s="39" t="s">
        <v>1</v>
      </c>
      <c r="E28" s="42"/>
      <c r="F28" s="43"/>
      <c r="G28" s="44">
        <f t="shared" si="0"/>
        <v>0</v>
      </c>
      <c r="H28" s="44">
        <f t="shared" si="1"/>
        <v>0</v>
      </c>
      <c r="I28" s="44">
        <f t="shared" si="2"/>
        <v>0</v>
      </c>
      <c r="J28" s="45"/>
    </row>
    <row r="29" spans="1:10" s="16" customFormat="1" ht="39.75" customHeight="1" x14ac:dyDescent="0.2">
      <c r="A29" s="39">
        <v>23</v>
      </c>
      <c r="B29" s="40" t="s">
        <v>188</v>
      </c>
      <c r="C29" s="41">
        <v>450</v>
      </c>
      <c r="D29" s="39" t="s">
        <v>1</v>
      </c>
      <c r="E29" s="42"/>
      <c r="F29" s="43"/>
      <c r="G29" s="44">
        <f t="shared" si="0"/>
        <v>0</v>
      </c>
      <c r="H29" s="44">
        <f t="shared" si="1"/>
        <v>0</v>
      </c>
      <c r="I29" s="44">
        <f t="shared" si="2"/>
        <v>0</v>
      </c>
      <c r="J29" s="45"/>
    </row>
    <row r="30" spans="1:10" s="16" customFormat="1" ht="39.75" customHeight="1" x14ac:dyDescent="0.2">
      <c r="A30" s="39">
        <v>24</v>
      </c>
      <c r="B30" s="40" t="s">
        <v>189</v>
      </c>
      <c r="C30" s="41">
        <v>250</v>
      </c>
      <c r="D30" s="39" t="s">
        <v>1</v>
      </c>
      <c r="E30" s="42"/>
      <c r="F30" s="43"/>
      <c r="G30" s="44">
        <f t="shared" si="0"/>
        <v>0</v>
      </c>
      <c r="H30" s="44">
        <f t="shared" si="1"/>
        <v>0</v>
      </c>
      <c r="I30" s="44">
        <f t="shared" si="2"/>
        <v>0</v>
      </c>
      <c r="J30" s="45"/>
    </row>
    <row r="31" spans="1:10" s="16" customFormat="1" ht="24.75" customHeight="1" x14ac:dyDescent="0.2">
      <c r="A31" s="39">
        <v>25</v>
      </c>
      <c r="B31" s="40" t="s">
        <v>263</v>
      </c>
      <c r="C31" s="41">
        <v>250</v>
      </c>
      <c r="D31" s="39" t="s">
        <v>1</v>
      </c>
      <c r="E31" s="42"/>
      <c r="F31" s="43"/>
      <c r="G31" s="44">
        <f t="shared" si="0"/>
        <v>0</v>
      </c>
      <c r="H31" s="44">
        <f t="shared" si="1"/>
        <v>0</v>
      </c>
      <c r="I31" s="44">
        <f t="shared" si="2"/>
        <v>0</v>
      </c>
      <c r="J31" s="45"/>
    </row>
    <row r="32" spans="1:10" s="16" customFormat="1" ht="24.75" customHeight="1" x14ac:dyDescent="0.2">
      <c r="A32" s="39">
        <v>26</v>
      </c>
      <c r="B32" s="40" t="s">
        <v>190</v>
      </c>
      <c r="C32" s="41">
        <v>700</v>
      </c>
      <c r="D32" s="39" t="s">
        <v>1</v>
      </c>
      <c r="E32" s="42"/>
      <c r="F32" s="43"/>
      <c r="G32" s="44">
        <f t="shared" si="0"/>
        <v>0</v>
      </c>
      <c r="H32" s="44">
        <f t="shared" si="1"/>
        <v>0</v>
      </c>
      <c r="I32" s="44">
        <f t="shared" si="2"/>
        <v>0</v>
      </c>
      <c r="J32" s="45"/>
    </row>
    <row r="33" spans="1:10" s="16" customFormat="1" ht="15" customHeight="1" x14ac:dyDescent="0.2">
      <c r="A33" s="39">
        <v>27</v>
      </c>
      <c r="B33" s="40" t="s">
        <v>191</v>
      </c>
      <c r="C33" s="41">
        <v>200</v>
      </c>
      <c r="D33" s="39" t="s">
        <v>1</v>
      </c>
      <c r="E33" s="42"/>
      <c r="F33" s="43"/>
      <c r="G33" s="44">
        <f t="shared" si="0"/>
        <v>0</v>
      </c>
      <c r="H33" s="44">
        <f t="shared" si="1"/>
        <v>0</v>
      </c>
      <c r="I33" s="44">
        <f t="shared" si="2"/>
        <v>0</v>
      </c>
      <c r="J33" s="45"/>
    </row>
    <row r="34" spans="1:10" s="16" customFormat="1" ht="26.25" customHeight="1" x14ac:dyDescent="0.2">
      <c r="A34" s="39">
        <v>28</v>
      </c>
      <c r="B34" s="40" t="s">
        <v>51</v>
      </c>
      <c r="C34" s="41">
        <v>200</v>
      </c>
      <c r="D34" s="39" t="s">
        <v>1</v>
      </c>
      <c r="E34" s="42"/>
      <c r="F34" s="43"/>
      <c r="G34" s="44">
        <f t="shared" si="0"/>
        <v>0</v>
      </c>
      <c r="H34" s="44">
        <f t="shared" si="1"/>
        <v>0</v>
      </c>
      <c r="I34" s="44">
        <f t="shared" si="2"/>
        <v>0</v>
      </c>
      <c r="J34" s="45"/>
    </row>
    <row r="35" spans="1:10" s="16" customFormat="1" ht="26.25" customHeight="1" x14ac:dyDescent="0.2">
      <c r="A35" s="39">
        <v>29</v>
      </c>
      <c r="B35" s="40" t="s">
        <v>50</v>
      </c>
      <c r="C35" s="41">
        <v>800</v>
      </c>
      <c r="D35" s="39" t="s">
        <v>1</v>
      </c>
      <c r="E35" s="42"/>
      <c r="F35" s="43"/>
      <c r="G35" s="44">
        <f t="shared" si="0"/>
        <v>0</v>
      </c>
      <c r="H35" s="44">
        <f t="shared" si="1"/>
        <v>0</v>
      </c>
      <c r="I35" s="44">
        <f t="shared" si="2"/>
        <v>0</v>
      </c>
      <c r="J35" s="45"/>
    </row>
    <row r="36" spans="1:10" s="16" customFormat="1" ht="40.5" x14ac:dyDescent="0.2">
      <c r="A36" s="39">
        <v>30</v>
      </c>
      <c r="B36" s="40" t="s">
        <v>264</v>
      </c>
      <c r="C36" s="41">
        <v>150</v>
      </c>
      <c r="D36" s="39" t="s">
        <v>1</v>
      </c>
      <c r="E36" s="42"/>
      <c r="F36" s="43"/>
      <c r="G36" s="44">
        <f t="shared" si="0"/>
        <v>0</v>
      </c>
      <c r="H36" s="44">
        <f t="shared" si="1"/>
        <v>0</v>
      </c>
      <c r="I36" s="44">
        <f t="shared" si="2"/>
        <v>0</v>
      </c>
      <c r="J36" s="45"/>
    </row>
    <row r="37" spans="1:10" s="16" customFormat="1" ht="15" customHeight="1" x14ac:dyDescent="0.2">
      <c r="A37" s="40"/>
      <c r="B37" s="46" t="s">
        <v>640</v>
      </c>
      <c r="C37" s="47" t="s">
        <v>7</v>
      </c>
      <c r="D37" s="47" t="s">
        <v>7</v>
      </c>
      <c r="E37" s="47" t="s">
        <v>7</v>
      </c>
      <c r="F37" s="48" t="s">
        <v>7</v>
      </c>
      <c r="G37" s="49">
        <f>SUM(G7:G36)</f>
        <v>0</v>
      </c>
      <c r="H37" s="49">
        <f t="shared" ref="H37:I37" si="3">SUM(H7:H36)</f>
        <v>0</v>
      </c>
      <c r="I37" s="49">
        <f t="shared" si="3"/>
        <v>0</v>
      </c>
      <c r="J37" s="50">
        <f t="shared" ref="J37" si="4">SUM(J7:J36)</f>
        <v>0</v>
      </c>
    </row>
    <row r="38" spans="1:10" s="16" customFormat="1" ht="15" customHeight="1" x14ac:dyDescent="0.2"/>
    <row r="39" spans="1:10" s="16" customFormat="1" ht="15" customHeight="1" x14ac:dyDescent="0.2">
      <c r="A39" s="75" t="s">
        <v>392</v>
      </c>
      <c r="B39" s="3"/>
      <c r="C39" s="73"/>
      <c r="D39" s="74"/>
      <c r="E39" s="3"/>
      <c r="F39" s="3"/>
      <c r="G39" s="3"/>
      <c r="H39" s="3"/>
      <c r="I39" s="3"/>
      <c r="J39" s="3"/>
    </row>
    <row r="40" spans="1:10" s="16" customFormat="1" ht="12.75" x14ac:dyDescent="0.2">
      <c r="A40" s="122" t="s">
        <v>697</v>
      </c>
      <c r="B40" s="122"/>
      <c r="C40" s="122"/>
      <c r="D40" s="122"/>
      <c r="E40" s="122"/>
      <c r="F40" s="122"/>
      <c r="G40" s="122"/>
      <c r="H40" s="122"/>
      <c r="I40" s="122"/>
      <c r="J40" s="122"/>
    </row>
    <row r="41" spans="1:10" s="95" customFormat="1" ht="12.75" x14ac:dyDescent="0.2">
      <c r="A41" s="127" t="s">
        <v>641</v>
      </c>
      <c r="B41" s="127"/>
      <c r="C41" s="127"/>
      <c r="D41" s="127"/>
      <c r="E41" s="127"/>
      <c r="F41" s="127"/>
      <c r="G41" s="127"/>
      <c r="H41" s="127"/>
      <c r="I41" s="127"/>
      <c r="J41" s="127"/>
    </row>
    <row r="42" spans="1:10" s="95" customFormat="1" ht="30.4" customHeight="1" x14ac:dyDescent="0.2">
      <c r="A42" s="127" t="s">
        <v>710</v>
      </c>
      <c r="B42" s="127"/>
      <c r="C42" s="127"/>
      <c r="D42" s="127"/>
      <c r="E42" s="127"/>
      <c r="F42" s="127"/>
      <c r="G42" s="127"/>
      <c r="H42" s="127"/>
      <c r="I42" s="127"/>
      <c r="J42" s="127"/>
    </row>
    <row r="43" spans="1:10" s="16" customFormat="1" ht="15" customHeight="1" x14ac:dyDescent="0.2"/>
    <row r="44" spans="1:10" s="16" customFormat="1" ht="15" customHeight="1" x14ac:dyDescent="0.2">
      <c r="A44" s="128" t="s">
        <v>260</v>
      </c>
      <c r="B44" s="129"/>
      <c r="C44" s="69"/>
      <c r="D44" s="70"/>
      <c r="E44" s="70"/>
      <c r="F44" s="70"/>
      <c r="G44" s="70"/>
      <c r="H44" s="70"/>
      <c r="I44" s="70"/>
      <c r="J44" s="70"/>
    </row>
    <row r="45" spans="1:10" s="99" customFormat="1" ht="25.5" customHeight="1" x14ac:dyDescent="0.25">
      <c r="A45" s="123" t="s">
        <v>261</v>
      </c>
      <c r="B45" s="124"/>
      <c r="C45" s="124"/>
      <c r="D45" s="124"/>
      <c r="E45" s="124"/>
      <c r="F45" s="124"/>
      <c r="G45" s="124"/>
      <c r="H45" s="124"/>
      <c r="I45" s="124"/>
      <c r="J45" s="124"/>
    </row>
    <row r="46" spans="1:10" s="99" customFormat="1" ht="14.25" customHeight="1" x14ac:dyDescent="0.25">
      <c r="A46" s="123" t="s">
        <v>732</v>
      </c>
      <c r="B46" s="123"/>
      <c r="C46" s="123"/>
      <c r="D46" s="123"/>
      <c r="E46" s="123"/>
      <c r="F46" s="123"/>
      <c r="G46" s="123"/>
      <c r="H46" s="123"/>
      <c r="I46" s="123"/>
      <c r="J46" s="123"/>
    </row>
    <row r="47" spans="1:10" s="99" customFormat="1" ht="16.5" customHeight="1" x14ac:dyDescent="0.25">
      <c r="A47" s="125" t="s">
        <v>733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s="70" customFormat="1" ht="12.75" x14ac:dyDescent="0.2">
      <c r="A48" s="130" t="s">
        <v>734</v>
      </c>
      <c r="B48" s="130"/>
      <c r="C48" s="130"/>
      <c r="D48" s="130"/>
      <c r="E48" s="130"/>
      <c r="F48" s="130"/>
      <c r="G48" s="130"/>
      <c r="H48" s="130"/>
      <c r="I48" s="130"/>
      <c r="J48" s="130"/>
    </row>
    <row r="49" spans="1:10" s="80" customFormat="1" x14ac:dyDescent="0.2">
      <c r="A49" s="100" t="s">
        <v>735</v>
      </c>
      <c r="B49" s="99"/>
      <c r="C49" s="99"/>
      <c r="D49" s="99"/>
      <c r="E49" s="99"/>
      <c r="F49" s="99"/>
      <c r="G49" s="99"/>
      <c r="H49" s="99"/>
      <c r="I49" s="99"/>
      <c r="J49" s="99"/>
    </row>
    <row r="50" spans="1:10" x14ac:dyDescent="0.25">
      <c r="A50" s="100" t="s">
        <v>736</v>
      </c>
      <c r="B50" s="99"/>
      <c r="C50" s="99"/>
      <c r="D50" s="99"/>
      <c r="E50" s="99"/>
      <c r="F50" s="99"/>
      <c r="G50" s="99"/>
      <c r="H50" s="99"/>
      <c r="I50" s="99"/>
      <c r="J50" s="99"/>
    </row>
    <row r="51" spans="1:10" ht="29.25" customHeight="1" x14ac:dyDescent="0.25">
      <c r="A51" s="125" t="s">
        <v>737</v>
      </c>
      <c r="B51" s="126"/>
      <c r="C51" s="126"/>
      <c r="D51" s="126"/>
      <c r="E51" s="126"/>
      <c r="F51" s="126"/>
      <c r="G51" s="126"/>
      <c r="H51" s="126"/>
      <c r="I51" s="126"/>
      <c r="J51" s="126"/>
    </row>
    <row r="52" spans="1:10" ht="33" customHeight="1" x14ac:dyDescent="0.25">
      <c r="A52" s="119" t="s">
        <v>738</v>
      </c>
      <c r="B52" s="119"/>
      <c r="C52" s="119"/>
      <c r="D52" s="119"/>
      <c r="E52" s="119"/>
      <c r="F52" s="119"/>
      <c r="G52" s="119"/>
      <c r="H52" s="119"/>
      <c r="I52" s="119"/>
      <c r="J52" s="119"/>
    </row>
    <row r="53" spans="1:10" s="16" customFormat="1" ht="24.7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15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15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15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1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1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1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1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25.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25.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1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26.2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1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15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15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15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25.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1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1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1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1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27.7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1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ht="24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24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ht="24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24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15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ht="15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ht="1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ht="15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1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5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1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15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15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ht="15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15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ht="1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15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15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16" customFormat="1" ht="15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16" customFormat="1" ht="24.75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6" customFormat="1" ht="15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17.100000000000001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34" customFormat="1" ht="17.100000000000001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34" customFormat="1" ht="27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34" customFormat="1" ht="39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16" customFormat="1" ht="17.100000000000001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70" customFormat="1" ht="15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70" customFormat="1" ht="27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70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70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70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70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70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70" customFormat="1" ht="25.5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s="70" customFormat="1" ht="26.25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s="70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s="80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s="16" customFormat="1" ht="17.100000000000001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</row>
  </sheetData>
  <sheetProtection algorithmName="SHA-512" hashValue="7R6C24OgjuSVBWnl90agdD0HcBvWOICfQqdpJgIlgoKwCRRLQmYOJgC7ufOuodnoylwzhQeLh6mMriGOd1WjNg==" saltValue="1qyEdTinmYzKpZttUvZk9A==" spinCount="100000" sheet="1" objects="1" scenarios="1"/>
  <mergeCells count="12">
    <mergeCell ref="A1:D1"/>
    <mergeCell ref="A3:J3"/>
    <mergeCell ref="A42:J42"/>
    <mergeCell ref="A45:J45"/>
    <mergeCell ref="A46:J46"/>
    <mergeCell ref="A51:J51"/>
    <mergeCell ref="A52:J52"/>
    <mergeCell ref="A40:J40"/>
    <mergeCell ref="A44:B44"/>
    <mergeCell ref="A41:J41"/>
    <mergeCell ref="A47:J47"/>
    <mergeCell ref="A48:J4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6">
      <formula1>1</formula1>
    </dataValidation>
  </dataValidations>
  <pageMargins left="0.43307086614173229" right="0.23622047244094491" top="0.74803149606299213" bottom="0.35433070866141736" header="0.31496062992125984" footer="0.31496062992125984"/>
  <pageSetup paperSize="9" fitToHeight="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3"/>
  <sheetViews>
    <sheetView view="pageBreakPreview" zoomScale="110" zoomScaleNormal="120" zoomScaleSheetLayoutView="110" workbookViewId="0">
      <pane ySplit="6" topLeftCell="A13" activePane="bottomLeft" state="frozen"/>
      <selection activeCell="A83" sqref="A83:K83"/>
      <selection pane="bottomLeft" activeCell="H11" sqref="H11"/>
    </sheetView>
  </sheetViews>
  <sheetFormatPr defaultColWidth="9.28515625" defaultRowHeight="15" x14ac:dyDescent="0.25"/>
  <cols>
    <col min="1" max="1" width="3.5703125" style="5" customWidth="1"/>
    <col min="2" max="2" width="32.85546875" style="5" customWidth="1"/>
    <col min="3" max="3" width="7.5703125" style="5" customWidth="1"/>
    <col min="4" max="4" width="4.5703125" style="5" customWidth="1"/>
    <col min="5" max="5" width="17.5703125" style="5" customWidth="1"/>
    <col min="6" max="9" width="11.140625" style="5" customWidth="1"/>
    <col min="10" max="16384" width="9.28515625" style="5"/>
  </cols>
  <sheetData>
    <row r="1" spans="1:9" s="81" customFormat="1" x14ac:dyDescent="0.25">
      <c r="A1" s="131" t="s">
        <v>2</v>
      </c>
      <c r="B1" s="131"/>
      <c r="C1" s="131"/>
      <c r="D1" s="131"/>
      <c r="E1" s="20"/>
      <c r="F1" s="20" t="s">
        <v>8</v>
      </c>
      <c r="H1" s="20"/>
      <c r="I1" s="20"/>
    </row>
    <row r="2" spans="1:9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</row>
    <row r="3" spans="1:9" s="65" customFormat="1" ht="18.75" x14ac:dyDescent="0.3">
      <c r="A3" s="121" t="s">
        <v>642</v>
      </c>
      <c r="B3" s="121"/>
      <c r="C3" s="121"/>
      <c r="D3" s="121"/>
      <c r="E3" s="121"/>
      <c r="F3" s="121"/>
      <c r="G3" s="121"/>
      <c r="H3" s="121"/>
      <c r="I3" s="121"/>
    </row>
    <row r="4" spans="1:9" s="9" customFormat="1" ht="6" customHeight="1" x14ac:dyDescent="0.15">
      <c r="B4" s="28"/>
      <c r="C4" s="28"/>
    </row>
    <row r="5" spans="1:9" s="10" customFormat="1" ht="48.7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27" customHeight="1" x14ac:dyDescent="0.2">
      <c r="A7" s="39">
        <v>1</v>
      </c>
      <c r="B7" s="40" t="s">
        <v>650</v>
      </c>
      <c r="C7" s="41">
        <v>700</v>
      </c>
      <c r="D7" s="39" t="s">
        <v>1</v>
      </c>
      <c r="E7" s="60"/>
      <c r="F7" s="43"/>
      <c r="G7" s="44">
        <f t="shared" ref="G7:G20" si="0">C7*F7</f>
        <v>0</v>
      </c>
      <c r="H7" s="44">
        <f t="shared" ref="H7:H20" si="1">G7*0.095</f>
        <v>0</v>
      </c>
      <c r="I7" s="44">
        <f t="shared" ref="I7:I20" si="2">G7+H7</f>
        <v>0</v>
      </c>
    </row>
    <row r="8" spans="1:9" s="16" customFormat="1" ht="27" customHeight="1" x14ac:dyDescent="0.2">
      <c r="A8" s="39">
        <v>2</v>
      </c>
      <c r="B8" s="40" t="s">
        <v>651</v>
      </c>
      <c r="C8" s="41">
        <v>900</v>
      </c>
      <c r="D8" s="39" t="s">
        <v>1</v>
      </c>
      <c r="E8" s="60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</row>
    <row r="9" spans="1:9" s="16" customFormat="1" ht="15" customHeight="1" x14ac:dyDescent="0.2">
      <c r="A9" s="39">
        <v>3</v>
      </c>
      <c r="B9" s="40" t="s">
        <v>652</v>
      </c>
      <c r="C9" s="41">
        <v>1300</v>
      </c>
      <c r="D9" s="39" t="s">
        <v>1</v>
      </c>
      <c r="E9" s="60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15" customHeight="1" x14ac:dyDescent="0.2">
      <c r="A10" s="39">
        <v>4</v>
      </c>
      <c r="B10" s="40" t="s">
        <v>653</v>
      </c>
      <c r="C10" s="41">
        <v>600</v>
      </c>
      <c r="D10" s="39" t="s">
        <v>1</v>
      </c>
      <c r="E10" s="60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25.5" customHeight="1" x14ac:dyDescent="0.2">
      <c r="A11" s="39">
        <v>5</v>
      </c>
      <c r="B11" s="40" t="s">
        <v>654</v>
      </c>
      <c r="C11" s="41">
        <v>550</v>
      </c>
      <c r="D11" s="39" t="s">
        <v>1</v>
      </c>
      <c r="E11" s="60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25.5" customHeight="1" x14ac:dyDescent="0.2">
      <c r="A12" s="39">
        <v>6</v>
      </c>
      <c r="B12" s="40" t="s">
        <v>655</v>
      </c>
      <c r="C12" s="41">
        <v>500</v>
      </c>
      <c r="D12" s="39" t="s">
        <v>1</v>
      </c>
      <c r="E12" s="60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25.5" customHeight="1" x14ac:dyDescent="0.2">
      <c r="A13" s="39">
        <v>7</v>
      </c>
      <c r="B13" s="40" t="s">
        <v>656</v>
      </c>
      <c r="C13" s="41">
        <v>600</v>
      </c>
      <c r="D13" s="39" t="s">
        <v>1</v>
      </c>
      <c r="E13" s="60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15" customHeight="1" x14ac:dyDescent="0.2">
      <c r="A14" s="39">
        <v>8</v>
      </c>
      <c r="B14" s="40" t="s">
        <v>643</v>
      </c>
      <c r="C14" s="41">
        <v>1000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</row>
    <row r="15" spans="1:9" s="16" customFormat="1" ht="25.5" customHeight="1" x14ac:dyDescent="0.2">
      <c r="A15" s="39">
        <v>9</v>
      </c>
      <c r="B15" s="40" t="s">
        <v>644</v>
      </c>
      <c r="C15" s="41">
        <v>600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</row>
    <row r="16" spans="1:9" s="16" customFormat="1" ht="25.5" customHeight="1" x14ac:dyDescent="0.2">
      <c r="A16" s="39">
        <v>10</v>
      </c>
      <c r="B16" s="40" t="s">
        <v>645</v>
      </c>
      <c r="C16" s="41">
        <v>300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</row>
    <row r="17" spans="1:10" s="16" customFormat="1" ht="15" customHeight="1" x14ac:dyDescent="0.2">
      <c r="A17" s="39">
        <v>11</v>
      </c>
      <c r="B17" s="40" t="s">
        <v>646</v>
      </c>
      <c r="C17" s="41">
        <v>100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</row>
    <row r="18" spans="1:10" s="16" customFormat="1" ht="26.25" customHeight="1" x14ac:dyDescent="0.2">
      <c r="A18" s="39">
        <v>12</v>
      </c>
      <c r="B18" s="40" t="s">
        <v>647</v>
      </c>
      <c r="C18" s="41">
        <v>100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</row>
    <row r="19" spans="1:10" s="16" customFormat="1" ht="15" customHeight="1" x14ac:dyDescent="0.2">
      <c r="A19" s="39">
        <v>13</v>
      </c>
      <c r="B19" s="40" t="s">
        <v>648</v>
      </c>
      <c r="C19" s="41">
        <v>150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</row>
    <row r="20" spans="1:10" s="16" customFormat="1" ht="27" x14ac:dyDescent="0.2">
      <c r="A20" s="39">
        <v>14</v>
      </c>
      <c r="B20" s="40" t="s">
        <v>649</v>
      </c>
      <c r="C20" s="41">
        <v>450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</row>
    <row r="21" spans="1:10" s="16" customFormat="1" ht="15" customHeight="1" x14ac:dyDescent="0.2">
      <c r="A21" s="40"/>
      <c r="B21" s="46" t="s">
        <v>364</v>
      </c>
      <c r="C21" s="47" t="s">
        <v>7</v>
      </c>
      <c r="D21" s="47" t="s">
        <v>7</v>
      </c>
      <c r="E21" s="47" t="s">
        <v>7</v>
      </c>
      <c r="F21" s="48" t="s">
        <v>7</v>
      </c>
      <c r="G21" s="49">
        <f>SUM(G7:G20)</f>
        <v>0</v>
      </c>
      <c r="H21" s="49">
        <f t="shared" ref="H21:I21" si="3">SUM(H7:H20)</f>
        <v>0</v>
      </c>
      <c r="I21" s="49">
        <f t="shared" si="3"/>
        <v>0</v>
      </c>
    </row>
    <row r="22" spans="1:10" s="16" customFormat="1" ht="15" customHeight="1" x14ac:dyDescent="0.2">
      <c r="A22" s="82"/>
      <c r="B22" s="83"/>
      <c r="C22" s="84"/>
      <c r="D22" s="84"/>
      <c r="E22" s="84"/>
      <c r="F22" s="85"/>
      <c r="G22" s="90"/>
      <c r="H22" s="90"/>
      <c r="I22" s="90"/>
    </row>
    <row r="23" spans="1:10" s="34" customFormat="1" ht="17.100000000000001" customHeight="1" x14ac:dyDescent="0.2">
      <c r="A23" s="75" t="s">
        <v>392</v>
      </c>
      <c r="B23" s="3"/>
      <c r="C23" s="73"/>
      <c r="D23" s="74"/>
      <c r="E23" s="3"/>
      <c r="F23" s="3"/>
      <c r="G23" s="3"/>
      <c r="H23" s="3"/>
      <c r="I23" s="3"/>
    </row>
    <row r="24" spans="1:10" s="34" customFormat="1" ht="12.75" x14ac:dyDescent="0.2">
      <c r="A24" s="122" t="s">
        <v>697</v>
      </c>
      <c r="B24" s="122"/>
      <c r="C24" s="122"/>
      <c r="D24" s="122"/>
      <c r="E24" s="122"/>
      <c r="F24" s="122"/>
      <c r="G24" s="122"/>
      <c r="H24" s="122"/>
      <c r="I24" s="122"/>
    </row>
    <row r="25" spans="1:10" s="16" customFormat="1" ht="17.100000000000001" customHeight="1" x14ac:dyDescent="0.2"/>
    <row r="26" spans="1:10" s="70" customFormat="1" ht="15" customHeight="1" x14ac:dyDescent="0.2">
      <c r="A26" s="128" t="s">
        <v>260</v>
      </c>
      <c r="B26" s="129"/>
      <c r="C26" s="69"/>
    </row>
    <row r="27" spans="1:10" s="99" customFormat="1" ht="25.5" customHeight="1" x14ac:dyDescent="0.25">
      <c r="A27" s="123" t="s">
        <v>261</v>
      </c>
      <c r="B27" s="123"/>
      <c r="C27" s="123"/>
      <c r="D27" s="123"/>
      <c r="E27" s="123"/>
      <c r="F27" s="123"/>
      <c r="G27" s="123"/>
      <c r="H27" s="123"/>
      <c r="I27" s="123"/>
      <c r="J27" s="108"/>
    </row>
    <row r="28" spans="1:10" s="99" customFormat="1" ht="14.25" customHeight="1" x14ac:dyDescent="0.25">
      <c r="A28" s="123" t="s">
        <v>732</v>
      </c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10" s="99" customFormat="1" ht="16.5" customHeight="1" x14ac:dyDescent="0.25">
      <c r="A29" s="125" t="s">
        <v>733</v>
      </c>
      <c r="B29" s="125"/>
      <c r="C29" s="125"/>
      <c r="D29" s="125"/>
      <c r="E29" s="125"/>
      <c r="F29" s="125"/>
      <c r="G29" s="125"/>
      <c r="H29" s="125"/>
      <c r="I29" s="125"/>
      <c r="J29" s="125"/>
    </row>
    <row r="30" spans="1:10" s="70" customFormat="1" ht="12.75" x14ac:dyDescent="0.2">
      <c r="A30" s="130" t="s">
        <v>734</v>
      </c>
      <c r="B30" s="130"/>
      <c r="C30" s="130"/>
      <c r="D30" s="130"/>
      <c r="E30" s="130"/>
      <c r="F30" s="130"/>
      <c r="G30" s="130"/>
      <c r="H30" s="130"/>
      <c r="I30" s="130"/>
      <c r="J30" s="130"/>
    </row>
    <row r="31" spans="1:10" s="80" customFormat="1" x14ac:dyDescent="0.2">
      <c r="A31" s="100" t="s">
        <v>735</v>
      </c>
      <c r="B31" s="99"/>
      <c r="C31" s="99"/>
      <c r="D31" s="99"/>
      <c r="E31" s="99"/>
      <c r="F31" s="99"/>
      <c r="G31" s="99"/>
      <c r="H31" s="99"/>
      <c r="I31" s="99"/>
      <c r="J31" s="99"/>
    </row>
    <row r="32" spans="1:10" x14ac:dyDescent="0.25">
      <c r="A32" s="100" t="s">
        <v>736</v>
      </c>
      <c r="B32" s="99"/>
      <c r="C32" s="99"/>
      <c r="D32" s="99"/>
      <c r="E32" s="99"/>
      <c r="F32" s="99"/>
      <c r="G32" s="99"/>
      <c r="H32" s="99"/>
      <c r="I32" s="99"/>
      <c r="J32" s="99"/>
    </row>
    <row r="33" spans="1:10" ht="29.25" customHeight="1" x14ac:dyDescent="0.25">
      <c r="A33" s="125" t="s">
        <v>737</v>
      </c>
      <c r="B33" s="125"/>
      <c r="C33" s="125"/>
      <c r="D33" s="125"/>
      <c r="E33" s="125"/>
      <c r="F33" s="125"/>
      <c r="G33" s="125"/>
      <c r="H33" s="125"/>
      <c r="I33" s="125"/>
      <c r="J33" s="110"/>
    </row>
  </sheetData>
  <sheetProtection algorithmName="SHA-512" hashValue="7dt8uaZJFAxcSdGPz7S9/QrM2sel3OAvx3TOfZUqmdTvIzkb5InFZSxUPxpkMSr9wAx1RaCD8owtDhIQDUmg1Q==" saltValue="vG71Gb/PcK5pElz12RIGgQ==" spinCount="100000" sheet="1" objects="1" scenarios="1"/>
  <mergeCells count="9">
    <mergeCell ref="A1:D1"/>
    <mergeCell ref="A3:I3"/>
    <mergeCell ref="A28:J28"/>
    <mergeCell ref="A29:J29"/>
    <mergeCell ref="A30:J30"/>
    <mergeCell ref="A33:I33"/>
    <mergeCell ref="A26:B26"/>
    <mergeCell ref="A27:I27"/>
    <mergeCell ref="A24:I24"/>
  </mergeCells>
  <pageMargins left="0.43307086614173229" right="0.23622047244094491" top="0.74803149606299213" bottom="0.35433070866141736" header="0.31496062992125984" footer="0.31496062992125984"/>
  <pageSetup paperSize="9" fitToHeight="5" orientation="landscape" r:id="rId1"/>
  <rowBreaks count="1" manualBreakCount="1">
    <brk id="25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8"/>
  <sheetViews>
    <sheetView view="pageBreakPreview" zoomScale="110" zoomScaleNormal="120" zoomScaleSheetLayoutView="110" workbookViewId="0">
      <pane ySplit="6" topLeftCell="A7" activePane="bottomLeft" state="frozen"/>
      <selection activeCell="A83" sqref="A83:K83"/>
      <selection pane="bottomLeft" activeCell="H16" sqref="H16"/>
    </sheetView>
  </sheetViews>
  <sheetFormatPr defaultColWidth="9.28515625" defaultRowHeight="15" x14ac:dyDescent="0.25"/>
  <cols>
    <col min="1" max="1" width="3.5703125" style="5" customWidth="1"/>
    <col min="2" max="2" width="29.42578125" style="5" customWidth="1"/>
    <col min="3" max="3" width="7.5703125" style="5" customWidth="1"/>
    <col min="4" max="4" width="4.5703125" style="5" customWidth="1"/>
    <col min="5" max="5" width="14.7109375" style="5" customWidth="1"/>
    <col min="6" max="9" width="11.140625" style="5" customWidth="1"/>
    <col min="10" max="10" width="8.1406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20"/>
      <c r="F1" s="20" t="s">
        <v>8</v>
      </c>
      <c r="H1" s="20"/>
      <c r="I1" s="20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65" customFormat="1" ht="18.75" x14ac:dyDescent="0.3">
      <c r="A3" s="121" t="s">
        <v>658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>
      <c r="B4" s="28"/>
      <c r="C4" s="28"/>
    </row>
    <row r="5" spans="1:10" s="10" customFormat="1" ht="48.7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24.75" customHeight="1" x14ac:dyDescent="0.2">
      <c r="A7" s="39">
        <v>1</v>
      </c>
      <c r="B7" s="40" t="s">
        <v>266</v>
      </c>
      <c r="C7" s="41">
        <v>100</v>
      </c>
      <c r="D7" s="39" t="s">
        <v>1</v>
      </c>
      <c r="E7" s="42"/>
      <c r="F7" s="43"/>
      <c r="G7" s="44">
        <f t="shared" ref="G7:G34" si="0">C7*F7</f>
        <v>0</v>
      </c>
      <c r="H7" s="44">
        <f t="shared" ref="H7:H34" si="1">G7*0.095</f>
        <v>0</v>
      </c>
      <c r="I7" s="44">
        <f t="shared" ref="I7:I34" si="2">G7+H7</f>
        <v>0</v>
      </c>
      <c r="J7" s="45"/>
    </row>
    <row r="8" spans="1:10" s="16" customFormat="1" ht="24.75" customHeight="1" x14ac:dyDescent="0.2">
      <c r="A8" s="39">
        <v>2</v>
      </c>
      <c r="B8" s="40" t="s">
        <v>265</v>
      </c>
      <c r="C8" s="41">
        <v>300</v>
      </c>
      <c r="D8" s="39" t="s">
        <v>1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15" customHeight="1" x14ac:dyDescent="0.2">
      <c r="A9" s="39">
        <v>3</v>
      </c>
      <c r="B9" s="40" t="s">
        <v>267</v>
      </c>
      <c r="C9" s="41">
        <v>200</v>
      </c>
      <c r="D9" s="39" t="s">
        <v>1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15" customHeight="1" x14ac:dyDescent="0.2">
      <c r="A10" s="39">
        <v>4</v>
      </c>
      <c r="B10" s="40" t="s">
        <v>268</v>
      </c>
      <c r="C10" s="41">
        <v>500</v>
      </c>
      <c r="D10" s="39" t="s">
        <v>1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15" customHeight="1" x14ac:dyDescent="0.2">
      <c r="A11" s="39">
        <v>5</v>
      </c>
      <c r="B11" s="40" t="s">
        <v>192</v>
      </c>
      <c r="C11" s="41">
        <v>900</v>
      </c>
      <c r="D11" s="39" t="s">
        <v>1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15" customHeight="1" x14ac:dyDescent="0.2">
      <c r="A12" s="39">
        <v>6</v>
      </c>
      <c r="B12" s="40" t="s">
        <v>193</v>
      </c>
      <c r="C12" s="41">
        <v>50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15" customHeight="1" x14ac:dyDescent="0.2">
      <c r="A13" s="39">
        <v>7</v>
      </c>
      <c r="B13" s="40" t="s">
        <v>202</v>
      </c>
      <c r="C13" s="41">
        <v>40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15" customHeight="1" x14ac:dyDescent="0.2">
      <c r="A14" s="39">
        <v>8</v>
      </c>
      <c r="B14" s="40" t="s">
        <v>203</v>
      </c>
      <c r="C14" s="41">
        <v>280</v>
      </c>
      <c r="D14" s="39" t="s">
        <v>1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25.5" customHeight="1" x14ac:dyDescent="0.2">
      <c r="A15" s="39">
        <v>9</v>
      </c>
      <c r="B15" s="40" t="s">
        <v>204</v>
      </c>
      <c r="C15" s="41">
        <v>20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15" customHeight="1" x14ac:dyDescent="0.2">
      <c r="A16" s="39">
        <v>10</v>
      </c>
      <c r="B16" s="40" t="s">
        <v>205</v>
      </c>
      <c r="C16" s="41">
        <v>270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15" customHeight="1" x14ac:dyDescent="0.2">
      <c r="A17" s="39">
        <v>11</v>
      </c>
      <c r="B17" s="40" t="s">
        <v>206</v>
      </c>
      <c r="C17" s="41">
        <v>25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15" customHeight="1" x14ac:dyDescent="0.2">
      <c r="A18" s="39">
        <v>12</v>
      </c>
      <c r="B18" s="40" t="s">
        <v>207</v>
      </c>
      <c r="C18" s="41">
        <v>20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15" customHeight="1" x14ac:dyDescent="0.2">
      <c r="A19" s="39">
        <v>13</v>
      </c>
      <c r="B19" s="40" t="s">
        <v>208</v>
      </c>
      <c r="C19" s="41">
        <v>20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15" customHeight="1" x14ac:dyDescent="0.2">
      <c r="A20" s="39">
        <v>14</v>
      </c>
      <c r="B20" s="40" t="s">
        <v>209</v>
      </c>
      <c r="C20" s="41">
        <v>20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27.75" customHeight="1" x14ac:dyDescent="0.2">
      <c r="A21" s="39">
        <v>15</v>
      </c>
      <c r="B21" s="40" t="s">
        <v>493</v>
      </c>
      <c r="C21" s="41">
        <v>60</v>
      </c>
      <c r="D21" s="39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15" customHeight="1" x14ac:dyDescent="0.2">
      <c r="A22" s="39">
        <v>16</v>
      </c>
      <c r="B22" s="40" t="s">
        <v>210</v>
      </c>
      <c r="C22" s="41">
        <v>20</v>
      </c>
      <c r="D22" s="39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15" customHeight="1" x14ac:dyDescent="0.2">
      <c r="A23" s="39">
        <v>17</v>
      </c>
      <c r="B23" s="40" t="s">
        <v>214</v>
      </c>
      <c r="C23" s="41">
        <v>20</v>
      </c>
      <c r="D23" s="39" t="s">
        <v>1</v>
      </c>
      <c r="E23" s="42"/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15" customHeight="1" x14ac:dyDescent="0.2">
      <c r="A24" s="39">
        <v>18</v>
      </c>
      <c r="B24" s="40" t="s">
        <v>215</v>
      </c>
      <c r="C24" s="41">
        <v>20</v>
      </c>
      <c r="D24" s="39" t="s">
        <v>1</v>
      </c>
      <c r="E24" s="42"/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  <c r="J24" s="45"/>
    </row>
    <row r="25" spans="1:10" s="16" customFormat="1" ht="15" customHeight="1" x14ac:dyDescent="0.2">
      <c r="A25" s="39">
        <v>19</v>
      </c>
      <c r="B25" s="40" t="s">
        <v>211</v>
      </c>
      <c r="C25" s="41">
        <v>20</v>
      </c>
      <c r="D25" s="39" t="s">
        <v>1</v>
      </c>
      <c r="E25" s="42"/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  <c r="J25" s="45"/>
    </row>
    <row r="26" spans="1:10" s="16" customFormat="1" ht="15" customHeight="1" x14ac:dyDescent="0.2">
      <c r="A26" s="39">
        <v>20</v>
      </c>
      <c r="B26" s="40" t="s">
        <v>212</v>
      </c>
      <c r="C26" s="41">
        <v>20</v>
      </c>
      <c r="D26" s="39" t="s">
        <v>1</v>
      </c>
      <c r="E26" s="42"/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  <c r="J26" s="45"/>
    </row>
    <row r="27" spans="1:10" s="16" customFormat="1" ht="15" customHeight="1" x14ac:dyDescent="0.2">
      <c r="A27" s="39">
        <v>21</v>
      </c>
      <c r="B27" s="40" t="s">
        <v>213</v>
      </c>
      <c r="C27" s="41">
        <v>20</v>
      </c>
      <c r="D27" s="39" t="s">
        <v>1</v>
      </c>
      <c r="E27" s="42"/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  <c r="J27" s="45"/>
    </row>
    <row r="28" spans="1:10" s="16" customFormat="1" ht="15" customHeight="1" x14ac:dyDescent="0.2">
      <c r="A28" s="39">
        <v>22</v>
      </c>
      <c r="B28" s="40" t="s">
        <v>529</v>
      </c>
      <c r="C28" s="41">
        <v>50</v>
      </c>
      <c r="D28" s="39" t="s">
        <v>1</v>
      </c>
      <c r="E28" s="42"/>
      <c r="F28" s="43"/>
      <c r="G28" s="44">
        <f t="shared" si="0"/>
        <v>0</v>
      </c>
      <c r="H28" s="44">
        <f t="shared" si="1"/>
        <v>0</v>
      </c>
      <c r="I28" s="44">
        <f t="shared" si="2"/>
        <v>0</v>
      </c>
      <c r="J28" s="45"/>
    </row>
    <row r="29" spans="1:10" s="16" customFormat="1" ht="15" customHeight="1" x14ac:dyDescent="0.2">
      <c r="A29" s="39">
        <v>23</v>
      </c>
      <c r="B29" s="40" t="s">
        <v>216</v>
      </c>
      <c r="C29" s="41">
        <v>50</v>
      </c>
      <c r="D29" s="39" t="s">
        <v>1</v>
      </c>
      <c r="E29" s="42"/>
      <c r="F29" s="43"/>
      <c r="G29" s="44">
        <f t="shared" si="0"/>
        <v>0</v>
      </c>
      <c r="H29" s="44">
        <f t="shared" si="1"/>
        <v>0</v>
      </c>
      <c r="I29" s="44">
        <f t="shared" si="2"/>
        <v>0</v>
      </c>
      <c r="J29" s="45"/>
    </row>
    <row r="30" spans="1:10" s="16" customFormat="1" ht="15" customHeight="1" x14ac:dyDescent="0.2">
      <c r="A30" s="39">
        <v>24</v>
      </c>
      <c r="B30" s="40" t="s">
        <v>219</v>
      </c>
      <c r="C30" s="41">
        <v>200</v>
      </c>
      <c r="D30" s="39" t="s">
        <v>1</v>
      </c>
      <c r="E30" s="42"/>
      <c r="F30" s="43"/>
      <c r="G30" s="44">
        <f t="shared" si="0"/>
        <v>0</v>
      </c>
      <c r="H30" s="44">
        <f t="shared" si="1"/>
        <v>0</v>
      </c>
      <c r="I30" s="44">
        <f t="shared" si="2"/>
        <v>0</v>
      </c>
      <c r="J30" s="45"/>
    </row>
    <row r="31" spans="1:10" s="16" customFormat="1" ht="15" customHeight="1" x14ac:dyDescent="0.2">
      <c r="A31" s="39">
        <v>25</v>
      </c>
      <c r="B31" s="40" t="s">
        <v>711</v>
      </c>
      <c r="C31" s="41">
        <v>50</v>
      </c>
      <c r="D31" s="39" t="s">
        <v>1</v>
      </c>
      <c r="E31" s="42"/>
      <c r="F31" s="43"/>
      <c r="G31" s="44">
        <f t="shared" si="0"/>
        <v>0</v>
      </c>
      <c r="H31" s="44">
        <f t="shared" si="1"/>
        <v>0</v>
      </c>
      <c r="I31" s="44">
        <f t="shared" si="2"/>
        <v>0</v>
      </c>
      <c r="J31" s="45"/>
    </row>
    <row r="32" spans="1:10" s="16" customFormat="1" ht="15" customHeight="1" x14ac:dyDescent="0.2">
      <c r="A32" s="39">
        <v>26</v>
      </c>
      <c r="B32" s="40" t="s">
        <v>218</v>
      </c>
      <c r="C32" s="41">
        <v>50</v>
      </c>
      <c r="D32" s="39" t="s">
        <v>1</v>
      </c>
      <c r="E32" s="42"/>
      <c r="F32" s="43"/>
      <c r="G32" s="44">
        <f t="shared" si="0"/>
        <v>0</v>
      </c>
      <c r="H32" s="44">
        <f t="shared" si="1"/>
        <v>0</v>
      </c>
      <c r="I32" s="44">
        <f t="shared" si="2"/>
        <v>0</v>
      </c>
      <c r="J32" s="45"/>
    </row>
    <row r="33" spans="1:10" s="16" customFormat="1" ht="15" customHeight="1" x14ac:dyDescent="0.2">
      <c r="A33" s="39">
        <v>27</v>
      </c>
      <c r="B33" s="40" t="s">
        <v>217</v>
      </c>
      <c r="C33" s="41">
        <v>100</v>
      </c>
      <c r="D33" s="39" t="s">
        <v>1</v>
      </c>
      <c r="E33" s="42"/>
      <c r="F33" s="43"/>
      <c r="G33" s="44">
        <f t="shared" si="0"/>
        <v>0</v>
      </c>
      <c r="H33" s="44">
        <f t="shared" si="1"/>
        <v>0</v>
      </c>
      <c r="I33" s="44">
        <f t="shared" si="2"/>
        <v>0</v>
      </c>
      <c r="J33" s="45"/>
    </row>
    <row r="34" spans="1:10" s="16" customFormat="1" ht="24.75" customHeight="1" x14ac:dyDescent="0.2">
      <c r="A34" s="39">
        <v>28</v>
      </c>
      <c r="B34" s="40" t="s">
        <v>220</v>
      </c>
      <c r="C34" s="41">
        <v>100</v>
      </c>
      <c r="D34" s="39" t="s">
        <v>1</v>
      </c>
      <c r="E34" s="42"/>
      <c r="F34" s="43"/>
      <c r="G34" s="44">
        <f t="shared" si="0"/>
        <v>0</v>
      </c>
      <c r="H34" s="44">
        <f t="shared" si="1"/>
        <v>0</v>
      </c>
      <c r="I34" s="44">
        <f t="shared" si="2"/>
        <v>0</v>
      </c>
      <c r="J34" s="45"/>
    </row>
    <row r="35" spans="1:10" s="16" customFormat="1" ht="15" customHeight="1" x14ac:dyDescent="0.2">
      <c r="A35" s="40"/>
      <c r="B35" s="46" t="s">
        <v>657</v>
      </c>
      <c r="C35" s="47" t="s">
        <v>7</v>
      </c>
      <c r="D35" s="47" t="s">
        <v>7</v>
      </c>
      <c r="E35" s="47" t="s">
        <v>7</v>
      </c>
      <c r="F35" s="48" t="s">
        <v>7</v>
      </c>
      <c r="G35" s="49">
        <f>SUM(G7:G34)</f>
        <v>0</v>
      </c>
      <c r="H35" s="49">
        <f t="shared" ref="H35:I35" si="3">SUM(H7:H34)</f>
        <v>0</v>
      </c>
      <c r="I35" s="49">
        <f t="shared" si="3"/>
        <v>0</v>
      </c>
      <c r="J35" s="50">
        <f t="shared" ref="J35" si="4">SUM(J7:J34)</f>
        <v>0</v>
      </c>
    </row>
    <row r="36" spans="1:10" s="16" customFormat="1" ht="17.100000000000001" customHeight="1" x14ac:dyDescent="0.2"/>
    <row r="37" spans="1:10" s="34" customFormat="1" ht="17.100000000000001" customHeight="1" x14ac:dyDescent="0.2">
      <c r="A37" s="75" t="s">
        <v>392</v>
      </c>
      <c r="B37" s="3"/>
      <c r="C37" s="73"/>
      <c r="D37" s="74"/>
      <c r="E37" s="3"/>
      <c r="F37" s="3"/>
      <c r="G37" s="3"/>
      <c r="H37" s="3"/>
      <c r="I37" s="3"/>
      <c r="J37" s="3"/>
    </row>
    <row r="38" spans="1:10" s="34" customFormat="1" ht="27" customHeight="1" x14ac:dyDescent="0.2">
      <c r="A38" s="122" t="s">
        <v>704</v>
      </c>
      <c r="B38" s="122"/>
      <c r="C38" s="122"/>
      <c r="D38" s="122"/>
      <c r="E38" s="122"/>
      <c r="F38" s="122"/>
      <c r="G38" s="122"/>
      <c r="H38" s="122"/>
      <c r="I38" s="122"/>
      <c r="J38" s="122"/>
    </row>
    <row r="39" spans="1:10" s="16" customFormat="1" ht="17.100000000000001" customHeight="1" x14ac:dyDescent="0.2"/>
    <row r="40" spans="1:10" s="70" customFormat="1" ht="15" customHeight="1" x14ac:dyDescent="0.2">
      <c r="A40" s="128" t="s">
        <v>260</v>
      </c>
      <c r="B40" s="129"/>
      <c r="C40" s="69"/>
    </row>
    <row r="41" spans="1:10" s="99" customFormat="1" ht="25.5" customHeight="1" x14ac:dyDescent="0.25">
      <c r="A41" s="123" t="s">
        <v>261</v>
      </c>
      <c r="B41" s="124"/>
      <c r="C41" s="124"/>
      <c r="D41" s="124"/>
      <c r="E41" s="124"/>
      <c r="F41" s="124"/>
      <c r="G41" s="124"/>
      <c r="H41" s="124"/>
      <c r="I41" s="124"/>
      <c r="J41" s="124"/>
    </row>
    <row r="42" spans="1:10" s="99" customFormat="1" ht="14.25" customHeight="1" x14ac:dyDescent="0.25">
      <c r="A42" s="123" t="s">
        <v>732</v>
      </c>
      <c r="B42" s="123"/>
      <c r="C42" s="123"/>
      <c r="D42" s="123"/>
      <c r="E42" s="123"/>
      <c r="F42" s="123"/>
      <c r="G42" s="123"/>
      <c r="H42" s="123"/>
      <c r="I42" s="123"/>
      <c r="J42" s="123"/>
    </row>
    <row r="43" spans="1:10" s="99" customFormat="1" ht="16.5" customHeight="1" x14ac:dyDescent="0.25">
      <c r="A43" s="125" t="s">
        <v>733</v>
      </c>
      <c r="B43" s="125"/>
      <c r="C43" s="125"/>
      <c r="D43" s="125"/>
      <c r="E43" s="125"/>
      <c r="F43" s="125"/>
      <c r="G43" s="125"/>
      <c r="H43" s="125"/>
      <c r="I43" s="125"/>
      <c r="J43" s="125"/>
    </row>
    <row r="44" spans="1:10" s="70" customFormat="1" ht="12.75" x14ac:dyDescent="0.2">
      <c r="A44" s="130" t="s">
        <v>734</v>
      </c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s="80" customFormat="1" x14ac:dyDescent="0.2">
      <c r="A45" s="100" t="s">
        <v>735</v>
      </c>
      <c r="B45" s="99"/>
      <c r="C45" s="99"/>
      <c r="D45" s="99"/>
      <c r="E45" s="99"/>
      <c r="F45" s="99"/>
      <c r="G45" s="99"/>
      <c r="H45" s="99"/>
      <c r="I45" s="99"/>
      <c r="J45" s="99"/>
    </row>
    <row r="46" spans="1:10" x14ac:dyDescent="0.25">
      <c r="A46" s="100" t="s">
        <v>736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ht="29.25" customHeight="1" x14ac:dyDescent="0.25">
      <c r="A47" s="125" t="s">
        <v>737</v>
      </c>
      <c r="B47" s="126"/>
      <c r="C47" s="126"/>
      <c r="D47" s="126"/>
      <c r="E47" s="126"/>
      <c r="F47" s="126"/>
      <c r="G47" s="126"/>
      <c r="H47" s="126"/>
      <c r="I47" s="126"/>
      <c r="J47" s="126"/>
    </row>
    <row r="48" spans="1:10" ht="33" customHeight="1" x14ac:dyDescent="0.25">
      <c r="A48" s="119" t="s">
        <v>738</v>
      </c>
      <c r="B48" s="119"/>
      <c r="C48" s="119"/>
      <c r="D48" s="119"/>
      <c r="E48" s="119"/>
      <c r="F48" s="119"/>
      <c r="G48" s="119"/>
      <c r="H48" s="119"/>
      <c r="I48" s="119"/>
      <c r="J48" s="119"/>
    </row>
  </sheetData>
  <sheetProtection algorithmName="SHA-512" hashValue="xKLWfsjHLjY4UF76KmEF0ebauHYTFN7XdgAvx5UtXSt6vKBjLbRI6dcrZ4rFooF+a3mlbTnbJ9M1rfn0ehjbWg==" saltValue="JauT6BOh+XNLDxCY8mzkoQ==" spinCount="100000" sheet="1" objects="1" scenarios="1"/>
  <mergeCells count="10">
    <mergeCell ref="A47:J47"/>
    <mergeCell ref="A48:J48"/>
    <mergeCell ref="A3:J3"/>
    <mergeCell ref="A1:D1"/>
    <mergeCell ref="A40:B40"/>
    <mergeCell ref="A38:J38"/>
    <mergeCell ref="A41:J41"/>
    <mergeCell ref="A42:J42"/>
    <mergeCell ref="A43:J43"/>
    <mergeCell ref="A44:J44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4">
      <formula1>1</formula1>
    </dataValidation>
  </dataValidations>
  <pageMargins left="0.43307086614173229" right="0.23622047244094491" top="0.74803149606299213" bottom="0.35433070866141736" header="0.31496062992125984" footer="0.31496062992125984"/>
  <pageSetup paperSize="9" fitToHeight="5" orientation="landscape" r:id="rId1"/>
  <rowBreaks count="1" manualBreakCount="1">
    <brk id="31" max="9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64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="E10" sqref="E10"/>
    </sheetView>
  </sheetViews>
  <sheetFormatPr defaultColWidth="9.28515625" defaultRowHeight="15" x14ac:dyDescent="0.25"/>
  <cols>
    <col min="1" max="1" width="3.28515625" style="5" customWidth="1"/>
    <col min="2" max="2" width="34" style="5" customWidth="1"/>
    <col min="3" max="3" width="6.5703125" style="5" customWidth="1"/>
    <col min="4" max="4" width="4.5703125" style="5" customWidth="1"/>
    <col min="5" max="5" width="15.140625" style="5" customWidth="1"/>
    <col min="6" max="6" width="9.140625" style="5" customWidth="1"/>
    <col min="7" max="9" width="11.140625" style="5" customWidth="1"/>
    <col min="10" max="10" width="10.1406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19"/>
      <c r="F1" s="20"/>
      <c r="G1" s="20" t="s">
        <v>8</v>
      </c>
      <c r="I1" s="20"/>
      <c r="J1" s="20"/>
    </row>
    <row r="2" spans="1:10" s="9" customFormat="1" ht="6" customHeight="1" x14ac:dyDescent="0.15"/>
    <row r="3" spans="1:10" ht="18" customHeight="1" x14ac:dyDescent="0.25">
      <c r="A3" s="121" t="s">
        <v>659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8.7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67" customFormat="1" ht="14.25" customHeight="1" x14ac:dyDescent="0.2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15" customHeight="1" x14ac:dyDescent="0.2">
      <c r="A7" s="39">
        <v>1</v>
      </c>
      <c r="B7" s="40" t="s">
        <v>68</v>
      </c>
      <c r="C7" s="41">
        <v>500</v>
      </c>
      <c r="D7" s="39" t="s">
        <v>0</v>
      </c>
      <c r="E7" s="42"/>
      <c r="F7" s="43"/>
      <c r="G7" s="44">
        <f t="shared" ref="G7:G70" si="0">C7*F7</f>
        <v>0</v>
      </c>
      <c r="H7" s="44">
        <f t="shared" ref="H7:H70" si="1">G7*0.095</f>
        <v>0</v>
      </c>
      <c r="I7" s="44">
        <f t="shared" ref="I7:I70" si="2">G7+H7</f>
        <v>0</v>
      </c>
      <c r="J7" s="45"/>
    </row>
    <row r="8" spans="1:10" s="16" customFormat="1" ht="13.5" x14ac:dyDescent="0.2">
      <c r="A8" s="39">
        <v>2</v>
      </c>
      <c r="B8" s="40" t="s">
        <v>148</v>
      </c>
      <c r="C8" s="41">
        <v>3700</v>
      </c>
      <c r="D8" s="39" t="s">
        <v>0</v>
      </c>
      <c r="E8" s="42"/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15" customHeight="1" x14ac:dyDescent="0.2">
      <c r="A9" s="39">
        <v>3</v>
      </c>
      <c r="B9" s="40" t="s">
        <v>69</v>
      </c>
      <c r="C9" s="41">
        <v>2800</v>
      </c>
      <c r="D9" s="39" t="s">
        <v>0</v>
      </c>
      <c r="E9" s="42"/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15" customHeight="1" x14ac:dyDescent="0.2">
      <c r="A10" s="39">
        <v>4</v>
      </c>
      <c r="B10" s="40" t="s">
        <v>70</v>
      </c>
      <c r="C10" s="41">
        <v>40</v>
      </c>
      <c r="D10" s="39" t="s">
        <v>0</v>
      </c>
      <c r="E10" s="42"/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15" customHeight="1" x14ac:dyDescent="0.2">
      <c r="A11" s="39">
        <v>5</v>
      </c>
      <c r="B11" s="40" t="s">
        <v>472</v>
      </c>
      <c r="C11" s="41">
        <v>50</v>
      </c>
      <c r="D11" s="39" t="s">
        <v>0</v>
      </c>
      <c r="E11" s="42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135"/>
    </row>
    <row r="12" spans="1:10" s="16" customFormat="1" ht="15" customHeight="1" x14ac:dyDescent="0.2">
      <c r="A12" s="39">
        <v>6</v>
      </c>
      <c r="B12" s="40" t="s">
        <v>71</v>
      </c>
      <c r="C12" s="39">
        <v>280</v>
      </c>
      <c r="D12" s="39" t="s">
        <v>1</v>
      </c>
      <c r="E12" s="42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27" x14ac:dyDescent="0.2">
      <c r="A13" s="39">
        <v>7</v>
      </c>
      <c r="B13" s="40" t="s">
        <v>437</v>
      </c>
      <c r="C13" s="39">
        <v>1800</v>
      </c>
      <c r="D13" s="39" t="s">
        <v>1</v>
      </c>
      <c r="E13" s="42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40.5" x14ac:dyDescent="0.2">
      <c r="A14" s="39">
        <v>8</v>
      </c>
      <c r="B14" s="40" t="s">
        <v>438</v>
      </c>
      <c r="C14" s="39">
        <v>50</v>
      </c>
      <c r="D14" s="39" t="s">
        <v>0</v>
      </c>
      <c r="E14" s="42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40.5" x14ac:dyDescent="0.2">
      <c r="A15" s="39">
        <v>9</v>
      </c>
      <c r="B15" s="40" t="s">
        <v>417</v>
      </c>
      <c r="C15" s="41">
        <v>20</v>
      </c>
      <c r="D15" s="39" t="s">
        <v>1</v>
      </c>
      <c r="E15" s="42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40.5" x14ac:dyDescent="0.2">
      <c r="A16" s="39">
        <v>10</v>
      </c>
      <c r="B16" s="40" t="s">
        <v>460</v>
      </c>
      <c r="C16" s="41">
        <v>450</v>
      </c>
      <c r="D16" s="39" t="s">
        <v>1</v>
      </c>
      <c r="E16" s="42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40.5" x14ac:dyDescent="0.2">
      <c r="A17" s="39">
        <v>11</v>
      </c>
      <c r="B17" s="40" t="s">
        <v>418</v>
      </c>
      <c r="C17" s="41">
        <v>20</v>
      </c>
      <c r="D17" s="39" t="s">
        <v>1</v>
      </c>
      <c r="E17" s="42"/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  <c r="J17" s="45"/>
    </row>
    <row r="18" spans="1:10" s="16" customFormat="1" ht="40.5" x14ac:dyDescent="0.2">
      <c r="A18" s="39">
        <v>12</v>
      </c>
      <c r="B18" s="40" t="s">
        <v>452</v>
      </c>
      <c r="C18" s="41">
        <v>270</v>
      </c>
      <c r="D18" s="39" t="s">
        <v>1</v>
      </c>
      <c r="E18" s="42"/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  <c r="J18" s="45"/>
    </row>
    <row r="19" spans="1:10" s="16" customFormat="1" ht="40.5" x14ac:dyDescent="0.2">
      <c r="A19" s="39">
        <v>13</v>
      </c>
      <c r="B19" s="40" t="s">
        <v>461</v>
      </c>
      <c r="C19" s="41">
        <v>20</v>
      </c>
      <c r="D19" s="39" t="s">
        <v>1</v>
      </c>
      <c r="E19" s="42"/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  <c r="J19" s="45"/>
    </row>
    <row r="20" spans="1:10" s="16" customFormat="1" ht="40.5" x14ac:dyDescent="0.2">
      <c r="A20" s="39">
        <v>14</v>
      </c>
      <c r="B20" s="40" t="s">
        <v>462</v>
      </c>
      <c r="C20" s="41">
        <v>200</v>
      </c>
      <c r="D20" s="39" t="s">
        <v>1</v>
      </c>
      <c r="E20" s="42"/>
      <c r="F20" s="43"/>
      <c r="G20" s="44">
        <f t="shared" si="0"/>
        <v>0</v>
      </c>
      <c r="H20" s="44">
        <f t="shared" si="1"/>
        <v>0</v>
      </c>
      <c r="I20" s="44">
        <f t="shared" si="2"/>
        <v>0</v>
      </c>
      <c r="J20" s="45"/>
    </row>
    <row r="21" spans="1:10" s="16" customFormat="1" ht="40.5" x14ac:dyDescent="0.2">
      <c r="A21" s="39">
        <v>15</v>
      </c>
      <c r="B21" s="40" t="s">
        <v>463</v>
      </c>
      <c r="C21" s="41">
        <v>20</v>
      </c>
      <c r="D21" s="39" t="s">
        <v>1</v>
      </c>
      <c r="E21" s="42"/>
      <c r="F21" s="43"/>
      <c r="G21" s="44">
        <f t="shared" si="0"/>
        <v>0</v>
      </c>
      <c r="H21" s="44">
        <f t="shared" si="1"/>
        <v>0</v>
      </c>
      <c r="I21" s="44">
        <f t="shared" si="2"/>
        <v>0</v>
      </c>
      <c r="J21" s="45"/>
    </row>
    <row r="22" spans="1:10" s="16" customFormat="1" ht="40.5" x14ac:dyDescent="0.2">
      <c r="A22" s="39">
        <v>16</v>
      </c>
      <c r="B22" s="40" t="s">
        <v>419</v>
      </c>
      <c r="C22" s="41">
        <v>20</v>
      </c>
      <c r="D22" s="39" t="s">
        <v>1</v>
      </c>
      <c r="E22" s="42"/>
      <c r="F22" s="43"/>
      <c r="G22" s="44">
        <f t="shared" si="0"/>
        <v>0</v>
      </c>
      <c r="H22" s="44">
        <f t="shared" si="1"/>
        <v>0</v>
      </c>
      <c r="I22" s="44">
        <f t="shared" si="2"/>
        <v>0</v>
      </c>
      <c r="J22" s="45"/>
    </row>
    <row r="23" spans="1:10" s="16" customFormat="1" ht="40.5" x14ac:dyDescent="0.2">
      <c r="A23" s="39">
        <v>17</v>
      </c>
      <c r="B23" s="40" t="s">
        <v>464</v>
      </c>
      <c r="C23" s="41">
        <v>20</v>
      </c>
      <c r="D23" s="39" t="s">
        <v>1</v>
      </c>
      <c r="E23" s="42"/>
      <c r="F23" s="43"/>
      <c r="G23" s="44">
        <f t="shared" si="0"/>
        <v>0</v>
      </c>
      <c r="H23" s="44">
        <f t="shared" si="1"/>
        <v>0</v>
      </c>
      <c r="I23" s="44">
        <f t="shared" si="2"/>
        <v>0</v>
      </c>
      <c r="J23" s="45"/>
    </row>
    <row r="24" spans="1:10" s="16" customFormat="1" ht="40.5" x14ac:dyDescent="0.2">
      <c r="A24" s="39">
        <v>18</v>
      </c>
      <c r="B24" s="40" t="s">
        <v>465</v>
      </c>
      <c r="C24" s="41">
        <v>810</v>
      </c>
      <c r="D24" s="39" t="s">
        <v>1</v>
      </c>
      <c r="E24" s="42"/>
      <c r="F24" s="43"/>
      <c r="G24" s="44">
        <f t="shared" si="0"/>
        <v>0</v>
      </c>
      <c r="H24" s="44">
        <f t="shared" si="1"/>
        <v>0</v>
      </c>
      <c r="I24" s="44">
        <f t="shared" si="2"/>
        <v>0</v>
      </c>
      <c r="J24" s="45"/>
    </row>
    <row r="25" spans="1:10" s="16" customFormat="1" ht="40.5" x14ac:dyDescent="0.2">
      <c r="A25" s="39">
        <v>19</v>
      </c>
      <c r="B25" s="40" t="s">
        <v>466</v>
      </c>
      <c r="C25" s="41">
        <v>20</v>
      </c>
      <c r="D25" s="39" t="s">
        <v>1</v>
      </c>
      <c r="E25" s="42"/>
      <c r="F25" s="43"/>
      <c r="G25" s="44">
        <f t="shared" si="0"/>
        <v>0</v>
      </c>
      <c r="H25" s="44">
        <f t="shared" si="1"/>
        <v>0</v>
      </c>
      <c r="I25" s="44">
        <f t="shared" si="2"/>
        <v>0</v>
      </c>
      <c r="J25" s="45"/>
    </row>
    <row r="26" spans="1:10" s="16" customFormat="1" ht="24" customHeight="1" x14ac:dyDescent="0.2">
      <c r="A26" s="39">
        <v>20</v>
      </c>
      <c r="B26" s="40" t="s">
        <v>420</v>
      </c>
      <c r="C26" s="41">
        <v>20</v>
      </c>
      <c r="D26" s="39" t="s">
        <v>1</v>
      </c>
      <c r="E26" s="42"/>
      <c r="F26" s="43"/>
      <c r="G26" s="44">
        <f t="shared" si="0"/>
        <v>0</v>
      </c>
      <c r="H26" s="44">
        <f t="shared" si="1"/>
        <v>0</v>
      </c>
      <c r="I26" s="44">
        <f t="shared" si="2"/>
        <v>0</v>
      </c>
      <c r="J26" s="45"/>
    </row>
    <row r="27" spans="1:10" s="16" customFormat="1" ht="24.75" customHeight="1" x14ac:dyDescent="0.2">
      <c r="A27" s="39">
        <v>21</v>
      </c>
      <c r="B27" s="40" t="s">
        <v>422</v>
      </c>
      <c r="C27" s="41">
        <v>150</v>
      </c>
      <c r="D27" s="39" t="s">
        <v>1</v>
      </c>
      <c r="E27" s="42"/>
      <c r="F27" s="43"/>
      <c r="G27" s="44">
        <f t="shared" si="0"/>
        <v>0</v>
      </c>
      <c r="H27" s="44">
        <f t="shared" si="1"/>
        <v>0</v>
      </c>
      <c r="I27" s="44">
        <f t="shared" si="2"/>
        <v>0</v>
      </c>
      <c r="J27" s="45"/>
    </row>
    <row r="28" spans="1:10" s="16" customFormat="1" ht="24.75" customHeight="1" x14ac:dyDescent="0.2">
      <c r="A28" s="39">
        <v>22</v>
      </c>
      <c r="B28" s="40" t="s">
        <v>421</v>
      </c>
      <c r="C28" s="41">
        <v>5</v>
      </c>
      <c r="D28" s="39" t="s">
        <v>1</v>
      </c>
      <c r="E28" s="42"/>
      <c r="F28" s="43"/>
      <c r="G28" s="44">
        <f t="shared" si="0"/>
        <v>0</v>
      </c>
      <c r="H28" s="44">
        <f t="shared" si="1"/>
        <v>0</v>
      </c>
      <c r="I28" s="44">
        <f t="shared" si="2"/>
        <v>0</v>
      </c>
      <c r="J28" s="45"/>
    </row>
    <row r="29" spans="1:10" s="16" customFormat="1" ht="27" x14ac:dyDescent="0.2">
      <c r="A29" s="39">
        <v>23</v>
      </c>
      <c r="B29" s="40" t="s">
        <v>423</v>
      </c>
      <c r="C29" s="41">
        <v>170</v>
      </c>
      <c r="D29" s="39" t="s">
        <v>1</v>
      </c>
      <c r="E29" s="42"/>
      <c r="F29" s="43"/>
      <c r="G29" s="44">
        <f t="shared" si="0"/>
        <v>0</v>
      </c>
      <c r="H29" s="44">
        <f t="shared" si="1"/>
        <v>0</v>
      </c>
      <c r="I29" s="44">
        <f t="shared" si="2"/>
        <v>0</v>
      </c>
      <c r="J29" s="45"/>
    </row>
    <row r="30" spans="1:10" s="16" customFormat="1" ht="24.75" customHeight="1" x14ac:dyDescent="0.2">
      <c r="A30" s="39">
        <v>24</v>
      </c>
      <c r="B30" s="40" t="s">
        <v>424</v>
      </c>
      <c r="C30" s="41">
        <v>20</v>
      </c>
      <c r="D30" s="39" t="s">
        <v>1</v>
      </c>
      <c r="E30" s="42"/>
      <c r="F30" s="43"/>
      <c r="G30" s="44">
        <f t="shared" si="0"/>
        <v>0</v>
      </c>
      <c r="H30" s="44">
        <f t="shared" si="1"/>
        <v>0</v>
      </c>
      <c r="I30" s="44">
        <f t="shared" si="2"/>
        <v>0</v>
      </c>
      <c r="J30" s="45"/>
    </row>
    <row r="31" spans="1:10" s="16" customFormat="1" ht="24.75" customHeight="1" x14ac:dyDescent="0.2">
      <c r="A31" s="39">
        <v>25</v>
      </c>
      <c r="B31" s="40" t="s">
        <v>80</v>
      </c>
      <c r="C31" s="41">
        <v>110</v>
      </c>
      <c r="D31" s="39" t="s">
        <v>1</v>
      </c>
      <c r="E31" s="42"/>
      <c r="F31" s="43"/>
      <c r="G31" s="44">
        <f t="shared" si="0"/>
        <v>0</v>
      </c>
      <c r="H31" s="44">
        <f t="shared" si="1"/>
        <v>0</v>
      </c>
      <c r="I31" s="44">
        <f t="shared" si="2"/>
        <v>0</v>
      </c>
      <c r="J31" s="45"/>
    </row>
    <row r="32" spans="1:10" s="16" customFormat="1" ht="24.75" customHeight="1" x14ac:dyDescent="0.2">
      <c r="A32" s="39">
        <v>26</v>
      </c>
      <c r="B32" s="40" t="s">
        <v>425</v>
      </c>
      <c r="C32" s="41">
        <v>25</v>
      </c>
      <c r="D32" s="39" t="s">
        <v>1</v>
      </c>
      <c r="E32" s="42"/>
      <c r="F32" s="43"/>
      <c r="G32" s="44">
        <f t="shared" si="0"/>
        <v>0</v>
      </c>
      <c r="H32" s="44">
        <f t="shared" si="1"/>
        <v>0</v>
      </c>
      <c r="I32" s="44">
        <f t="shared" si="2"/>
        <v>0</v>
      </c>
      <c r="J32" s="45"/>
    </row>
    <row r="33" spans="1:10" s="16" customFormat="1" ht="24.75" customHeight="1" x14ac:dyDescent="0.2">
      <c r="A33" s="39">
        <v>27</v>
      </c>
      <c r="B33" s="40" t="s">
        <v>81</v>
      </c>
      <c r="C33" s="41">
        <v>70</v>
      </c>
      <c r="D33" s="39" t="s">
        <v>1</v>
      </c>
      <c r="E33" s="42"/>
      <c r="F33" s="43"/>
      <c r="G33" s="44">
        <f t="shared" si="0"/>
        <v>0</v>
      </c>
      <c r="H33" s="44">
        <f t="shared" si="1"/>
        <v>0</v>
      </c>
      <c r="I33" s="44">
        <f t="shared" si="2"/>
        <v>0</v>
      </c>
      <c r="J33" s="45"/>
    </row>
    <row r="34" spans="1:10" s="16" customFormat="1" ht="40.5" x14ac:dyDescent="0.2">
      <c r="A34" s="39">
        <v>28</v>
      </c>
      <c r="B34" s="40" t="s">
        <v>426</v>
      </c>
      <c r="C34" s="41">
        <v>20</v>
      </c>
      <c r="D34" s="39" t="s">
        <v>1</v>
      </c>
      <c r="E34" s="42"/>
      <c r="F34" s="43"/>
      <c r="G34" s="44">
        <f t="shared" si="0"/>
        <v>0</v>
      </c>
      <c r="H34" s="44">
        <f t="shared" si="1"/>
        <v>0</v>
      </c>
      <c r="I34" s="44">
        <f t="shared" si="2"/>
        <v>0</v>
      </c>
      <c r="J34" s="45"/>
    </row>
    <row r="35" spans="1:10" s="16" customFormat="1" ht="27" x14ac:dyDescent="0.2">
      <c r="A35" s="39">
        <v>29</v>
      </c>
      <c r="B35" s="40" t="s">
        <v>221</v>
      </c>
      <c r="C35" s="39">
        <v>270</v>
      </c>
      <c r="D35" s="39" t="s">
        <v>1</v>
      </c>
      <c r="E35" s="42"/>
      <c r="F35" s="43"/>
      <c r="G35" s="44">
        <f t="shared" si="0"/>
        <v>0</v>
      </c>
      <c r="H35" s="44">
        <f t="shared" si="1"/>
        <v>0</v>
      </c>
      <c r="I35" s="44">
        <f t="shared" si="2"/>
        <v>0</v>
      </c>
      <c r="J35" s="45"/>
    </row>
    <row r="36" spans="1:10" s="16" customFormat="1" ht="13.5" x14ac:dyDescent="0.2">
      <c r="A36" s="39">
        <v>30</v>
      </c>
      <c r="B36" s="40" t="s">
        <v>222</v>
      </c>
      <c r="C36" s="39">
        <v>240</v>
      </c>
      <c r="D36" s="39" t="s">
        <v>1</v>
      </c>
      <c r="E36" s="42"/>
      <c r="F36" s="43"/>
      <c r="G36" s="44">
        <f t="shared" si="0"/>
        <v>0</v>
      </c>
      <c r="H36" s="44">
        <f t="shared" si="1"/>
        <v>0</v>
      </c>
      <c r="I36" s="44">
        <f t="shared" si="2"/>
        <v>0</v>
      </c>
      <c r="J36" s="45"/>
    </row>
    <row r="37" spans="1:10" s="16" customFormat="1" ht="13.5" x14ac:dyDescent="0.2">
      <c r="A37" s="39">
        <v>31</v>
      </c>
      <c r="B37" s="40" t="s">
        <v>223</v>
      </c>
      <c r="C37" s="39">
        <v>80</v>
      </c>
      <c r="D37" s="39" t="s">
        <v>1</v>
      </c>
      <c r="E37" s="42"/>
      <c r="F37" s="43"/>
      <c r="G37" s="44">
        <f t="shared" si="0"/>
        <v>0</v>
      </c>
      <c r="H37" s="44">
        <f t="shared" si="1"/>
        <v>0</v>
      </c>
      <c r="I37" s="44">
        <f t="shared" si="2"/>
        <v>0</v>
      </c>
      <c r="J37" s="45"/>
    </row>
    <row r="38" spans="1:10" s="16" customFormat="1" ht="13.5" x14ac:dyDescent="0.2">
      <c r="A38" s="39">
        <v>32</v>
      </c>
      <c r="B38" s="40" t="s">
        <v>52</v>
      </c>
      <c r="C38" s="39">
        <v>10</v>
      </c>
      <c r="D38" s="39" t="s">
        <v>1</v>
      </c>
      <c r="E38" s="42"/>
      <c r="F38" s="43"/>
      <c r="G38" s="44">
        <f t="shared" si="0"/>
        <v>0</v>
      </c>
      <c r="H38" s="44">
        <f t="shared" si="1"/>
        <v>0</v>
      </c>
      <c r="I38" s="44">
        <f t="shared" si="2"/>
        <v>0</v>
      </c>
      <c r="J38" s="45"/>
    </row>
    <row r="39" spans="1:10" s="16" customFormat="1" ht="13.5" x14ac:dyDescent="0.2">
      <c r="A39" s="39">
        <v>33</v>
      </c>
      <c r="B39" s="40" t="s">
        <v>224</v>
      </c>
      <c r="C39" s="39">
        <v>130</v>
      </c>
      <c r="D39" s="39" t="s">
        <v>1</v>
      </c>
      <c r="E39" s="42"/>
      <c r="F39" s="43"/>
      <c r="G39" s="44">
        <f t="shared" si="0"/>
        <v>0</v>
      </c>
      <c r="H39" s="44">
        <f t="shared" si="1"/>
        <v>0</v>
      </c>
      <c r="I39" s="44">
        <f t="shared" si="2"/>
        <v>0</v>
      </c>
      <c r="J39" s="45"/>
    </row>
    <row r="40" spans="1:10" s="16" customFormat="1" ht="13.5" x14ac:dyDescent="0.2">
      <c r="A40" s="39">
        <v>34</v>
      </c>
      <c r="B40" s="40" t="s">
        <v>225</v>
      </c>
      <c r="C40" s="39">
        <v>105</v>
      </c>
      <c r="D40" s="39" t="s">
        <v>1</v>
      </c>
      <c r="E40" s="42"/>
      <c r="F40" s="43"/>
      <c r="G40" s="44">
        <f t="shared" si="0"/>
        <v>0</v>
      </c>
      <c r="H40" s="44">
        <f t="shared" si="1"/>
        <v>0</v>
      </c>
      <c r="I40" s="44">
        <f t="shared" si="2"/>
        <v>0</v>
      </c>
      <c r="J40" s="45"/>
    </row>
    <row r="41" spans="1:10" s="16" customFormat="1" ht="13.5" x14ac:dyDescent="0.2">
      <c r="A41" s="39">
        <v>35</v>
      </c>
      <c r="B41" s="40" t="s">
        <v>226</v>
      </c>
      <c r="C41" s="39">
        <v>100</v>
      </c>
      <c r="D41" s="39" t="s">
        <v>1</v>
      </c>
      <c r="E41" s="42"/>
      <c r="F41" s="43"/>
      <c r="G41" s="44">
        <f t="shared" si="0"/>
        <v>0</v>
      </c>
      <c r="H41" s="44">
        <f t="shared" si="1"/>
        <v>0</v>
      </c>
      <c r="I41" s="44">
        <f t="shared" si="2"/>
        <v>0</v>
      </c>
      <c r="J41" s="45"/>
    </row>
    <row r="42" spans="1:10" s="16" customFormat="1" ht="13.5" x14ac:dyDescent="0.2">
      <c r="A42" s="39">
        <v>36</v>
      </c>
      <c r="B42" s="40" t="s">
        <v>227</v>
      </c>
      <c r="C42" s="39">
        <v>110</v>
      </c>
      <c r="D42" s="39" t="s">
        <v>1</v>
      </c>
      <c r="E42" s="42"/>
      <c r="F42" s="43"/>
      <c r="G42" s="44">
        <f t="shared" si="0"/>
        <v>0</v>
      </c>
      <c r="H42" s="44">
        <f t="shared" si="1"/>
        <v>0</v>
      </c>
      <c r="I42" s="44">
        <f t="shared" si="2"/>
        <v>0</v>
      </c>
      <c r="J42" s="45"/>
    </row>
    <row r="43" spans="1:10" s="16" customFormat="1" ht="27" x14ac:dyDescent="0.2">
      <c r="A43" s="39">
        <v>37</v>
      </c>
      <c r="B43" s="40" t="s">
        <v>228</v>
      </c>
      <c r="C43" s="39">
        <v>105</v>
      </c>
      <c r="D43" s="39" t="s">
        <v>1</v>
      </c>
      <c r="E43" s="42"/>
      <c r="F43" s="43"/>
      <c r="G43" s="44">
        <f t="shared" si="0"/>
        <v>0</v>
      </c>
      <c r="H43" s="44">
        <f t="shared" si="1"/>
        <v>0</v>
      </c>
      <c r="I43" s="44">
        <f t="shared" si="2"/>
        <v>0</v>
      </c>
      <c r="J43" s="45"/>
    </row>
    <row r="44" spans="1:10" s="16" customFormat="1" ht="27" x14ac:dyDescent="0.2">
      <c r="A44" s="39">
        <v>38</v>
      </c>
      <c r="B44" s="40" t="s">
        <v>229</v>
      </c>
      <c r="C44" s="39">
        <v>100</v>
      </c>
      <c r="D44" s="39" t="s">
        <v>1</v>
      </c>
      <c r="E44" s="42"/>
      <c r="F44" s="43"/>
      <c r="G44" s="44">
        <f t="shared" si="0"/>
        <v>0</v>
      </c>
      <c r="H44" s="44">
        <f t="shared" si="1"/>
        <v>0</v>
      </c>
      <c r="I44" s="44">
        <f t="shared" si="2"/>
        <v>0</v>
      </c>
      <c r="J44" s="45"/>
    </row>
    <row r="45" spans="1:10" s="16" customFormat="1" ht="13.5" x14ac:dyDescent="0.2">
      <c r="A45" s="39">
        <v>39</v>
      </c>
      <c r="B45" s="40" t="s">
        <v>473</v>
      </c>
      <c r="C45" s="39">
        <v>125</v>
      </c>
      <c r="D45" s="39" t="s">
        <v>1</v>
      </c>
      <c r="E45" s="42"/>
      <c r="F45" s="43"/>
      <c r="G45" s="44">
        <f t="shared" si="0"/>
        <v>0</v>
      </c>
      <c r="H45" s="44">
        <f t="shared" si="1"/>
        <v>0</v>
      </c>
      <c r="I45" s="44">
        <f t="shared" si="2"/>
        <v>0</v>
      </c>
      <c r="J45" s="45"/>
    </row>
    <row r="46" spans="1:10" s="16" customFormat="1" ht="27" x14ac:dyDescent="0.2">
      <c r="A46" s="39">
        <v>40</v>
      </c>
      <c r="B46" s="40" t="s">
        <v>230</v>
      </c>
      <c r="C46" s="39">
        <v>160</v>
      </c>
      <c r="D46" s="39" t="s">
        <v>1</v>
      </c>
      <c r="E46" s="42"/>
      <c r="F46" s="43"/>
      <c r="G46" s="44">
        <f t="shared" si="0"/>
        <v>0</v>
      </c>
      <c r="H46" s="44">
        <f t="shared" si="1"/>
        <v>0</v>
      </c>
      <c r="I46" s="44">
        <f t="shared" si="2"/>
        <v>0</v>
      </c>
      <c r="J46" s="45"/>
    </row>
    <row r="47" spans="1:10" s="16" customFormat="1" ht="13.5" x14ac:dyDescent="0.2">
      <c r="A47" s="39">
        <v>41</v>
      </c>
      <c r="B47" s="40" t="s">
        <v>712</v>
      </c>
      <c r="C47" s="39">
        <v>1.8</v>
      </c>
      <c r="D47" s="39" t="s">
        <v>1</v>
      </c>
      <c r="E47" s="42"/>
      <c r="F47" s="43"/>
      <c r="G47" s="44">
        <f t="shared" si="0"/>
        <v>0</v>
      </c>
      <c r="H47" s="44">
        <f t="shared" si="1"/>
        <v>0</v>
      </c>
      <c r="I47" s="44">
        <f t="shared" si="2"/>
        <v>0</v>
      </c>
      <c r="J47" s="45"/>
    </row>
    <row r="48" spans="1:10" s="16" customFormat="1" ht="40.5" x14ac:dyDescent="0.2">
      <c r="A48" s="39">
        <v>42</v>
      </c>
      <c r="B48" s="40" t="s">
        <v>313</v>
      </c>
      <c r="C48" s="39">
        <v>10</v>
      </c>
      <c r="D48" s="39" t="s">
        <v>1</v>
      </c>
      <c r="E48" s="42"/>
      <c r="F48" s="43"/>
      <c r="G48" s="44">
        <f t="shared" si="0"/>
        <v>0</v>
      </c>
      <c r="H48" s="44">
        <f t="shared" si="1"/>
        <v>0</v>
      </c>
      <c r="I48" s="44">
        <f t="shared" si="2"/>
        <v>0</v>
      </c>
      <c r="J48" s="45"/>
    </row>
    <row r="49" spans="1:10" s="16" customFormat="1" ht="13.5" x14ac:dyDescent="0.2">
      <c r="A49" s="39">
        <v>43</v>
      </c>
      <c r="B49" s="40" t="s">
        <v>713</v>
      </c>
      <c r="C49" s="39">
        <v>0.5</v>
      </c>
      <c r="D49" s="39" t="s">
        <v>1</v>
      </c>
      <c r="E49" s="42"/>
      <c r="F49" s="43"/>
      <c r="G49" s="44">
        <f t="shared" si="0"/>
        <v>0</v>
      </c>
      <c r="H49" s="44">
        <f t="shared" si="1"/>
        <v>0</v>
      </c>
      <c r="I49" s="44">
        <f t="shared" si="2"/>
        <v>0</v>
      </c>
      <c r="J49" s="45"/>
    </row>
    <row r="50" spans="1:10" s="16" customFormat="1" ht="40.5" x14ac:dyDescent="0.2">
      <c r="A50" s="39">
        <v>44</v>
      </c>
      <c r="B50" s="40" t="s">
        <v>314</v>
      </c>
      <c r="C50" s="39">
        <v>12</v>
      </c>
      <c r="D50" s="39" t="s">
        <v>1</v>
      </c>
      <c r="E50" s="42"/>
      <c r="F50" s="43"/>
      <c r="G50" s="44">
        <f t="shared" si="0"/>
        <v>0</v>
      </c>
      <c r="H50" s="44">
        <f t="shared" si="1"/>
        <v>0</v>
      </c>
      <c r="I50" s="44">
        <f t="shared" si="2"/>
        <v>0</v>
      </c>
      <c r="J50" s="45"/>
    </row>
    <row r="51" spans="1:10" s="16" customFormat="1" ht="13.5" x14ac:dyDescent="0.2">
      <c r="A51" s="39">
        <v>45</v>
      </c>
      <c r="B51" s="40" t="s">
        <v>53</v>
      </c>
      <c r="C51" s="39">
        <v>1.8</v>
      </c>
      <c r="D51" s="39" t="s">
        <v>1</v>
      </c>
      <c r="E51" s="42"/>
      <c r="F51" s="43"/>
      <c r="G51" s="44">
        <f t="shared" si="0"/>
        <v>0</v>
      </c>
      <c r="H51" s="44">
        <f t="shared" si="1"/>
        <v>0</v>
      </c>
      <c r="I51" s="44">
        <f t="shared" si="2"/>
        <v>0</v>
      </c>
      <c r="J51" s="45"/>
    </row>
    <row r="52" spans="1:10" s="16" customFormat="1" ht="40.5" x14ac:dyDescent="0.2">
      <c r="A52" s="39">
        <v>46</v>
      </c>
      <c r="B52" s="40" t="s">
        <v>315</v>
      </c>
      <c r="C52" s="39">
        <v>0.5</v>
      </c>
      <c r="D52" s="39" t="s">
        <v>1</v>
      </c>
      <c r="E52" s="42"/>
      <c r="F52" s="43"/>
      <c r="G52" s="44">
        <f t="shared" si="0"/>
        <v>0</v>
      </c>
      <c r="H52" s="44">
        <f t="shared" si="1"/>
        <v>0</v>
      </c>
      <c r="I52" s="44">
        <f t="shared" si="2"/>
        <v>0</v>
      </c>
      <c r="J52" s="45"/>
    </row>
    <row r="53" spans="1:10" s="16" customFormat="1" ht="15" customHeight="1" x14ac:dyDescent="0.2">
      <c r="A53" s="39">
        <v>47</v>
      </c>
      <c r="B53" s="40" t="s">
        <v>714</v>
      </c>
      <c r="C53" s="39">
        <v>0.2</v>
      </c>
      <c r="D53" s="39" t="s">
        <v>1</v>
      </c>
      <c r="E53" s="42"/>
      <c r="F53" s="43"/>
      <c r="G53" s="44">
        <f t="shared" si="0"/>
        <v>0</v>
      </c>
      <c r="H53" s="44">
        <f t="shared" si="1"/>
        <v>0</v>
      </c>
      <c r="I53" s="44">
        <f t="shared" si="2"/>
        <v>0</v>
      </c>
      <c r="J53" s="45"/>
    </row>
    <row r="54" spans="1:10" s="16" customFormat="1" ht="40.5" x14ac:dyDescent="0.2">
      <c r="A54" s="39">
        <v>48</v>
      </c>
      <c r="B54" s="40" t="s">
        <v>316</v>
      </c>
      <c r="C54" s="39">
        <v>0.5</v>
      </c>
      <c r="D54" s="39" t="s">
        <v>1</v>
      </c>
      <c r="E54" s="42"/>
      <c r="F54" s="43"/>
      <c r="G54" s="44">
        <f t="shared" si="0"/>
        <v>0</v>
      </c>
      <c r="H54" s="44">
        <f t="shared" si="1"/>
        <v>0</v>
      </c>
      <c r="I54" s="44">
        <f t="shared" si="2"/>
        <v>0</v>
      </c>
      <c r="J54" s="45"/>
    </row>
    <row r="55" spans="1:10" s="16" customFormat="1" ht="24.75" customHeight="1" x14ac:dyDescent="0.2">
      <c r="A55" s="39">
        <v>49</v>
      </c>
      <c r="B55" s="40" t="s">
        <v>715</v>
      </c>
      <c r="C55" s="39">
        <v>0.2</v>
      </c>
      <c r="D55" s="39" t="s">
        <v>1</v>
      </c>
      <c r="E55" s="42"/>
      <c r="F55" s="43"/>
      <c r="G55" s="44">
        <f t="shared" si="0"/>
        <v>0</v>
      </c>
      <c r="H55" s="44">
        <f t="shared" si="1"/>
        <v>0</v>
      </c>
      <c r="I55" s="44">
        <f t="shared" si="2"/>
        <v>0</v>
      </c>
      <c r="J55" s="45"/>
    </row>
    <row r="56" spans="1:10" s="16" customFormat="1" ht="40.5" x14ac:dyDescent="0.2">
      <c r="A56" s="39">
        <v>50</v>
      </c>
      <c r="B56" s="40" t="s">
        <v>365</v>
      </c>
      <c r="C56" s="39">
        <v>0.5</v>
      </c>
      <c r="D56" s="39" t="s">
        <v>1</v>
      </c>
      <c r="E56" s="42"/>
      <c r="F56" s="43"/>
      <c r="G56" s="44">
        <f t="shared" si="0"/>
        <v>0</v>
      </c>
      <c r="H56" s="44">
        <f t="shared" si="1"/>
        <v>0</v>
      </c>
      <c r="I56" s="44">
        <f t="shared" si="2"/>
        <v>0</v>
      </c>
      <c r="J56" s="45"/>
    </row>
    <row r="57" spans="1:10" s="16" customFormat="1" ht="24.75" customHeight="1" x14ac:dyDescent="0.2">
      <c r="A57" s="39">
        <v>51</v>
      </c>
      <c r="B57" s="40" t="s">
        <v>716</v>
      </c>
      <c r="C57" s="39">
        <v>0.2</v>
      </c>
      <c r="D57" s="39" t="s">
        <v>1</v>
      </c>
      <c r="E57" s="42"/>
      <c r="F57" s="43"/>
      <c r="G57" s="44">
        <f t="shared" si="0"/>
        <v>0</v>
      </c>
      <c r="H57" s="44">
        <f t="shared" si="1"/>
        <v>0</v>
      </c>
      <c r="I57" s="44">
        <f t="shared" si="2"/>
        <v>0</v>
      </c>
      <c r="J57" s="45"/>
    </row>
    <row r="58" spans="1:10" s="16" customFormat="1" ht="40.5" x14ac:dyDescent="0.2">
      <c r="A58" s="39">
        <v>52</v>
      </c>
      <c r="B58" s="40" t="s">
        <v>317</v>
      </c>
      <c r="C58" s="39">
        <v>1.1000000000000001</v>
      </c>
      <c r="D58" s="39" t="s">
        <v>1</v>
      </c>
      <c r="E58" s="42"/>
      <c r="F58" s="43"/>
      <c r="G58" s="44">
        <f t="shared" si="0"/>
        <v>0</v>
      </c>
      <c r="H58" s="44">
        <f t="shared" si="1"/>
        <v>0</v>
      </c>
      <c r="I58" s="44">
        <f t="shared" si="2"/>
        <v>0</v>
      </c>
      <c r="J58" s="45"/>
    </row>
    <row r="59" spans="1:10" s="16" customFormat="1" ht="24.75" customHeight="1" x14ac:dyDescent="0.2">
      <c r="A59" s="39">
        <v>53</v>
      </c>
      <c r="B59" s="40" t="s">
        <v>717</v>
      </c>
      <c r="C59" s="39">
        <v>1</v>
      </c>
      <c r="D59" s="39" t="s">
        <v>1</v>
      </c>
      <c r="E59" s="42"/>
      <c r="F59" s="43"/>
      <c r="G59" s="44">
        <f t="shared" si="0"/>
        <v>0</v>
      </c>
      <c r="H59" s="44">
        <f t="shared" si="1"/>
        <v>0</v>
      </c>
      <c r="I59" s="44">
        <f t="shared" si="2"/>
        <v>0</v>
      </c>
      <c r="J59" s="45"/>
    </row>
    <row r="60" spans="1:10" s="16" customFormat="1" ht="40.5" x14ac:dyDescent="0.2">
      <c r="A60" s="39">
        <v>54</v>
      </c>
      <c r="B60" s="40" t="s">
        <v>318</v>
      </c>
      <c r="C60" s="39">
        <v>16</v>
      </c>
      <c r="D60" s="39" t="s">
        <v>1</v>
      </c>
      <c r="E60" s="42"/>
      <c r="F60" s="43"/>
      <c r="G60" s="44">
        <f t="shared" si="0"/>
        <v>0</v>
      </c>
      <c r="H60" s="44">
        <f t="shared" si="1"/>
        <v>0</v>
      </c>
      <c r="I60" s="44">
        <f t="shared" si="2"/>
        <v>0</v>
      </c>
      <c r="J60" s="45"/>
    </row>
    <row r="61" spans="1:10" s="16" customFormat="1" ht="24.75" customHeight="1" x14ac:dyDescent="0.2">
      <c r="A61" s="39">
        <v>55</v>
      </c>
      <c r="B61" s="40" t="s">
        <v>718</v>
      </c>
      <c r="C61" s="39">
        <v>0.3</v>
      </c>
      <c r="D61" s="39" t="s">
        <v>1</v>
      </c>
      <c r="E61" s="42"/>
      <c r="F61" s="43"/>
      <c r="G61" s="44">
        <f t="shared" si="0"/>
        <v>0</v>
      </c>
      <c r="H61" s="44">
        <f t="shared" si="1"/>
        <v>0</v>
      </c>
      <c r="I61" s="44">
        <f t="shared" si="2"/>
        <v>0</v>
      </c>
      <c r="J61" s="45"/>
    </row>
    <row r="62" spans="1:10" s="16" customFormat="1" ht="40.5" x14ac:dyDescent="0.2">
      <c r="A62" s="39">
        <v>56</v>
      </c>
      <c r="B62" s="40" t="s">
        <v>319</v>
      </c>
      <c r="C62" s="39">
        <v>1</v>
      </c>
      <c r="D62" s="39" t="s">
        <v>1</v>
      </c>
      <c r="E62" s="42"/>
      <c r="F62" s="43"/>
      <c r="G62" s="44">
        <f t="shared" si="0"/>
        <v>0</v>
      </c>
      <c r="H62" s="44">
        <f t="shared" si="1"/>
        <v>0</v>
      </c>
      <c r="I62" s="44">
        <f t="shared" si="2"/>
        <v>0</v>
      </c>
      <c r="J62" s="45"/>
    </row>
    <row r="63" spans="1:10" s="16" customFormat="1" ht="27" x14ac:dyDescent="0.2">
      <c r="A63" s="39">
        <v>57</v>
      </c>
      <c r="B63" s="40" t="s">
        <v>719</v>
      </c>
      <c r="C63" s="39">
        <v>0.6</v>
      </c>
      <c r="D63" s="39" t="s">
        <v>1</v>
      </c>
      <c r="E63" s="42"/>
      <c r="F63" s="43"/>
      <c r="G63" s="44">
        <f t="shared" si="0"/>
        <v>0</v>
      </c>
      <c r="H63" s="44">
        <f t="shared" si="1"/>
        <v>0</v>
      </c>
      <c r="I63" s="44">
        <f t="shared" si="2"/>
        <v>0</v>
      </c>
      <c r="J63" s="45"/>
    </row>
    <row r="64" spans="1:10" s="16" customFormat="1" ht="40.5" x14ac:dyDescent="0.2">
      <c r="A64" s="39">
        <v>58</v>
      </c>
      <c r="B64" s="40" t="s">
        <v>320</v>
      </c>
      <c r="C64" s="39">
        <v>6</v>
      </c>
      <c r="D64" s="39" t="s">
        <v>1</v>
      </c>
      <c r="E64" s="42"/>
      <c r="F64" s="43"/>
      <c r="G64" s="44">
        <f t="shared" si="0"/>
        <v>0</v>
      </c>
      <c r="H64" s="44">
        <f t="shared" si="1"/>
        <v>0</v>
      </c>
      <c r="I64" s="44">
        <f t="shared" si="2"/>
        <v>0</v>
      </c>
      <c r="J64" s="45"/>
    </row>
    <row r="65" spans="1:10" s="16" customFormat="1" ht="24.75" customHeight="1" x14ac:dyDescent="0.2">
      <c r="A65" s="39">
        <v>59</v>
      </c>
      <c r="B65" s="40" t="s">
        <v>720</v>
      </c>
      <c r="C65" s="39">
        <v>0.3</v>
      </c>
      <c r="D65" s="39" t="s">
        <v>1</v>
      </c>
      <c r="E65" s="42"/>
      <c r="F65" s="43"/>
      <c r="G65" s="44">
        <f t="shared" si="0"/>
        <v>0</v>
      </c>
      <c r="H65" s="44">
        <f t="shared" si="1"/>
        <v>0</v>
      </c>
      <c r="I65" s="44">
        <f t="shared" si="2"/>
        <v>0</v>
      </c>
      <c r="J65" s="45"/>
    </row>
    <row r="66" spans="1:10" s="16" customFormat="1" ht="40.5" x14ac:dyDescent="0.2">
      <c r="A66" s="39">
        <v>60</v>
      </c>
      <c r="B66" s="40" t="s">
        <v>321</v>
      </c>
      <c r="C66" s="39">
        <v>6</v>
      </c>
      <c r="D66" s="39" t="s">
        <v>1</v>
      </c>
      <c r="E66" s="42"/>
      <c r="F66" s="43"/>
      <c r="G66" s="44">
        <f t="shared" si="0"/>
        <v>0</v>
      </c>
      <c r="H66" s="44">
        <f t="shared" si="1"/>
        <v>0</v>
      </c>
      <c r="I66" s="44">
        <f t="shared" si="2"/>
        <v>0</v>
      </c>
      <c r="J66" s="45"/>
    </row>
    <row r="67" spans="1:10" s="16" customFormat="1" ht="15" customHeight="1" x14ac:dyDescent="0.2">
      <c r="A67" s="39">
        <v>61</v>
      </c>
      <c r="B67" s="40" t="s">
        <v>721</v>
      </c>
      <c r="C67" s="39">
        <v>0.9</v>
      </c>
      <c r="D67" s="39" t="s">
        <v>1</v>
      </c>
      <c r="E67" s="42"/>
      <c r="F67" s="43"/>
      <c r="G67" s="44">
        <f t="shared" si="0"/>
        <v>0</v>
      </c>
      <c r="H67" s="44">
        <f t="shared" si="1"/>
        <v>0</v>
      </c>
      <c r="I67" s="44">
        <f t="shared" si="2"/>
        <v>0</v>
      </c>
      <c r="J67" s="45"/>
    </row>
    <row r="68" spans="1:10" s="16" customFormat="1" ht="40.5" x14ac:dyDescent="0.2">
      <c r="A68" s="39">
        <v>62</v>
      </c>
      <c r="B68" s="40" t="s">
        <v>322</v>
      </c>
      <c r="C68" s="39">
        <v>6</v>
      </c>
      <c r="D68" s="39" t="s">
        <v>1</v>
      </c>
      <c r="E68" s="42"/>
      <c r="F68" s="43"/>
      <c r="G68" s="44">
        <f t="shared" si="0"/>
        <v>0</v>
      </c>
      <c r="H68" s="44">
        <f t="shared" si="1"/>
        <v>0</v>
      </c>
      <c r="I68" s="44">
        <f t="shared" si="2"/>
        <v>0</v>
      </c>
      <c r="J68" s="45"/>
    </row>
    <row r="69" spans="1:10" s="16" customFormat="1" ht="13.5" x14ac:dyDescent="0.2">
      <c r="A69" s="39">
        <v>63</v>
      </c>
      <c r="B69" s="40" t="s">
        <v>722</v>
      </c>
      <c r="C69" s="39">
        <v>0.2</v>
      </c>
      <c r="D69" s="39" t="s">
        <v>1</v>
      </c>
      <c r="E69" s="42"/>
      <c r="F69" s="43"/>
      <c r="G69" s="44">
        <f t="shared" si="0"/>
        <v>0</v>
      </c>
      <c r="H69" s="44">
        <f t="shared" si="1"/>
        <v>0</v>
      </c>
      <c r="I69" s="44">
        <f t="shared" si="2"/>
        <v>0</v>
      </c>
      <c r="J69" s="45"/>
    </row>
    <row r="70" spans="1:10" s="16" customFormat="1" ht="40.5" x14ac:dyDescent="0.2">
      <c r="A70" s="39">
        <v>64</v>
      </c>
      <c r="B70" s="40" t="s">
        <v>323</v>
      </c>
      <c r="C70" s="39">
        <v>0.5</v>
      </c>
      <c r="D70" s="39" t="s">
        <v>1</v>
      </c>
      <c r="E70" s="42"/>
      <c r="F70" s="43"/>
      <c r="G70" s="44">
        <f t="shared" si="0"/>
        <v>0</v>
      </c>
      <c r="H70" s="44">
        <f t="shared" si="1"/>
        <v>0</v>
      </c>
      <c r="I70" s="44">
        <f t="shared" si="2"/>
        <v>0</v>
      </c>
      <c r="J70" s="45"/>
    </row>
    <row r="71" spans="1:10" s="16" customFormat="1" ht="13.5" x14ac:dyDescent="0.2">
      <c r="A71" s="39">
        <v>65</v>
      </c>
      <c r="B71" s="40" t="s">
        <v>723</v>
      </c>
      <c r="C71" s="39">
        <v>0.5</v>
      </c>
      <c r="D71" s="39" t="s">
        <v>1</v>
      </c>
      <c r="E71" s="42"/>
      <c r="F71" s="43"/>
      <c r="G71" s="44">
        <f t="shared" ref="G71:G132" si="3">C71*F71</f>
        <v>0</v>
      </c>
      <c r="H71" s="44">
        <f t="shared" ref="H71:H126" si="4">G71*0.095</f>
        <v>0</v>
      </c>
      <c r="I71" s="44">
        <f t="shared" ref="I71:I132" si="5">G71+H71</f>
        <v>0</v>
      </c>
      <c r="J71" s="45"/>
    </row>
    <row r="72" spans="1:10" s="16" customFormat="1" ht="40.5" x14ac:dyDescent="0.2">
      <c r="A72" s="39">
        <v>66</v>
      </c>
      <c r="B72" s="40" t="s">
        <v>324</v>
      </c>
      <c r="C72" s="39">
        <v>4</v>
      </c>
      <c r="D72" s="39" t="s">
        <v>1</v>
      </c>
      <c r="E72" s="42"/>
      <c r="F72" s="43"/>
      <c r="G72" s="44">
        <f t="shared" si="3"/>
        <v>0</v>
      </c>
      <c r="H72" s="44">
        <f t="shared" si="4"/>
        <v>0</v>
      </c>
      <c r="I72" s="44">
        <f t="shared" si="5"/>
        <v>0</v>
      </c>
      <c r="J72" s="45"/>
    </row>
    <row r="73" spans="1:10" s="16" customFormat="1" ht="13.5" x14ac:dyDescent="0.2">
      <c r="A73" s="39">
        <v>67</v>
      </c>
      <c r="B73" s="40" t="s">
        <v>724</v>
      </c>
      <c r="C73" s="39">
        <v>0.5</v>
      </c>
      <c r="D73" s="39" t="s">
        <v>1</v>
      </c>
      <c r="E73" s="42"/>
      <c r="F73" s="43"/>
      <c r="G73" s="44">
        <f t="shared" si="3"/>
        <v>0</v>
      </c>
      <c r="H73" s="44">
        <f t="shared" si="4"/>
        <v>0</v>
      </c>
      <c r="I73" s="44">
        <f t="shared" si="5"/>
        <v>0</v>
      </c>
      <c r="J73" s="45"/>
    </row>
    <row r="74" spans="1:10" s="16" customFormat="1" ht="40.5" x14ac:dyDescent="0.2">
      <c r="A74" s="39">
        <v>68</v>
      </c>
      <c r="B74" s="40" t="s">
        <v>325</v>
      </c>
      <c r="C74" s="39">
        <v>5</v>
      </c>
      <c r="D74" s="39" t="s">
        <v>1</v>
      </c>
      <c r="E74" s="42"/>
      <c r="F74" s="43"/>
      <c r="G74" s="44">
        <f t="shared" si="3"/>
        <v>0</v>
      </c>
      <c r="H74" s="44">
        <f t="shared" si="4"/>
        <v>0</v>
      </c>
      <c r="I74" s="44">
        <f t="shared" si="5"/>
        <v>0</v>
      </c>
      <c r="J74" s="45"/>
    </row>
    <row r="75" spans="1:10" s="16" customFormat="1" ht="13.5" x14ac:dyDescent="0.2">
      <c r="A75" s="39">
        <v>69</v>
      </c>
      <c r="B75" s="40" t="s">
        <v>54</v>
      </c>
      <c r="C75" s="39">
        <v>0.2</v>
      </c>
      <c r="D75" s="39" t="s">
        <v>1</v>
      </c>
      <c r="E75" s="42"/>
      <c r="F75" s="43"/>
      <c r="G75" s="44">
        <f t="shared" si="3"/>
        <v>0</v>
      </c>
      <c r="H75" s="44">
        <f t="shared" si="4"/>
        <v>0</v>
      </c>
      <c r="I75" s="44">
        <f t="shared" si="5"/>
        <v>0</v>
      </c>
      <c r="J75" s="45"/>
    </row>
    <row r="76" spans="1:10" s="16" customFormat="1" ht="40.5" x14ac:dyDescent="0.2">
      <c r="A76" s="39">
        <v>70</v>
      </c>
      <c r="B76" s="40" t="s">
        <v>326</v>
      </c>
      <c r="C76" s="39">
        <v>4</v>
      </c>
      <c r="D76" s="39" t="s">
        <v>1</v>
      </c>
      <c r="E76" s="42"/>
      <c r="F76" s="43"/>
      <c r="G76" s="44">
        <f t="shared" si="3"/>
        <v>0</v>
      </c>
      <c r="H76" s="44">
        <f t="shared" si="4"/>
        <v>0</v>
      </c>
      <c r="I76" s="44">
        <f t="shared" si="5"/>
        <v>0</v>
      </c>
      <c r="J76" s="45"/>
    </row>
    <row r="77" spans="1:10" s="16" customFormat="1" ht="13.5" x14ac:dyDescent="0.2">
      <c r="A77" s="39">
        <v>71</v>
      </c>
      <c r="B77" s="40" t="s">
        <v>725</v>
      </c>
      <c r="C77" s="39">
        <v>0.3</v>
      </c>
      <c r="D77" s="39" t="s">
        <v>1</v>
      </c>
      <c r="E77" s="42"/>
      <c r="F77" s="43"/>
      <c r="G77" s="44">
        <f t="shared" si="3"/>
        <v>0</v>
      </c>
      <c r="H77" s="44">
        <f t="shared" si="4"/>
        <v>0</v>
      </c>
      <c r="I77" s="44">
        <f t="shared" si="5"/>
        <v>0</v>
      </c>
      <c r="J77" s="45"/>
    </row>
    <row r="78" spans="1:10" s="16" customFormat="1" ht="40.5" x14ac:dyDescent="0.2">
      <c r="A78" s="39">
        <v>72</v>
      </c>
      <c r="B78" s="40" t="s">
        <v>327</v>
      </c>
      <c r="C78" s="39">
        <v>12</v>
      </c>
      <c r="D78" s="39" t="s">
        <v>1</v>
      </c>
      <c r="E78" s="42"/>
      <c r="F78" s="43"/>
      <c r="G78" s="44">
        <f t="shared" si="3"/>
        <v>0</v>
      </c>
      <c r="H78" s="44">
        <f t="shared" si="4"/>
        <v>0</v>
      </c>
      <c r="I78" s="44">
        <f t="shared" si="5"/>
        <v>0</v>
      </c>
      <c r="J78" s="45"/>
    </row>
    <row r="79" spans="1:10" s="16" customFormat="1" ht="13.5" x14ac:dyDescent="0.2">
      <c r="A79" s="39">
        <v>73</v>
      </c>
      <c r="B79" s="40" t="s">
        <v>726</v>
      </c>
      <c r="C79" s="39">
        <v>0.2</v>
      </c>
      <c r="D79" s="39" t="s">
        <v>1</v>
      </c>
      <c r="E79" s="42"/>
      <c r="F79" s="43"/>
      <c r="G79" s="44">
        <f t="shared" si="3"/>
        <v>0</v>
      </c>
      <c r="H79" s="44">
        <f t="shared" si="4"/>
        <v>0</v>
      </c>
      <c r="I79" s="44">
        <f t="shared" si="5"/>
        <v>0</v>
      </c>
      <c r="J79" s="45"/>
    </row>
    <row r="80" spans="1:10" s="16" customFormat="1" ht="40.5" x14ac:dyDescent="0.2">
      <c r="A80" s="39">
        <v>74</v>
      </c>
      <c r="B80" s="40" t="s">
        <v>328</v>
      </c>
      <c r="C80" s="39">
        <v>0.5</v>
      </c>
      <c r="D80" s="39" t="s">
        <v>1</v>
      </c>
      <c r="E80" s="42"/>
      <c r="F80" s="43"/>
      <c r="G80" s="44">
        <f t="shared" si="3"/>
        <v>0</v>
      </c>
      <c r="H80" s="44">
        <f t="shared" si="4"/>
        <v>0</v>
      </c>
      <c r="I80" s="44">
        <f t="shared" si="5"/>
        <v>0</v>
      </c>
      <c r="J80" s="45"/>
    </row>
    <row r="81" spans="1:10" s="16" customFormat="1" ht="13.5" x14ac:dyDescent="0.2">
      <c r="A81" s="39">
        <v>75</v>
      </c>
      <c r="B81" s="40" t="s">
        <v>57</v>
      </c>
      <c r="C81" s="39">
        <v>0.2</v>
      </c>
      <c r="D81" s="39" t="s">
        <v>1</v>
      </c>
      <c r="E81" s="42"/>
      <c r="F81" s="43"/>
      <c r="G81" s="44">
        <f t="shared" si="3"/>
        <v>0</v>
      </c>
      <c r="H81" s="44">
        <f t="shared" si="4"/>
        <v>0</v>
      </c>
      <c r="I81" s="44">
        <f t="shared" si="5"/>
        <v>0</v>
      </c>
      <c r="J81" s="45"/>
    </row>
    <row r="82" spans="1:10" s="16" customFormat="1" ht="40.5" x14ac:dyDescent="0.2">
      <c r="A82" s="39">
        <v>76</v>
      </c>
      <c r="B82" s="40" t="s">
        <v>329</v>
      </c>
      <c r="C82" s="39">
        <v>0.5</v>
      </c>
      <c r="D82" s="39" t="s">
        <v>1</v>
      </c>
      <c r="E82" s="42"/>
      <c r="F82" s="43"/>
      <c r="G82" s="44">
        <f t="shared" si="3"/>
        <v>0</v>
      </c>
      <c r="H82" s="44">
        <f t="shared" si="4"/>
        <v>0</v>
      </c>
      <c r="I82" s="44">
        <f t="shared" si="5"/>
        <v>0</v>
      </c>
      <c r="J82" s="45"/>
    </row>
    <row r="83" spans="1:10" s="16" customFormat="1" ht="13.5" x14ac:dyDescent="0.2">
      <c r="A83" s="39">
        <v>77</v>
      </c>
      <c r="B83" s="40" t="s">
        <v>727</v>
      </c>
      <c r="C83" s="39">
        <v>0.2</v>
      </c>
      <c r="D83" s="39" t="s">
        <v>1</v>
      </c>
      <c r="E83" s="42"/>
      <c r="F83" s="43"/>
      <c r="G83" s="44">
        <f t="shared" si="3"/>
        <v>0</v>
      </c>
      <c r="H83" s="44">
        <f t="shared" si="4"/>
        <v>0</v>
      </c>
      <c r="I83" s="44">
        <f t="shared" si="5"/>
        <v>0</v>
      </c>
      <c r="J83" s="45"/>
    </row>
    <row r="84" spans="1:10" s="16" customFormat="1" ht="40.5" x14ac:dyDescent="0.2">
      <c r="A84" s="39">
        <v>78</v>
      </c>
      <c r="B84" s="40" t="s">
        <v>330</v>
      </c>
      <c r="C84" s="39">
        <v>0.5</v>
      </c>
      <c r="D84" s="39" t="s">
        <v>1</v>
      </c>
      <c r="E84" s="42"/>
      <c r="F84" s="43"/>
      <c r="G84" s="44">
        <f t="shared" si="3"/>
        <v>0</v>
      </c>
      <c r="H84" s="44">
        <f t="shared" si="4"/>
        <v>0</v>
      </c>
      <c r="I84" s="44">
        <f t="shared" si="5"/>
        <v>0</v>
      </c>
      <c r="J84" s="45"/>
    </row>
    <row r="85" spans="1:10" s="16" customFormat="1" ht="27" x14ac:dyDescent="0.2">
      <c r="A85" s="39">
        <v>79</v>
      </c>
      <c r="B85" s="40" t="s">
        <v>728</v>
      </c>
      <c r="C85" s="39">
        <v>1.2</v>
      </c>
      <c r="D85" s="39" t="s">
        <v>1</v>
      </c>
      <c r="E85" s="42"/>
      <c r="F85" s="43"/>
      <c r="G85" s="44">
        <f t="shared" si="3"/>
        <v>0</v>
      </c>
      <c r="H85" s="44">
        <f t="shared" si="4"/>
        <v>0</v>
      </c>
      <c r="I85" s="44">
        <f t="shared" si="5"/>
        <v>0</v>
      </c>
      <c r="J85" s="45"/>
    </row>
    <row r="86" spans="1:10" s="16" customFormat="1" ht="40.5" x14ac:dyDescent="0.2">
      <c r="A86" s="39">
        <v>80</v>
      </c>
      <c r="B86" s="40" t="s">
        <v>331</v>
      </c>
      <c r="C86" s="39">
        <v>15</v>
      </c>
      <c r="D86" s="39" t="s">
        <v>1</v>
      </c>
      <c r="E86" s="42"/>
      <c r="F86" s="43"/>
      <c r="G86" s="44">
        <f t="shared" si="3"/>
        <v>0</v>
      </c>
      <c r="H86" s="44">
        <f t="shared" si="4"/>
        <v>0</v>
      </c>
      <c r="I86" s="44">
        <f t="shared" si="5"/>
        <v>0</v>
      </c>
      <c r="J86" s="45"/>
    </row>
    <row r="87" spans="1:10" s="16" customFormat="1" ht="40.5" x14ac:dyDescent="0.2">
      <c r="A87" s="39">
        <v>81</v>
      </c>
      <c r="B87" s="40" t="s">
        <v>332</v>
      </c>
      <c r="C87" s="39">
        <v>0.5</v>
      </c>
      <c r="D87" s="39" t="s">
        <v>1</v>
      </c>
      <c r="E87" s="42"/>
      <c r="F87" s="43"/>
      <c r="G87" s="44">
        <f t="shared" si="3"/>
        <v>0</v>
      </c>
      <c r="H87" s="44">
        <f t="shared" si="4"/>
        <v>0</v>
      </c>
      <c r="I87" s="44">
        <f t="shared" si="5"/>
        <v>0</v>
      </c>
      <c r="J87" s="45"/>
    </row>
    <row r="88" spans="1:10" s="16" customFormat="1" ht="27" x14ac:dyDescent="0.2">
      <c r="A88" s="39">
        <v>82</v>
      </c>
      <c r="B88" s="40" t="s">
        <v>729</v>
      </c>
      <c r="C88" s="39">
        <v>1</v>
      </c>
      <c r="D88" s="39" t="s">
        <v>1</v>
      </c>
      <c r="E88" s="42"/>
      <c r="F88" s="43"/>
      <c r="G88" s="44">
        <f t="shared" si="3"/>
        <v>0</v>
      </c>
      <c r="H88" s="44">
        <f t="shared" si="4"/>
        <v>0</v>
      </c>
      <c r="I88" s="44">
        <f t="shared" si="5"/>
        <v>0</v>
      </c>
      <c r="J88" s="45"/>
    </row>
    <row r="89" spans="1:10" s="16" customFormat="1" ht="40.5" x14ac:dyDescent="0.2">
      <c r="A89" s="39">
        <v>83</v>
      </c>
      <c r="B89" s="40" t="s">
        <v>333</v>
      </c>
      <c r="C89" s="39">
        <v>25</v>
      </c>
      <c r="D89" s="39" t="s">
        <v>1</v>
      </c>
      <c r="E89" s="42"/>
      <c r="F89" s="43"/>
      <c r="G89" s="44">
        <f t="shared" si="3"/>
        <v>0</v>
      </c>
      <c r="H89" s="44">
        <f t="shared" si="4"/>
        <v>0</v>
      </c>
      <c r="I89" s="44">
        <f t="shared" si="5"/>
        <v>0</v>
      </c>
      <c r="J89" s="45"/>
    </row>
    <row r="90" spans="1:10" s="16" customFormat="1" ht="27" x14ac:dyDescent="0.2">
      <c r="A90" s="39">
        <v>84</v>
      </c>
      <c r="B90" s="40" t="s">
        <v>31</v>
      </c>
      <c r="C90" s="41">
        <v>140</v>
      </c>
      <c r="D90" s="39" t="s">
        <v>1</v>
      </c>
      <c r="E90" s="42"/>
      <c r="F90" s="43"/>
      <c r="G90" s="44">
        <f t="shared" si="3"/>
        <v>0</v>
      </c>
      <c r="H90" s="44">
        <f t="shared" si="4"/>
        <v>0</v>
      </c>
      <c r="I90" s="44">
        <f t="shared" si="5"/>
        <v>0</v>
      </c>
      <c r="J90" s="45"/>
    </row>
    <row r="91" spans="1:10" s="16" customFormat="1" ht="27" x14ac:dyDescent="0.2">
      <c r="A91" s="39">
        <v>85</v>
      </c>
      <c r="B91" s="40" t="s">
        <v>172</v>
      </c>
      <c r="C91" s="41">
        <v>110</v>
      </c>
      <c r="D91" s="39" t="s">
        <v>1</v>
      </c>
      <c r="E91" s="42"/>
      <c r="F91" s="43"/>
      <c r="G91" s="44">
        <f t="shared" si="3"/>
        <v>0</v>
      </c>
      <c r="H91" s="44">
        <f t="shared" si="4"/>
        <v>0</v>
      </c>
      <c r="I91" s="44">
        <f t="shared" si="5"/>
        <v>0</v>
      </c>
      <c r="J91" s="45"/>
    </row>
    <row r="92" spans="1:10" s="16" customFormat="1" ht="15" customHeight="1" x14ac:dyDescent="0.2">
      <c r="A92" s="39">
        <v>86</v>
      </c>
      <c r="B92" s="40" t="s">
        <v>173</v>
      </c>
      <c r="C92" s="41">
        <v>70</v>
      </c>
      <c r="D92" s="39" t="s">
        <v>1</v>
      </c>
      <c r="E92" s="42"/>
      <c r="F92" s="43"/>
      <c r="G92" s="44">
        <f t="shared" si="3"/>
        <v>0</v>
      </c>
      <c r="H92" s="44">
        <f t="shared" si="4"/>
        <v>0</v>
      </c>
      <c r="I92" s="44">
        <f t="shared" si="5"/>
        <v>0</v>
      </c>
      <c r="J92" s="45"/>
    </row>
    <row r="93" spans="1:10" s="16" customFormat="1" ht="13.5" x14ac:dyDescent="0.2">
      <c r="A93" s="39">
        <v>87</v>
      </c>
      <c r="B93" s="40" t="s">
        <v>468</v>
      </c>
      <c r="C93" s="41">
        <v>10</v>
      </c>
      <c r="D93" s="39" t="s">
        <v>1</v>
      </c>
      <c r="E93" s="42"/>
      <c r="F93" s="43"/>
      <c r="G93" s="44">
        <f t="shared" si="3"/>
        <v>0</v>
      </c>
      <c r="H93" s="44">
        <f t="shared" si="4"/>
        <v>0</v>
      </c>
      <c r="I93" s="44">
        <f t="shared" si="5"/>
        <v>0</v>
      </c>
      <c r="J93" s="45"/>
    </row>
    <row r="94" spans="1:10" s="16" customFormat="1" ht="27" x14ac:dyDescent="0.2">
      <c r="A94" s="39">
        <v>88</v>
      </c>
      <c r="B94" s="40" t="s">
        <v>363</v>
      </c>
      <c r="C94" s="41">
        <v>15</v>
      </c>
      <c r="D94" s="39" t="s">
        <v>1</v>
      </c>
      <c r="E94" s="42"/>
      <c r="F94" s="43"/>
      <c r="G94" s="44">
        <f t="shared" si="3"/>
        <v>0</v>
      </c>
      <c r="H94" s="44">
        <f t="shared" si="4"/>
        <v>0</v>
      </c>
      <c r="I94" s="44">
        <f t="shared" si="5"/>
        <v>0</v>
      </c>
      <c r="J94" s="45"/>
    </row>
    <row r="95" spans="1:10" s="16" customFormat="1" ht="15" customHeight="1" x14ac:dyDescent="0.2">
      <c r="A95" s="39">
        <v>89</v>
      </c>
      <c r="B95" s="40" t="s">
        <v>197</v>
      </c>
      <c r="C95" s="41">
        <v>80</v>
      </c>
      <c r="D95" s="39" t="s">
        <v>1</v>
      </c>
      <c r="E95" s="42"/>
      <c r="F95" s="43"/>
      <c r="G95" s="44">
        <f t="shared" si="3"/>
        <v>0</v>
      </c>
      <c r="H95" s="44">
        <f t="shared" si="4"/>
        <v>0</v>
      </c>
      <c r="I95" s="44">
        <f t="shared" si="5"/>
        <v>0</v>
      </c>
      <c r="J95" s="45"/>
    </row>
    <row r="96" spans="1:10" s="16" customFormat="1" ht="26.25" customHeight="1" x14ac:dyDescent="0.2">
      <c r="A96" s="39">
        <v>90</v>
      </c>
      <c r="B96" s="40" t="s">
        <v>471</v>
      </c>
      <c r="C96" s="41">
        <v>20</v>
      </c>
      <c r="D96" s="39" t="s">
        <v>1</v>
      </c>
      <c r="E96" s="42"/>
      <c r="F96" s="43"/>
      <c r="G96" s="44">
        <f t="shared" si="3"/>
        <v>0</v>
      </c>
      <c r="H96" s="44">
        <f t="shared" si="4"/>
        <v>0</v>
      </c>
      <c r="I96" s="44">
        <f t="shared" si="5"/>
        <v>0</v>
      </c>
      <c r="J96" s="45"/>
    </row>
    <row r="97" spans="1:10" s="16" customFormat="1" ht="15" customHeight="1" x14ac:dyDescent="0.2">
      <c r="A97" s="39">
        <v>91</v>
      </c>
      <c r="B97" s="40" t="s">
        <v>198</v>
      </c>
      <c r="C97" s="41">
        <v>120</v>
      </c>
      <c r="D97" s="39" t="s">
        <v>1</v>
      </c>
      <c r="E97" s="42"/>
      <c r="F97" s="43"/>
      <c r="G97" s="44">
        <f t="shared" si="3"/>
        <v>0</v>
      </c>
      <c r="H97" s="44">
        <f t="shared" si="4"/>
        <v>0</v>
      </c>
      <c r="I97" s="44">
        <f t="shared" si="5"/>
        <v>0</v>
      </c>
      <c r="J97" s="45"/>
    </row>
    <row r="98" spans="1:10" s="16" customFormat="1" ht="15" customHeight="1" x14ac:dyDescent="0.2">
      <c r="A98" s="39">
        <v>92</v>
      </c>
      <c r="B98" s="40" t="s">
        <v>199</v>
      </c>
      <c r="C98" s="41">
        <v>20</v>
      </c>
      <c r="D98" s="39" t="s">
        <v>1</v>
      </c>
      <c r="E98" s="42"/>
      <c r="F98" s="43"/>
      <c r="G98" s="44">
        <f t="shared" si="3"/>
        <v>0</v>
      </c>
      <c r="H98" s="44">
        <f t="shared" si="4"/>
        <v>0</v>
      </c>
      <c r="I98" s="44">
        <f t="shared" si="5"/>
        <v>0</v>
      </c>
      <c r="J98" s="45"/>
    </row>
    <row r="99" spans="1:10" s="16" customFormat="1" ht="15" customHeight="1" x14ac:dyDescent="0.2">
      <c r="A99" s="39">
        <v>93</v>
      </c>
      <c r="B99" s="40" t="s">
        <v>200</v>
      </c>
      <c r="C99" s="41">
        <v>200</v>
      </c>
      <c r="D99" s="39" t="s">
        <v>1</v>
      </c>
      <c r="E99" s="42"/>
      <c r="F99" s="43"/>
      <c r="G99" s="44">
        <f t="shared" si="3"/>
        <v>0</v>
      </c>
      <c r="H99" s="44">
        <f t="shared" si="4"/>
        <v>0</v>
      </c>
      <c r="I99" s="44">
        <f t="shared" si="5"/>
        <v>0</v>
      </c>
      <c r="J99" s="45"/>
    </row>
    <row r="100" spans="1:10" s="16" customFormat="1" ht="15" customHeight="1" x14ac:dyDescent="0.2">
      <c r="A100" s="39">
        <v>94</v>
      </c>
      <c r="B100" s="40" t="s">
        <v>194</v>
      </c>
      <c r="C100" s="41">
        <v>320</v>
      </c>
      <c r="D100" s="39" t="s">
        <v>1</v>
      </c>
      <c r="E100" s="42"/>
      <c r="F100" s="43"/>
      <c r="G100" s="44">
        <f t="shared" si="3"/>
        <v>0</v>
      </c>
      <c r="H100" s="44">
        <f t="shared" si="4"/>
        <v>0</v>
      </c>
      <c r="I100" s="44">
        <f t="shared" si="5"/>
        <v>0</v>
      </c>
      <c r="J100" s="45"/>
    </row>
    <row r="101" spans="1:10" s="16" customFormat="1" ht="25.5" customHeight="1" x14ac:dyDescent="0.2">
      <c r="A101" s="39">
        <v>95</v>
      </c>
      <c r="B101" s="40" t="s">
        <v>195</v>
      </c>
      <c r="C101" s="41">
        <v>10</v>
      </c>
      <c r="D101" s="39" t="s">
        <v>1</v>
      </c>
      <c r="E101" s="42"/>
      <c r="F101" s="43"/>
      <c r="G101" s="44">
        <f t="shared" si="3"/>
        <v>0</v>
      </c>
      <c r="H101" s="44">
        <f t="shared" si="4"/>
        <v>0</v>
      </c>
      <c r="I101" s="44">
        <f t="shared" si="5"/>
        <v>0</v>
      </c>
      <c r="J101" s="45"/>
    </row>
    <row r="102" spans="1:10" s="16" customFormat="1" ht="25.5" customHeight="1" x14ac:dyDescent="0.2">
      <c r="A102" s="39">
        <v>96</v>
      </c>
      <c r="B102" s="40" t="s">
        <v>196</v>
      </c>
      <c r="C102" s="41">
        <v>10</v>
      </c>
      <c r="D102" s="39" t="s">
        <v>1</v>
      </c>
      <c r="E102" s="42"/>
      <c r="F102" s="43"/>
      <c r="G102" s="44">
        <f t="shared" si="3"/>
        <v>0</v>
      </c>
      <c r="H102" s="44">
        <f t="shared" si="4"/>
        <v>0</v>
      </c>
      <c r="I102" s="44">
        <f t="shared" si="5"/>
        <v>0</v>
      </c>
      <c r="J102" s="45"/>
    </row>
    <row r="103" spans="1:10" s="16" customFormat="1" ht="15" customHeight="1" x14ac:dyDescent="0.2">
      <c r="A103" s="39">
        <v>97</v>
      </c>
      <c r="B103" s="40" t="s">
        <v>201</v>
      </c>
      <c r="C103" s="41">
        <v>640</v>
      </c>
      <c r="D103" s="39" t="s">
        <v>1</v>
      </c>
      <c r="E103" s="42"/>
      <c r="F103" s="43"/>
      <c r="G103" s="44">
        <f t="shared" si="3"/>
        <v>0</v>
      </c>
      <c r="H103" s="44">
        <f t="shared" si="4"/>
        <v>0</v>
      </c>
      <c r="I103" s="44">
        <f t="shared" si="5"/>
        <v>0</v>
      </c>
      <c r="J103" s="45"/>
    </row>
    <row r="104" spans="1:10" s="16" customFormat="1" ht="40.5" x14ac:dyDescent="0.2">
      <c r="A104" s="39">
        <v>98</v>
      </c>
      <c r="B104" s="40" t="s">
        <v>282</v>
      </c>
      <c r="C104" s="39">
        <v>600</v>
      </c>
      <c r="D104" s="39" t="s">
        <v>1</v>
      </c>
      <c r="E104" s="42"/>
      <c r="F104" s="43"/>
      <c r="G104" s="44">
        <f t="shared" si="3"/>
        <v>0</v>
      </c>
      <c r="H104" s="44">
        <f t="shared" si="4"/>
        <v>0</v>
      </c>
      <c r="I104" s="44">
        <f t="shared" si="5"/>
        <v>0</v>
      </c>
      <c r="J104" s="45"/>
    </row>
    <row r="105" spans="1:10" s="16" customFormat="1" ht="27" x14ac:dyDescent="0.2">
      <c r="A105" s="39">
        <v>99</v>
      </c>
      <c r="B105" s="40" t="s">
        <v>73</v>
      </c>
      <c r="C105" s="39">
        <v>3850</v>
      </c>
      <c r="D105" s="39" t="s">
        <v>1</v>
      </c>
      <c r="E105" s="42"/>
      <c r="F105" s="43"/>
      <c r="G105" s="44">
        <f t="shared" si="3"/>
        <v>0</v>
      </c>
      <c r="H105" s="44">
        <f t="shared" si="4"/>
        <v>0</v>
      </c>
      <c r="I105" s="44">
        <f t="shared" si="5"/>
        <v>0</v>
      </c>
      <c r="J105" s="45"/>
    </row>
    <row r="106" spans="1:10" s="16" customFormat="1" ht="27" x14ac:dyDescent="0.2">
      <c r="A106" s="39">
        <v>100</v>
      </c>
      <c r="B106" s="40" t="s">
        <v>474</v>
      </c>
      <c r="C106" s="39">
        <v>45</v>
      </c>
      <c r="D106" s="39" t="s">
        <v>1</v>
      </c>
      <c r="E106" s="42"/>
      <c r="F106" s="43"/>
      <c r="G106" s="44">
        <f t="shared" si="3"/>
        <v>0</v>
      </c>
      <c r="H106" s="44">
        <f t="shared" si="4"/>
        <v>0</v>
      </c>
      <c r="I106" s="44">
        <f t="shared" si="5"/>
        <v>0</v>
      </c>
      <c r="J106" s="45"/>
    </row>
    <row r="107" spans="1:10" s="16" customFormat="1" ht="27" x14ac:dyDescent="0.2">
      <c r="A107" s="39">
        <v>101</v>
      </c>
      <c r="B107" s="40" t="s">
        <v>231</v>
      </c>
      <c r="C107" s="39">
        <v>240</v>
      </c>
      <c r="D107" s="39" t="s">
        <v>1</v>
      </c>
      <c r="E107" s="42"/>
      <c r="F107" s="43"/>
      <c r="G107" s="44">
        <f t="shared" si="3"/>
        <v>0</v>
      </c>
      <c r="H107" s="44">
        <f t="shared" si="4"/>
        <v>0</v>
      </c>
      <c r="I107" s="44">
        <f t="shared" si="5"/>
        <v>0</v>
      </c>
      <c r="J107" s="45"/>
    </row>
    <row r="108" spans="1:10" s="16" customFormat="1" ht="40.5" x14ac:dyDescent="0.2">
      <c r="A108" s="39">
        <v>102</v>
      </c>
      <c r="B108" s="40" t="s">
        <v>475</v>
      </c>
      <c r="C108" s="39">
        <v>490</v>
      </c>
      <c r="D108" s="39" t="s">
        <v>1</v>
      </c>
      <c r="E108" s="42"/>
      <c r="F108" s="43"/>
      <c r="G108" s="44">
        <f t="shared" si="3"/>
        <v>0</v>
      </c>
      <c r="H108" s="44">
        <f t="shared" si="4"/>
        <v>0</v>
      </c>
      <c r="I108" s="44">
        <f t="shared" si="5"/>
        <v>0</v>
      </c>
      <c r="J108" s="45"/>
    </row>
    <row r="109" spans="1:10" s="16" customFormat="1" ht="27" x14ac:dyDescent="0.2">
      <c r="A109" s="39">
        <v>103</v>
      </c>
      <c r="B109" s="68" t="s">
        <v>476</v>
      </c>
      <c r="C109" s="39">
        <v>10</v>
      </c>
      <c r="D109" s="39" t="s">
        <v>1</v>
      </c>
      <c r="E109" s="42"/>
      <c r="F109" s="43"/>
      <c r="G109" s="44">
        <f t="shared" si="3"/>
        <v>0</v>
      </c>
      <c r="H109" s="44">
        <f t="shared" si="4"/>
        <v>0</v>
      </c>
      <c r="I109" s="44">
        <f t="shared" si="5"/>
        <v>0</v>
      </c>
      <c r="J109" s="45"/>
    </row>
    <row r="110" spans="1:10" s="16" customFormat="1" ht="13.5" x14ac:dyDescent="0.2">
      <c r="A110" s="39">
        <v>104</v>
      </c>
      <c r="B110" s="68" t="s">
        <v>55</v>
      </c>
      <c r="C110" s="39">
        <v>50</v>
      </c>
      <c r="D110" s="39" t="s">
        <v>1</v>
      </c>
      <c r="E110" s="42"/>
      <c r="F110" s="43"/>
      <c r="G110" s="44">
        <f t="shared" si="3"/>
        <v>0</v>
      </c>
      <c r="H110" s="44">
        <f t="shared" si="4"/>
        <v>0</v>
      </c>
      <c r="I110" s="44">
        <f t="shared" si="5"/>
        <v>0</v>
      </c>
      <c r="J110" s="45"/>
    </row>
    <row r="111" spans="1:10" s="16" customFormat="1" ht="13.5" x14ac:dyDescent="0.2">
      <c r="A111" s="39">
        <v>105</v>
      </c>
      <c r="B111" s="40" t="s">
        <v>56</v>
      </c>
      <c r="C111" s="39">
        <v>70</v>
      </c>
      <c r="D111" s="39" t="s">
        <v>1</v>
      </c>
      <c r="E111" s="42"/>
      <c r="F111" s="43"/>
      <c r="G111" s="44">
        <f t="shared" si="3"/>
        <v>0</v>
      </c>
      <c r="H111" s="44">
        <f t="shared" si="4"/>
        <v>0</v>
      </c>
      <c r="I111" s="44">
        <f t="shared" si="5"/>
        <v>0</v>
      </c>
      <c r="J111" s="45"/>
    </row>
    <row r="112" spans="1:10" s="16" customFormat="1" ht="13.5" x14ac:dyDescent="0.2">
      <c r="A112" s="39">
        <v>106</v>
      </c>
      <c r="B112" s="40" t="s">
        <v>59</v>
      </c>
      <c r="C112" s="39">
        <v>10</v>
      </c>
      <c r="D112" s="39" t="s">
        <v>1</v>
      </c>
      <c r="E112" s="42"/>
      <c r="F112" s="43"/>
      <c r="G112" s="44">
        <f t="shared" si="3"/>
        <v>0</v>
      </c>
      <c r="H112" s="44">
        <f t="shared" si="4"/>
        <v>0</v>
      </c>
      <c r="I112" s="44">
        <f t="shared" si="5"/>
        <v>0</v>
      </c>
      <c r="J112" s="45"/>
    </row>
    <row r="113" spans="1:10" s="16" customFormat="1" ht="15" customHeight="1" x14ac:dyDescent="0.2">
      <c r="A113" s="39">
        <v>107</v>
      </c>
      <c r="B113" s="40" t="s">
        <v>60</v>
      </c>
      <c r="C113" s="39">
        <v>10</v>
      </c>
      <c r="D113" s="39" t="s">
        <v>1</v>
      </c>
      <c r="E113" s="42"/>
      <c r="F113" s="43"/>
      <c r="G113" s="44">
        <f t="shared" si="3"/>
        <v>0</v>
      </c>
      <c r="H113" s="44">
        <f t="shared" si="4"/>
        <v>0</v>
      </c>
      <c r="I113" s="44">
        <f t="shared" si="5"/>
        <v>0</v>
      </c>
      <c r="J113" s="45"/>
    </row>
    <row r="114" spans="1:10" s="16" customFormat="1" ht="15" customHeight="1" x14ac:dyDescent="0.2">
      <c r="A114" s="39">
        <v>108</v>
      </c>
      <c r="B114" s="40" t="s">
        <v>61</v>
      </c>
      <c r="C114" s="39">
        <v>80</v>
      </c>
      <c r="D114" s="39" t="s">
        <v>1</v>
      </c>
      <c r="E114" s="42"/>
      <c r="F114" s="43"/>
      <c r="G114" s="44">
        <f t="shared" si="3"/>
        <v>0</v>
      </c>
      <c r="H114" s="44">
        <f t="shared" si="4"/>
        <v>0</v>
      </c>
      <c r="I114" s="44">
        <f t="shared" si="5"/>
        <v>0</v>
      </c>
      <c r="J114" s="45"/>
    </row>
    <row r="115" spans="1:10" s="16" customFormat="1" ht="27" x14ac:dyDescent="0.2">
      <c r="A115" s="39">
        <v>109</v>
      </c>
      <c r="B115" s="40" t="s">
        <v>477</v>
      </c>
      <c r="C115" s="39">
        <v>220</v>
      </c>
      <c r="D115" s="39" t="s">
        <v>0</v>
      </c>
      <c r="E115" s="42"/>
      <c r="F115" s="43"/>
      <c r="G115" s="44">
        <f t="shared" si="3"/>
        <v>0</v>
      </c>
      <c r="H115" s="44">
        <f t="shared" si="4"/>
        <v>0</v>
      </c>
      <c r="I115" s="44">
        <f t="shared" si="5"/>
        <v>0</v>
      </c>
      <c r="J115" s="45"/>
    </row>
    <row r="116" spans="1:10" s="16" customFormat="1" ht="27" x14ac:dyDescent="0.2">
      <c r="A116" s="39">
        <v>110</v>
      </c>
      <c r="B116" s="40" t="s">
        <v>530</v>
      </c>
      <c r="C116" s="39">
        <v>1750</v>
      </c>
      <c r="D116" s="39" t="s">
        <v>0</v>
      </c>
      <c r="E116" s="42"/>
      <c r="F116" s="43"/>
      <c r="G116" s="44">
        <f t="shared" si="3"/>
        <v>0</v>
      </c>
      <c r="H116" s="44">
        <f t="shared" si="4"/>
        <v>0</v>
      </c>
      <c r="I116" s="44">
        <f t="shared" si="5"/>
        <v>0</v>
      </c>
      <c r="J116" s="45"/>
    </row>
    <row r="117" spans="1:10" s="16" customFormat="1" ht="15" customHeight="1" x14ac:dyDescent="0.2">
      <c r="A117" s="39">
        <v>111</v>
      </c>
      <c r="B117" s="40" t="s">
        <v>67</v>
      </c>
      <c r="C117" s="39">
        <v>240</v>
      </c>
      <c r="D117" s="39" t="s">
        <v>1</v>
      </c>
      <c r="E117" s="42"/>
      <c r="F117" s="43"/>
      <c r="G117" s="44">
        <f t="shared" si="3"/>
        <v>0</v>
      </c>
      <c r="H117" s="44">
        <f t="shared" si="4"/>
        <v>0</v>
      </c>
      <c r="I117" s="44">
        <f t="shared" si="5"/>
        <v>0</v>
      </c>
      <c r="J117" s="45"/>
    </row>
    <row r="118" spans="1:10" s="16" customFormat="1" ht="27" x14ac:dyDescent="0.2">
      <c r="A118" s="39">
        <v>112</v>
      </c>
      <c r="B118" s="40" t="s">
        <v>307</v>
      </c>
      <c r="C118" s="39">
        <v>680</v>
      </c>
      <c r="D118" s="39" t="s">
        <v>1</v>
      </c>
      <c r="E118" s="42"/>
      <c r="F118" s="43"/>
      <c r="G118" s="44">
        <f t="shared" si="3"/>
        <v>0</v>
      </c>
      <c r="H118" s="44">
        <f t="shared" si="4"/>
        <v>0</v>
      </c>
      <c r="I118" s="44">
        <f t="shared" si="5"/>
        <v>0</v>
      </c>
      <c r="J118" s="45"/>
    </row>
    <row r="119" spans="1:10" s="16" customFormat="1" ht="27" x14ac:dyDescent="0.2">
      <c r="A119" s="39">
        <v>113</v>
      </c>
      <c r="B119" s="40" t="s">
        <v>308</v>
      </c>
      <c r="C119" s="39">
        <v>30</v>
      </c>
      <c r="D119" s="39" t="s">
        <v>1</v>
      </c>
      <c r="E119" s="42"/>
      <c r="F119" s="43"/>
      <c r="G119" s="44">
        <f t="shared" si="3"/>
        <v>0</v>
      </c>
      <c r="H119" s="44">
        <f t="shared" si="4"/>
        <v>0</v>
      </c>
      <c r="I119" s="44">
        <f t="shared" si="5"/>
        <v>0</v>
      </c>
      <c r="J119" s="45"/>
    </row>
    <row r="120" spans="1:10" s="16" customFormat="1" ht="15" customHeight="1" x14ac:dyDescent="0.2">
      <c r="A120" s="39">
        <v>114</v>
      </c>
      <c r="B120" s="40" t="s">
        <v>232</v>
      </c>
      <c r="C120" s="39">
        <v>5750</v>
      </c>
      <c r="D120" s="39" t="s">
        <v>1</v>
      </c>
      <c r="E120" s="42"/>
      <c r="F120" s="43"/>
      <c r="G120" s="44">
        <f t="shared" si="3"/>
        <v>0</v>
      </c>
      <c r="H120" s="44">
        <f t="shared" si="4"/>
        <v>0</v>
      </c>
      <c r="I120" s="44">
        <f t="shared" si="5"/>
        <v>0</v>
      </c>
      <c r="J120" s="45"/>
    </row>
    <row r="121" spans="1:10" s="16" customFormat="1" ht="15" customHeight="1" x14ac:dyDescent="0.2">
      <c r="A121" s="39">
        <v>115</v>
      </c>
      <c r="B121" s="40" t="s">
        <v>233</v>
      </c>
      <c r="C121" s="39">
        <v>160</v>
      </c>
      <c r="D121" s="39" t="s">
        <v>1</v>
      </c>
      <c r="E121" s="42"/>
      <c r="F121" s="43"/>
      <c r="G121" s="44">
        <f t="shared" si="3"/>
        <v>0</v>
      </c>
      <c r="H121" s="44">
        <f t="shared" si="4"/>
        <v>0</v>
      </c>
      <c r="I121" s="44">
        <f t="shared" si="5"/>
        <v>0</v>
      </c>
      <c r="J121" s="45"/>
    </row>
    <row r="122" spans="1:10" s="16" customFormat="1" ht="15" customHeight="1" x14ac:dyDescent="0.2">
      <c r="A122" s="39">
        <v>116</v>
      </c>
      <c r="B122" s="40" t="s">
        <v>234</v>
      </c>
      <c r="C122" s="39">
        <v>50</v>
      </c>
      <c r="D122" s="39" t="s">
        <v>1</v>
      </c>
      <c r="E122" s="42"/>
      <c r="F122" s="43"/>
      <c r="G122" s="44">
        <f t="shared" si="3"/>
        <v>0</v>
      </c>
      <c r="H122" s="44">
        <f t="shared" si="4"/>
        <v>0</v>
      </c>
      <c r="I122" s="44">
        <f t="shared" si="5"/>
        <v>0</v>
      </c>
      <c r="J122" s="45"/>
    </row>
    <row r="123" spans="1:10" s="16" customFormat="1" ht="13.5" x14ac:dyDescent="0.2">
      <c r="A123" s="39">
        <v>117</v>
      </c>
      <c r="B123" s="40" t="s">
        <v>478</v>
      </c>
      <c r="C123" s="39">
        <v>90</v>
      </c>
      <c r="D123" s="39" t="s">
        <v>1</v>
      </c>
      <c r="E123" s="42"/>
      <c r="F123" s="43"/>
      <c r="G123" s="44">
        <f t="shared" si="3"/>
        <v>0</v>
      </c>
      <c r="H123" s="44">
        <f t="shared" si="4"/>
        <v>0</v>
      </c>
      <c r="I123" s="44">
        <f t="shared" si="5"/>
        <v>0</v>
      </c>
      <c r="J123" s="45"/>
    </row>
    <row r="124" spans="1:10" s="16" customFormat="1" ht="13.5" x14ac:dyDescent="0.2">
      <c r="A124" s="39">
        <v>118</v>
      </c>
      <c r="B124" s="40" t="s">
        <v>64</v>
      </c>
      <c r="C124" s="39">
        <v>7</v>
      </c>
      <c r="D124" s="39" t="s">
        <v>1</v>
      </c>
      <c r="E124" s="42"/>
      <c r="F124" s="43"/>
      <c r="G124" s="44">
        <f t="shared" si="3"/>
        <v>0</v>
      </c>
      <c r="H124" s="44">
        <f t="shared" si="4"/>
        <v>0</v>
      </c>
      <c r="I124" s="44">
        <f t="shared" si="5"/>
        <v>0</v>
      </c>
      <c r="J124" s="45"/>
    </row>
    <row r="125" spans="1:10" s="16" customFormat="1" ht="13.5" x14ac:dyDescent="0.2">
      <c r="A125" s="39">
        <v>119</v>
      </c>
      <c r="B125" s="40" t="s">
        <v>65</v>
      </c>
      <c r="C125" s="39">
        <v>20</v>
      </c>
      <c r="D125" s="39" t="s">
        <v>1</v>
      </c>
      <c r="E125" s="42"/>
      <c r="F125" s="43"/>
      <c r="G125" s="44">
        <f t="shared" si="3"/>
        <v>0</v>
      </c>
      <c r="H125" s="44">
        <f t="shared" si="4"/>
        <v>0</v>
      </c>
      <c r="I125" s="44">
        <f t="shared" si="5"/>
        <v>0</v>
      </c>
      <c r="J125" s="45"/>
    </row>
    <row r="126" spans="1:10" s="16" customFormat="1" ht="13.5" x14ac:dyDescent="0.2">
      <c r="A126" s="39">
        <v>120</v>
      </c>
      <c r="B126" s="40" t="s">
        <v>63</v>
      </c>
      <c r="C126" s="39">
        <v>100</v>
      </c>
      <c r="D126" s="39" t="s">
        <v>1</v>
      </c>
      <c r="E126" s="42"/>
      <c r="F126" s="43"/>
      <c r="G126" s="44">
        <f t="shared" si="3"/>
        <v>0</v>
      </c>
      <c r="H126" s="44">
        <f t="shared" si="4"/>
        <v>0</v>
      </c>
      <c r="I126" s="44">
        <f t="shared" si="5"/>
        <v>0</v>
      </c>
      <c r="J126" s="45"/>
    </row>
    <row r="127" spans="1:10" s="16" customFormat="1" ht="15" customHeight="1" x14ac:dyDescent="0.2">
      <c r="A127" s="39">
        <v>121</v>
      </c>
      <c r="B127" s="40" t="s">
        <v>62</v>
      </c>
      <c r="C127" s="39">
        <v>20</v>
      </c>
      <c r="D127" s="39" t="s">
        <v>0</v>
      </c>
      <c r="E127" s="42"/>
      <c r="F127" s="43"/>
      <c r="G127" s="44">
        <f t="shared" si="3"/>
        <v>0</v>
      </c>
      <c r="H127" s="44">
        <f>G127*0.22</f>
        <v>0</v>
      </c>
      <c r="I127" s="44">
        <f t="shared" si="5"/>
        <v>0</v>
      </c>
      <c r="J127" s="45"/>
    </row>
    <row r="128" spans="1:10" s="16" customFormat="1" ht="13.5" x14ac:dyDescent="0.2">
      <c r="A128" s="39">
        <v>122</v>
      </c>
      <c r="B128" s="40" t="s">
        <v>235</v>
      </c>
      <c r="C128" s="39">
        <v>400</v>
      </c>
      <c r="D128" s="39" t="s">
        <v>1</v>
      </c>
      <c r="E128" s="42"/>
      <c r="F128" s="43"/>
      <c r="G128" s="44">
        <f t="shared" si="3"/>
        <v>0</v>
      </c>
      <c r="H128" s="44">
        <f t="shared" ref="H128:H132" si="6">G128*0.095</f>
        <v>0</v>
      </c>
      <c r="I128" s="44">
        <f t="shared" si="5"/>
        <v>0</v>
      </c>
      <c r="J128" s="45"/>
    </row>
    <row r="129" spans="1:10" s="16" customFormat="1" ht="13.5" x14ac:dyDescent="0.2">
      <c r="A129" s="39">
        <v>123</v>
      </c>
      <c r="B129" s="40" t="s">
        <v>236</v>
      </c>
      <c r="C129" s="39">
        <v>310</v>
      </c>
      <c r="D129" s="39" t="s">
        <v>1</v>
      </c>
      <c r="E129" s="42"/>
      <c r="F129" s="43"/>
      <c r="G129" s="44">
        <f t="shared" si="3"/>
        <v>0</v>
      </c>
      <c r="H129" s="44">
        <f t="shared" si="6"/>
        <v>0</v>
      </c>
      <c r="I129" s="44">
        <f t="shared" si="5"/>
        <v>0</v>
      </c>
      <c r="J129" s="45"/>
    </row>
    <row r="130" spans="1:10" s="16" customFormat="1" ht="13.5" x14ac:dyDescent="0.2">
      <c r="A130" s="39">
        <v>124</v>
      </c>
      <c r="B130" s="40" t="s">
        <v>237</v>
      </c>
      <c r="C130" s="39">
        <v>100</v>
      </c>
      <c r="D130" s="39" t="s">
        <v>1</v>
      </c>
      <c r="E130" s="42"/>
      <c r="F130" s="43"/>
      <c r="G130" s="44">
        <f t="shared" si="3"/>
        <v>0</v>
      </c>
      <c r="H130" s="44">
        <f t="shared" si="6"/>
        <v>0</v>
      </c>
      <c r="I130" s="44">
        <f t="shared" si="5"/>
        <v>0</v>
      </c>
      <c r="J130" s="45"/>
    </row>
    <row r="131" spans="1:10" s="16" customFormat="1" ht="15" customHeight="1" x14ac:dyDescent="0.2">
      <c r="A131" s="39">
        <v>125</v>
      </c>
      <c r="B131" s="40" t="s">
        <v>238</v>
      </c>
      <c r="C131" s="39">
        <v>40</v>
      </c>
      <c r="D131" s="39" t="s">
        <v>1</v>
      </c>
      <c r="E131" s="42"/>
      <c r="F131" s="43"/>
      <c r="G131" s="44">
        <f t="shared" si="3"/>
        <v>0</v>
      </c>
      <c r="H131" s="44">
        <f t="shared" si="6"/>
        <v>0</v>
      </c>
      <c r="I131" s="44">
        <f t="shared" si="5"/>
        <v>0</v>
      </c>
      <c r="J131" s="45"/>
    </row>
    <row r="132" spans="1:10" s="16" customFormat="1" ht="27" x14ac:dyDescent="0.2">
      <c r="A132" s="39">
        <v>126</v>
      </c>
      <c r="B132" s="40" t="s">
        <v>66</v>
      </c>
      <c r="C132" s="39">
        <v>330</v>
      </c>
      <c r="D132" s="39" t="s">
        <v>1</v>
      </c>
      <c r="E132" s="42"/>
      <c r="F132" s="43"/>
      <c r="G132" s="44">
        <f t="shared" si="3"/>
        <v>0</v>
      </c>
      <c r="H132" s="44">
        <f t="shared" si="6"/>
        <v>0</v>
      </c>
      <c r="I132" s="44">
        <f t="shared" si="5"/>
        <v>0</v>
      </c>
      <c r="J132" s="45"/>
    </row>
    <row r="133" spans="1:10" s="16" customFormat="1" ht="18.399999999999999" customHeight="1" x14ac:dyDescent="0.2">
      <c r="A133" s="40"/>
      <c r="B133" s="46" t="s">
        <v>660</v>
      </c>
      <c r="C133" s="47" t="s">
        <v>7</v>
      </c>
      <c r="D133" s="47" t="s">
        <v>7</v>
      </c>
      <c r="E133" s="47" t="s">
        <v>7</v>
      </c>
      <c r="F133" s="48" t="s">
        <v>7</v>
      </c>
      <c r="G133" s="49">
        <f>SUM(G7:G132)</f>
        <v>0</v>
      </c>
      <c r="H133" s="49">
        <f t="shared" ref="H133:J133" si="7">SUM(H7:H132)</f>
        <v>0</v>
      </c>
      <c r="I133" s="49">
        <f t="shared" si="7"/>
        <v>0</v>
      </c>
      <c r="J133" s="50">
        <f t="shared" si="7"/>
        <v>0</v>
      </c>
    </row>
    <row r="134" spans="1:10" s="16" customFormat="1" ht="15" customHeight="1" x14ac:dyDescent="0.2">
      <c r="A134" s="75" t="s">
        <v>392</v>
      </c>
      <c r="B134" s="3"/>
      <c r="C134" s="73"/>
      <c r="D134" s="74"/>
      <c r="E134" s="3"/>
      <c r="F134" s="3"/>
      <c r="G134" s="3"/>
      <c r="H134" s="3"/>
      <c r="I134" s="3"/>
      <c r="J134" s="3"/>
    </row>
    <row r="135" spans="1:10" s="16" customFormat="1" ht="15" customHeight="1" x14ac:dyDescent="0.2">
      <c r="A135" s="122" t="s">
        <v>705</v>
      </c>
      <c r="B135" s="122"/>
      <c r="C135" s="122"/>
      <c r="D135" s="122"/>
      <c r="E135" s="122"/>
      <c r="F135" s="122"/>
      <c r="G135" s="122"/>
      <c r="H135" s="122"/>
      <c r="I135" s="122"/>
      <c r="J135" s="122"/>
    </row>
    <row r="136" spans="1:10" s="16" customFormat="1" ht="1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s="16" customFormat="1" ht="15" customHeight="1" x14ac:dyDescent="0.2">
      <c r="A137" s="128" t="s">
        <v>260</v>
      </c>
      <c r="B137" s="129"/>
      <c r="C137" s="69"/>
      <c r="D137" s="70"/>
      <c r="E137" s="70"/>
      <c r="F137" s="70"/>
      <c r="G137" s="70"/>
      <c r="H137" s="70"/>
      <c r="I137" s="70"/>
      <c r="J137" s="70"/>
    </row>
    <row r="138" spans="1:10" s="99" customFormat="1" ht="25.5" customHeight="1" x14ac:dyDescent="0.25">
      <c r="A138" s="123" t="s">
        <v>261</v>
      </c>
      <c r="B138" s="124"/>
      <c r="C138" s="124"/>
      <c r="D138" s="124"/>
      <c r="E138" s="124"/>
      <c r="F138" s="124"/>
      <c r="G138" s="124"/>
      <c r="H138" s="124"/>
      <c r="I138" s="124"/>
      <c r="J138" s="124"/>
    </row>
    <row r="139" spans="1:10" s="99" customFormat="1" ht="14.25" customHeight="1" x14ac:dyDescent="0.25">
      <c r="A139" s="123" t="s">
        <v>732</v>
      </c>
      <c r="B139" s="123"/>
      <c r="C139" s="123"/>
      <c r="D139" s="123"/>
      <c r="E139" s="123"/>
      <c r="F139" s="123"/>
      <c r="G139" s="123"/>
      <c r="H139" s="123"/>
      <c r="I139" s="123"/>
      <c r="J139" s="123"/>
    </row>
    <row r="140" spans="1:10" s="99" customFormat="1" ht="16.5" customHeight="1" x14ac:dyDescent="0.25">
      <c r="A140" s="125" t="s">
        <v>733</v>
      </c>
      <c r="B140" s="125"/>
      <c r="C140" s="125"/>
      <c r="D140" s="125"/>
      <c r="E140" s="125"/>
      <c r="F140" s="125"/>
      <c r="G140" s="125"/>
      <c r="H140" s="125"/>
      <c r="I140" s="125"/>
      <c r="J140" s="125"/>
    </row>
    <row r="141" spans="1:10" s="70" customFormat="1" ht="12.75" x14ac:dyDescent="0.2">
      <c r="A141" s="130" t="s">
        <v>734</v>
      </c>
      <c r="B141" s="130"/>
      <c r="C141" s="130"/>
      <c r="D141" s="130"/>
      <c r="E141" s="130"/>
      <c r="F141" s="130"/>
      <c r="G141" s="130"/>
      <c r="H141" s="130"/>
      <c r="I141" s="130"/>
      <c r="J141" s="130"/>
    </row>
    <row r="142" spans="1:10" s="80" customFormat="1" x14ac:dyDescent="0.2">
      <c r="A142" s="100" t="s">
        <v>735</v>
      </c>
      <c r="B142" s="99"/>
      <c r="C142" s="99"/>
      <c r="D142" s="99"/>
      <c r="E142" s="99"/>
      <c r="F142" s="99"/>
      <c r="G142" s="99"/>
      <c r="H142" s="99"/>
      <c r="I142" s="99"/>
      <c r="J142" s="99"/>
    </row>
    <row r="143" spans="1:10" x14ac:dyDescent="0.25">
      <c r="A143" s="100" t="s">
        <v>736</v>
      </c>
      <c r="B143" s="99"/>
      <c r="C143" s="99"/>
      <c r="D143" s="99"/>
      <c r="E143" s="99"/>
      <c r="F143" s="99"/>
      <c r="G143" s="99"/>
      <c r="H143" s="99"/>
      <c r="I143" s="99"/>
      <c r="J143" s="99"/>
    </row>
    <row r="144" spans="1:10" ht="29.25" customHeight="1" x14ac:dyDescent="0.25">
      <c r="A144" s="125" t="s">
        <v>737</v>
      </c>
      <c r="B144" s="126"/>
      <c r="C144" s="126"/>
      <c r="D144" s="126"/>
      <c r="E144" s="126"/>
      <c r="F144" s="126"/>
      <c r="G144" s="126"/>
      <c r="H144" s="126"/>
      <c r="I144" s="126"/>
      <c r="J144" s="126"/>
    </row>
    <row r="145" spans="1:10" ht="33" customHeight="1" x14ac:dyDescent="0.25">
      <c r="A145" s="119" t="s">
        <v>738</v>
      </c>
      <c r="B145" s="119"/>
      <c r="C145" s="119"/>
      <c r="D145" s="119"/>
      <c r="E145" s="119"/>
      <c r="F145" s="119"/>
      <c r="G145" s="119"/>
      <c r="H145" s="119"/>
      <c r="I145" s="119"/>
      <c r="J145" s="119"/>
    </row>
    <row r="146" spans="1:10" s="16" customFormat="1" ht="25.5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 s="16" customFormat="1" ht="15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 s="16" customFormat="1" ht="15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 s="16" customFormat="1" ht="1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 s="16" customFormat="1" ht="17.100000000000001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 s="34" customFormat="1" ht="12.95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 s="34" customFormat="1" ht="12.95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 s="21" customFormat="1" ht="17.100000000000001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 s="70" customFormat="1" ht="1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 s="70" customFormat="1" ht="27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 s="70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 s="70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 s="70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 s="70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 s="70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 s="70" customFormat="1" ht="25.5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 s="70" customFormat="1" ht="26.25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 s="70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 s="80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</row>
  </sheetData>
  <sheetProtection algorithmName="SHA-512" hashValue="NFLUXQHg/uWgcyTzXUQTqBIM3jFPjg3Ep4GxeGGUV59yutgTks4GiBnqWcHpvzlTxiyZnaW0gs/CweHvJ5/OGA==" saltValue="Rm3JOdzAEFkCfKGMFwDWyw==" spinCount="100000" sheet="1" objects="1" scenarios="1"/>
  <mergeCells count="10">
    <mergeCell ref="A144:J144"/>
    <mergeCell ref="A145:J145"/>
    <mergeCell ref="A137:B137"/>
    <mergeCell ref="A135:J135"/>
    <mergeCell ref="A1:D1"/>
    <mergeCell ref="A3:J3"/>
    <mergeCell ref="A138:J138"/>
    <mergeCell ref="A139:J139"/>
    <mergeCell ref="A140:J140"/>
    <mergeCell ref="A141:J141"/>
  </mergeCells>
  <dataValidations xWindow="817" yWindow="593" count="1">
    <dataValidation type="whole" operator="equal" allowBlank="1" showInputMessage="1" showErrorMessage="1" prompt="V celico vnesete vrednost &quot;1&quot; za živila, ki so uvrščena v shemo kakovosti." sqref="J7:J132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8" orientation="landscape" r:id="rId1"/>
  <rowBreaks count="2" manualBreakCount="2">
    <brk id="62" max="9" man="1"/>
    <brk id="80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76"/>
  <sheetViews>
    <sheetView tabSelected="1" view="pageBreakPreview" zoomScale="110" zoomScaleNormal="120" zoomScaleSheetLayoutView="110" workbookViewId="0">
      <pane ySplit="6" topLeftCell="A7" activePane="bottomLeft" state="frozen"/>
      <selection activeCell="A83" sqref="A83:K83"/>
      <selection pane="bottomLeft" activeCell="F16" sqref="F16"/>
    </sheetView>
  </sheetViews>
  <sheetFormatPr defaultColWidth="9.28515625" defaultRowHeight="15" x14ac:dyDescent="0.25"/>
  <cols>
    <col min="1" max="1" width="3.42578125" style="5" customWidth="1"/>
    <col min="2" max="2" width="28.85546875" style="5" customWidth="1"/>
    <col min="3" max="3" width="7" style="5" customWidth="1"/>
    <col min="4" max="4" width="4.85546875" style="5" customWidth="1"/>
    <col min="5" max="5" width="13.42578125" style="5" customWidth="1"/>
    <col min="6" max="9" width="11.7109375" style="5" customWidth="1"/>
    <col min="10" max="10" width="8.4257812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19"/>
      <c r="F1" s="20"/>
      <c r="G1" s="20" t="s">
        <v>8</v>
      </c>
      <c r="I1" s="20"/>
      <c r="J1" s="20"/>
    </row>
    <row r="2" spans="1:10" s="9" customFormat="1" ht="6" customHeight="1" x14ac:dyDescent="0.15"/>
    <row r="3" spans="1:10" ht="17.25" customHeight="1" x14ac:dyDescent="0.25">
      <c r="A3" s="121" t="s">
        <v>665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8.7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67" customFormat="1" ht="14.25" customHeight="1" x14ac:dyDescent="0.2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15" customHeight="1" x14ac:dyDescent="0.2">
      <c r="A7" s="39">
        <v>1</v>
      </c>
      <c r="B7" s="40" t="s">
        <v>239</v>
      </c>
      <c r="C7" s="39">
        <v>1170</v>
      </c>
      <c r="D7" s="39" t="s">
        <v>0</v>
      </c>
      <c r="E7" s="42"/>
      <c r="F7" s="43"/>
      <c r="G7" s="44">
        <f t="shared" ref="G7:G60" si="0">C7*F7</f>
        <v>0</v>
      </c>
      <c r="H7" s="44">
        <f>G7*0.095</f>
        <v>0</v>
      </c>
      <c r="I7" s="44">
        <f t="shared" ref="I7:I60" si="1">G7+H7</f>
        <v>0</v>
      </c>
      <c r="J7" s="45"/>
    </row>
    <row r="8" spans="1:10" s="16" customFormat="1" ht="15" customHeight="1" x14ac:dyDescent="0.2">
      <c r="A8" s="39">
        <v>2</v>
      </c>
      <c r="B8" s="40" t="s">
        <v>240</v>
      </c>
      <c r="C8" s="39">
        <v>690</v>
      </c>
      <c r="D8" s="39" t="s">
        <v>0</v>
      </c>
      <c r="E8" s="42"/>
      <c r="F8" s="43"/>
      <c r="G8" s="44">
        <f t="shared" si="0"/>
        <v>0</v>
      </c>
      <c r="H8" s="44">
        <f t="shared" ref="H8:H60" si="2">G8*0.095</f>
        <v>0</v>
      </c>
      <c r="I8" s="44">
        <f t="shared" si="1"/>
        <v>0</v>
      </c>
      <c r="J8" s="45"/>
    </row>
    <row r="9" spans="1:10" s="16" customFormat="1" ht="15" customHeight="1" x14ac:dyDescent="0.2">
      <c r="A9" s="39">
        <v>3</v>
      </c>
      <c r="B9" s="40" t="s">
        <v>241</v>
      </c>
      <c r="C9" s="39">
        <v>30</v>
      </c>
      <c r="D9" s="39" t="s">
        <v>0</v>
      </c>
      <c r="E9" s="42"/>
      <c r="F9" s="43"/>
      <c r="G9" s="44">
        <f t="shared" si="0"/>
        <v>0</v>
      </c>
      <c r="H9" s="44">
        <f t="shared" si="2"/>
        <v>0</v>
      </c>
      <c r="I9" s="44">
        <f t="shared" si="1"/>
        <v>0</v>
      </c>
      <c r="J9" s="45"/>
    </row>
    <row r="10" spans="1:10" s="16" customFormat="1" ht="15" customHeight="1" x14ac:dyDescent="0.2">
      <c r="A10" s="39">
        <v>4</v>
      </c>
      <c r="B10" s="40" t="s">
        <v>242</v>
      </c>
      <c r="C10" s="39">
        <v>10</v>
      </c>
      <c r="D10" s="39" t="s">
        <v>0</v>
      </c>
      <c r="E10" s="42"/>
      <c r="F10" s="43"/>
      <c r="G10" s="44">
        <f t="shared" si="0"/>
        <v>0</v>
      </c>
      <c r="H10" s="44">
        <f t="shared" si="2"/>
        <v>0</v>
      </c>
      <c r="I10" s="44">
        <f t="shared" si="1"/>
        <v>0</v>
      </c>
      <c r="J10" s="45"/>
    </row>
    <row r="11" spans="1:10" s="16" customFormat="1" ht="18.75" customHeight="1" x14ac:dyDescent="0.2">
      <c r="A11" s="39">
        <v>5</v>
      </c>
      <c r="B11" s="40" t="s">
        <v>243</v>
      </c>
      <c r="C11" s="39">
        <v>5</v>
      </c>
      <c r="D11" s="39" t="s">
        <v>0</v>
      </c>
      <c r="E11" s="42"/>
      <c r="F11" s="43"/>
      <c r="G11" s="44">
        <f t="shared" si="0"/>
        <v>0</v>
      </c>
      <c r="H11" s="44">
        <f t="shared" si="2"/>
        <v>0</v>
      </c>
      <c r="I11" s="44">
        <f t="shared" si="1"/>
        <v>0</v>
      </c>
      <c r="J11" s="45"/>
    </row>
    <row r="12" spans="1:10" s="16" customFormat="1" ht="15" customHeight="1" x14ac:dyDescent="0.2">
      <c r="A12" s="39">
        <v>6</v>
      </c>
      <c r="B12" s="40" t="s">
        <v>457</v>
      </c>
      <c r="C12" s="39">
        <v>10</v>
      </c>
      <c r="D12" s="39" t="s">
        <v>0</v>
      </c>
      <c r="E12" s="42"/>
      <c r="F12" s="43"/>
      <c r="G12" s="44">
        <f t="shared" si="0"/>
        <v>0</v>
      </c>
      <c r="H12" s="44">
        <f t="shared" si="2"/>
        <v>0</v>
      </c>
      <c r="I12" s="44">
        <f t="shared" si="1"/>
        <v>0</v>
      </c>
      <c r="J12" s="45"/>
    </row>
    <row r="13" spans="1:10" s="16" customFormat="1" ht="30.75" customHeight="1" x14ac:dyDescent="0.2">
      <c r="A13" s="39">
        <v>7</v>
      </c>
      <c r="B13" s="40" t="s">
        <v>479</v>
      </c>
      <c r="C13" s="39">
        <v>70</v>
      </c>
      <c r="D13" s="39" t="s">
        <v>1</v>
      </c>
      <c r="E13" s="42"/>
      <c r="F13" s="43"/>
      <c r="G13" s="44">
        <f t="shared" si="0"/>
        <v>0</v>
      </c>
      <c r="H13" s="44">
        <f t="shared" si="2"/>
        <v>0</v>
      </c>
      <c r="I13" s="44">
        <f t="shared" si="1"/>
        <v>0</v>
      </c>
      <c r="J13" s="45"/>
    </row>
    <row r="14" spans="1:10" s="16" customFormat="1" ht="29.25" customHeight="1" x14ac:dyDescent="0.2">
      <c r="A14" s="39">
        <v>8</v>
      </c>
      <c r="B14" s="40" t="s">
        <v>480</v>
      </c>
      <c r="C14" s="39">
        <v>5</v>
      </c>
      <c r="D14" s="39" t="s">
        <v>1</v>
      </c>
      <c r="E14" s="42"/>
      <c r="F14" s="43"/>
      <c r="G14" s="44">
        <f t="shared" si="0"/>
        <v>0</v>
      </c>
      <c r="H14" s="44">
        <f t="shared" si="2"/>
        <v>0</v>
      </c>
      <c r="I14" s="44">
        <f t="shared" si="1"/>
        <v>0</v>
      </c>
      <c r="J14" s="45"/>
    </row>
    <row r="15" spans="1:10" s="16" customFormat="1" ht="26.25" customHeight="1" x14ac:dyDescent="0.2">
      <c r="A15" s="39">
        <v>9</v>
      </c>
      <c r="B15" s="40" t="s">
        <v>244</v>
      </c>
      <c r="C15" s="39">
        <v>5</v>
      </c>
      <c r="D15" s="39" t="s">
        <v>1</v>
      </c>
      <c r="E15" s="42"/>
      <c r="F15" s="43"/>
      <c r="G15" s="44">
        <f t="shared" si="0"/>
        <v>0</v>
      </c>
      <c r="H15" s="44">
        <f t="shared" si="2"/>
        <v>0</v>
      </c>
      <c r="I15" s="44">
        <f t="shared" si="1"/>
        <v>0</v>
      </c>
      <c r="J15" s="45"/>
    </row>
    <row r="16" spans="1:10" s="16" customFormat="1" ht="26.25" customHeight="1" x14ac:dyDescent="0.2">
      <c r="A16" s="39">
        <v>10</v>
      </c>
      <c r="B16" s="40" t="s">
        <v>481</v>
      </c>
      <c r="C16" s="39">
        <v>70</v>
      </c>
      <c r="D16" s="39" t="s">
        <v>1</v>
      </c>
      <c r="E16" s="42"/>
      <c r="F16" s="43"/>
      <c r="G16" s="44">
        <f t="shared" si="0"/>
        <v>0</v>
      </c>
      <c r="H16" s="44">
        <f t="shared" si="2"/>
        <v>0</v>
      </c>
      <c r="I16" s="44">
        <f t="shared" si="1"/>
        <v>0</v>
      </c>
      <c r="J16" s="45"/>
    </row>
    <row r="17" spans="1:10" s="16" customFormat="1" ht="15" customHeight="1" x14ac:dyDescent="0.2">
      <c r="A17" s="39">
        <v>11</v>
      </c>
      <c r="B17" s="40" t="s">
        <v>366</v>
      </c>
      <c r="C17" s="39">
        <v>5</v>
      </c>
      <c r="D17" s="39" t="s">
        <v>1</v>
      </c>
      <c r="E17" s="42"/>
      <c r="F17" s="43"/>
      <c r="G17" s="44">
        <f t="shared" si="0"/>
        <v>0</v>
      </c>
      <c r="H17" s="44">
        <f t="shared" si="2"/>
        <v>0</v>
      </c>
      <c r="I17" s="44">
        <f t="shared" si="1"/>
        <v>0</v>
      </c>
      <c r="J17" s="45"/>
    </row>
    <row r="18" spans="1:10" s="16" customFormat="1" ht="26.25" customHeight="1" x14ac:dyDescent="0.2">
      <c r="A18" s="39">
        <v>12</v>
      </c>
      <c r="B18" s="40" t="s">
        <v>453</v>
      </c>
      <c r="C18" s="39">
        <v>3</v>
      </c>
      <c r="D18" s="39" t="s">
        <v>0</v>
      </c>
      <c r="E18" s="42"/>
      <c r="F18" s="43"/>
      <c r="G18" s="44">
        <f t="shared" si="0"/>
        <v>0</v>
      </c>
      <c r="H18" s="44">
        <f t="shared" si="2"/>
        <v>0</v>
      </c>
      <c r="I18" s="44">
        <f t="shared" si="1"/>
        <v>0</v>
      </c>
      <c r="J18" s="45"/>
    </row>
    <row r="19" spans="1:10" s="16" customFormat="1" ht="30" customHeight="1" x14ac:dyDescent="0.2">
      <c r="A19" s="39">
        <v>13</v>
      </c>
      <c r="B19" s="40" t="s">
        <v>730</v>
      </c>
      <c r="C19" s="39">
        <v>3</v>
      </c>
      <c r="D19" s="39" t="s">
        <v>0</v>
      </c>
      <c r="E19" s="42"/>
      <c r="F19" s="43"/>
      <c r="G19" s="44">
        <f t="shared" si="0"/>
        <v>0</v>
      </c>
      <c r="H19" s="44">
        <f t="shared" si="2"/>
        <v>0</v>
      </c>
      <c r="I19" s="44">
        <f t="shared" si="1"/>
        <v>0</v>
      </c>
      <c r="J19" s="45"/>
    </row>
    <row r="20" spans="1:10" s="16" customFormat="1" ht="24.75" customHeight="1" x14ac:dyDescent="0.2">
      <c r="A20" s="39">
        <v>14</v>
      </c>
      <c r="B20" s="40" t="s">
        <v>482</v>
      </c>
      <c r="C20" s="39">
        <v>2</v>
      </c>
      <c r="D20" s="39" t="s">
        <v>0</v>
      </c>
      <c r="E20" s="42"/>
      <c r="F20" s="43"/>
      <c r="G20" s="44">
        <f t="shared" si="0"/>
        <v>0</v>
      </c>
      <c r="H20" s="44">
        <f t="shared" si="2"/>
        <v>0</v>
      </c>
      <c r="I20" s="44">
        <f t="shared" si="1"/>
        <v>0</v>
      </c>
      <c r="J20" s="45"/>
    </row>
    <row r="21" spans="1:10" s="16" customFormat="1" ht="36.75" customHeight="1" x14ac:dyDescent="0.2">
      <c r="A21" s="39">
        <v>15</v>
      </c>
      <c r="B21" s="40" t="s">
        <v>483</v>
      </c>
      <c r="C21" s="39">
        <v>12</v>
      </c>
      <c r="D21" s="39" t="s">
        <v>1</v>
      </c>
      <c r="E21" s="42"/>
      <c r="F21" s="43"/>
      <c r="G21" s="44">
        <f t="shared" si="0"/>
        <v>0</v>
      </c>
      <c r="H21" s="44">
        <f t="shared" si="2"/>
        <v>0</v>
      </c>
      <c r="I21" s="44">
        <f t="shared" si="1"/>
        <v>0</v>
      </c>
      <c r="J21" s="45"/>
    </row>
    <row r="22" spans="1:10" s="16" customFormat="1" ht="26.25" customHeight="1" x14ac:dyDescent="0.2">
      <c r="A22" s="39">
        <v>16</v>
      </c>
      <c r="B22" s="40" t="s">
        <v>484</v>
      </c>
      <c r="C22" s="39">
        <v>5</v>
      </c>
      <c r="D22" s="39" t="s">
        <v>1</v>
      </c>
      <c r="E22" s="42"/>
      <c r="F22" s="43"/>
      <c r="G22" s="44">
        <f t="shared" si="0"/>
        <v>0</v>
      </c>
      <c r="H22" s="44">
        <f t="shared" si="2"/>
        <v>0</v>
      </c>
      <c r="I22" s="44">
        <f t="shared" si="1"/>
        <v>0</v>
      </c>
      <c r="J22" s="45"/>
    </row>
    <row r="23" spans="1:10" s="16" customFormat="1" ht="26.25" customHeight="1" x14ac:dyDescent="0.2">
      <c r="A23" s="39">
        <v>17</v>
      </c>
      <c r="B23" s="40" t="s">
        <v>485</v>
      </c>
      <c r="C23" s="39">
        <v>15</v>
      </c>
      <c r="D23" s="39" t="s">
        <v>1</v>
      </c>
      <c r="E23" s="42"/>
      <c r="F23" s="43"/>
      <c r="G23" s="44">
        <f t="shared" si="0"/>
        <v>0</v>
      </c>
      <c r="H23" s="44">
        <f t="shared" si="2"/>
        <v>0</v>
      </c>
      <c r="I23" s="44">
        <f t="shared" si="1"/>
        <v>0</v>
      </c>
      <c r="J23" s="45"/>
    </row>
    <row r="24" spans="1:10" s="16" customFormat="1" ht="31.5" customHeight="1" x14ac:dyDescent="0.2">
      <c r="A24" s="39">
        <v>18</v>
      </c>
      <c r="B24" s="40" t="s">
        <v>245</v>
      </c>
      <c r="C24" s="39">
        <v>5</v>
      </c>
      <c r="D24" s="39" t="s">
        <v>1</v>
      </c>
      <c r="E24" s="42"/>
      <c r="F24" s="43"/>
      <c r="G24" s="44">
        <f t="shared" si="0"/>
        <v>0</v>
      </c>
      <c r="H24" s="44">
        <f t="shared" si="2"/>
        <v>0</v>
      </c>
      <c r="I24" s="44">
        <f t="shared" si="1"/>
        <v>0</v>
      </c>
      <c r="J24" s="45"/>
    </row>
    <row r="25" spans="1:10" s="16" customFormat="1" ht="15" customHeight="1" x14ac:dyDescent="0.2">
      <c r="A25" s="39">
        <v>19</v>
      </c>
      <c r="B25" s="40" t="s">
        <v>458</v>
      </c>
      <c r="C25" s="39">
        <v>2</v>
      </c>
      <c r="D25" s="39" t="s">
        <v>1</v>
      </c>
      <c r="E25" s="42"/>
      <c r="F25" s="43"/>
      <c r="G25" s="44">
        <f t="shared" si="0"/>
        <v>0</v>
      </c>
      <c r="H25" s="44">
        <f t="shared" si="2"/>
        <v>0</v>
      </c>
      <c r="I25" s="44">
        <f t="shared" si="1"/>
        <v>0</v>
      </c>
      <c r="J25" s="45"/>
    </row>
    <row r="26" spans="1:10" s="16" customFormat="1" ht="15" customHeight="1" x14ac:dyDescent="0.2">
      <c r="A26" s="39">
        <v>20</v>
      </c>
      <c r="B26" s="40" t="s">
        <v>486</v>
      </c>
      <c r="C26" s="39">
        <v>2</v>
      </c>
      <c r="D26" s="39" t="s">
        <v>1</v>
      </c>
      <c r="E26" s="42"/>
      <c r="F26" s="43"/>
      <c r="G26" s="44">
        <f t="shared" si="0"/>
        <v>0</v>
      </c>
      <c r="H26" s="44">
        <f t="shared" si="2"/>
        <v>0</v>
      </c>
      <c r="I26" s="44">
        <f t="shared" si="1"/>
        <v>0</v>
      </c>
      <c r="J26" s="45"/>
    </row>
    <row r="27" spans="1:10" s="16" customFormat="1" ht="57" customHeight="1" x14ac:dyDescent="0.2">
      <c r="A27" s="39">
        <v>21</v>
      </c>
      <c r="B27" s="40" t="s">
        <v>487</v>
      </c>
      <c r="C27" s="39">
        <v>110</v>
      </c>
      <c r="D27" s="39" t="s">
        <v>1</v>
      </c>
      <c r="E27" s="42"/>
      <c r="F27" s="43"/>
      <c r="G27" s="44">
        <f t="shared" si="0"/>
        <v>0</v>
      </c>
      <c r="H27" s="44">
        <f t="shared" si="2"/>
        <v>0</v>
      </c>
      <c r="I27" s="44">
        <f t="shared" si="1"/>
        <v>0</v>
      </c>
      <c r="J27" s="45"/>
    </row>
    <row r="28" spans="1:10" s="16" customFormat="1" ht="15" customHeight="1" x14ac:dyDescent="0.2">
      <c r="A28" s="39">
        <v>22</v>
      </c>
      <c r="B28" s="40" t="s">
        <v>367</v>
      </c>
      <c r="C28" s="39">
        <v>3</v>
      </c>
      <c r="D28" s="39" t="s">
        <v>0</v>
      </c>
      <c r="E28" s="42"/>
      <c r="F28" s="43"/>
      <c r="G28" s="44">
        <f t="shared" si="0"/>
        <v>0</v>
      </c>
      <c r="H28" s="44">
        <f t="shared" si="2"/>
        <v>0</v>
      </c>
      <c r="I28" s="44">
        <f t="shared" si="1"/>
        <v>0</v>
      </c>
      <c r="J28" s="45"/>
    </row>
    <row r="29" spans="1:10" s="16" customFormat="1" ht="26.25" customHeight="1" x14ac:dyDescent="0.2">
      <c r="A29" s="39">
        <v>23</v>
      </c>
      <c r="B29" s="40" t="s">
        <v>246</v>
      </c>
      <c r="C29" s="39">
        <v>100</v>
      </c>
      <c r="D29" s="39" t="s">
        <v>1</v>
      </c>
      <c r="E29" s="42"/>
      <c r="F29" s="43"/>
      <c r="G29" s="44">
        <f t="shared" si="0"/>
        <v>0</v>
      </c>
      <c r="H29" s="44">
        <f t="shared" si="2"/>
        <v>0</v>
      </c>
      <c r="I29" s="44">
        <f t="shared" si="1"/>
        <v>0</v>
      </c>
      <c r="J29" s="45"/>
    </row>
    <row r="30" spans="1:10" s="16" customFormat="1" ht="33" customHeight="1" x14ac:dyDescent="0.2">
      <c r="A30" s="39">
        <v>24</v>
      </c>
      <c r="B30" s="40" t="s">
        <v>368</v>
      </c>
      <c r="C30" s="39">
        <v>25</v>
      </c>
      <c r="D30" s="39" t="s">
        <v>1</v>
      </c>
      <c r="E30" s="42"/>
      <c r="F30" s="43"/>
      <c r="G30" s="44">
        <f t="shared" si="0"/>
        <v>0</v>
      </c>
      <c r="H30" s="44">
        <f t="shared" si="2"/>
        <v>0</v>
      </c>
      <c r="I30" s="44">
        <f t="shared" si="1"/>
        <v>0</v>
      </c>
      <c r="J30" s="45"/>
    </row>
    <row r="31" spans="1:10" s="16" customFormat="1" ht="43.5" customHeight="1" x14ac:dyDescent="0.2">
      <c r="A31" s="39">
        <v>25</v>
      </c>
      <c r="B31" s="40" t="s">
        <v>369</v>
      </c>
      <c r="C31" s="39">
        <v>70</v>
      </c>
      <c r="D31" s="39" t="s">
        <v>1</v>
      </c>
      <c r="E31" s="42"/>
      <c r="F31" s="43"/>
      <c r="G31" s="44">
        <f t="shared" si="0"/>
        <v>0</v>
      </c>
      <c r="H31" s="44">
        <f t="shared" si="2"/>
        <v>0</v>
      </c>
      <c r="I31" s="44">
        <f t="shared" si="1"/>
        <v>0</v>
      </c>
      <c r="J31" s="45"/>
    </row>
    <row r="32" spans="1:10" s="16" customFormat="1" ht="43.5" customHeight="1" x14ac:dyDescent="0.2">
      <c r="A32" s="39">
        <v>26</v>
      </c>
      <c r="B32" s="40" t="s">
        <v>370</v>
      </c>
      <c r="C32" s="39">
        <v>40</v>
      </c>
      <c r="D32" s="39" t="s">
        <v>1</v>
      </c>
      <c r="E32" s="42"/>
      <c r="F32" s="43"/>
      <c r="G32" s="44">
        <f t="shared" si="0"/>
        <v>0</v>
      </c>
      <c r="H32" s="44">
        <f t="shared" si="2"/>
        <v>0</v>
      </c>
      <c r="I32" s="44">
        <f t="shared" si="1"/>
        <v>0</v>
      </c>
      <c r="J32" s="45"/>
    </row>
    <row r="33" spans="1:10" s="16" customFormat="1" ht="43.5" customHeight="1" x14ac:dyDescent="0.2">
      <c r="A33" s="39">
        <v>27</v>
      </c>
      <c r="B33" s="40" t="s">
        <v>371</v>
      </c>
      <c r="C33" s="39">
        <v>40</v>
      </c>
      <c r="D33" s="39" t="s">
        <v>1</v>
      </c>
      <c r="E33" s="42"/>
      <c r="F33" s="43"/>
      <c r="G33" s="44">
        <f t="shared" si="0"/>
        <v>0</v>
      </c>
      <c r="H33" s="44">
        <f t="shared" si="2"/>
        <v>0</v>
      </c>
      <c r="I33" s="44">
        <f t="shared" si="1"/>
        <v>0</v>
      </c>
      <c r="J33" s="45"/>
    </row>
    <row r="34" spans="1:10" s="16" customFormat="1" ht="43.5" customHeight="1" x14ac:dyDescent="0.2">
      <c r="A34" s="39">
        <v>28</v>
      </c>
      <c r="B34" s="40" t="s">
        <v>372</v>
      </c>
      <c r="C34" s="39">
        <v>60</v>
      </c>
      <c r="D34" s="39" t="s">
        <v>1</v>
      </c>
      <c r="E34" s="42"/>
      <c r="F34" s="43"/>
      <c r="G34" s="44">
        <f t="shared" si="0"/>
        <v>0</v>
      </c>
      <c r="H34" s="44">
        <f t="shared" si="2"/>
        <v>0</v>
      </c>
      <c r="I34" s="44">
        <f t="shared" si="1"/>
        <v>0</v>
      </c>
      <c r="J34" s="45"/>
    </row>
    <row r="35" spans="1:10" s="16" customFormat="1" ht="45" customHeight="1" x14ac:dyDescent="0.2">
      <c r="A35" s="39">
        <v>29</v>
      </c>
      <c r="B35" s="40" t="s">
        <v>373</v>
      </c>
      <c r="C35" s="39">
        <v>20</v>
      </c>
      <c r="D35" s="39" t="s">
        <v>1</v>
      </c>
      <c r="E35" s="42"/>
      <c r="F35" s="43"/>
      <c r="G35" s="44">
        <f t="shared" si="0"/>
        <v>0</v>
      </c>
      <c r="H35" s="44">
        <f t="shared" si="2"/>
        <v>0</v>
      </c>
      <c r="I35" s="44">
        <f t="shared" si="1"/>
        <v>0</v>
      </c>
      <c r="J35" s="45"/>
    </row>
    <row r="36" spans="1:10" s="16" customFormat="1" ht="45" customHeight="1" x14ac:dyDescent="0.2">
      <c r="A36" s="39">
        <v>30</v>
      </c>
      <c r="B36" s="40" t="s">
        <v>374</v>
      </c>
      <c r="C36" s="39">
        <v>10</v>
      </c>
      <c r="D36" s="39" t="s">
        <v>1</v>
      </c>
      <c r="E36" s="42"/>
      <c r="F36" s="43"/>
      <c r="G36" s="44">
        <f t="shared" si="0"/>
        <v>0</v>
      </c>
      <c r="H36" s="44">
        <f t="shared" si="2"/>
        <v>0</v>
      </c>
      <c r="I36" s="44">
        <f t="shared" si="1"/>
        <v>0</v>
      </c>
      <c r="J36" s="45"/>
    </row>
    <row r="37" spans="1:10" s="16" customFormat="1" ht="25.5" customHeight="1" x14ac:dyDescent="0.2">
      <c r="A37" s="39">
        <v>31</v>
      </c>
      <c r="B37" s="40" t="s">
        <v>375</v>
      </c>
      <c r="C37" s="39">
        <v>15</v>
      </c>
      <c r="D37" s="39" t="s">
        <v>1</v>
      </c>
      <c r="E37" s="42"/>
      <c r="F37" s="43"/>
      <c r="G37" s="44">
        <f t="shared" si="0"/>
        <v>0</v>
      </c>
      <c r="H37" s="44">
        <f t="shared" si="2"/>
        <v>0</v>
      </c>
      <c r="I37" s="44">
        <f t="shared" si="1"/>
        <v>0</v>
      </c>
      <c r="J37" s="45"/>
    </row>
    <row r="38" spans="1:10" s="16" customFormat="1" ht="40.5" x14ac:dyDescent="0.2">
      <c r="A38" s="39">
        <v>32</v>
      </c>
      <c r="B38" s="40" t="s">
        <v>488</v>
      </c>
      <c r="C38" s="39">
        <v>25</v>
      </c>
      <c r="D38" s="39" t="s">
        <v>1</v>
      </c>
      <c r="E38" s="42"/>
      <c r="F38" s="43"/>
      <c r="G38" s="44">
        <f t="shared" si="0"/>
        <v>0</v>
      </c>
      <c r="H38" s="44">
        <f t="shared" si="2"/>
        <v>0</v>
      </c>
      <c r="I38" s="44">
        <f t="shared" si="1"/>
        <v>0</v>
      </c>
      <c r="J38" s="45"/>
    </row>
    <row r="39" spans="1:10" s="16" customFormat="1" ht="40.5" x14ac:dyDescent="0.2">
      <c r="A39" s="39">
        <v>33</v>
      </c>
      <c r="B39" s="40" t="s">
        <v>489</v>
      </c>
      <c r="C39" s="39">
        <v>10</v>
      </c>
      <c r="D39" s="39" t="s">
        <v>1</v>
      </c>
      <c r="E39" s="42"/>
      <c r="F39" s="43"/>
      <c r="G39" s="44">
        <f t="shared" si="0"/>
        <v>0</v>
      </c>
      <c r="H39" s="44">
        <f t="shared" si="2"/>
        <v>0</v>
      </c>
      <c r="I39" s="44">
        <f t="shared" si="1"/>
        <v>0</v>
      </c>
      <c r="J39" s="45"/>
    </row>
    <row r="40" spans="1:10" s="16" customFormat="1" ht="26.25" customHeight="1" x14ac:dyDescent="0.2">
      <c r="A40" s="39">
        <v>34</v>
      </c>
      <c r="B40" s="40" t="s">
        <v>376</v>
      </c>
      <c r="C40" s="39">
        <v>25</v>
      </c>
      <c r="D40" s="39" t="s">
        <v>1</v>
      </c>
      <c r="E40" s="42"/>
      <c r="F40" s="43"/>
      <c r="G40" s="44">
        <f t="shared" si="0"/>
        <v>0</v>
      </c>
      <c r="H40" s="44">
        <f t="shared" si="2"/>
        <v>0</v>
      </c>
      <c r="I40" s="44">
        <f t="shared" si="1"/>
        <v>0</v>
      </c>
      <c r="J40" s="45"/>
    </row>
    <row r="41" spans="1:10" s="16" customFormat="1" ht="26.25" customHeight="1" x14ac:dyDescent="0.2">
      <c r="A41" s="39">
        <v>35</v>
      </c>
      <c r="B41" s="40" t="s">
        <v>731</v>
      </c>
      <c r="C41" s="39">
        <v>55</v>
      </c>
      <c r="D41" s="39" t="s">
        <v>1</v>
      </c>
      <c r="E41" s="42"/>
      <c r="F41" s="43"/>
      <c r="G41" s="44">
        <f t="shared" si="0"/>
        <v>0</v>
      </c>
      <c r="H41" s="44">
        <f t="shared" si="2"/>
        <v>0</v>
      </c>
      <c r="I41" s="44">
        <f t="shared" si="1"/>
        <v>0</v>
      </c>
      <c r="J41" s="45"/>
    </row>
    <row r="42" spans="1:10" s="16" customFormat="1" ht="26.25" customHeight="1" x14ac:dyDescent="0.2">
      <c r="A42" s="39">
        <v>36</v>
      </c>
      <c r="B42" s="40" t="s">
        <v>247</v>
      </c>
      <c r="C42" s="39">
        <v>35</v>
      </c>
      <c r="D42" s="39" t="s">
        <v>1</v>
      </c>
      <c r="E42" s="42"/>
      <c r="F42" s="43"/>
      <c r="G42" s="44">
        <f t="shared" si="0"/>
        <v>0</v>
      </c>
      <c r="H42" s="44">
        <f t="shared" si="2"/>
        <v>0</v>
      </c>
      <c r="I42" s="44">
        <f t="shared" si="1"/>
        <v>0</v>
      </c>
      <c r="J42" s="45"/>
    </row>
    <row r="43" spans="1:10" s="16" customFormat="1" ht="26.25" customHeight="1" x14ac:dyDescent="0.2">
      <c r="A43" s="39">
        <v>37</v>
      </c>
      <c r="B43" s="61" t="s">
        <v>709</v>
      </c>
      <c r="C43" s="39">
        <v>2</v>
      </c>
      <c r="D43" s="39" t="s">
        <v>1</v>
      </c>
      <c r="E43" s="42"/>
      <c r="F43" s="43"/>
      <c r="G43" s="44">
        <f t="shared" si="0"/>
        <v>0</v>
      </c>
      <c r="H43" s="44">
        <f t="shared" si="2"/>
        <v>0</v>
      </c>
      <c r="I43" s="44">
        <f t="shared" si="1"/>
        <v>0</v>
      </c>
      <c r="J43" s="45"/>
    </row>
    <row r="44" spans="1:10" s="16" customFormat="1" ht="42.75" customHeight="1" x14ac:dyDescent="0.2">
      <c r="A44" s="39">
        <v>38</v>
      </c>
      <c r="B44" s="61" t="s">
        <v>459</v>
      </c>
      <c r="C44" s="39">
        <v>2</v>
      </c>
      <c r="D44" s="39" t="s">
        <v>1</v>
      </c>
      <c r="E44" s="42"/>
      <c r="F44" s="43"/>
      <c r="G44" s="44">
        <f t="shared" si="0"/>
        <v>0</v>
      </c>
      <c r="H44" s="44">
        <f t="shared" si="2"/>
        <v>0</v>
      </c>
      <c r="I44" s="44">
        <f t="shared" si="1"/>
        <v>0</v>
      </c>
      <c r="J44" s="45"/>
    </row>
    <row r="45" spans="1:10" s="16" customFormat="1" ht="26.25" customHeight="1" x14ac:dyDescent="0.2">
      <c r="A45" s="39">
        <v>39</v>
      </c>
      <c r="B45" s="40" t="s">
        <v>248</v>
      </c>
      <c r="C45" s="39">
        <v>6</v>
      </c>
      <c r="D45" s="39" t="s">
        <v>1</v>
      </c>
      <c r="E45" s="42"/>
      <c r="F45" s="43"/>
      <c r="G45" s="44">
        <f t="shared" si="0"/>
        <v>0</v>
      </c>
      <c r="H45" s="44">
        <f t="shared" si="2"/>
        <v>0</v>
      </c>
      <c r="I45" s="44">
        <f t="shared" si="1"/>
        <v>0</v>
      </c>
      <c r="J45" s="45"/>
    </row>
    <row r="46" spans="1:10" s="16" customFormat="1" ht="26.25" customHeight="1" x14ac:dyDescent="0.2">
      <c r="A46" s="39">
        <v>40</v>
      </c>
      <c r="B46" s="40" t="s">
        <v>249</v>
      </c>
      <c r="C46" s="39">
        <v>5</v>
      </c>
      <c r="D46" s="39" t="s">
        <v>1</v>
      </c>
      <c r="E46" s="42"/>
      <c r="F46" s="43"/>
      <c r="G46" s="44">
        <f t="shared" si="0"/>
        <v>0</v>
      </c>
      <c r="H46" s="44">
        <f t="shared" si="2"/>
        <v>0</v>
      </c>
      <c r="I46" s="44">
        <f t="shared" si="1"/>
        <v>0</v>
      </c>
      <c r="J46" s="45"/>
    </row>
    <row r="47" spans="1:10" s="16" customFormat="1" ht="26.25" customHeight="1" x14ac:dyDescent="0.2">
      <c r="A47" s="39">
        <v>41</v>
      </c>
      <c r="B47" s="40" t="s">
        <v>250</v>
      </c>
      <c r="C47" s="39">
        <v>2</v>
      </c>
      <c r="D47" s="39" t="s">
        <v>1</v>
      </c>
      <c r="E47" s="42"/>
      <c r="F47" s="43"/>
      <c r="G47" s="44">
        <f t="shared" si="0"/>
        <v>0</v>
      </c>
      <c r="H47" s="44">
        <f t="shared" si="2"/>
        <v>0</v>
      </c>
      <c r="I47" s="44">
        <f t="shared" si="1"/>
        <v>0</v>
      </c>
      <c r="J47" s="45"/>
    </row>
    <row r="48" spans="1:10" s="16" customFormat="1" ht="26.25" customHeight="1" x14ac:dyDescent="0.2">
      <c r="A48" s="39">
        <v>42</v>
      </c>
      <c r="B48" s="40" t="s">
        <v>251</v>
      </c>
      <c r="C48" s="39">
        <v>2</v>
      </c>
      <c r="D48" s="39" t="s">
        <v>1</v>
      </c>
      <c r="E48" s="42"/>
      <c r="F48" s="43"/>
      <c r="G48" s="44">
        <f t="shared" si="0"/>
        <v>0</v>
      </c>
      <c r="H48" s="44">
        <f t="shared" si="2"/>
        <v>0</v>
      </c>
      <c r="I48" s="44">
        <f t="shared" si="1"/>
        <v>0</v>
      </c>
      <c r="J48" s="45"/>
    </row>
    <row r="49" spans="1:10" s="16" customFormat="1" ht="26.25" customHeight="1" x14ac:dyDescent="0.2">
      <c r="A49" s="39">
        <v>43</v>
      </c>
      <c r="B49" s="40" t="s">
        <v>252</v>
      </c>
      <c r="C49" s="39">
        <v>2</v>
      </c>
      <c r="D49" s="39" t="s">
        <v>1</v>
      </c>
      <c r="E49" s="42"/>
      <c r="F49" s="43"/>
      <c r="G49" s="44">
        <f t="shared" si="0"/>
        <v>0</v>
      </c>
      <c r="H49" s="44">
        <f t="shared" si="2"/>
        <v>0</v>
      </c>
      <c r="I49" s="44">
        <f t="shared" si="1"/>
        <v>0</v>
      </c>
      <c r="J49" s="45"/>
    </row>
    <row r="50" spans="1:10" s="16" customFormat="1" ht="15.75" customHeight="1" x14ac:dyDescent="0.2">
      <c r="A50" s="39">
        <v>44</v>
      </c>
      <c r="B50" s="40" t="s">
        <v>312</v>
      </c>
      <c r="C50" s="39">
        <v>2</v>
      </c>
      <c r="D50" s="39" t="s">
        <v>1</v>
      </c>
      <c r="E50" s="42"/>
      <c r="F50" s="43"/>
      <c r="G50" s="44">
        <f t="shared" si="0"/>
        <v>0</v>
      </c>
      <c r="H50" s="44">
        <f t="shared" si="2"/>
        <v>0</v>
      </c>
      <c r="I50" s="44">
        <f t="shared" si="1"/>
        <v>0</v>
      </c>
      <c r="J50" s="45"/>
    </row>
    <row r="51" spans="1:10" s="16" customFormat="1" ht="26.25" customHeight="1" x14ac:dyDescent="0.2">
      <c r="A51" s="39">
        <v>45</v>
      </c>
      <c r="B51" s="40" t="s">
        <v>253</v>
      </c>
      <c r="C51" s="39">
        <v>2</v>
      </c>
      <c r="D51" s="39" t="s">
        <v>1</v>
      </c>
      <c r="E51" s="42"/>
      <c r="F51" s="43"/>
      <c r="G51" s="44">
        <f t="shared" si="0"/>
        <v>0</v>
      </c>
      <c r="H51" s="44">
        <f t="shared" si="2"/>
        <v>0</v>
      </c>
      <c r="I51" s="44">
        <f t="shared" si="1"/>
        <v>0</v>
      </c>
      <c r="J51" s="45"/>
    </row>
    <row r="52" spans="1:10" s="16" customFormat="1" ht="19.5" customHeight="1" x14ac:dyDescent="0.2">
      <c r="A52" s="39">
        <v>46</v>
      </c>
      <c r="B52" s="40" t="s">
        <v>310</v>
      </c>
      <c r="C52" s="39">
        <v>15</v>
      </c>
      <c r="D52" s="39" t="s">
        <v>1</v>
      </c>
      <c r="E52" s="42"/>
      <c r="F52" s="43"/>
      <c r="G52" s="44">
        <f t="shared" si="0"/>
        <v>0</v>
      </c>
      <c r="H52" s="44">
        <f t="shared" si="2"/>
        <v>0</v>
      </c>
      <c r="I52" s="44">
        <f t="shared" si="1"/>
        <v>0</v>
      </c>
      <c r="J52" s="45"/>
    </row>
    <row r="53" spans="1:10" s="16" customFormat="1" ht="19.5" customHeight="1" x14ac:dyDescent="0.2">
      <c r="A53" s="39">
        <v>47</v>
      </c>
      <c r="B53" s="40" t="s">
        <v>311</v>
      </c>
      <c r="C53" s="39">
        <v>15</v>
      </c>
      <c r="D53" s="39" t="s">
        <v>1</v>
      </c>
      <c r="E53" s="42"/>
      <c r="F53" s="43"/>
      <c r="G53" s="44">
        <f t="shared" si="0"/>
        <v>0</v>
      </c>
      <c r="H53" s="44">
        <f t="shared" si="2"/>
        <v>0</v>
      </c>
      <c r="I53" s="44">
        <f t="shared" si="1"/>
        <v>0</v>
      </c>
      <c r="J53" s="45"/>
    </row>
    <row r="54" spans="1:10" s="16" customFormat="1" ht="26.25" customHeight="1" x14ac:dyDescent="0.2">
      <c r="A54" s="39">
        <v>48</v>
      </c>
      <c r="B54" s="40" t="s">
        <v>309</v>
      </c>
      <c r="C54" s="39">
        <v>10</v>
      </c>
      <c r="D54" s="39" t="s">
        <v>1</v>
      </c>
      <c r="E54" s="42"/>
      <c r="F54" s="43"/>
      <c r="G54" s="44">
        <f t="shared" si="0"/>
        <v>0</v>
      </c>
      <c r="H54" s="44">
        <f t="shared" si="2"/>
        <v>0</v>
      </c>
      <c r="I54" s="44">
        <f t="shared" si="1"/>
        <v>0</v>
      </c>
      <c r="J54" s="45"/>
    </row>
    <row r="55" spans="1:10" s="16" customFormat="1" ht="40.5" customHeight="1" x14ac:dyDescent="0.2">
      <c r="A55" s="39">
        <v>49</v>
      </c>
      <c r="B55" s="40" t="s">
        <v>531</v>
      </c>
      <c r="C55" s="39">
        <v>25</v>
      </c>
      <c r="D55" s="39" t="s">
        <v>1</v>
      </c>
      <c r="E55" s="42"/>
      <c r="F55" s="43"/>
      <c r="G55" s="44">
        <f t="shared" si="0"/>
        <v>0</v>
      </c>
      <c r="H55" s="44">
        <f t="shared" si="2"/>
        <v>0</v>
      </c>
      <c r="I55" s="44">
        <f t="shared" si="1"/>
        <v>0</v>
      </c>
      <c r="J55" s="45"/>
    </row>
    <row r="56" spans="1:10" s="16" customFormat="1" ht="26.25" customHeight="1" x14ac:dyDescent="0.2">
      <c r="A56" s="39">
        <v>50</v>
      </c>
      <c r="B56" s="40" t="s">
        <v>377</v>
      </c>
      <c r="C56" s="39">
        <v>5</v>
      </c>
      <c r="D56" s="39" t="s">
        <v>1</v>
      </c>
      <c r="E56" s="42"/>
      <c r="F56" s="43"/>
      <c r="G56" s="44">
        <f t="shared" si="0"/>
        <v>0</v>
      </c>
      <c r="H56" s="44">
        <f t="shared" si="2"/>
        <v>0</v>
      </c>
      <c r="I56" s="44">
        <f t="shared" si="1"/>
        <v>0</v>
      </c>
      <c r="J56" s="45"/>
    </row>
    <row r="57" spans="1:10" s="16" customFormat="1" ht="26.25" customHeight="1" x14ac:dyDescent="0.2">
      <c r="A57" s="39">
        <v>51</v>
      </c>
      <c r="B57" s="40" t="s">
        <v>378</v>
      </c>
      <c r="C57" s="39">
        <v>15</v>
      </c>
      <c r="D57" s="39" t="s">
        <v>1</v>
      </c>
      <c r="E57" s="42"/>
      <c r="F57" s="43"/>
      <c r="G57" s="44">
        <f t="shared" si="0"/>
        <v>0</v>
      </c>
      <c r="H57" s="44">
        <f t="shared" si="2"/>
        <v>0</v>
      </c>
      <c r="I57" s="44">
        <f t="shared" si="1"/>
        <v>0</v>
      </c>
      <c r="J57" s="45"/>
    </row>
    <row r="58" spans="1:10" s="16" customFormat="1" ht="15" customHeight="1" x14ac:dyDescent="0.2">
      <c r="A58" s="39">
        <v>52</v>
      </c>
      <c r="B58" s="40" t="s">
        <v>379</v>
      </c>
      <c r="C58" s="39">
        <v>10</v>
      </c>
      <c r="D58" s="39" t="s">
        <v>1</v>
      </c>
      <c r="E58" s="42"/>
      <c r="F58" s="43"/>
      <c r="G58" s="44">
        <f t="shared" si="0"/>
        <v>0</v>
      </c>
      <c r="H58" s="44">
        <f t="shared" si="2"/>
        <v>0</v>
      </c>
      <c r="I58" s="44">
        <f t="shared" si="1"/>
        <v>0</v>
      </c>
      <c r="J58" s="45"/>
    </row>
    <row r="59" spans="1:10" s="16" customFormat="1" ht="26.25" customHeight="1" x14ac:dyDescent="0.2">
      <c r="A59" s="39">
        <v>53</v>
      </c>
      <c r="B59" s="40" t="s">
        <v>72</v>
      </c>
      <c r="C59" s="39">
        <v>45</v>
      </c>
      <c r="D59" s="39" t="s">
        <v>1</v>
      </c>
      <c r="E59" s="42"/>
      <c r="F59" s="43"/>
      <c r="G59" s="44">
        <f t="shared" si="0"/>
        <v>0</v>
      </c>
      <c r="H59" s="44">
        <f t="shared" si="2"/>
        <v>0</v>
      </c>
      <c r="I59" s="44">
        <f t="shared" si="1"/>
        <v>0</v>
      </c>
      <c r="J59" s="45"/>
    </row>
    <row r="60" spans="1:10" s="16" customFormat="1" ht="46.5" customHeight="1" x14ac:dyDescent="0.2">
      <c r="A60" s="39">
        <v>54</v>
      </c>
      <c r="B60" s="40" t="s">
        <v>490</v>
      </c>
      <c r="C60" s="39">
        <v>25</v>
      </c>
      <c r="D60" s="39" t="s">
        <v>1</v>
      </c>
      <c r="E60" s="42"/>
      <c r="F60" s="43"/>
      <c r="G60" s="44">
        <f t="shared" si="0"/>
        <v>0</v>
      </c>
      <c r="H60" s="44">
        <f t="shared" si="2"/>
        <v>0</v>
      </c>
      <c r="I60" s="44">
        <f t="shared" si="1"/>
        <v>0</v>
      </c>
      <c r="J60" s="45"/>
    </row>
    <row r="61" spans="1:10" s="16" customFormat="1" ht="15" customHeight="1" x14ac:dyDescent="0.2">
      <c r="A61" s="40"/>
      <c r="B61" s="46" t="s">
        <v>664</v>
      </c>
      <c r="C61" s="47" t="s">
        <v>7</v>
      </c>
      <c r="D61" s="47" t="s">
        <v>7</v>
      </c>
      <c r="E61" s="48" t="s">
        <v>7</v>
      </c>
      <c r="F61" s="48" t="s">
        <v>7</v>
      </c>
      <c r="G61" s="49">
        <f>SUM(G7:G60)</f>
        <v>0</v>
      </c>
      <c r="H61" s="49">
        <f t="shared" ref="H61:I61" si="3">SUM(H7:H60)</f>
        <v>0</v>
      </c>
      <c r="I61" s="49">
        <f t="shared" si="3"/>
        <v>0</v>
      </c>
      <c r="J61" s="50">
        <f>SUM(J7:J60)</f>
        <v>0</v>
      </c>
    </row>
    <row r="62" spans="1:10" s="16" customFormat="1" ht="17.100000000000001" customHeight="1" x14ac:dyDescent="0.2">
      <c r="G62" s="86"/>
      <c r="H62" s="86"/>
      <c r="I62" s="86"/>
      <c r="J62" s="86"/>
    </row>
    <row r="63" spans="1:10" s="34" customFormat="1" ht="12.95" customHeight="1" x14ac:dyDescent="0.2">
      <c r="A63" s="75" t="s">
        <v>392</v>
      </c>
      <c r="B63" s="3"/>
      <c r="C63" s="73"/>
      <c r="D63" s="74"/>
      <c r="E63" s="3"/>
      <c r="F63" s="3"/>
      <c r="G63" s="3"/>
      <c r="H63" s="3"/>
      <c r="I63" s="3"/>
      <c r="J63" s="3"/>
    </row>
    <row r="64" spans="1:10" s="34" customFormat="1" ht="12.95" customHeight="1" x14ac:dyDescent="0.2">
      <c r="A64" s="122" t="s">
        <v>705</v>
      </c>
      <c r="B64" s="122"/>
      <c r="C64" s="122"/>
      <c r="D64" s="122"/>
      <c r="E64" s="122"/>
      <c r="F64" s="122"/>
      <c r="G64" s="122"/>
      <c r="H64" s="122"/>
      <c r="I64" s="122"/>
      <c r="J64" s="122"/>
    </row>
    <row r="65" spans="1:10" s="34" customFormat="1" ht="12.95" customHeight="1" x14ac:dyDescent="0.2">
      <c r="A65" s="122" t="s">
        <v>439</v>
      </c>
      <c r="B65" s="122"/>
      <c r="C65" s="122"/>
      <c r="D65" s="122"/>
      <c r="E65" s="122"/>
      <c r="F65" s="122"/>
      <c r="G65" s="122"/>
      <c r="H65" s="122"/>
      <c r="I65" s="122"/>
      <c r="J65" s="122"/>
    </row>
    <row r="66" spans="1:10" s="16" customFormat="1" ht="17.100000000000001" customHeight="1" x14ac:dyDescent="0.2"/>
    <row r="67" spans="1:10" s="70" customFormat="1" ht="15" customHeight="1" x14ac:dyDescent="0.2">
      <c r="A67" s="128" t="s">
        <v>260</v>
      </c>
      <c r="B67" s="129"/>
      <c r="C67" s="69"/>
    </row>
    <row r="68" spans="1:10" s="99" customFormat="1" ht="25.5" customHeight="1" x14ac:dyDescent="0.25">
      <c r="A68" s="123" t="s">
        <v>261</v>
      </c>
      <c r="B68" s="124"/>
      <c r="C68" s="124"/>
      <c r="D68" s="124"/>
      <c r="E68" s="124"/>
      <c r="F68" s="124"/>
      <c r="G68" s="124"/>
      <c r="H68" s="124"/>
      <c r="I68" s="124"/>
      <c r="J68" s="124"/>
    </row>
    <row r="69" spans="1:10" s="99" customFormat="1" ht="14.25" customHeight="1" x14ac:dyDescent="0.25">
      <c r="A69" s="123" t="s">
        <v>732</v>
      </c>
      <c r="B69" s="123"/>
      <c r="C69" s="123"/>
      <c r="D69" s="123"/>
      <c r="E69" s="123"/>
      <c r="F69" s="123"/>
      <c r="G69" s="123"/>
      <c r="H69" s="123"/>
      <c r="I69" s="123"/>
      <c r="J69" s="123"/>
    </row>
    <row r="70" spans="1:10" s="99" customFormat="1" ht="16.5" customHeight="1" x14ac:dyDescent="0.25">
      <c r="A70" s="125" t="s">
        <v>733</v>
      </c>
      <c r="B70" s="125"/>
      <c r="C70" s="125"/>
      <c r="D70" s="125"/>
      <c r="E70" s="125"/>
      <c r="F70" s="125"/>
      <c r="G70" s="125"/>
      <c r="H70" s="125"/>
      <c r="I70" s="125"/>
      <c r="J70" s="125"/>
    </row>
    <row r="71" spans="1:10" s="70" customFormat="1" ht="12.75" x14ac:dyDescent="0.2">
      <c r="A71" s="130" t="s">
        <v>734</v>
      </c>
      <c r="B71" s="130"/>
      <c r="C71" s="130"/>
      <c r="D71" s="130"/>
      <c r="E71" s="130"/>
      <c r="F71" s="130"/>
      <c r="G71" s="130"/>
      <c r="H71" s="130"/>
      <c r="I71" s="130"/>
      <c r="J71" s="130"/>
    </row>
    <row r="72" spans="1:10" s="80" customFormat="1" x14ac:dyDescent="0.2">
      <c r="A72" s="100" t="s">
        <v>735</v>
      </c>
      <c r="B72" s="99"/>
      <c r="C72" s="99"/>
      <c r="D72" s="99"/>
      <c r="E72" s="99"/>
      <c r="F72" s="99"/>
      <c r="G72" s="99"/>
      <c r="H72" s="99"/>
      <c r="I72" s="99"/>
      <c r="J72" s="99"/>
    </row>
    <row r="73" spans="1:10" x14ac:dyDescent="0.25">
      <c r="A73" s="100" t="s">
        <v>736</v>
      </c>
      <c r="B73" s="99"/>
      <c r="C73" s="99"/>
      <c r="D73" s="99"/>
      <c r="E73" s="99"/>
      <c r="F73" s="99"/>
      <c r="G73" s="99"/>
      <c r="H73" s="99"/>
      <c r="I73" s="99"/>
      <c r="J73" s="99"/>
    </row>
    <row r="74" spans="1:10" ht="29.25" customHeight="1" x14ac:dyDescent="0.25">
      <c r="A74" s="125" t="s">
        <v>737</v>
      </c>
      <c r="B74" s="126"/>
      <c r="C74" s="126"/>
      <c r="D74" s="126"/>
      <c r="E74" s="126"/>
      <c r="F74" s="126"/>
      <c r="G74" s="126"/>
      <c r="H74" s="126"/>
      <c r="I74" s="126"/>
      <c r="J74" s="126"/>
    </row>
    <row r="75" spans="1:10" ht="33" customHeight="1" x14ac:dyDescent="0.25">
      <c r="A75" s="119" t="s">
        <v>738</v>
      </c>
      <c r="B75" s="119"/>
      <c r="C75" s="119"/>
      <c r="D75" s="119"/>
      <c r="E75" s="119"/>
      <c r="F75" s="119"/>
      <c r="G75" s="119"/>
      <c r="H75" s="119"/>
      <c r="I75" s="119"/>
      <c r="J75" s="119"/>
    </row>
    <row r="76" spans="1:10" s="16" customFormat="1" ht="12" x14ac:dyDescent="0.2"/>
  </sheetData>
  <sheetProtection algorithmName="SHA-512" hashValue="kuHrKP/CpOpzfGlmjJvwFxBo9ne4oWogIO4f0YdmTQhWGPYdEaufcFrnp+xcuRe0sGTzNgqrivZau0C9JoyBIw==" saltValue="fROVWkjwOXJOKfRfcIQdFA==" spinCount="100000" sheet="1" objects="1" scenarios="1"/>
  <mergeCells count="11">
    <mergeCell ref="A74:J74"/>
    <mergeCell ref="A75:J75"/>
    <mergeCell ref="A67:B67"/>
    <mergeCell ref="A1:D1"/>
    <mergeCell ref="A3:J3"/>
    <mergeCell ref="A65:J65"/>
    <mergeCell ref="A64:J64"/>
    <mergeCell ref="A68:J68"/>
    <mergeCell ref="A69:J69"/>
    <mergeCell ref="A70:J70"/>
    <mergeCell ref="A71:J7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60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r:id="rId1"/>
  <rowBreaks count="1" manualBreakCount="1">
    <brk id="5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9"/>
  <sheetViews>
    <sheetView view="pageBreakPreview" zoomScale="120" zoomScaleNormal="110" zoomScaleSheetLayoutView="120" workbookViewId="0">
      <pane ySplit="6" topLeftCell="A7" activePane="bottomLeft" state="frozen"/>
      <selection activeCell="A83" sqref="A83:K83"/>
      <selection pane="bottomLeft" activeCell="J7" activeCellId="3" sqref="A1:XFD1 F7:F16 E11:E16 J7:J16"/>
    </sheetView>
  </sheetViews>
  <sheetFormatPr defaultColWidth="9.28515625" defaultRowHeight="15" x14ac:dyDescent="0.25"/>
  <cols>
    <col min="1" max="1" width="4.85546875" style="5" customWidth="1"/>
    <col min="2" max="2" width="32.7109375" style="5" customWidth="1"/>
    <col min="3" max="3" width="7.85546875" style="5" customWidth="1"/>
    <col min="4" max="4" width="4.85546875" style="5" customWidth="1"/>
    <col min="5" max="5" width="17" style="5" customWidth="1"/>
    <col min="6" max="9" width="10.85546875" style="5" customWidth="1"/>
    <col min="10" max="10" width="7.7109375" style="5" customWidth="1"/>
    <col min="11" max="16384" width="9.28515625" style="5"/>
  </cols>
  <sheetData>
    <row r="1" spans="1:10" s="81" customFormat="1" x14ac:dyDescent="0.25">
      <c r="A1" s="131" t="s">
        <v>2</v>
      </c>
      <c r="B1" s="131"/>
      <c r="C1" s="131"/>
      <c r="D1" s="131"/>
      <c r="E1" s="131"/>
      <c r="F1" s="131" t="s">
        <v>8</v>
      </c>
      <c r="G1" s="131"/>
      <c r="H1" s="131"/>
      <c r="I1" s="131"/>
      <c r="J1" s="131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ht="18" x14ac:dyDescent="0.25">
      <c r="A3" s="121" t="s">
        <v>568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5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48" customHeight="1" x14ac:dyDescent="0.2">
      <c r="A7" s="39">
        <v>1</v>
      </c>
      <c r="B7" s="40" t="s">
        <v>279</v>
      </c>
      <c r="C7" s="41">
        <v>1560</v>
      </c>
      <c r="D7" s="39" t="s">
        <v>1</v>
      </c>
      <c r="E7" s="47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  <c r="J7" s="45"/>
    </row>
    <row r="8" spans="1:10" s="16" customFormat="1" ht="50.1" customHeight="1" x14ac:dyDescent="0.2">
      <c r="A8" s="39">
        <v>2</v>
      </c>
      <c r="B8" s="40" t="s">
        <v>280</v>
      </c>
      <c r="C8" s="41">
        <v>150</v>
      </c>
      <c r="D8" s="39" t="s">
        <v>1</v>
      </c>
      <c r="E8" s="47" t="s">
        <v>7</v>
      </c>
      <c r="F8" s="43"/>
      <c r="G8" s="44">
        <f t="shared" ref="G8:G16" si="0">C8*F8</f>
        <v>0</v>
      </c>
      <c r="H8" s="44">
        <f t="shared" ref="H8:H16" si="1">G8*0.095</f>
        <v>0</v>
      </c>
      <c r="I8" s="44">
        <f t="shared" ref="I8:I16" si="2">G8+H8</f>
        <v>0</v>
      </c>
      <c r="J8" s="45"/>
    </row>
    <row r="9" spans="1:10" s="16" customFormat="1" ht="30" customHeight="1" x14ac:dyDescent="0.2">
      <c r="A9" s="39">
        <v>3</v>
      </c>
      <c r="B9" s="40" t="s">
        <v>343</v>
      </c>
      <c r="C9" s="41">
        <v>1000</v>
      </c>
      <c r="D9" s="39" t="s">
        <v>1</v>
      </c>
      <c r="E9" s="47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30" customHeight="1" x14ac:dyDescent="0.2">
      <c r="A10" s="39">
        <v>4</v>
      </c>
      <c r="B10" s="40" t="s">
        <v>342</v>
      </c>
      <c r="C10" s="41">
        <v>320</v>
      </c>
      <c r="D10" s="39" t="s">
        <v>1</v>
      </c>
      <c r="E10" s="47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40.15" customHeight="1" x14ac:dyDescent="0.2">
      <c r="A11" s="39">
        <v>5</v>
      </c>
      <c r="B11" s="40" t="s">
        <v>145</v>
      </c>
      <c r="C11" s="41">
        <v>150</v>
      </c>
      <c r="D11" s="39" t="s">
        <v>1</v>
      </c>
      <c r="E11" s="60"/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30" customHeight="1" x14ac:dyDescent="0.2">
      <c r="A12" s="39">
        <v>6</v>
      </c>
      <c r="B12" s="40" t="s">
        <v>679</v>
      </c>
      <c r="C12" s="41">
        <v>420</v>
      </c>
      <c r="D12" s="39" t="s">
        <v>1</v>
      </c>
      <c r="E12" s="60"/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30" customHeight="1" x14ac:dyDescent="0.2">
      <c r="A13" s="39">
        <v>7</v>
      </c>
      <c r="B13" s="40" t="s">
        <v>680</v>
      </c>
      <c r="C13" s="41">
        <v>620</v>
      </c>
      <c r="D13" s="39" t="s">
        <v>1</v>
      </c>
      <c r="E13" s="60"/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  <c r="J13" s="45"/>
    </row>
    <row r="14" spans="1:10" s="16" customFormat="1" ht="20.100000000000001" customHeight="1" x14ac:dyDescent="0.2">
      <c r="A14" s="39">
        <v>8</v>
      </c>
      <c r="B14" s="40" t="s">
        <v>281</v>
      </c>
      <c r="C14" s="41">
        <v>130</v>
      </c>
      <c r="D14" s="39" t="s">
        <v>1</v>
      </c>
      <c r="E14" s="60"/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  <c r="J14" s="45"/>
    </row>
    <row r="15" spans="1:10" s="16" customFormat="1" ht="20.100000000000001" customHeight="1" x14ac:dyDescent="0.2">
      <c r="A15" s="39">
        <v>9</v>
      </c>
      <c r="B15" s="40" t="s">
        <v>344</v>
      </c>
      <c r="C15" s="41">
        <v>280</v>
      </c>
      <c r="D15" s="39" t="s">
        <v>1</v>
      </c>
      <c r="E15" s="60"/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  <c r="J15" s="45"/>
    </row>
    <row r="16" spans="1:10" s="16" customFormat="1" ht="20.100000000000001" customHeight="1" x14ac:dyDescent="0.2">
      <c r="A16" s="39">
        <v>10</v>
      </c>
      <c r="B16" s="40" t="s">
        <v>345</v>
      </c>
      <c r="C16" s="41">
        <v>30</v>
      </c>
      <c r="D16" s="39" t="s">
        <v>1</v>
      </c>
      <c r="E16" s="60"/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  <c r="J16" s="45"/>
    </row>
    <row r="17" spans="1:10" s="16" customFormat="1" ht="20.100000000000001" customHeight="1" x14ac:dyDescent="0.2">
      <c r="A17" s="40"/>
      <c r="B17" s="46" t="s">
        <v>571</v>
      </c>
      <c r="C17" s="47" t="s">
        <v>7</v>
      </c>
      <c r="D17" s="47" t="s">
        <v>7</v>
      </c>
      <c r="E17" s="47" t="s">
        <v>7</v>
      </c>
      <c r="F17" s="48" t="s">
        <v>7</v>
      </c>
      <c r="G17" s="49">
        <f>SUM(G7:G16)</f>
        <v>0</v>
      </c>
      <c r="H17" s="49">
        <f t="shared" ref="H17:I17" si="3">SUM(H7:H16)</f>
        <v>0</v>
      </c>
      <c r="I17" s="49">
        <f t="shared" si="3"/>
        <v>0</v>
      </c>
      <c r="J17" s="50">
        <f>SUM(J7:J16)</f>
        <v>0</v>
      </c>
    </row>
    <row r="18" spans="1:10" s="16" customFormat="1" ht="14.2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s="16" customFormat="1" ht="12.75" x14ac:dyDescent="0.2">
      <c r="A19" s="133" t="s">
        <v>392</v>
      </c>
      <c r="B19" s="133"/>
      <c r="C19" s="133"/>
      <c r="D19" s="133"/>
      <c r="E19" s="133"/>
      <c r="F19" s="133"/>
      <c r="G19" s="133"/>
      <c r="H19" s="133"/>
      <c r="I19" s="133"/>
      <c r="J19" s="96"/>
    </row>
    <row r="20" spans="1:10" s="16" customFormat="1" ht="12.75" x14ac:dyDescent="0.2">
      <c r="A20" s="122" t="s">
        <v>698</v>
      </c>
      <c r="B20" s="122"/>
      <c r="C20" s="122"/>
      <c r="D20" s="122"/>
      <c r="E20" s="122"/>
      <c r="F20" s="122"/>
      <c r="G20" s="122"/>
      <c r="H20" s="122"/>
      <c r="I20" s="122"/>
      <c r="J20" s="122"/>
    </row>
    <row r="21" spans="1:10" s="16" customFormat="1" ht="15" customHeight="1" x14ac:dyDescent="0.2">
      <c r="A21" s="122" t="s">
        <v>398</v>
      </c>
      <c r="B21" s="122"/>
      <c r="C21" s="122"/>
      <c r="D21" s="122"/>
      <c r="E21" s="122"/>
      <c r="F21" s="122"/>
      <c r="G21" s="122"/>
      <c r="H21" s="122"/>
      <c r="I21" s="122"/>
      <c r="J21" s="122"/>
    </row>
    <row r="22" spans="1:10" s="16" customFormat="1" ht="12.75" x14ac:dyDescent="0.2">
      <c r="A22" s="127" t="s">
        <v>400</v>
      </c>
      <c r="B22" s="127"/>
      <c r="C22" s="127"/>
      <c r="D22" s="127"/>
      <c r="E22" s="127"/>
      <c r="F22" s="127"/>
      <c r="G22" s="127"/>
      <c r="H22" s="127"/>
      <c r="I22" s="127"/>
      <c r="J22" s="127"/>
    </row>
    <row r="23" spans="1:10" s="16" customFormat="1" ht="15" customHeight="1" x14ac:dyDescent="0.2">
      <c r="A23" s="127" t="s">
        <v>399</v>
      </c>
      <c r="B23" s="127"/>
      <c r="C23" s="127"/>
      <c r="D23" s="127"/>
      <c r="E23" s="127"/>
      <c r="F23" s="127"/>
      <c r="G23" s="127"/>
      <c r="H23" s="127"/>
      <c r="I23" s="127"/>
      <c r="J23" s="127"/>
    </row>
    <row r="24" spans="1:10" s="16" customFormat="1" ht="12.75" x14ac:dyDescent="0.2">
      <c r="A24" s="127" t="s">
        <v>454</v>
      </c>
      <c r="B24" s="127"/>
      <c r="C24" s="127"/>
      <c r="D24" s="127"/>
      <c r="E24" s="127"/>
      <c r="F24" s="127"/>
      <c r="G24" s="127"/>
      <c r="H24" s="127"/>
      <c r="I24" s="127"/>
      <c r="J24" s="127"/>
    </row>
    <row r="25" spans="1:10" s="16" customFormat="1" ht="15" customHeight="1" x14ac:dyDescent="0.2">
      <c r="A25" s="127" t="s">
        <v>401</v>
      </c>
      <c r="B25" s="127"/>
      <c r="C25" s="127"/>
      <c r="D25" s="127"/>
      <c r="E25" s="127"/>
      <c r="F25" s="127"/>
      <c r="G25" s="127"/>
      <c r="H25" s="127"/>
      <c r="I25" s="127"/>
      <c r="J25" s="127"/>
    </row>
    <row r="26" spans="1:10" s="16" customFormat="1" ht="18.7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 s="16" customFormat="1" ht="26.25" customHeight="1" x14ac:dyDescent="0.2">
      <c r="A27" s="128" t="s">
        <v>260</v>
      </c>
      <c r="B27" s="129"/>
      <c r="C27" s="97"/>
      <c r="D27" s="98"/>
      <c r="E27" s="98"/>
      <c r="F27" s="98"/>
      <c r="G27" s="98"/>
      <c r="H27" s="98"/>
      <c r="I27" s="98"/>
      <c r="J27" s="98"/>
    </row>
    <row r="28" spans="1:10" s="99" customFormat="1" ht="25.5" customHeight="1" x14ac:dyDescent="0.25">
      <c r="A28" s="123" t="s">
        <v>261</v>
      </c>
      <c r="B28" s="124"/>
      <c r="C28" s="124"/>
      <c r="D28" s="124"/>
      <c r="E28" s="124"/>
      <c r="F28" s="124"/>
      <c r="G28" s="124"/>
      <c r="H28" s="124"/>
      <c r="I28" s="124"/>
      <c r="J28" s="124"/>
    </row>
    <row r="29" spans="1:10" s="99" customFormat="1" ht="14.25" customHeight="1" x14ac:dyDescent="0.25">
      <c r="A29" s="123" t="s">
        <v>732</v>
      </c>
      <c r="B29" s="123"/>
      <c r="C29" s="123"/>
      <c r="D29" s="123"/>
      <c r="E29" s="123"/>
      <c r="F29" s="123"/>
      <c r="G29" s="123"/>
      <c r="H29" s="123"/>
      <c r="I29" s="123"/>
      <c r="J29" s="123"/>
    </row>
    <row r="30" spans="1:10" s="99" customFormat="1" ht="26.25" customHeight="1" x14ac:dyDescent="0.25">
      <c r="A30" s="125" t="s">
        <v>740</v>
      </c>
      <c r="B30" s="125"/>
      <c r="C30" s="125"/>
      <c r="D30" s="125"/>
      <c r="E30" s="125"/>
      <c r="F30" s="125"/>
      <c r="G30" s="125"/>
      <c r="H30" s="125"/>
      <c r="I30" s="125"/>
      <c r="J30" s="125"/>
    </row>
    <row r="31" spans="1:10" s="70" customFormat="1" ht="12.75" x14ac:dyDescent="0.2">
      <c r="A31" s="130" t="s">
        <v>734</v>
      </c>
      <c r="B31" s="130"/>
      <c r="C31" s="130"/>
      <c r="D31" s="130"/>
      <c r="E31" s="130"/>
      <c r="F31" s="130"/>
      <c r="G31" s="130"/>
      <c r="H31" s="130"/>
      <c r="I31" s="130"/>
      <c r="J31" s="130"/>
    </row>
    <row r="32" spans="1:10" s="80" customFormat="1" x14ac:dyDescent="0.2">
      <c r="A32" s="100" t="s">
        <v>735</v>
      </c>
      <c r="B32" s="99"/>
      <c r="C32" s="99"/>
      <c r="D32" s="99"/>
      <c r="E32" s="99"/>
      <c r="F32" s="99"/>
      <c r="G32" s="99"/>
      <c r="H32" s="99"/>
      <c r="I32" s="99"/>
      <c r="J32" s="99"/>
    </row>
    <row r="33" spans="1:10" x14ac:dyDescent="0.25">
      <c r="A33" s="100" t="s">
        <v>736</v>
      </c>
      <c r="B33" s="99"/>
      <c r="C33" s="99"/>
      <c r="D33" s="99"/>
      <c r="E33" s="99"/>
      <c r="F33" s="99"/>
      <c r="G33" s="99"/>
      <c r="H33" s="99"/>
      <c r="I33" s="99"/>
      <c r="J33" s="99"/>
    </row>
    <row r="34" spans="1:10" ht="29.25" customHeight="1" x14ac:dyDescent="0.25">
      <c r="A34" s="125" t="s">
        <v>737</v>
      </c>
      <c r="B34" s="126"/>
      <c r="C34" s="126"/>
      <c r="D34" s="126"/>
      <c r="E34" s="126"/>
      <c r="F34" s="126"/>
      <c r="G34" s="126"/>
      <c r="H34" s="126"/>
      <c r="I34" s="126"/>
      <c r="J34" s="126"/>
    </row>
    <row r="35" spans="1:10" ht="28.5" customHeight="1" x14ac:dyDescent="0.25">
      <c r="A35" s="119" t="s">
        <v>738</v>
      </c>
      <c r="B35" s="119"/>
      <c r="C35" s="119"/>
      <c r="D35" s="119"/>
      <c r="E35" s="119"/>
      <c r="F35" s="119"/>
      <c r="G35" s="119"/>
      <c r="H35" s="119"/>
      <c r="I35" s="119"/>
      <c r="J35" s="119"/>
    </row>
    <row r="36" spans="1:10" s="71" customFormat="1" ht="26.2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s="71" customFormat="1" ht="12.9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s="21" customFormat="1" ht="17.100000000000001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70" customFormat="1" ht="15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s="70" customFormat="1" ht="27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70" customForma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s="70" customForma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70" customForma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70" customForma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s="70" customForma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s="70" customFormat="1" ht="25.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70" customFormat="1" ht="25.5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70" customFormat="1" ht="19.5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80" customForma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</sheetData>
  <sheetProtection algorithmName="SHA-512" hashValue="igIuzC5cpVjgC+/eNMbFaMCsywInJM5dPaOQJWK3Th9yfCjqv+kfivrwNcYtNKKSdb/fWBiBx82MxeHBm/eILw==" saltValue="Ogx3sazMmC78ISVnA1xlag==" spinCount="100000" sheet="1" objects="1" scenarios="1"/>
  <mergeCells count="17">
    <mergeCell ref="A35:J35"/>
    <mergeCell ref="A27:B27"/>
    <mergeCell ref="A28:J28"/>
    <mergeCell ref="A34:J34"/>
    <mergeCell ref="A3:J3"/>
    <mergeCell ref="A20:J20"/>
    <mergeCell ref="A21:J21"/>
    <mergeCell ref="A25:J25"/>
    <mergeCell ref="A22:J22"/>
    <mergeCell ref="A24:J24"/>
    <mergeCell ref="A23:J23"/>
    <mergeCell ref="A19:I19"/>
    <mergeCell ref="A29:J29"/>
    <mergeCell ref="A30:J30"/>
    <mergeCell ref="A31:J31"/>
    <mergeCell ref="F1:J1"/>
    <mergeCell ref="A1:E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6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2"/>
  <sheetViews>
    <sheetView view="pageBreakPreview" zoomScale="120" zoomScaleNormal="110" zoomScaleSheetLayoutView="120" workbookViewId="0">
      <pane ySplit="6" topLeftCell="A7" activePane="bottomLeft" state="frozen"/>
      <selection activeCell="A83" sqref="A83:K83"/>
      <selection pane="bottomLeft" activeCell="I9" sqref="I9"/>
    </sheetView>
  </sheetViews>
  <sheetFormatPr defaultColWidth="9.28515625" defaultRowHeight="15" x14ac:dyDescent="0.25"/>
  <cols>
    <col min="1" max="1" width="4.85546875" style="5" customWidth="1"/>
    <col min="2" max="2" width="32.7109375" style="5" customWidth="1"/>
    <col min="3" max="3" width="7.85546875" style="5" customWidth="1"/>
    <col min="4" max="4" width="4.85546875" style="5" customWidth="1"/>
    <col min="5" max="5" width="17.7109375" style="5" customWidth="1"/>
    <col min="6" max="6" width="10.85546875" style="5" customWidth="1"/>
    <col min="7" max="7" width="12" style="5" customWidth="1"/>
    <col min="8" max="9" width="10.85546875" style="5" customWidth="1"/>
    <col min="10" max="16384" width="9.28515625" style="5"/>
  </cols>
  <sheetData>
    <row r="1" spans="1:9" s="81" customFormat="1" x14ac:dyDescent="0.25">
      <c r="A1" s="131" t="s">
        <v>2</v>
      </c>
      <c r="B1" s="131"/>
      <c r="C1" s="131"/>
      <c r="D1" s="131"/>
      <c r="E1" s="131"/>
      <c r="F1" s="20" t="s">
        <v>8</v>
      </c>
      <c r="H1" s="20"/>
    </row>
    <row r="2" spans="1:9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</row>
    <row r="3" spans="1:9" ht="15.75" x14ac:dyDescent="0.25">
      <c r="A3" s="132" t="s">
        <v>670</v>
      </c>
      <c r="B3" s="132"/>
      <c r="C3" s="132"/>
      <c r="D3" s="132"/>
      <c r="E3" s="132"/>
      <c r="F3" s="132"/>
      <c r="G3" s="132"/>
      <c r="H3" s="132"/>
      <c r="I3" s="132"/>
    </row>
    <row r="5" spans="1:9" s="10" customFormat="1" ht="45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42" customHeight="1" x14ac:dyDescent="0.2">
      <c r="A7" s="39">
        <v>1</v>
      </c>
      <c r="B7" s="40" t="s">
        <v>278</v>
      </c>
      <c r="C7" s="41">
        <v>200</v>
      </c>
      <c r="D7" s="39" t="s">
        <v>1</v>
      </c>
      <c r="E7" s="47" t="s">
        <v>7</v>
      </c>
      <c r="F7" s="43"/>
      <c r="G7" s="44">
        <f t="shared" ref="G7:G15" si="0">C7*F7</f>
        <v>0</v>
      </c>
      <c r="H7" s="44">
        <f t="shared" ref="H7:H15" si="1">G7*0.095</f>
        <v>0</v>
      </c>
      <c r="I7" s="44">
        <f t="shared" ref="I7:I15" si="2">G7+H7</f>
        <v>0</v>
      </c>
    </row>
    <row r="8" spans="1:9" s="16" customFormat="1" ht="54" x14ac:dyDescent="0.2">
      <c r="A8" s="39">
        <v>2</v>
      </c>
      <c r="B8" s="40" t="s">
        <v>696</v>
      </c>
      <c r="C8" s="41">
        <v>700</v>
      </c>
      <c r="D8" s="39" t="s">
        <v>1</v>
      </c>
      <c r="E8" s="47" t="s">
        <v>7</v>
      </c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</row>
    <row r="9" spans="1:9" s="16" customFormat="1" ht="42" customHeight="1" x14ac:dyDescent="0.2">
      <c r="A9" s="39">
        <v>3</v>
      </c>
      <c r="B9" s="40" t="s">
        <v>694</v>
      </c>
      <c r="C9" s="41">
        <v>1000</v>
      </c>
      <c r="D9" s="39" t="s">
        <v>1</v>
      </c>
      <c r="E9" s="47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42" customHeight="1" x14ac:dyDescent="0.2">
      <c r="A10" s="39">
        <v>4</v>
      </c>
      <c r="B10" s="40" t="s">
        <v>695</v>
      </c>
      <c r="C10" s="41">
        <v>500</v>
      </c>
      <c r="D10" s="39" t="s">
        <v>1</v>
      </c>
      <c r="E10" s="47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20.100000000000001" customHeight="1" x14ac:dyDescent="0.2">
      <c r="A11" s="39">
        <v>5</v>
      </c>
      <c r="B11" s="40" t="s">
        <v>276</v>
      </c>
      <c r="C11" s="41">
        <v>400</v>
      </c>
      <c r="D11" s="39" t="s">
        <v>1</v>
      </c>
      <c r="E11" s="47" t="s">
        <v>7</v>
      </c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20.100000000000001" customHeight="1" x14ac:dyDescent="0.2">
      <c r="A12" s="39">
        <v>6</v>
      </c>
      <c r="B12" s="40" t="s">
        <v>275</v>
      </c>
      <c r="C12" s="41">
        <v>900</v>
      </c>
      <c r="D12" s="39" t="s">
        <v>1</v>
      </c>
      <c r="E12" s="47" t="s">
        <v>7</v>
      </c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20.100000000000001" customHeight="1" x14ac:dyDescent="0.2">
      <c r="A13" s="39">
        <v>7</v>
      </c>
      <c r="B13" s="40" t="s">
        <v>277</v>
      </c>
      <c r="C13" s="41">
        <v>100</v>
      </c>
      <c r="D13" s="39" t="s">
        <v>1</v>
      </c>
      <c r="E13" s="47" t="s">
        <v>7</v>
      </c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40.15" customHeight="1" x14ac:dyDescent="0.2">
      <c r="A14" s="39">
        <v>8</v>
      </c>
      <c r="B14" s="40" t="s">
        <v>334</v>
      </c>
      <c r="C14" s="41">
        <v>800</v>
      </c>
      <c r="D14" s="39" t="s">
        <v>1</v>
      </c>
      <c r="E14" s="47" t="s">
        <v>7</v>
      </c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</row>
    <row r="15" spans="1:9" s="16" customFormat="1" ht="40.15" customHeight="1" x14ac:dyDescent="0.2">
      <c r="A15" s="39">
        <v>9</v>
      </c>
      <c r="B15" s="40" t="s">
        <v>335</v>
      </c>
      <c r="C15" s="41">
        <v>200</v>
      </c>
      <c r="D15" s="39" t="s">
        <v>1</v>
      </c>
      <c r="E15" s="47" t="s">
        <v>7</v>
      </c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</row>
    <row r="16" spans="1:9" s="16" customFormat="1" ht="20.100000000000001" customHeight="1" x14ac:dyDescent="0.2">
      <c r="A16" s="40"/>
      <c r="B16" s="46" t="s">
        <v>572</v>
      </c>
      <c r="C16" s="47" t="s">
        <v>7</v>
      </c>
      <c r="D16" s="47" t="s">
        <v>7</v>
      </c>
      <c r="E16" s="47" t="s">
        <v>7</v>
      </c>
      <c r="F16" s="48" t="s">
        <v>7</v>
      </c>
      <c r="G16" s="49">
        <f>SUM(G7:G15)</f>
        <v>0</v>
      </c>
      <c r="H16" s="49">
        <f t="shared" ref="H16:I16" si="3">SUM(H7:H15)</f>
        <v>0</v>
      </c>
      <c r="I16" s="49">
        <f t="shared" si="3"/>
        <v>0</v>
      </c>
    </row>
    <row r="17" spans="1:10" s="16" customFormat="1" ht="15.75" customHeight="1" x14ac:dyDescent="0.2">
      <c r="A17" s="82"/>
      <c r="B17" s="83"/>
      <c r="C17" s="84"/>
      <c r="D17" s="84"/>
      <c r="E17" s="84"/>
      <c r="F17" s="85"/>
      <c r="G17" s="111"/>
      <c r="H17" s="111"/>
      <c r="I17" s="111"/>
    </row>
    <row r="18" spans="1:10" s="16" customFormat="1" ht="12.75" x14ac:dyDescent="0.2">
      <c r="A18" s="78" t="s">
        <v>392</v>
      </c>
      <c r="B18" s="76"/>
      <c r="C18" s="73"/>
      <c r="D18" s="77"/>
      <c r="E18" s="76"/>
      <c r="F18" s="76"/>
      <c r="G18" s="76"/>
      <c r="H18" s="76"/>
      <c r="I18" s="76"/>
    </row>
    <row r="19" spans="1:10" s="16" customFormat="1" ht="24" customHeight="1" x14ac:dyDescent="0.2">
      <c r="A19" s="122" t="s">
        <v>698</v>
      </c>
      <c r="B19" s="122"/>
      <c r="C19" s="122"/>
      <c r="D19" s="122"/>
      <c r="E19" s="122"/>
      <c r="F19" s="122"/>
      <c r="G19" s="122"/>
      <c r="H19" s="122"/>
      <c r="I19" s="122"/>
    </row>
    <row r="20" spans="1:10" s="16" customFormat="1" ht="12.75" x14ac:dyDescent="0.2">
      <c r="A20" s="127" t="s">
        <v>400</v>
      </c>
      <c r="B20" s="127"/>
      <c r="C20" s="127"/>
      <c r="D20" s="127"/>
      <c r="E20" s="127"/>
      <c r="F20" s="127"/>
      <c r="G20" s="127"/>
      <c r="H20" s="127"/>
      <c r="I20" s="127"/>
    </row>
    <row r="21" spans="1:10" s="16" customFormat="1" ht="24" customHeight="1" x14ac:dyDescent="0.2">
      <c r="A21" s="127" t="s">
        <v>399</v>
      </c>
      <c r="B21" s="127"/>
      <c r="C21" s="127"/>
      <c r="D21" s="127"/>
      <c r="E21" s="127"/>
      <c r="F21" s="127"/>
      <c r="G21" s="127"/>
      <c r="H21" s="127"/>
      <c r="I21" s="127"/>
    </row>
    <row r="22" spans="1:10" s="16" customFormat="1" ht="24" customHeight="1" x14ac:dyDescent="0.2">
      <c r="A22" s="127" t="s">
        <v>454</v>
      </c>
      <c r="B22" s="127"/>
      <c r="C22" s="127"/>
      <c r="D22" s="127"/>
      <c r="E22" s="127"/>
      <c r="F22" s="127"/>
      <c r="G22" s="127"/>
      <c r="H22" s="127"/>
      <c r="I22" s="127"/>
    </row>
    <row r="23" spans="1:10" s="16" customFormat="1" ht="1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</row>
    <row r="24" spans="1:10" s="16" customFormat="1" ht="15" customHeight="1" x14ac:dyDescent="0.2">
      <c r="A24" s="128" t="s">
        <v>260</v>
      </c>
      <c r="B24" s="129"/>
      <c r="C24" s="69"/>
      <c r="D24" s="70"/>
      <c r="E24" s="70"/>
      <c r="F24" s="70"/>
      <c r="G24" s="70"/>
      <c r="H24" s="70"/>
      <c r="I24" s="70"/>
    </row>
    <row r="25" spans="1:10" s="99" customFormat="1" ht="25.5" customHeight="1" x14ac:dyDescent="0.25">
      <c r="A25" s="123" t="s">
        <v>261</v>
      </c>
      <c r="B25" s="123"/>
      <c r="C25" s="123"/>
      <c r="D25" s="123"/>
      <c r="E25" s="123"/>
      <c r="F25" s="123"/>
      <c r="G25" s="123"/>
      <c r="H25" s="123"/>
      <c r="I25" s="123"/>
      <c r="J25" s="108"/>
    </row>
    <row r="26" spans="1:10" s="99" customFormat="1" ht="14.25" customHeight="1" x14ac:dyDescent="0.25">
      <c r="A26" s="123" t="s">
        <v>732</v>
      </c>
      <c r="B26" s="123"/>
      <c r="C26" s="123"/>
      <c r="D26" s="123"/>
      <c r="E26" s="123"/>
      <c r="F26" s="123"/>
      <c r="G26" s="123"/>
      <c r="H26" s="123"/>
      <c r="I26" s="123"/>
      <c r="J26" s="123"/>
    </row>
    <row r="27" spans="1:10" s="99" customFormat="1" ht="18" customHeight="1" x14ac:dyDescent="0.25">
      <c r="A27" s="125" t="s">
        <v>742</v>
      </c>
      <c r="B27" s="125"/>
      <c r="C27" s="125"/>
      <c r="D27" s="125"/>
      <c r="E27" s="125"/>
      <c r="F27" s="125"/>
      <c r="G27" s="125"/>
      <c r="H27" s="125"/>
      <c r="I27" s="125"/>
      <c r="J27" s="109"/>
    </row>
    <row r="28" spans="1:10" s="70" customFormat="1" ht="12.75" x14ac:dyDescent="0.2">
      <c r="A28" s="130" t="s">
        <v>734</v>
      </c>
      <c r="B28" s="130"/>
      <c r="C28" s="130"/>
      <c r="D28" s="130"/>
      <c r="E28" s="130"/>
      <c r="F28" s="130"/>
      <c r="G28" s="130"/>
      <c r="H28" s="130"/>
      <c r="I28" s="130"/>
      <c r="J28" s="130"/>
    </row>
    <row r="29" spans="1:10" s="80" customFormat="1" x14ac:dyDescent="0.2">
      <c r="A29" s="100" t="s">
        <v>735</v>
      </c>
      <c r="B29" s="99"/>
      <c r="C29" s="99"/>
      <c r="D29" s="99"/>
      <c r="E29" s="99"/>
      <c r="F29" s="99"/>
      <c r="G29" s="99"/>
      <c r="H29" s="99"/>
      <c r="I29" s="99"/>
      <c r="J29" s="99"/>
    </row>
    <row r="30" spans="1:10" x14ac:dyDescent="0.25">
      <c r="A30" s="100" t="s">
        <v>736</v>
      </c>
      <c r="B30" s="99"/>
      <c r="C30" s="99"/>
      <c r="D30" s="99"/>
      <c r="E30" s="99"/>
      <c r="F30" s="99"/>
      <c r="G30" s="99"/>
      <c r="H30" s="99"/>
      <c r="I30" s="99"/>
      <c r="J30" s="99"/>
    </row>
    <row r="31" spans="1:10" ht="29.25" customHeight="1" x14ac:dyDescent="0.25">
      <c r="A31" s="125" t="s">
        <v>737</v>
      </c>
      <c r="B31" s="125"/>
      <c r="C31" s="125"/>
      <c r="D31" s="125"/>
      <c r="E31" s="125"/>
      <c r="F31" s="125"/>
      <c r="G31" s="125"/>
      <c r="H31" s="125"/>
      <c r="I31" s="125"/>
      <c r="J31" s="110"/>
    </row>
    <row r="32" spans="1:10" s="16" customFormat="1" ht="15" customHeight="1" x14ac:dyDescent="0.25">
      <c r="A32" s="5"/>
      <c r="B32" s="5"/>
      <c r="C32" s="5"/>
      <c r="D32" s="5"/>
      <c r="E32" s="5"/>
      <c r="F32" s="5"/>
      <c r="G32" s="5"/>
      <c r="H32" s="5"/>
      <c r="I32" s="5"/>
    </row>
    <row r="33" spans="1:9" ht="17.100000000000001" customHeight="1" x14ac:dyDescent="0.25"/>
    <row r="34" spans="1:9" s="71" customFormat="1" ht="12.95" customHeight="1" x14ac:dyDescent="0.25">
      <c r="A34" s="5"/>
      <c r="B34" s="5"/>
      <c r="C34" s="5"/>
      <c r="D34" s="5"/>
      <c r="E34" s="5"/>
      <c r="F34" s="5"/>
      <c r="G34" s="5"/>
      <c r="H34" s="5"/>
      <c r="I34" s="5"/>
    </row>
    <row r="35" spans="1:9" s="71" customFormat="1" ht="12.95" customHeigh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s="71" customFormat="1" ht="12.95" customHeight="1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s="71" customFormat="1" ht="12.95" customHeight="1" x14ac:dyDescent="0.25">
      <c r="A37" s="5"/>
      <c r="B37" s="5"/>
      <c r="C37" s="5"/>
      <c r="D37" s="5"/>
      <c r="E37" s="5"/>
      <c r="F37" s="5"/>
      <c r="G37" s="5"/>
      <c r="H37" s="5"/>
      <c r="I37" s="5"/>
    </row>
    <row r="38" spans="1:9" s="71" customFormat="1" ht="12.95" customHeight="1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s="71" customFormat="1" ht="26.25" customHeight="1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s="71" customFormat="1" ht="12.95" customHeight="1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s="21" customFormat="1" ht="17.100000000000001" customHeight="1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s="70" customFormat="1" ht="15" customHeight="1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s="70" customFormat="1" ht="27" customHeight="1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s="70" customFormat="1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s="70" customFormat="1" x14ac:dyDescent="0.25">
      <c r="A45" s="5"/>
      <c r="B45" s="5"/>
      <c r="C45" s="5"/>
      <c r="D45" s="5"/>
      <c r="E45" s="5"/>
      <c r="F45" s="5"/>
      <c r="G45" s="5"/>
      <c r="H45" s="5"/>
      <c r="I45" s="5"/>
    </row>
    <row r="46" spans="1:9" s="70" customFormat="1" x14ac:dyDescent="0.25">
      <c r="A46" s="5"/>
      <c r="B46" s="5"/>
      <c r="C46" s="5"/>
      <c r="D46" s="5"/>
      <c r="E46" s="5"/>
      <c r="F46" s="5"/>
      <c r="G46" s="5"/>
      <c r="H46" s="5"/>
      <c r="I46" s="5"/>
    </row>
    <row r="47" spans="1:9" s="70" customFormat="1" x14ac:dyDescent="0.25">
      <c r="A47" s="5"/>
      <c r="B47" s="5"/>
      <c r="C47" s="5"/>
      <c r="D47" s="5"/>
      <c r="E47" s="5"/>
      <c r="F47" s="5"/>
      <c r="G47" s="5"/>
      <c r="H47" s="5"/>
      <c r="I47" s="5"/>
    </row>
    <row r="48" spans="1:9" s="70" customFormat="1" x14ac:dyDescent="0.25">
      <c r="A48" s="5"/>
      <c r="B48" s="5"/>
      <c r="C48" s="5"/>
      <c r="D48" s="5"/>
      <c r="E48" s="5"/>
      <c r="F48" s="5"/>
      <c r="G48" s="5"/>
      <c r="H48" s="5"/>
      <c r="I48" s="5"/>
    </row>
    <row r="49" spans="1:9" s="70" customFormat="1" ht="25.5" customHeight="1" x14ac:dyDescent="0.25">
      <c r="A49" s="5"/>
      <c r="B49" s="5"/>
      <c r="C49" s="5"/>
      <c r="D49" s="5"/>
      <c r="E49" s="5"/>
      <c r="F49" s="5"/>
      <c r="G49" s="5"/>
      <c r="H49" s="5"/>
      <c r="I49" s="5"/>
    </row>
    <row r="50" spans="1:9" s="70" customFormat="1" ht="25.5" customHeight="1" x14ac:dyDescent="0.25">
      <c r="A50" s="5"/>
      <c r="B50" s="5"/>
      <c r="C50" s="5"/>
      <c r="D50" s="5"/>
      <c r="E50" s="5"/>
      <c r="F50" s="5"/>
      <c r="G50" s="5"/>
      <c r="H50" s="5"/>
      <c r="I50" s="5"/>
    </row>
    <row r="51" spans="1:9" s="70" customFormat="1" ht="19.5" customHeight="1" x14ac:dyDescent="0.25">
      <c r="A51" s="5"/>
      <c r="B51" s="5"/>
      <c r="C51" s="5"/>
      <c r="D51" s="5"/>
      <c r="E51" s="5"/>
      <c r="F51" s="5"/>
      <c r="G51" s="5"/>
      <c r="H51" s="5"/>
      <c r="I51" s="5"/>
    </row>
    <row r="52" spans="1:9" s="80" customFormat="1" x14ac:dyDescent="0.25">
      <c r="A52" s="5"/>
      <c r="B52" s="5"/>
      <c r="C52" s="5"/>
      <c r="D52" s="5"/>
      <c r="E52" s="5"/>
      <c r="F52" s="5"/>
      <c r="G52" s="5"/>
      <c r="H52" s="5"/>
      <c r="I52" s="5"/>
    </row>
  </sheetData>
  <sheetProtection algorithmName="SHA-512" hashValue="IUNvJuGxh00fQ7+W+UQLogD59+rx6CU2b2MDNB/8XYGpsiW5eqo+Az6ae05egbjJ7c8p7mQNrzRkPZtuP4y4kg==" saltValue="izWbgO4P34qtpOSU1i2AMg==" spinCount="100000" sheet="1" objects="1" scenarios="1"/>
  <mergeCells count="12">
    <mergeCell ref="A28:J28"/>
    <mergeCell ref="A27:I27"/>
    <mergeCell ref="A31:I31"/>
    <mergeCell ref="A21:I21"/>
    <mergeCell ref="A22:I22"/>
    <mergeCell ref="A24:B24"/>
    <mergeCell ref="A25:I25"/>
    <mergeCell ref="A3:I3"/>
    <mergeCell ref="A19:I19"/>
    <mergeCell ref="A20:I20"/>
    <mergeCell ref="A1:E1"/>
    <mergeCell ref="A26:J26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"/>
  <sheetViews>
    <sheetView view="pageBreakPreview" zoomScale="120" zoomScaleNormal="110" zoomScaleSheetLayoutView="120" workbookViewId="0">
      <pane ySplit="6" topLeftCell="A7" activePane="bottomLeft" state="frozen"/>
      <selection activeCell="A83" sqref="A83:K83"/>
      <selection pane="bottomLeft" activeCell="F7" activeCellId="1" sqref="A1:XFD1 F7:F10"/>
    </sheetView>
  </sheetViews>
  <sheetFormatPr defaultColWidth="9.28515625" defaultRowHeight="15" x14ac:dyDescent="0.25"/>
  <cols>
    <col min="1" max="1" width="4.85546875" style="5" customWidth="1"/>
    <col min="2" max="2" width="32.7109375" style="5" customWidth="1"/>
    <col min="3" max="3" width="7.85546875" style="5" customWidth="1"/>
    <col min="4" max="4" width="4.85546875" style="5" customWidth="1"/>
    <col min="5" max="5" width="17" style="5" customWidth="1"/>
    <col min="6" max="6" width="12" style="5" customWidth="1"/>
    <col min="7" max="9" width="10.85546875" style="5" customWidth="1"/>
    <col min="10" max="16384" width="9.28515625" style="5"/>
  </cols>
  <sheetData>
    <row r="1" spans="1:9" s="81" customFormat="1" x14ac:dyDescent="0.25">
      <c r="A1" s="131" t="s">
        <v>2</v>
      </c>
      <c r="B1" s="131"/>
      <c r="C1" s="131"/>
      <c r="D1" s="131"/>
      <c r="E1" s="20"/>
      <c r="F1" s="20" t="s">
        <v>8</v>
      </c>
      <c r="H1" s="20"/>
    </row>
    <row r="2" spans="1:9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</row>
    <row r="3" spans="1:9" ht="18" x14ac:dyDescent="0.25">
      <c r="A3" s="121" t="s">
        <v>573</v>
      </c>
      <c r="B3" s="121"/>
      <c r="C3" s="121"/>
      <c r="D3" s="121"/>
      <c r="E3" s="121"/>
      <c r="F3" s="121"/>
      <c r="G3" s="121"/>
      <c r="H3" s="121"/>
      <c r="I3" s="121"/>
    </row>
    <row r="5" spans="1:9" s="10" customFormat="1" ht="45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1.25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24" customHeight="1" x14ac:dyDescent="0.2">
      <c r="A7" s="39">
        <v>1</v>
      </c>
      <c r="B7" s="40" t="s">
        <v>278</v>
      </c>
      <c r="C7" s="41">
        <v>1500</v>
      </c>
      <c r="D7" s="39" t="s">
        <v>1</v>
      </c>
      <c r="E7" s="47" t="s">
        <v>7</v>
      </c>
      <c r="F7" s="43"/>
      <c r="G7" s="44"/>
      <c r="H7" s="44">
        <f>G7*0.095</f>
        <v>0</v>
      </c>
      <c r="I7" s="44">
        <f>G7+H7</f>
        <v>0</v>
      </c>
    </row>
    <row r="8" spans="1:9" s="16" customFormat="1" ht="24" customHeight="1" x14ac:dyDescent="0.2">
      <c r="A8" s="39">
        <v>2</v>
      </c>
      <c r="B8" s="40" t="s">
        <v>276</v>
      </c>
      <c r="C8" s="41">
        <v>600</v>
      </c>
      <c r="D8" s="39" t="s">
        <v>1</v>
      </c>
      <c r="E8" s="47" t="s">
        <v>7</v>
      </c>
      <c r="F8" s="43"/>
      <c r="G8" s="44"/>
      <c r="H8" s="44">
        <f t="shared" ref="H8:H10" si="0">G8*0.095</f>
        <v>0</v>
      </c>
      <c r="I8" s="44">
        <f t="shared" ref="I8:I10" si="1">G8+H8</f>
        <v>0</v>
      </c>
    </row>
    <row r="9" spans="1:9" s="16" customFormat="1" ht="24" customHeight="1" x14ac:dyDescent="0.2">
      <c r="A9" s="39">
        <v>3</v>
      </c>
      <c r="B9" s="40" t="s">
        <v>275</v>
      </c>
      <c r="C9" s="41">
        <v>1500</v>
      </c>
      <c r="D9" s="39" t="s">
        <v>1</v>
      </c>
      <c r="E9" s="47" t="s">
        <v>7</v>
      </c>
      <c r="F9" s="43"/>
      <c r="G9" s="44"/>
      <c r="H9" s="44">
        <f t="shared" si="0"/>
        <v>0</v>
      </c>
      <c r="I9" s="44">
        <f t="shared" si="1"/>
        <v>0</v>
      </c>
    </row>
    <row r="10" spans="1:9" s="16" customFormat="1" ht="24" customHeight="1" x14ac:dyDescent="0.2">
      <c r="A10" s="39">
        <v>4</v>
      </c>
      <c r="B10" s="40" t="s">
        <v>277</v>
      </c>
      <c r="C10" s="41">
        <v>100</v>
      </c>
      <c r="D10" s="39" t="s">
        <v>1</v>
      </c>
      <c r="E10" s="47" t="s">
        <v>7</v>
      </c>
      <c r="F10" s="43"/>
      <c r="G10" s="44">
        <f t="shared" ref="G10" si="2">C10*F10</f>
        <v>0</v>
      </c>
      <c r="H10" s="44">
        <f t="shared" si="0"/>
        <v>0</v>
      </c>
      <c r="I10" s="44">
        <f t="shared" si="1"/>
        <v>0</v>
      </c>
    </row>
    <row r="11" spans="1:9" s="16" customFormat="1" ht="13.5" x14ac:dyDescent="0.2">
      <c r="A11" s="40"/>
      <c r="B11" s="46" t="s">
        <v>569</v>
      </c>
      <c r="C11" s="47" t="s">
        <v>7</v>
      </c>
      <c r="D11" s="47" t="s">
        <v>7</v>
      </c>
      <c r="E11" s="47" t="s">
        <v>7</v>
      </c>
      <c r="F11" s="48" t="s">
        <v>7</v>
      </c>
      <c r="G11" s="49">
        <f>SUM(G7:G10)</f>
        <v>0</v>
      </c>
      <c r="H11" s="49">
        <f t="shared" ref="H11:I11" si="3">SUM(H7:H10)</f>
        <v>0</v>
      </c>
      <c r="I11" s="49">
        <f t="shared" si="3"/>
        <v>0</v>
      </c>
    </row>
    <row r="12" spans="1:9" s="16" customFormat="1" ht="13.5" x14ac:dyDescent="0.2">
      <c r="A12" s="82"/>
      <c r="B12" s="83"/>
      <c r="C12" s="84"/>
      <c r="D12" s="84"/>
      <c r="E12" s="84"/>
      <c r="F12" s="85"/>
      <c r="G12" s="111"/>
      <c r="H12" s="111"/>
      <c r="I12" s="111"/>
    </row>
    <row r="13" spans="1:9" s="16" customFormat="1" ht="12.75" x14ac:dyDescent="0.2">
      <c r="A13" s="78" t="s">
        <v>392</v>
      </c>
      <c r="B13" s="76"/>
      <c r="C13" s="73"/>
      <c r="D13" s="77"/>
      <c r="E13" s="76"/>
      <c r="F13" s="76"/>
      <c r="G13" s="76"/>
      <c r="H13" s="76"/>
      <c r="I13" s="76"/>
    </row>
    <row r="14" spans="1:9" s="16" customFormat="1" ht="24" customHeight="1" x14ac:dyDescent="0.2">
      <c r="A14" s="122" t="s">
        <v>698</v>
      </c>
      <c r="B14" s="122"/>
      <c r="C14" s="122"/>
      <c r="D14" s="122"/>
      <c r="E14" s="122"/>
      <c r="F14" s="122"/>
      <c r="G14" s="122"/>
      <c r="H14" s="122"/>
      <c r="I14" s="122"/>
    </row>
    <row r="15" spans="1:9" s="16" customFormat="1" ht="12.75" x14ac:dyDescent="0.2">
      <c r="A15" s="127" t="s">
        <v>400</v>
      </c>
      <c r="B15" s="127"/>
      <c r="C15" s="127"/>
      <c r="D15" s="127"/>
      <c r="E15" s="127"/>
      <c r="F15" s="127"/>
      <c r="G15" s="127"/>
      <c r="H15" s="127"/>
      <c r="I15" s="127"/>
    </row>
    <row r="16" spans="1:9" s="16" customFormat="1" ht="24" customHeight="1" x14ac:dyDescent="0.2">
      <c r="A16" s="127" t="s">
        <v>399</v>
      </c>
      <c r="B16" s="127"/>
      <c r="C16" s="127"/>
      <c r="D16" s="127"/>
      <c r="E16" s="127"/>
      <c r="F16" s="127"/>
      <c r="G16" s="127"/>
      <c r="H16" s="127"/>
      <c r="I16" s="127"/>
    </row>
    <row r="17" spans="1:10" s="16" customFormat="1" ht="24" customHeight="1" x14ac:dyDescent="0.2">
      <c r="A17" s="127" t="s">
        <v>454</v>
      </c>
      <c r="B17" s="127"/>
      <c r="C17" s="127"/>
      <c r="D17" s="127"/>
      <c r="E17" s="127"/>
      <c r="F17" s="127"/>
      <c r="G17" s="127"/>
      <c r="H17" s="127"/>
      <c r="I17" s="127"/>
    </row>
    <row r="18" spans="1:10" s="16" customFormat="1" ht="15" customHeight="1" x14ac:dyDescent="0.2">
      <c r="A18" s="15"/>
      <c r="B18" s="15"/>
      <c r="C18" s="15"/>
      <c r="D18" s="15"/>
      <c r="E18" s="15"/>
      <c r="F18" s="15"/>
      <c r="G18" s="15"/>
      <c r="H18" s="15"/>
      <c r="I18" s="15"/>
    </row>
    <row r="19" spans="1:10" s="16" customFormat="1" ht="15" customHeight="1" x14ac:dyDescent="0.2">
      <c r="A19" s="128" t="s">
        <v>260</v>
      </c>
      <c r="B19" s="129"/>
      <c r="C19" s="69"/>
      <c r="D19" s="70"/>
      <c r="E19" s="70"/>
      <c r="F19" s="70"/>
      <c r="G19" s="70"/>
      <c r="H19" s="70"/>
      <c r="I19" s="70"/>
    </row>
    <row r="20" spans="1:10" s="99" customFormat="1" ht="25.5" customHeight="1" x14ac:dyDescent="0.25">
      <c r="A20" s="123" t="s">
        <v>261</v>
      </c>
      <c r="B20" s="123"/>
      <c r="C20" s="123"/>
      <c r="D20" s="123"/>
      <c r="E20" s="123"/>
      <c r="F20" s="123"/>
      <c r="G20" s="123"/>
      <c r="H20" s="123"/>
      <c r="I20" s="123"/>
      <c r="J20" s="108"/>
    </row>
    <row r="21" spans="1:10" s="99" customFormat="1" ht="14.25" customHeight="1" x14ac:dyDescent="0.25">
      <c r="A21" s="123" t="s">
        <v>732</v>
      </c>
      <c r="B21" s="123"/>
      <c r="C21" s="123"/>
      <c r="D21" s="123"/>
      <c r="E21" s="123"/>
      <c r="F21" s="123"/>
      <c r="G21" s="123"/>
      <c r="H21" s="123"/>
      <c r="I21" s="123"/>
      <c r="J21" s="123"/>
    </row>
    <row r="22" spans="1:10" s="99" customFormat="1" ht="16.5" customHeight="1" x14ac:dyDescent="0.25">
      <c r="A22" s="125" t="s">
        <v>742</v>
      </c>
      <c r="B22" s="125"/>
      <c r="C22" s="125"/>
      <c r="D22" s="125"/>
      <c r="E22" s="125"/>
      <c r="F22" s="125"/>
      <c r="G22" s="125"/>
      <c r="H22" s="125"/>
      <c r="I22" s="125"/>
      <c r="J22" s="109"/>
    </row>
    <row r="23" spans="1:10" s="70" customFormat="1" ht="12.75" x14ac:dyDescent="0.2">
      <c r="A23" s="130" t="s">
        <v>734</v>
      </c>
      <c r="B23" s="130"/>
      <c r="C23" s="130"/>
      <c r="D23" s="130"/>
      <c r="E23" s="130"/>
      <c r="F23" s="130"/>
      <c r="G23" s="130"/>
      <c r="H23" s="130"/>
      <c r="I23" s="130"/>
      <c r="J23" s="130"/>
    </row>
    <row r="24" spans="1:10" s="80" customFormat="1" x14ac:dyDescent="0.2">
      <c r="A24" s="100" t="s">
        <v>735</v>
      </c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25">
      <c r="A25" s="100" t="s">
        <v>736</v>
      </c>
      <c r="B25" s="99"/>
      <c r="C25" s="99"/>
      <c r="D25" s="99"/>
      <c r="E25" s="99"/>
      <c r="F25" s="99"/>
      <c r="G25" s="99"/>
      <c r="H25" s="99"/>
      <c r="I25" s="99"/>
      <c r="J25" s="99"/>
    </row>
    <row r="26" spans="1:10" ht="29.25" customHeight="1" x14ac:dyDescent="0.25">
      <c r="A26" s="125" t="s">
        <v>737</v>
      </c>
      <c r="B26" s="125"/>
      <c r="C26" s="125"/>
      <c r="D26" s="125"/>
      <c r="E26" s="125"/>
      <c r="F26" s="125"/>
      <c r="G26" s="125"/>
      <c r="H26" s="125"/>
      <c r="I26" s="125"/>
      <c r="J26" s="110"/>
    </row>
    <row r="27" spans="1:10" s="16" customFormat="1" ht="15" customHeight="1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10" ht="17.100000000000001" customHeight="1" x14ac:dyDescent="0.25"/>
    <row r="29" spans="1:10" s="71" customFormat="1" ht="12.95" customHeight="1" x14ac:dyDescent="0.25">
      <c r="A29" s="5"/>
      <c r="B29" s="5"/>
      <c r="C29" s="5"/>
      <c r="D29" s="5"/>
      <c r="E29" s="5"/>
      <c r="F29" s="5"/>
      <c r="G29" s="5"/>
      <c r="H29" s="5"/>
      <c r="I29" s="5"/>
    </row>
    <row r="30" spans="1:10" s="71" customFormat="1" ht="12.95" customHeight="1" x14ac:dyDescent="0.25">
      <c r="A30" s="5"/>
      <c r="B30" s="5"/>
      <c r="C30" s="5"/>
      <c r="D30" s="5"/>
      <c r="E30" s="5"/>
      <c r="F30" s="5"/>
      <c r="G30" s="5"/>
      <c r="H30" s="5"/>
      <c r="I30" s="5"/>
    </row>
    <row r="31" spans="1:10" s="71" customFormat="1" ht="12.95" customHeight="1" x14ac:dyDescent="0.25">
      <c r="A31" s="5"/>
      <c r="B31" s="5"/>
      <c r="C31" s="5"/>
      <c r="D31" s="5"/>
      <c r="E31" s="5"/>
      <c r="F31" s="5"/>
      <c r="G31" s="5"/>
      <c r="H31" s="5"/>
      <c r="I31" s="5"/>
    </row>
    <row r="32" spans="1:10" s="71" customFormat="1" ht="12.95" customHeight="1" x14ac:dyDescent="0.25">
      <c r="A32" s="5"/>
      <c r="B32" s="5"/>
      <c r="C32" s="5"/>
      <c r="D32" s="5"/>
      <c r="E32" s="5"/>
      <c r="F32" s="5"/>
      <c r="G32" s="5"/>
      <c r="H32" s="5"/>
      <c r="I32" s="5"/>
    </row>
    <row r="33" spans="1:9" s="71" customFormat="1" ht="12.95" customHeight="1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s="71" customFormat="1" ht="26.25" customHeight="1" x14ac:dyDescent="0.25">
      <c r="A34" s="5"/>
      <c r="B34" s="5"/>
      <c r="C34" s="5"/>
      <c r="D34" s="5"/>
      <c r="E34" s="5"/>
      <c r="F34" s="5"/>
      <c r="G34" s="5"/>
      <c r="H34" s="5"/>
      <c r="I34" s="5"/>
    </row>
    <row r="35" spans="1:9" s="71" customFormat="1" ht="12.95" customHeigh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s="21" customFormat="1" ht="17.100000000000001" customHeight="1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s="70" customFormat="1" ht="15" customHeight="1" x14ac:dyDescent="0.25">
      <c r="A37" s="5"/>
      <c r="B37" s="5"/>
      <c r="C37" s="5"/>
      <c r="D37" s="5"/>
      <c r="E37" s="5"/>
      <c r="F37" s="5"/>
      <c r="G37" s="5"/>
      <c r="H37" s="5"/>
      <c r="I37" s="5"/>
    </row>
    <row r="38" spans="1:9" s="70" customFormat="1" ht="27" customHeight="1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s="70" customFormat="1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s="70" customFormat="1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s="70" customFormat="1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s="70" customFormat="1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s="70" customFormat="1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s="70" customFormat="1" ht="25.5" customHeight="1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s="70" customFormat="1" ht="25.5" customHeight="1" x14ac:dyDescent="0.25">
      <c r="A45" s="5"/>
      <c r="B45" s="5"/>
      <c r="C45" s="5"/>
      <c r="D45" s="5"/>
      <c r="E45" s="5"/>
      <c r="F45" s="5"/>
      <c r="G45" s="5"/>
      <c r="H45" s="5"/>
      <c r="I45" s="5"/>
    </row>
    <row r="46" spans="1:9" s="70" customFormat="1" ht="19.5" customHeight="1" x14ac:dyDescent="0.25">
      <c r="A46" s="5"/>
      <c r="B46" s="5"/>
      <c r="C46" s="5"/>
      <c r="D46" s="5"/>
      <c r="E46" s="5"/>
      <c r="F46" s="5"/>
      <c r="G46" s="5"/>
      <c r="H46" s="5"/>
      <c r="I46" s="5"/>
    </row>
    <row r="47" spans="1:9" s="80" customFormat="1" x14ac:dyDescent="0.25">
      <c r="A47" s="5"/>
      <c r="B47" s="5"/>
      <c r="C47" s="5"/>
      <c r="D47" s="5"/>
      <c r="E47" s="5"/>
      <c r="F47" s="5"/>
      <c r="G47" s="5"/>
      <c r="H47" s="5"/>
      <c r="I47" s="5"/>
    </row>
  </sheetData>
  <sheetProtection algorithmName="SHA-512" hashValue="rm/XJfFTlJJV8nIR0p4hxVgZrc4dpNs/aZCKnPKl180SNhwaVfoiM2kymO1NI1pu7fwVSnfotYsmywyyvO9Ygg==" saltValue="e980sWKZr6Fbv2j41DBP4A==" spinCount="100000" sheet="1" objects="1" scenarios="1"/>
  <mergeCells count="12">
    <mergeCell ref="A21:J21"/>
    <mergeCell ref="A22:I22"/>
    <mergeCell ref="A23:J23"/>
    <mergeCell ref="A26:I26"/>
    <mergeCell ref="A17:I17"/>
    <mergeCell ref="A19:B19"/>
    <mergeCell ref="A20:I20"/>
    <mergeCell ref="A16:I16"/>
    <mergeCell ref="A3:I3"/>
    <mergeCell ref="A14:I14"/>
    <mergeCell ref="A15:I15"/>
    <mergeCell ref="A1:D1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view="pageBreakPreview" zoomScale="115" zoomScaleNormal="120" zoomScaleSheetLayoutView="115" workbookViewId="0">
      <pane ySplit="6" topLeftCell="A7" activePane="bottomLeft" state="frozen"/>
      <selection activeCell="A83" sqref="A83:K83"/>
      <selection pane="bottomLeft" activeCell="F7" activeCellId="1" sqref="A1:XFD1 F7:F19"/>
    </sheetView>
  </sheetViews>
  <sheetFormatPr defaultColWidth="9.140625" defaultRowHeight="15" x14ac:dyDescent="0.25"/>
  <cols>
    <col min="1" max="1" width="3.7109375" style="5" customWidth="1"/>
    <col min="2" max="2" width="43" style="5" customWidth="1"/>
    <col min="3" max="3" width="7.5703125" style="5" customWidth="1"/>
    <col min="4" max="4" width="4.42578125" style="5" customWidth="1"/>
    <col min="5" max="5" width="13.5703125" style="5" customWidth="1"/>
    <col min="6" max="6" width="11.5703125" style="5" customWidth="1"/>
    <col min="7" max="7" width="10.7109375" style="5" customWidth="1"/>
    <col min="8" max="8" width="12.5703125" style="5" customWidth="1"/>
    <col min="9" max="9" width="10.7109375" style="5" customWidth="1"/>
    <col min="10" max="16384" width="9.140625" style="5"/>
  </cols>
  <sheetData>
    <row r="1" spans="1:9" s="81" customFormat="1" x14ac:dyDescent="0.25">
      <c r="A1" s="131" t="s">
        <v>455</v>
      </c>
      <c r="B1" s="131"/>
      <c r="C1" s="131"/>
      <c r="D1" s="131"/>
      <c r="E1" s="112"/>
      <c r="F1" s="20" t="s">
        <v>8</v>
      </c>
      <c r="H1" s="20"/>
    </row>
    <row r="2" spans="1:9" s="9" customFormat="1" ht="6" customHeight="1" x14ac:dyDescent="0.15"/>
    <row r="3" spans="1:9" s="62" customFormat="1" ht="17.25" customHeight="1" x14ac:dyDescent="0.3">
      <c r="A3" s="132" t="s">
        <v>671</v>
      </c>
      <c r="B3" s="132"/>
      <c r="C3" s="132"/>
      <c r="D3" s="132"/>
      <c r="E3" s="132"/>
      <c r="F3" s="132"/>
      <c r="G3" s="132"/>
      <c r="H3" s="132"/>
      <c r="I3" s="132"/>
    </row>
    <row r="4" spans="1:9" s="9" customFormat="1" ht="12.75" customHeight="1" x14ac:dyDescent="0.15"/>
    <row r="5" spans="1:9" s="10" customFormat="1" ht="45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40.15" customHeight="1" x14ac:dyDescent="0.2">
      <c r="A7" s="39">
        <v>1</v>
      </c>
      <c r="B7" s="93" t="s">
        <v>494</v>
      </c>
      <c r="C7" s="94">
        <v>2500</v>
      </c>
      <c r="D7" s="94" t="s">
        <v>1</v>
      </c>
      <c r="E7" s="47" t="s">
        <v>7</v>
      </c>
      <c r="F7" s="43"/>
      <c r="G7" s="44">
        <f t="shared" ref="G7:G19" si="0">C7*F7</f>
        <v>0</v>
      </c>
      <c r="H7" s="44">
        <f>G7*0.095</f>
        <v>0</v>
      </c>
      <c r="I7" s="44">
        <f>G7+H7</f>
        <v>0</v>
      </c>
    </row>
    <row r="8" spans="1:9" s="16" customFormat="1" ht="50.1" customHeight="1" x14ac:dyDescent="0.2">
      <c r="A8" s="39">
        <v>2</v>
      </c>
      <c r="B8" s="93" t="s">
        <v>495</v>
      </c>
      <c r="C8" s="94">
        <v>3500</v>
      </c>
      <c r="D8" s="94" t="s">
        <v>1</v>
      </c>
      <c r="E8" s="47" t="s">
        <v>7</v>
      </c>
      <c r="F8" s="43"/>
      <c r="G8" s="44">
        <f t="shared" si="0"/>
        <v>0</v>
      </c>
      <c r="H8" s="44">
        <f t="shared" ref="H8:H19" si="1">G8*0.095</f>
        <v>0</v>
      </c>
      <c r="I8" s="44">
        <f t="shared" ref="I8:I19" si="2">G8+H8</f>
        <v>0</v>
      </c>
    </row>
    <row r="9" spans="1:9" s="16" customFormat="1" ht="30" customHeight="1" x14ac:dyDescent="0.2">
      <c r="A9" s="39">
        <v>3</v>
      </c>
      <c r="B9" s="93" t="s">
        <v>496</v>
      </c>
      <c r="C9" s="94">
        <v>1000</v>
      </c>
      <c r="D9" s="94" t="s">
        <v>1</v>
      </c>
      <c r="E9" s="47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30" customHeight="1" x14ac:dyDescent="0.2">
      <c r="A10" s="39">
        <v>4</v>
      </c>
      <c r="B10" s="93" t="s">
        <v>497</v>
      </c>
      <c r="C10" s="94">
        <v>250</v>
      </c>
      <c r="D10" s="94" t="s">
        <v>1</v>
      </c>
      <c r="E10" s="47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30" customHeight="1" x14ac:dyDescent="0.2">
      <c r="A11" s="39">
        <v>5</v>
      </c>
      <c r="B11" s="93" t="s">
        <v>498</v>
      </c>
      <c r="C11" s="94">
        <v>1800</v>
      </c>
      <c r="D11" s="94" t="s">
        <v>1</v>
      </c>
      <c r="E11" s="47" t="s">
        <v>7</v>
      </c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27" x14ac:dyDescent="0.2">
      <c r="A12" s="39">
        <v>6</v>
      </c>
      <c r="B12" s="93" t="s">
        <v>499</v>
      </c>
      <c r="C12" s="94">
        <v>700</v>
      </c>
      <c r="D12" s="94" t="s">
        <v>1</v>
      </c>
      <c r="E12" s="47" t="s">
        <v>7</v>
      </c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</row>
    <row r="13" spans="1:9" s="16" customFormat="1" ht="30" customHeight="1" x14ac:dyDescent="0.2">
      <c r="A13" s="39">
        <v>7</v>
      </c>
      <c r="B13" s="93" t="s">
        <v>500</v>
      </c>
      <c r="C13" s="94">
        <v>140</v>
      </c>
      <c r="D13" s="94" t="s">
        <v>1</v>
      </c>
      <c r="E13" s="47" t="s">
        <v>7</v>
      </c>
      <c r="F13" s="43"/>
      <c r="G13" s="44">
        <f t="shared" si="0"/>
        <v>0</v>
      </c>
      <c r="H13" s="44">
        <f t="shared" si="1"/>
        <v>0</v>
      </c>
      <c r="I13" s="44">
        <f t="shared" si="2"/>
        <v>0</v>
      </c>
    </row>
    <row r="14" spans="1:9" s="16" customFormat="1" ht="30" customHeight="1" x14ac:dyDescent="0.2">
      <c r="A14" s="39">
        <v>8</v>
      </c>
      <c r="B14" s="93" t="s">
        <v>501</v>
      </c>
      <c r="C14" s="94">
        <v>60</v>
      </c>
      <c r="D14" s="94" t="s">
        <v>1</v>
      </c>
      <c r="E14" s="47" t="s">
        <v>7</v>
      </c>
      <c r="F14" s="43"/>
      <c r="G14" s="44">
        <f t="shared" si="0"/>
        <v>0</v>
      </c>
      <c r="H14" s="44">
        <f t="shared" si="1"/>
        <v>0</v>
      </c>
      <c r="I14" s="44">
        <f t="shared" si="2"/>
        <v>0</v>
      </c>
    </row>
    <row r="15" spans="1:9" s="16" customFormat="1" ht="27" x14ac:dyDescent="0.2">
      <c r="A15" s="39">
        <v>9</v>
      </c>
      <c r="B15" s="40" t="s">
        <v>513</v>
      </c>
      <c r="C15" s="41">
        <v>1300</v>
      </c>
      <c r="D15" s="39" t="s">
        <v>1</v>
      </c>
      <c r="E15" s="47" t="s">
        <v>7</v>
      </c>
      <c r="F15" s="43"/>
      <c r="G15" s="44">
        <f t="shared" si="0"/>
        <v>0</v>
      </c>
      <c r="H15" s="44">
        <f t="shared" si="1"/>
        <v>0</v>
      </c>
      <c r="I15" s="44">
        <f t="shared" si="2"/>
        <v>0</v>
      </c>
    </row>
    <row r="16" spans="1:9" s="16" customFormat="1" ht="40.5" x14ac:dyDescent="0.2">
      <c r="A16" s="39">
        <v>10</v>
      </c>
      <c r="B16" s="40" t="s">
        <v>514</v>
      </c>
      <c r="C16" s="41">
        <v>1500</v>
      </c>
      <c r="D16" s="39" t="s">
        <v>1</v>
      </c>
      <c r="E16" s="47" t="s">
        <v>7</v>
      </c>
      <c r="F16" s="43"/>
      <c r="G16" s="44">
        <f t="shared" si="0"/>
        <v>0</v>
      </c>
      <c r="H16" s="44">
        <f t="shared" si="1"/>
        <v>0</v>
      </c>
      <c r="I16" s="44">
        <f t="shared" si="2"/>
        <v>0</v>
      </c>
    </row>
    <row r="17" spans="1:10" s="16" customFormat="1" ht="27" x14ac:dyDescent="0.2">
      <c r="A17" s="39">
        <v>11</v>
      </c>
      <c r="B17" s="40" t="s">
        <v>515</v>
      </c>
      <c r="C17" s="41">
        <v>400</v>
      </c>
      <c r="D17" s="39" t="s">
        <v>1</v>
      </c>
      <c r="E17" s="47" t="s">
        <v>7</v>
      </c>
      <c r="F17" s="43"/>
      <c r="G17" s="44">
        <f t="shared" si="0"/>
        <v>0</v>
      </c>
      <c r="H17" s="44">
        <f t="shared" si="1"/>
        <v>0</v>
      </c>
      <c r="I17" s="44">
        <f t="shared" si="2"/>
        <v>0</v>
      </c>
    </row>
    <row r="18" spans="1:10" s="16" customFormat="1" ht="24.75" customHeight="1" x14ac:dyDescent="0.2">
      <c r="A18" s="39">
        <v>12</v>
      </c>
      <c r="B18" s="40" t="s">
        <v>516</v>
      </c>
      <c r="C18" s="41">
        <v>700</v>
      </c>
      <c r="D18" s="39" t="s">
        <v>1</v>
      </c>
      <c r="E18" s="47" t="s">
        <v>7</v>
      </c>
      <c r="F18" s="43"/>
      <c r="G18" s="44">
        <f t="shared" si="0"/>
        <v>0</v>
      </c>
      <c r="H18" s="44">
        <f t="shared" si="1"/>
        <v>0</v>
      </c>
      <c r="I18" s="44">
        <f t="shared" si="2"/>
        <v>0</v>
      </c>
    </row>
    <row r="19" spans="1:10" s="16" customFormat="1" ht="27" x14ac:dyDescent="0.2">
      <c r="A19" s="39">
        <v>13</v>
      </c>
      <c r="B19" s="40" t="s">
        <v>517</v>
      </c>
      <c r="C19" s="41">
        <v>400</v>
      </c>
      <c r="D19" s="39" t="s">
        <v>1</v>
      </c>
      <c r="E19" s="47" t="s">
        <v>7</v>
      </c>
      <c r="F19" s="43"/>
      <c r="G19" s="44">
        <f t="shared" si="0"/>
        <v>0</v>
      </c>
      <c r="H19" s="44">
        <f t="shared" si="1"/>
        <v>0</v>
      </c>
      <c r="I19" s="44">
        <f t="shared" si="2"/>
        <v>0</v>
      </c>
    </row>
    <row r="20" spans="1:10" s="16" customFormat="1" ht="20.100000000000001" customHeight="1" x14ac:dyDescent="0.2">
      <c r="A20" s="40"/>
      <c r="B20" s="46" t="s">
        <v>574</v>
      </c>
      <c r="C20" s="47" t="s">
        <v>7</v>
      </c>
      <c r="D20" s="47" t="s">
        <v>7</v>
      </c>
      <c r="E20" s="47" t="s">
        <v>7</v>
      </c>
      <c r="F20" s="47" t="s">
        <v>7</v>
      </c>
      <c r="G20" s="49">
        <f>SUM(G7:G19)</f>
        <v>0</v>
      </c>
      <c r="H20" s="49">
        <f t="shared" ref="H20:I20" si="3">SUM(H7:H19)</f>
        <v>0</v>
      </c>
      <c r="I20" s="49">
        <f t="shared" si="3"/>
        <v>0</v>
      </c>
    </row>
    <row r="21" spans="1:10" s="21" customFormat="1" ht="17.25" customHeight="1" x14ac:dyDescent="0.25">
      <c r="A21" s="25"/>
      <c r="B21" s="26"/>
      <c r="C21" s="22"/>
      <c r="D21" s="23"/>
      <c r="E21" s="23"/>
      <c r="F21" s="24"/>
      <c r="G21" s="24"/>
      <c r="H21" s="24"/>
      <c r="I21" s="24"/>
    </row>
    <row r="22" spans="1:10" s="79" customFormat="1" ht="17.25" customHeight="1" x14ac:dyDescent="0.25">
      <c r="A22" s="78" t="s">
        <v>392</v>
      </c>
      <c r="B22" s="76"/>
      <c r="C22" s="73"/>
      <c r="D22" s="77"/>
      <c r="E22" s="77"/>
      <c r="F22" s="76"/>
      <c r="G22" s="76"/>
      <c r="H22" s="76"/>
      <c r="I22" s="76"/>
    </row>
    <row r="23" spans="1:10" s="32" customFormat="1" ht="17.25" customHeight="1" x14ac:dyDescent="0.25">
      <c r="A23" s="122" t="s">
        <v>698</v>
      </c>
      <c r="B23" s="122"/>
      <c r="C23" s="122"/>
      <c r="D23" s="122"/>
      <c r="E23" s="122"/>
      <c r="F23" s="122"/>
      <c r="G23" s="122"/>
      <c r="H23" s="122"/>
      <c r="I23" s="122"/>
    </row>
    <row r="24" spans="1:10" ht="18.75" customHeight="1" x14ac:dyDescent="0.25">
      <c r="A24" s="127" t="s">
        <v>400</v>
      </c>
      <c r="B24" s="127"/>
      <c r="C24" s="127"/>
      <c r="D24" s="127"/>
      <c r="E24" s="127"/>
      <c r="F24" s="127"/>
      <c r="G24" s="127"/>
      <c r="H24" s="127"/>
      <c r="I24" s="127"/>
    </row>
    <row r="25" spans="1:10" ht="19.5" customHeight="1" x14ac:dyDescent="0.25">
      <c r="A25" s="127" t="s">
        <v>399</v>
      </c>
      <c r="B25" s="127"/>
      <c r="C25" s="127"/>
      <c r="D25" s="127"/>
      <c r="E25" s="127"/>
      <c r="F25" s="127"/>
      <c r="G25" s="127"/>
      <c r="H25" s="127"/>
      <c r="I25" s="127"/>
    </row>
    <row r="26" spans="1:10" ht="31.5" customHeight="1" x14ac:dyDescent="0.25">
      <c r="A26" s="127" t="s">
        <v>454</v>
      </c>
      <c r="B26" s="127"/>
      <c r="C26" s="127"/>
      <c r="D26" s="127"/>
      <c r="E26" s="127"/>
      <c r="F26" s="127"/>
      <c r="G26" s="127"/>
      <c r="H26" s="127"/>
      <c r="I26" s="127"/>
    </row>
    <row r="27" spans="1:10" ht="14.2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</row>
    <row r="28" spans="1:10" ht="14.25" customHeight="1" x14ac:dyDescent="0.25">
      <c r="A28" s="128" t="s">
        <v>260</v>
      </c>
      <c r="B28" s="129"/>
      <c r="C28" s="69"/>
      <c r="D28" s="70"/>
      <c r="E28" s="70"/>
      <c r="F28" s="70"/>
      <c r="G28" s="70"/>
      <c r="H28" s="70"/>
      <c r="I28" s="70"/>
    </row>
    <row r="29" spans="1:10" s="99" customFormat="1" ht="25.5" customHeight="1" x14ac:dyDescent="0.25">
      <c r="A29" s="123" t="s">
        <v>261</v>
      </c>
      <c r="B29" s="123"/>
      <c r="C29" s="123"/>
      <c r="D29" s="123"/>
      <c r="E29" s="123"/>
      <c r="F29" s="123"/>
      <c r="G29" s="123"/>
      <c r="H29" s="123"/>
      <c r="I29" s="123"/>
      <c r="J29" s="108"/>
    </row>
    <row r="30" spans="1:10" s="99" customFormat="1" ht="14.25" customHeight="1" x14ac:dyDescent="0.25">
      <c r="A30" s="123" t="s">
        <v>732</v>
      </c>
      <c r="B30" s="123"/>
      <c r="C30" s="123"/>
      <c r="D30" s="123"/>
      <c r="E30" s="123"/>
      <c r="F30" s="123"/>
      <c r="G30" s="123"/>
      <c r="H30" s="123"/>
      <c r="I30" s="123"/>
      <c r="J30" s="123"/>
    </row>
    <row r="31" spans="1:10" s="99" customFormat="1" ht="18" customHeight="1" x14ac:dyDescent="0.25">
      <c r="A31" s="125" t="s">
        <v>742</v>
      </c>
      <c r="B31" s="125"/>
      <c r="C31" s="125"/>
      <c r="D31" s="125"/>
      <c r="E31" s="125"/>
      <c r="F31" s="125"/>
      <c r="G31" s="125"/>
      <c r="H31" s="125"/>
      <c r="I31" s="125"/>
      <c r="J31" s="109"/>
    </row>
    <row r="32" spans="1:10" s="70" customFormat="1" ht="12.75" x14ac:dyDescent="0.2">
      <c r="A32" s="130" t="s">
        <v>734</v>
      </c>
      <c r="B32" s="130"/>
      <c r="C32" s="130"/>
      <c r="D32" s="130"/>
      <c r="E32" s="130"/>
      <c r="F32" s="130"/>
      <c r="G32" s="130"/>
      <c r="H32" s="130"/>
      <c r="I32" s="130"/>
      <c r="J32" s="130"/>
    </row>
    <row r="33" spans="1:10" s="80" customFormat="1" x14ac:dyDescent="0.2">
      <c r="A33" s="100" t="s">
        <v>735</v>
      </c>
      <c r="B33" s="99"/>
      <c r="C33" s="99"/>
      <c r="D33" s="99"/>
      <c r="E33" s="99"/>
      <c r="F33" s="99"/>
      <c r="G33" s="99"/>
      <c r="H33" s="99"/>
      <c r="I33" s="99"/>
      <c r="J33" s="99"/>
    </row>
    <row r="34" spans="1:10" x14ac:dyDescent="0.25">
      <c r="A34" s="100" t="s">
        <v>736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 ht="29.25" customHeight="1" x14ac:dyDescent="0.25">
      <c r="A35" s="125" t="s">
        <v>737</v>
      </c>
      <c r="B35" s="125"/>
      <c r="C35" s="125"/>
      <c r="D35" s="125"/>
      <c r="E35" s="125"/>
      <c r="F35" s="125"/>
      <c r="G35" s="125"/>
      <c r="H35" s="125"/>
      <c r="I35" s="125"/>
      <c r="J35" s="110"/>
    </row>
  </sheetData>
  <sheetProtection algorithmName="SHA-512" hashValue="aP15QQTsGeYAtsBGaAAtVe9RTcyushWCoOSCq3Cwa5+t25GaRWXk1k4G/5oBaqZ2pqETxfrc1z4itFDGQVezVA==" saltValue="RXHkYEt+pYV7rg4lKR2ebA==" spinCount="100000" sheet="1" objects="1" scenarios="1" selectLockedCells="1"/>
  <mergeCells count="12">
    <mergeCell ref="A30:J30"/>
    <mergeCell ref="A31:I31"/>
    <mergeCell ref="A32:J32"/>
    <mergeCell ref="A35:I35"/>
    <mergeCell ref="A1:D1"/>
    <mergeCell ref="A3:I3"/>
    <mergeCell ref="A26:I26"/>
    <mergeCell ref="A28:B28"/>
    <mergeCell ref="A29:I29"/>
    <mergeCell ref="A23:I23"/>
    <mergeCell ref="A24:I24"/>
    <mergeCell ref="A25:I25"/>
  </mergeCells>
  <pageMargins left="0.62992125984251968" right="0.23622047244094491" top="0.35433070866141736" bottom="0.35433070866141736" header="0.31496062992125984" footer="0.31496062992125984"/>
  <pageSetup paperSize="9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6"/>
  <sheetViews>
    <sheetView view="pageBreakPreview" zoomScale="120" zoomScaleNormal="120" zoomScaleSheetLayoutView="120" workbookViewId="0">
      <pane ySplit="6" topLeftCell="A7" activePane="bottomLeft" state="frozen"/>
      <selection activeCell="A83" sqref="A83:K83"/>
      <selection pane="bottomLeft" activeCell="F7" activeCellId="1" sqref="A1:XFD1 F7:F11"/>
    </sheetView>
  </sheetViews>
  <sheetFormatPr defaultColWidth="9.140625" defaultRowHeight="15" x14ac:dyDescent="0.25"/>
  <cols>
    <col min="1" max="1" width="3.5703125" style="5" customWidth="1"/>
    <col min="2" max="2" width="35.140625" style="5" customWidth="1"/>
    <col min="3" max="3" width="8" style="5" customWidth="1"/>
    <col min="4" max="4" width="4.85546875" style="5" customWidth="1"/>
    <col min="5" max="5" width="8.5703125" style="5" customWidth="1"/>
    <col min="6" max="7" width="10.7109375" style="5" customWidth="1"/>
    <col min="8" max="8" width="13.5703125" style="5" customWidth="1"/>
    <col min="9" max="9" width="10.7109375" style="5" customWidth="1"/>
    <col min="10" max="16384" width="9.140625" style="5"/>
  </cols>
  <sheetData>
    <row r="1" spans="1:9" s="81" customFormat="1" x14ac:dyDescent="0.25">
      <c r="A1" s="131" t="s">
        <v>455</v>
      </c>
      <c r="B1" s="131"/>
      <c r="C1" s="131"/>
      <c r="D1" s="131"/>
      <c r="E1" s="112"/>
      <c r="F1" s="20" t="s">
        <v>8</v>
      </c>
      <c r="H1" s="20"/>
    </row>
    <row r="2" spans="1:9" s="9" customFormat="1" ht="6" customHeight="1" x14ac:dyDescent="0.15"/>
    <row r="3" spans="1:9" s="62" customFormat="1" ht="17.25" customHeight="1" x14ac:dyDescent="0.3">
      <c r="A3" s="121" t="s">
        <v>589</v>
      </c>
      <c r="B3" s="121"/>
      <c r="C3" s="121"/>
      <c r="D3" s="121"/>
      <c r="E3" s="121"/>
      <c r="F3" s="121"/>
      <c r="G3" s="121"/>
      <c r="H3" s="121"/>
      <c r="I3" s="121"/>
    </row>
    <row r="4" spans="1:9" s="9" customFormat="1" ht="6" customHeight="1" x14ac:dyDescent="0.15"/>
    <row r="5" spans="1:9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</row>
    <row r="6" spans="1:9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</row>
    <row r="7" spans="1:9" s="16" customFormat="1" ht="46.5" customHeight="1" x14ac:dyDescent="0.2">
      <c r="A7" s="39">
        <v>1</v>
      </c>
      <c r="B7" s="93" t="s">
        <v>502</v>
      </c>
      <c r="C7" s="94">
        <v>300</v>
      </c>
      <c r="D7" s="94" t="s">
        <v>1</v>
      </c>
      <c r="E7" s="47" t="s">
        <v>7</v>
      </c>
      <c r="F7" s="43"/>
      <c r="G7" s="44">
        <f>C7*F7</f>
        <v>0</v>
      </c>
      <c r="H7" s="44">
        <f>G7*0.095</f>
        <v>0</v>
      </c>
      <c r="I7" s="44">
        <f>G7+H7</f>
        <v>0</v>
      </c>
    </row>
    <row r="8" spans="1:9" s="16" customFormat="1" ht="54" x14ac:dyDescent="0.2">
      <c r="A8" s="39">
        <v>2</v>
      </c>
      <c r="B8" s="93" t="s">
        <v>503</v>
      </c>
      <c r="C8" s="94">
        <v>900</v>
      </c>
      <c r="D8" s="94" t="s">
        <v>1</v>
      </c>
      <c r="E8" s="47" t="s">
        <v>7</v>
      </c>
      <c r="F8" s="43"/>
      <c r="G8" s="44">
        <f t="shared" ref="G8:G11" si="0">C8*F8</f>
        <v>0</v>
      </c>
      <c r="H8" s="44">
        <f t="shared" ref="H8:H11" si="1">G8*0.095</f>
        <v>0</v>
      </c>
      <c r="I8" s="44">
        <f t="shared" ref="I8:I11" si="2">G8+H8</f>
        <v>0</v>
      </c>
    </row>
    <row r="9" spans="1:9" s="16" customFormat="1" ht="31.5" customHeight="1" x14ac:dyDescent="0.2">
      <c r="A9" s="39">
        <v>3</v>
      </c>
      <c r="B9" s="93" t="s">
        <v>504</v>
      </c>
      <c r="C9" s="94">
        <v>240</v>
      </c>
      <c r="D9" s="94" t="s">
        <v>1</v>
      </c>
      <c r="E9" s="47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</row>
    <row r="10" spans="1:9" s="16" customFormat="1" ht="33" customHeight="1" x14ac:dyDescent="0.2">
      <c r="A10" s="39">
        <v>4</v>
      </c>
      <c r="B10" s="93" t="s">
        <v>505</v>
      </c>
      <c r="C10" s="94">
        <v>160</v>
      </c>
      <c r="D10" s="94" t="s">
        <v>1</v>
      </c>
      <c r="E10" s="47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</row>
    <row r="11" spans="1:9" s="16" customFormat="1" ht="27" x14ac:dyDescent="0.2">
      <c r="A11" s="39">
        <v>5</v>
      </c>
      <c r="B11" s="93" t="s">
        <v>506</v>
      </c>
      <c r="C11" s="94">
        <v>300</v>
      </c>
      <c r="D11" s="94" t="s">
        <v>1</v>
      </c>
      <c r="E11" s="47" t="s">
        <v>7</v>
      </c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</row>
    <row r="12" spans="1:9" s="16" customFormat="1" ht="15" customHeight="1" x14ac:dyDescent="0.2">
      <c r="A12" s="40"/>
      <c r="B12" s="46" t="s">
        <v>575</v>
      </c>
      <c r="C12" s="47" t="s">
        <v>7</v>
      </c>
      <c r="D12" s="47" t="s">
        <v>7</v>
      </c>
      <c r="E12" s="47" t="s">
        <v>7</v>
      </c>
      <c r="F12" s="47" t="s">
        <v>7</v>
      </c>
      <c r="G12" s="49">
        <f>SUM(G7:G11)</f>
        <v>0</v>
      </c>
      <c r="H12" s="49">
        <f t="shared" ref="H12:I12" si="3">SUM(H7:H11)</f>
        <v>0</v>
      </c>
      <c r="I12" s="49">
        <f t="shared" si="3"/>
        <v>0</v>
      </c>
    </row>
    <row r="13" spans="1:9" s="16" customFormat="1" ht="30" customHeight="1" x14ac:dyDescent="0.2">
      <c r="A13" s="133" t="s">
        <v>392</v>
      </c>
      <c r="B13" s="133"/>
      <c r="C13" s="133"/>
      <c r="D13" s="133"/>
      <c r="E13" s="133"/>
      <c r="F13" s="133"/>
      <c r="G13" s="133"/>
      <c r="H13" s="133"/>
      <c r="I13" s="133"/>
    </row>
    <row r="14" spans="1:9" s="16" customFormat="1" ht="15" customHeight="1" x14ac:dyDescent="0.2">
      <c r="A14" s="122" t="s">
        <v>698</v>
      </c>
      <c r="B14" s="122"/>
      <c r="C14" s="122"/>
      <c r="D14" s="122"/>
      <c r="E14" s="122"/>
      <c r="F14" s="122"/>
      <c r="G14" s="122"/>
      <c r="H14" s="122"/>
      <c r="I14" s="122"/>
    </row>
    <row r="15" spans="1:9" s="79" customFormat="1" ht="17.25" customHeight="1" x14ac:dyDescent="0.25">
      <c r="A15" s="127" t="s">
        <v>400</v>
      </c>
      <c r="B15" s="127"/>
      <c r="C15" s="127"/>
      <c r="D15" s="127"/>
      <c r="E15" s="127"/>
      <c r="F15" s="127"/>
      <c r="G15" s="127"/>
      <c r="H15" s="127"/>
      <c r="I15" s="127"/>
    </row>
    <row r="16" spans="1:9" s="32" customFormat="1" ht="17.25" customHeight="1" x14ac:dyDescent="0.25">
      <c r="A16" s="127" t="s">
        <v>399</v>
      </c>
      <c r="B16" s="127"/>
      <c r="C16" s="127"/>
      <c r="D16" s="127"/>
      <c r="E16" s="127"/>
      <c r="F16" s="127"/>
      <c r="G16" s="127"/>
      <c r="H16" s="127"/>
      <c r="I16" s="127"/>
    </row>
    <row r="17" spans="1:10" ht="28.15" customHeight="1" x14ac:dyDescent="0.25">
      <c r="A17" s="127" t="s">
        <v>454</v>
      </c>
      <c r="B17" s="127"/>
      <c r="C17" s="127"/>
      <c r="D17" s="127"/>
      <c r="E17" s="127"/>
      <c r="F17" s="127"/>
      <c r="G17" s="127"/>
      <c r="H17" s="127"/>
      <c r="I17" s="127"/>
    </row>
    <row r="18" spans="1:10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10" x14ac:dyDescent="0.25">
      <c r="A19" s="128" t="s">
        <v>260</v>
      </c>
      <c r="B19" s="129"/>
      <c r="C19" s="97"/>
      <c r="D19" s="98"/>
      <c r="E19" s="98"/>
      <c r="F19" s="98"/>
      <c r="G19" s="98"/>
      <c r="H19" s="98"/>
      <c r="I19" s="98"/>
    </row>
    <row r="20" spans="1:10" s="99" customFormat="1" ht="25.5" customHeight="1" x14ac:dyDescent="0.25">
      <c r="A20" s="123" t="s">
        <v>261</v>
      </c>
      <c r="B20" s="123"/>
      <c r="C20" s="123"/>
      <c r="D20" s="123"/>
      <c r="E20" s="123"/>
      <c r="F20" s="123"/>
      <c r="G20" s="123"/>
      <c r="H20" s="123"/>
      <c r="I20" s="123"/>
      <c r="J20" s="108"/>
    </row>
    <row r="21" spans="1:10" s="99" customFormat="1" ht="14.25" customHeight="1" x14ac:dyDescent="0.25">
      <c r="A21" s="123" t="s">
        <v>732</v>
      </c>
      <c r="B21" s="123"/>
      <c r="C21" s="123"/>
      <c r="D21" s="123"/>
      <c r="E21" s="123"/>
      <c r="F21" s="123"/>
      <c r="G21" s="123"/>
      <c r="H21" s="123"/>
      <c r="I21" s="123"/>
      <c r="J21" s="123"/>
    </row>
    <row r="22" spans="1:10" s="99" customFormat="1" ht="15" customHeight="1" x14ac:dyDescent="0.25">
      <c r="A22" s="125" t="s">
        <v>742</v>
      </c>
      <c r="B22" s="125"/>
      <c r="C22" s="125"/>
      <c r="D22" s="125"/>
      <c r="E22" s="125"/>
      <c r="F22" s="125"/>
      <c r="G22" s="125"/>
      <c r="H22" s="125"/>
      <c r="I22" s="125"/>
      <c r="J22" s="109"/>
    </row>
    <row r="23" spans="1:10" s="70" customFormat="1" ht="12.75" x14ac:dyDescent="0.2">
      <c r="A23" s="130" t="s">
        <v>734</v>
      </c>
      <c r="B23" s="130"/>
      <c r="C23" s="130"/>
      <c r="D23" s="130"/>
      <c r="E23" s="130"/>
      <c r="F23" s="130"/>
      <c r="G23" s="130"/>
      <c r="H23" s="130"/>
      <c r="I23" s="130"/>
      <c r="J23" s="130"/>
    </row>
    <row r="24" spans="1:10" s="80" customFormat="1" x14ac:dyDescent="0.2">
      <c r="A24" s="100" t="s">
        <v>735</v>
      </c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25">
      <c r="A25" s="100" t="s">
        <v>736</v>
      </c>
      <c r="B25" s="99"/>
      <c r="C25" s="99"/>
      <c r="D25" s="99"/>
      <c r="E25" s="99"/>
      <c r="F25" s="99"/>
      <c r="G25" s="99"/>
      <c r="H25" s="99"/>
      <c r="I25" s="99"/>
      <c r="J25" s="99"/>
    </row>
    <row r="26" spans="1:10" ht="29.25" customHeight="1" x14ac:dyDescent="0.25">
      <c r="A26" s="125" t="s">
        <v>737</v>
      </c>
      <c r="B26" s="125"/>
      <c r="C26" s="125"/>
      <c r="D26" s="125"/>
      <c r="E26" s="125"/>
      <c r="F26" s="125"/>
      <c r="G26" s="125"/>
      <c r="H26" s="125"/>
      <c r="I26" s="125"/>
      <c r="J26" s="110"/>
    </row>
  </sheetData>
  <sheetProtection algorithmName="SHA-512" hashValue="k3QvzCsGcociWegfeI7QR5TUURLjB/8GrODSTmHN6xPbKAR0aRurAUjsfgx0vkJll275AkhELHjN4O77KqJlhw==" saltValue="iVaH61t+Aqy1Dtoqxe6kPQ==" spinCount="100000" sheet="1" objects="1" scenarios="1" selectLockedCells="1"/>
  <mergeCells count="13">
    <mergeCell ref="A26:I26"/>
    <mergeCell ref="A22:I22"/>
    <mergeCell ref="A21:J21"/>
    <mergeCell ref="A23:J23"/>
    <mergeCell ref="A20:I20"/>
    <mergeCell ref="A16:I16"/>
    <mergeCell ref="A17:I17"/>
    <mergeCell ref="A19:B19"/>
    <mergeCell ref="A1:D1"/>
    <mergeCell ref="A3:I3"/>
    <mergeCell ref="A13:I13"/>
    <mergeCell ref="A14:I14"/>
    <mergeCell ref="A15:I15"/>
  </mergeCells>
  <pageMargins left="0.62992125984251968" right="0.23622047244094491" top="0.74803149606299213" bottom="0.35433070866141736" header="0.31496062992125984" footer="0.31496062992125984"/>
  <pageSetup paperSize="9" scale="92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1"/>
  <sheetViews>
    <sheetView view="pageBreakPreview" zoomScale="130" zoomScaleNormal="120" zoomScaleSheetLayoutView="130" workbookViewId="0">
      <pane ySplit="6" topLeftCell="A7" activePane="bottomLeft" state="frozen"/>
      <selection activeCell="A83" sqref="A83:K83"/>
      <selection pane="bottomLeft" activeCellId="2" sqref="F7:F12 J7:J12 A1:XFD1"/>
    </sheetView>
  </sheetViews>
  <sheetFormatPr defaultColWidth="9.140625" defaultRowHeight="15" x14ac:dyDescent="0.25"/>
  <cols>
    <col min="1" max="1" width="2.85546875" style="5" customWidth="1"/>
    <col min="2" max="2" width="32" style="5" customWidth="1"/>
    <col min="3" max="3" width="6.5703125" style="5" customWidth="1"/>
    <col min="4" max="4" width="4.42578125" style="5" customWidth="1"/>
    <col min="5" max="5" width="7.140625" style="5" customWidth="1"/>
    <col min="6" max="6" width="10.7109375" style="5" customWidth="1"/>
    <col min="7" max="7" width="8.7109375" style="5" bestFit="1" customWidth="1"/>
    <col min="8" max="8" width="11" style="5" customWidth="1"/>
    <col min="9" max="9" width="9.7109375" style="5" customWidth="1"/>
    <col min="10" max="10" width="8.140625" style="5" customWidth="1"/>
    <col min="11" max="16384" width="9.140625" style="5"/>
  </cols>
  <sheetData>
    <row r="1" spans="1:10" s="81" customFormat="1" x14ac:dyDescent="0.25">
      <c r="A1" s="131" t="s">
        <v>455</v>
      </c>
      <c r="B1" s="131"/>
      <c r="C1" s="131"/>
      <c r="D1" s="131"/>
      <c r="E1" s="112"/>
      <c r="F1" s="20" t="s">
        <v>8</v>
      </c>
      <c r="H1" s="20"/>
    </row>
    <row r="2" spans="1:10" s="9" customFormat="1" ht="6" customHeight="1" x14ac:dyDescent="0.15"/>
    <row r="3" spans="1:10" s="62" customFormat="1" ht="17.25" customHeight="1" x14ac:dyDescent="0.3">
      <c r="A3" s="121" t="s">
        <v>576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s="9" customFormat="1" ht="6" customHeight="1" x14ac:dyDescent="0.15"/>
    <row r="5" spans="1:10" s="10" customFormat="1" ht="49.5" customHeight="1" x14ac:dyDescent="0.15">
      <c r="A5" s="101" t="s">
        <v>3</v>
      </c>
      <c r="B5" s="101" t="s">
        <v>4</v>
      </c>
      <c r="C5" s="102" t="s">
        <v>5</v>
      </c>
      <c r="D5" s="102" t="s">
        <v>262</v>
      </c>
      <c r="E5" s="103" t="s">
        <v>6</v>
      </c>
      <c r="F5" s="103" t="s">
        <v>254</v>
      </c>
      <c r="G5" s="103" t="s">
        <v>255</v>
      </c>
      <c r="H5" s="103" t="s">
        <v>446</v>
      </c>
      <c r="I5" s="103" t="s">
        <v>258</v>
      </c>
      <c r="J5" s="103" t="s">
        <v>567</v>
      </c>
    </row>
    <row r="6" spans="1:10" s="10" customFormat="1" ht="12" customHeight="1" x14ac:dyDescent="0.15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6" t="s">
        <v>256</v>
      </c>
      <c r="H6" s="105" t="s">
        <v>257</v>
      </c>
      <c r="I6" s="106" t="s">
        <v>259</v>
      </c>
      <c r="J6" s="105">
        <v>10</v>
      </c>
    </row>
    <row r="7" spans="1:10" s="16" customFormat="1" ht="45" customHeight="1" x14ac:dyDescent="0.2">
      <c r="A7" s="39">
        <v>1</v>
      </c>
      <c r="B7" s="40" t="s">
        <v>507</v>
      </c>
      <c r="C7" s="41">
        <v>150</v>
      </c>
      <c r="D7" s="39" t="s">
        <v>1</v>
      </c>
      <c r="E7" s="47" t="s">
        <v>7</v>
      </c>
      <c r="F7" s="43"/>
      <c r="G7" s="44">
        <f t="shared" ref="G7:G12" si="0">C7*F7</f>
        <v>0</v>
      </c>
      <c r="H7" s="44">
        <f t="shared" ref="H7:H12" si="1">G7*0.095</f>
        <v>0</v>
      </c>
      <c r="I7" s="44">
        <f t="shared" ref="I7:I12" si="2">G7+H7</f>
        <v>0</v>
      </c>
      <c r="J7" s="45"/>
    </row>
    <row r="8" spans="1:10" s="16" customFormat="1" ht="57" customHeight="1" x14ac:dyDescent="0.2">
      <c r="A8" s="39">
        <v>2</v>
      </c>
      <c r="B8" s="40" t="s">
        <v>508</v>
      </c>
      <c r="C8" s="41">
        <v>500</v>
      </c>
      <c r="D8" s="39" t="s">
        <v>1</v>
      </c>
      <c r="E8" s="47" t="s">
        <v>7</v>
      </c>
      <c r="F8" s="43"/>
      <c r="G8" s="44">
        <f t="shared" si="0"/>
        <v>0</v>
      </c>
      <c r="H8" s="44">
        <f t="shared" si="1"/>
        <v>0</v>
      </c>
      <c r="I8" s="44">
        <f t="shared" si="2"/>
        <v>0</v>
      </c>
      <c r="J8" s="45"/>
    </row>
    <row r="9" spans="1:10" s="16" customFormat="1" ht="30.75" customHeight="1" x14ac:dyDescent="0.2">
      <c r="A9" s="39">
        <v>3</v>
      </c>
      <c r="B9" s="40" t="s">
        <v>509</v>
      </c>
      <c r="C9" s="41">
        <v>100</v>
      </c>
      <c r="D9" s="39" t="s">
        <v>1</v>
      </c>
      <c r="E9" s="47" t="s">
        <v>7</v>
      </c>
      <c r="F9" s="43"/>
      <c r="G9" s="44">
        <f t="shared" si="0"/>
        <v>0</v>
      </c>
      <c r="H9" s="44">
        <f t="shared" si="1"/>
        <v>0</v>
      </c>
      <c r="I9" s="44">
        <f t="shared" si="2"/>
        <v>0</v>
      </c>
      <c r="J9" s="45"/>
    </row>
    <row r="10" spans="1:10" s="16" customFormat="1" ht="30.75" customHeight="1" x14ac:dyDescent="0.2">
      <c r="A10" s="39">
        <v>4</v>
      </c>
      <c r="B10" s="40" t="s">
        <v>510</v>
      </c>
      <c r="C10" s="41">
        <v>200</v>
      </c>
      <c r="D10" s="39" t="s">
        <v>1</v>
      </c>
      <c r="E10" s="47" t="s">
        <v>7</v>
      </c>
      <c r="F10" s="43"/>
      <c r="G10" s="44">
        <f t="shared" si="0"/>
        <v>0</v>
      </c>
      <c r="H10" s="44">
        <f t="shared" si="1"/>
        <v>0</v>
      </c>
      <c r="I10" s="44">
        <f t="shared" si="2"/>
        <v>0</v>
      </c>
      <c r="J10" s="45"/>
    </row>
    <row r="11" spans="1:10" s="16" customFormat="1" ht="30.75" customHeight="1" x14ac:dyDescent="0.2">
      <c r="A11" s="39">
        <v>5</v>
      </c>
      <c r="B11" s="40" t="s">
        <v>511</v>
      </c>
      <c r="C11" s="41">
        <v>1000</v>
      </c>
      <c r="D11" s="39" t="s">
        <v>1</v>
      </c>
      <c r="E11" s="47" t="s">
        <v>7</v>
      </c>
      <c r="F11" s="43"/>
      <c r="G11" s="44">
        <f t="shared" si="0"/>
        <v>0</v>
      </c>
      <c r="H11" s="44">
        <f t="shared" si="1"/>
        <v>0</v>
      </c>
      <c r="I11" s="44">
        <f t="shared" si="2"/>
        <v>0</v>
      </c>
      <c r="J11" s="45"/>
    </row>
    <row r="12" spans="1:10" s="16" customFormat="1" ht="27" x14ac:dyDescent="0.2">
      <c r="A12" s="39">
        <v>6</v>
      </c>
      <c r="B12" s="40" t="s">
        <v>512</v>
      </c>
      <c r="C12" s="41">
        <v>500</v>
      </c>
      <c r="D12" s="39" t="s">
        <v>1</v>
      </c>
      <c r="E12" s="47" t="s">
        <v>7</v>
      </c>
      <c r="F12" s="43"/>
      <c r="G12" s="44">
        <f t="shared" si="0"/>
        <v>0</v>
      </c>
      <c r="H12" s="44">
        <f t="shared" si="1"/>
        <v>0</v>
      </c>
      <c r="I12" s="44">
        <f t="shared" si="2"/>
        <v>0</v>
      </c>
      <c r="J12" s="45"/>
    </row>
    <row r="13" spans="1:10" s="16" customFormat="1" ht="15" customHeight="1" x14ac:dyDescent="0.2">
      <c r="A13" s="40"/>
      <c r="B13" s="46" t="s">
        <v>588</v>
      </c>
      <c r="C13" s="47" t="s">
        <v>7</v>
      </c>
      <c r="D13" s="47" t="s">
        <v>7</v>
      </c>
      <c r="E13" s="47" t="s">
        <v>7</v>
      </c>
      <c r="F13" s="47" t="s">
        <v>7</v>
      </c>
      <c r="G13" s="49">
        <f>SUM(G7:G12)</f>
        <v>0</v>
      </c>
      <c r="H13" s="49">
        <f t="shared" ref="H13:I13" si="3">SUM(H7:H12)</f>
        <v>0</v>
      </c>
      <c r="I13" s="49">
        <f t="shared" si="3"/>
        <v>0</v>
      </c>
      <c r="J13" s="50">
        <f>SUM(J7:J12)</f>
        <v>0</v>
      </c>
    </row>
    <row r="14" spans="1:10" s="21" customFormat="1" ht="17.25" customHeight="1" x14ac:dyDescent="0.25">
      <c r="A14" s="133" t="s">
        <v>392</v>
      </c>
      <c r="B14" s="133"/>
      <c r="C14" s="133"/>
      <c r="D14" s="133"/>
      <c r="E14" s="133"/>
      <c r="F14" s="133"/>
      <c r="G14" s="133"/>
      <c r="H14" s="133"/>
      <c r="I14" s="133"/>
      <c r="J14" s="133"/>
    </row>
    <row r="15" spans="1:10" s="79" customFormat="1" ht="17.25" customHeight="1" x14ac:dyDescent="0.25">
      <c r="A15" s="122" t="s">
        <v>698</v>
      </c>
      <c r="B15" s="122"/>
      <c r="C15" s="122"/>
      <c r="D15" s="122"/>
      <c r="E15" s="122"/>
      <c r="F15" s="122"/>
      <c r="G15" s="122"/>
      <c r="H15" s="122"/>
      <c r="I15" s="122"/>
      <c r="J15" s="122"/>
    </row>
    <row r="16" spans="1:10" s="32" customFormat="1" ht="17.25" customHeight="1" x14ac:dyDescent="0.25">
      <c r="A16" s="127" t="s">
        <v>400</v>
      </c>
      <c r="B16" s="127"/>
      <c r="C16" s="127"/>
      <c r="D16" s="127"/>
      <c r="E16" s="127"/>
      <c r="F16" s="127"/>
      <c r="G16" s="127"/>
      <c r="H16" s="127"/>
      <c r="I16" s="127"/>
      <c r="J16" s="127"/>
    </row>
    <row r="17" spans="1:10" ht="14.25" customHeight="1" x14ac:dyDescent="0.25">
      <c r="A17" s="127" t="s">
        <v>399</v>
      </c>
      <c r="B17" s="127"/>
      <c r="C17" s="127"/>
      <c r="D17" s="127"/>
      <c r="E17" s="127"/>
      <c r="F17" s="127"/>
      <c r="G17" s="127"/>
      <c r="H17" s="127"/>
      <c r="I17" s="127"/>
      <c r="J17" s="127"/>
    </row>
    <row r="18" spans="1:10" ht="28.15" customHeight="1" x14ac:dyDescent="0.25">
      <c r="A18" s="127" t="s">
        <v>606</v>
      </c>
      <c r="B18" s="127"/>
      <c r="C18" s="127"/>
      <c r="D18" s="127"/>
      <c r="E18" s="127"/>
      <c r="F18" s="127"/>
      <c r="G18" s="127"/>
      <c r="H18" s="127"/>
      <c r="I18" s="127"/>
      <c r="J18" s="127"/>
    </row>
    <row r="19" spans="1:1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 ht="14.25" customHeight="1" x14ac:dyDescent="0.25">
      <c r="A20" s="128" t="s">
        <v>260</v>
      </c>
      <c r="B20" s="129"/>
      <c r="C20" s="97"/>
      <c r="D20" s="98"/>
      <c r="E20" s="98"/>
      <c r="F20" s="98"/>
      <c r="G20" s="98"/>
      <c r="H20" s="98"/>
      <c r="I20" s="98"/>
      <c r="J20" s="98"/>
    </row>
    <row r="21" spans="1:10" s="99" customFormat="1" ht="25.5" customHeight="1" x14ac:dyDescent="0.25">
      <c r="A21" s="123" t="s">
        <v>261</v>
      </c>
      <c r="B21" s="124"/>
      <c r="C21" s="124"/>
      <c r="D21" s="124"/>
      <c r="E21" s="124"/>
      <c r="F21" s="124"/>
      <c r="G21" s="124"/>
      <c r="H21" s="124"/>
      <c r="I21" s="124"/>
      <c r="J21" s="124"/>
    </row>
    <row r="22" spans="1:10" s="99" customFormat="1" ht="14.25" customHeight="1" x14ac:dyDescent="0.25">
      <c r="A22" s="123" t="s">
        <v>732</v>
      </c>
      <c r="B22" s="123"/>
      <c r="C22" s="123"/>
      <c r="D22" s="123"/>
      <c r="E22" s="123"/>
      <c r="F22" s="123"/>
      <c r="G22" s="123"/>
      <c r="H22" s="123"/>
      <c r="I22" s="123"/>
      <c r="J22" s="123"/>
    </row>
    <row r="23" spans="1:10" s="99" customFormat="1" ht="14.25" customHeight="1" x14ac:dyDescent="0.25">
      <c r="A23" s="125" t="s">
        <v>742</v>
      </c>
      <c r="B23" s="125"/>
      <c r="C23" s="125"/>
      <c r="D23" s="125"/>
      <c r="E23" s="125"/>
      <c r="F23" s="125"/>
      <c r="G23" s="125"/>
      <c r="H23" s="125"/>
      <c r="I23" s="125"/>
      <c r="J23" s="125"/>
    </row>
    <row r="24" spans="1:10" s="70" customFormat="1" ht="12.75" x14ac:dyDescent="0.2">
      <c r="A24" s="130" t="s">
        <v>734</v>
      </c>
      <c r="B24" s="130"/>
      <c r="C24" s="130"/>
      <c r="D24" s="130"/>
      <c r="E24" s="130"/>
      <c r="F24" s="130"/>
      <c r="G24" s="130"/>
      <c r="H24" s="130"/>
      <c r="I24" s="130"/>
      <c r="J24" s="130"/>
    </row>
    <row r="25" spans="1:10" s="80" customFormat="1" x14ac:dyDescent="0.2">
      <c r="A25" s="100" t="s">
        <v>735</v>
      </c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25">
      <c r="A26" s="100" t="s">
        <v>736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ht="29.25" customHeight="1" x14ac:dyDescent="0.25">
      <c r="A27" s="125" t="s">
        <v>737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39.75" customHeight="1" x14ac:dyDescent="0.25">
      <c r="A28" s="119" t="s">
        <v>738</v>
      </c>
      <c r="B28" s="119"/>
      <c r="C28" s="119"/>
      <c r="D28" s="119"/>
      <c r="E28" s="119"/>
      <c r="F28" s="119"/>
      <c r="G28" s="119"/>
      <c r="H28" s="119"/>
      <c r="I28" s="119"/>
      <c r="J28" s="119"/>
    </row>
    <row r="30" spans="1:10" x14ac:dyDescent="0.25">
      <c r="J30" s="70"/>
    </row>
    <row r="31" spans="1:10" x14ac:dyDescent="0.25">
      <c r="J31" s="80"/>
    </row>
  </sheetData>
  <sheetProtection algorithmName="SHA-512" hashValue="2o1W3ieD5X5RNiXHoZPjMnNP95fK9eySNHRrwWFqHKnAq9q2j1bOhTvoiqNphH3sUtlBVPh9ogpAyfVKLke8Xw==" saltValue="IGisvb2AypobZ1BqRZCeIA==" spinCount="100000" sheet="1" objects="1" scenarios="1" selectLockedCells="1"/>
  <mergeCells count="14">
    <mergeCell ref="A28:J28"/>
    <mergeCell ref="A17:J17"/>
    <mergeCell ref="A18:J18"/>
    <mergeCell ref="A20:B20"/>
    <mergeCell ref="A21:J21"/>
    <mergeCell ref="A27:J27"/>
    <mergeCell ref="A22:J22"/>
    <mergeCell ref="A23:J23"/>
    <mergeCell ref="A24:J24"/>
    <mergeCell ref="A1:D1"/>
    <mergeCell ref="A14:J14"/>
    <mergeCell ref="A15:J15"/>
    <mergeCell ref="A16:J16"/>
    <mergeCell ref="A3:J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2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scale="8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34</vt:i4>
      </vt:variant>
      <vt:variant>
        <vt:lpstr>Imenovani obsegi</vt:lpstr>
      </vt:variant>
      <vt:variant>
        <vt:i4>33</vt:i4>
      </vt:variant>
    </vt:vector>
  </HeadingPairs>
  <TitlesOfParts>
    <vt:vector size="67" baseType="lpstr">
      <vt:lpstr>01 MLEKO IN MLEČNI IZDELKI</vt:lpstr>
      <vt:lpstr>02 MLEKO IN MLEČNI IZD. - sheme</vt:lpstr>
      <vt:lpstr>03 EKO MLEKO IN MLEČNI IZDELKI</vt:lpstr>
      <vt:lpstr>04 PERUTNINA IN IZD.IZ PERUTN.</vt:lpstr>
      <vt:lpstr>05 PERUTNINA - sheme</vt:lpstr>
      <vt:lpstr>06 EKO PIŠČANČJE MESO</vt:lpstr>
      <vt:lpstr>07 GOVEJE MESO - sheme</vt:lpstr>
      <vt:lpstr>08 EKO GOVEJE MESO</vt:lpstr>
      <vt:lpstr>09 SVINJSKO MESO</vt:lpstr>
      <vt:lpstr>10 ZAMRZNJENE RIBE</vt:lpstr>
      <vt:lpstr>11 JAJCA</vt:lpstr>
      <vt:lpstr>12 EKO JAJCA</vt:lpstr>
      <vt:lpstr>13 SVEŽA ZELENJAVA</vt:lpstr>
      <vt:lpstr>14 SVEŽA OČIŠČENA ZELENJAVA</vt:lpstr>
      <vt:lpstr>15 SVEŽA ZELENJAVA - sheme</vt:lpstr>
      <vt:lpstr>16 KROMPIR - sheme</vt:lpstr>
      <vt:lpstr>17 SVEŽE SADJE</vt:lpstr>
      <vt:lpstr>18 JABOLKA - sheme</vt:lpstr>
      <vt:lpstr>19 EKO SVEŽA ZELENJAVA IN SADJE</vt:lpstr>
      <vt:lpstr>20 STROČNICE IN SUHO SADJE</vt:lpstr>
      <vt:lpstr>21 ZAMRZNJENA ZEL. IN SADJE</vt:lpstr>
      <vt:lpstr>22 KONZERVIRANA ZELENJAVA</vt:lpstr>
      <vt:lpstr>23 SADNI SOKOVI IN NEKTARJI</vt:lpstr>
      <vt:lpstr>24 EKO SADNI SOKOVI</vt:lpstr>
      <vt:lpstr>25 ZAMRZNJENI IZDELKI IZ TESTA</vt:lpstr>
      <vt:lpstr>26 ŽITA IN MLEVSKI IZDELKI</vt:lpstr>
      <vt:lpstr>27 EKO ŽITA IN MLEVSKI IZDELKI</vt:lpstr>
      <vt:lpstr>28 TESTENINE</vt:lpstr>
      <vt:lpstr>29 EKO TESTENINE</vt:lpstr>
      <vt:lpstr>30 KRUH IN PEKOVSKO PECIVO</vt:lpstr>
      <vt:lpstr>31 EKO KRUH IN PEKOVSKO P.</vt:lpstr>
      <vt:lpstr>32 IZD.IZ TESTA, KEKSI, SLAŠČ.I</vt:lpstr>
      <vt:lpstr>33 SPLOŠNO PREHR. BLAGO</vt:lpstr>
      <vt:lpstr>34 DIETNA ŽIVILA</vt:lpstr>
      <vt:lpstr>'01 MLEKO IN MLEČNI IZDELKI'!Področje_tiskanja</vt:lpstr>
      <vt:lpstr>'02 MLEKO IN MLEČNI IZD. - sheme'!Področje_tiskanja</vt:lpstr>
      <vt:lpstr>'03 EKO MLEKO IN MLEČNI IZDELKI'!Področje_tiskanja</vt:lpstr>
      <vt:lpstr>'04 PERUTNINA IN IZD.IZ PERUTN.'!Področje_tiskanja</vt:lpstr>
      <vt:lpstr>'05 PERUTNINA - sheme'!Področje_tiskanja</vt:lpstr>
      <vt:lpstr>'06 EKO PIŠČANČJE MESO'!Področje_tiskanja</vt:lpstr>
      <vt:lpstr>'07 GOVEJE MESO - sheme'!Področje_tiskanja</vt:lpstr>
      <vt:lpstr>'08 EKO GOVEJE MESO'!Področje_tiskanja</vt:lpstr>
      <vt:lpstr>'09 SVINJSKO MESO'!Področje_tiskanja</vt:lpstr>
      <vt:lpstr>'10 ZAMRZNJENE RIBE'!Področje_tiskanja</vt:lpstr>
      <vt:lpstr>'11 JAJCA'!Področje_tiskanja</vt:lpstr>
      <vt:lpstr>'12 EKO JAJCA'!Področje_tiskanja</vt:lpstr>
      <vt:lpstr>'13 SVEŽA ZELENJAVA'!Področje_tiskanja</vt:lpstr>
      <vt:lpstr>'14 SVEŽA OČIŠČENA ZELENJAVA'!Področje_tiskanja</vt:lpstr>
      <vt:lpstr>'15 SVEŽA ZELENJAVA - sheme'!Področje_tiskanja</vt:lpstr>
      <vt:lpstr>'16 KROMPIR - sheme'!Področje_tiskanja</vt:lpstr>
      <vt:lpstr>'17 SVEŽE SADJE'!Področje_tiskanja</vt:lpstr>
      <vt:lpstr>'18 JABOLKA - sheme'!Področje_tiskanja</vt:lpstr>
      <vt:lpstr>'19 EKO SVEŽA ZELENJAVA IN SADJE'!Področje_tiskanja</vt:lpstr>
      <vt:lpstr>'20 STROČNICE IN SUHO SADJE'!Področje_tiskanja</vt:lpstr>
      <vt:lpstr>'21 ZAMRZNJENA ZEL. IN SADJE'!Področje_tiskanja</vt:lpstr>
      <vt:lpstr>'22 KONZERVIRANA ZELENJAVA'!Področje_tiskanja</vt:lpstr>
      <vt:lpstr>'23 SADNI SOKOVI IN NEKTARJI'!Področje_tiskanja</vt:lpstr>
      <vt:lpstr>'24 EKO SADNI SOKOVI'!Področje_tiskanja</vt:lpstr>
      <vt:lpstr>'26 ŽITA IN MLEVSKI IZDELKI'!Področje_tiskanja</vt:lpstr>
      <vt:lpstr>'27 EKO ŽITA IN MLEVSKI IZDELKI'!Področje_tiskanja</vt:lpstr>
      <vt:lpstr>'28 TESTENINE'!Področje_tiskanja</vt:lpstr>
      <vt:lpstr>'29 EKO TESTENINE'!Področje_tiskanja</vt:lpstr>
      <vt:lpstr>'30 KRUH IN PEKOVSKO PECIVO'!Področje_tiskanja</vt:lpstr>
      <vt:lpstr>'31 EKO KRUH IN PEKOVSKO P.'!Področje_tiskanja</vt:lpstr>
      <vt:lpstr>'32 IZD.IZ TESTA, KEKSI, SLAŠČ.I'!Področje_tiskanja</vt:lpstr>
      <vt:lpstr>'33 SPLOŠNO PREHR. BLAGO'!Področje_tiskanja</vt:lpstr>
      <vt:lpstr>'34 DIETNA ŽIVILA'!Področje_tiskanja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Viktorija Strajnar</cp:lastModifiedBy>
  <cp:lastPrinted>2018-12-19T12:21:01Z</cp:lastPrinted>
  <dcterms:created xsi:type="dcterms:W3CDTF">2012-02-17T12:19:39Z</dcterms:created>
  <dcterms:modified xsi:type="dcterms:W3CDTF">2018-12-19T12:22:01Z</dcterms:modified>
</cp:coreProperties>
</file>