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O:\Moji dokumenti\1   N O V O  -  JAVNA NAROČILA\JN ŽIVILA - VRTEC MIŠKOLIN\03 OBJAVA\Objava\"/>
    </mc:Choice>
  </mc:AlternateContent>
  <bookViews>
    <workbookView xWindow="0" yWindow="0" windowWidth="28800" windowHeight="12435"/>
  </bookViews>
  <sheets>
    <sheet name="MLEKO IN MLEČNI IZDELKI" sheetId="2" r:id="rId1"/>
    <sheet name="MESO IN MESNI IZDELKI" sheetId="3" r:id="rId2"/>
    <sheet name="RIBE" sheetId="4" r:id="rId3"/>
    <sheet name="JAJCA" sheetId="5" r:id="rId4"/>
    <sheet name="SVEŽA ZELENJAVA IN SADJE" sheetId="6" r:id="rId5"/>
    <sheet name="ZAM. IN KONZERV. SADJE IN ZEL." sheetId="7" r:id="rId6"/>
    <sheet name="SADNI SOKOVI IN SIRUPI" sheetId="8" r:id="rId7"/>
    <sheet name="ZAM. IZDELKI IZ TESTA" sheetId="9" r:id="rId8"/>
    <sheet name="ŽITA, MLEV.IZD.IZ TESTA, TEST." sheetId="10" r:id="rId9"/>
    <sheet name="KRUH, PEKOVSKO P., KEKSI,SLAŠČ" sheetId="14" r:id="rId10"/>
    <sheet name="SPLOŠNO PREHR. BLAGO" sheetId="13" r:id="rId11"/>
    <sheet name="DIETNA ŽIVILA" sheetId="15" r:id="rId12"/>
  </sheets>
  <definedNames>
    <definedName name="_xlnm.Print_Area" localSheetId="11">'DIETNA ŽIVILA'!$A$1:$L$84</definedName>
    <definedName name="_xlnm.Print_Area" localSheetId="3">JAJCA!$A$1:$L$32</definedName>
    <definedName name="_xlnm.Print_Area" localSheetId="9">'KRUH, PEKOVSKO P., KEKSI,SLAŠČ'!$A$1:$L$106</definedName>
    <definedName name="_xlnm.Print_Area" localSheetId="1">'MESO IN MESNI IZDELKI'!$A$1:$L$84</definedName>
    <definedName name="_xlnm.Print_Area" localSheetId="0">'MLEKO IN MLEČNI IZDELKI'!$A$1:$L$92</definedName>
    <definedName name="_xlnm.Print_Area" localSheetId="2">RIBE!$A$1:$L$41</definedName>
    <definedName name="_xlnm.Print_Area" localSheetId="6">'SADNI SOKOVI IN SIRUPI'!$A$1:$L$44</definedName>
    <definedName name="_xlnm.Print_Area" localSheetId="10">'SPLOŠNO PREHR. BLAGO'!$A$1:$L$148</definedName>
    <definedName name="_xlnm.Print_Area" localSheetId="4">'SVEŽA ZELENJAVA IN SADJE'!$A$1:$L$122</definedName>
    <definedName name="_xlnm.Print_Area" localSheetId="5">'ZAM. IN KONZERV. SADJE IN ZEL.'!$A$1:$L$89</definedName>
    <definedName name="_xlnm.Print_Area" localSheetId="7">'ZAM. IZDELKI IZ TESTA'!$A$1:$L$42</definedName>
    <definedName name="_xlnm.Print_Area" localSheetId="8">'ŽITA, MLEV.IZD.IZ TESTA, TEST.'!$A$1:$L$106</definedName>
    <definedName name="_xlnm.Print_Titles" localSheetId="11">'DIETNA ŽIVILA'!$6:$7</definedName>
    <definedName name="_xlnm.Print_Titles" localSheetId="9">'KRUH, PEKOVSKO P., KEKSI,SLAŠČ'!$6:$7</definedName>
    <definedName name="_xlnm.Print_Titles" localSheetId="1">'MESO IN MESNI IZDELKI'!$6:$7</definedName>
    <definedName name="_xlnm.Print_Titles" localSheetId="0">'MLEKO IN MLEČNI IZDELKI'!$6:$7</definedName>
    <definedName name="_xlnm.Print_Titles" localSheetId="2">RIBE!$6:$7</definedName>
    <definedName name="_xlnm.Print_Titles" localSheetId="6">'SADNI SOKOVI IN SIRUPI'!$6:$7</definedName>
    <definedName name="_xlnm.Print_Titles" localSheetId="10">'SPLOŠNO PREHR. BLAGO'!$6:$7</definedName>
    <definedName name="_xlnm.Print_Titles" localSheetId="4">'SVEŽA ZELENJAVA IN SADJE'!$6:$7</definedName>
    <definedName name="_xlnm.Print_Titles" localSheetId="5">'ZAM. IN KONZERV. SADJE IN ZEL.'!$6:$7</definedName>
    <definedName name="_xlnm.Print_Titles" localSheetId="8">'ŽITA, MLEV.IZD.IZ TESTA, TEST.'!$6:$7</definedName>
  </definedNames>
  <calcPr calcId="152511"/>
</workbook>
</file>

<file path=xl/calcChain.xml><?xml version="1.0" encoding="utf-8"?>
<calcChain xmlns="http://schemas.openxmlformats.org/spreadsheetml/2006/main">
  <c r="K69" i="15" l="1"/>
  <c r="L69" i="15"/>
  <c r="J69" i="15"/>
  <c r="K63" i="15"/>
  <c r="L63" i="15"/>
  <c r="J63" i="15"/>
  <c r="H69" i="15"/>
  <c r="I69" i="15"/>
  <c r="I66" i="15"/>
  <c r="I67" i="15"/>
  <c r="I68" i="15"/>
  <c r="I65" i="15"/>
  <c r="H66" i="15"/>
  <c r="H67" i="15"/>
  <c r="H68" i="15"/>
  <c r="H65" i="15"/>
  <c r="G69" i="15"/>
  <c r="G66" i="15"/>
  <c r="G67" i="15"/>
  <c r="G68" i="15"/>
  <c r="G65" i="15"/>
  <c r="H63" i="15"/>
  <c r="I63" i="15"/>
  <c r="I10" i="15"/>
  <c r="I11" i="15"/>
  <c r="I12" i="15"/>
  <c r="I13" i="15"/>
  <c r="I14" i="15"/>
  <c r="I15" i="15"/>
  <c r="I16" i="15"/>
  <c r="I17" i="15"/>
  <c r="I18" i="15"/>
  <c r="I19" i="15"/>
  <c r="I20" i="15"/>
  <c r="I21" i="15"/>
  <c r="I22" i="15"/>
  <c r="I23" i="15"/>
  <c r="I24" i="15"/>
  <c r="I25" i="15"/>
  <c r="I26" i="15"/>
  <c r="I27" i="15"/>
  <c r="I28" i="15"/>
  <c r="I29" i="15"/>
  <c r="I30" i="15"/>
  <c r="I31" i="15"/>
  <c r="I32" i="15"/>
  <c r="I33" i="15"/>
  <c r="I34" i="15"/>
  <c r="I35" i="15"/>
  <c r="I36" i="15"/>
  <c r="I37" i="15"/>
  <c r="I38" i="15"/>
  <c r="I39" i="15"/>
  <c r="I40" i="15"/>
  <c r="I41" i="15"/>
  <c r="I42" i="15"/>
  <c r="I43" i="15"/>
  <c r="I44" i="15"/>
  <c r="I45" i="15"/>
  <c r="I46" i="15"/>
  <c r="I47" i="15"/>
  <c r="I48" i="15"/>
  <c r="I49" i="15"/>
  <c r="I50" i="15"/>
  <c r="I51" i="15"/>
  <c r="I52" i="15"/>
  <c r="I53" i="15"/>
  <c r="I54" i="15"/>
  <c r="I55" i="15"/>
  <c r="I56" i="15"/>
  <c r="I57" i="15"/>
  <c r="I58" i="15"/>
  <c r="I59" i="15"/>
  <c r="I60" i="15"/>
  <c r="I61" i="15"/>
  <c r="I62" i="15"/>
  <c r="I9" i="15"/>
  <c r="H10" i="15"/>
  <c r="H11" i="15"/>
  <c r="H12" i="15"/>
  <c r="H13" i="15"/>
  <c r="H14" i="15"/>
  <c r="H15" i="15"/>
  <c r="H16" i="15"/>
  <c r="H17" i="15"/>
  <c r="H18" i="15"/>
  <c r="H19" i="15"/>
  <c r="H20" i="15"/>
  <c r="H21" i="15"/>
  <c r="H22" i="15"/>
  <c r="H23" i="15"/>
  <c r="H24" i="15"/>
  <c r="H25" i="15"/>
  <c r="H26" i="15"/>
  <c r="H27" i="15"/>
  <c r="H28" i="15"/>
  <c r="H29" i="15"/>
  <c r="H30" i="15"/>
  <c r="H31" i="15"/>
  <c r="H32" i="15"/>
  <c r="H33" i="15"/>
  <c r="H34" i="15"/>
  <c r="H35" i="15"/>
  <c r="H36" i="15"/>
  <c r="H37" i="15"/>
  <c r="H38" i="15"/>
  <c r="H39" i="15"/>
  <c r="H40" i="15"/>
  <c r="H41" i="15"/>
  <c r="H42" i="15"/>
  <c r="H43" i="15"/>
  <c r="H44" i="15"/>
  <c r="H45" i="15"/>
  <c r="H46" i="15"/>
  <c r="H47" i="15"/>
  <c r="H48" i="15"/>
  <c r="H49" i="15"/>
  <c r="H50" i="15"/>
  <c r="H51" i="15"/>
  <c r="H52" i="15"/>
  <c r="H53" i="15"/>
  <c r="H54" i="15"/>
  <c r="H55" i="15"/>
  <c r="H56" i="15"/>
  <c r="H57" i="15"/>
  <c r="H58" i="15"/>
  <c r="H59" i="15"/>
  <c r="H60" i="15"/>
  <c r="H61" i="15"/>
  <c r="H62" i="15"/>
  <c r="H9" i="15"/>
  <c r="G63"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58" i="15"/>
  <c r="G59" i="15"/>
  <c r="G60" i="15"/>
  <c r="G61" i="15"/>
  <c r="G62" i="15"/>
  <c r="G9" i="15"/>
  <c r="K134" i="13"/>
  <c r="J134" i="13"/>
  <c r="K127" i="13"/>
  <c r="L127" i="13"/>
  <c r="J127" i="13"/>
  <c r="H134" i="13"/>
  <c r="I134" i="13"/>
  <c r="I130" i="13"/>
  <c r="I131" i="13"/>
  <c r="I132" i="13"/>
  <c r="I133" i="13"/>
  <c r="H130" i="13"/>
  <c r="H131" i="13"/>
  <c r="H132" i="13"/>
  <c r="H133" i="13"/>
  <c r="G134" i="13"/>
  <c r="G130" i="13"/>
  <c r="G131" i="13"/>
  <c r="G132" i="13"/>
  <c r="G133" i="13"/>
  <c r="I127" i="13"/>
  <c r="I10" i="13"/>
  <c r="I11" i="13"/>
  <c r="I12" i="13"/>
  <c r="I13" i="13"/>
  <c r="I14" i="13"/>
  <c r="I15" i="13"/>
  <c r="I16" i="13"/>
  <c r="I17" i="13"/>
  <c r="I18" i="13"/>
  <c r="I19" i="13"/>
  <c r="I20" i="13"/>
  <c r="I21" i="13"/>
  <c r="I22" i="13"/>
  <c r="I23" i="13"/>
  <c r="I24" i="13"/>
  <c r="I25" i="13"/>
  <c r="I26" i="13"/>
  <c r="I27" i="13"/>
  <c r="I28" i="13"/>
  <c r="I29" i="13"/>
  <c r="I30" i="13"/>
  <c r="I31" i="13"/>
  <c r="I32" i="13"/>
  <c r="I33" i="13"/>
  <c r="I34" i="13"/>
  <c r="I35" i="13"/>
  <c r="I36" i="13"/>
  <c r="I37" i="13"/>
  <c r="I38" i="13"/>
  <c r="I39" i="13"/>
  <c r="I40" i="13"/>
  <c r="I41" i="13"/>
  <c r="I42" i="13"/>
  <c r="I43" i="13"/>
  <c r="I44" i="13"/>
  <c r="I45" i="13"/>
  <c r="I46" i="13"/>
  <c r="I47" i="13"/>
  <c r="I48" i="13"/>
  <c r="I49" i="13"/>
  <c r="I50" i="13"/>
  <c r="I51" i="13"/>
  <c r="I52" i="13"/>
  <c r="I53" i="13"/>
  <c r="I54" i="13"/>
  <c r="I55" i="13"/>
  <c r="I56" i="13"/>
  <c r="I57" i="13"/>
  <c r="I58" i="13"/>
  <c r="I59" i="13"/>
  <c r="I60" i="13"/>
  <c r="I61" i="13"/>
  <c r="I62" i="13"/>
  <c r="I63" i="13"/>
  <c r="I64" i="13"/>
  <c r="I65" i="13"/>
  <c r="I66" i="13"/>
  <c r="I67" i="13"/>
  <c r="I68" i="13"/>
  <c r="I69" i="13"/>
  <c r="I70" i="13"/>
  <c r="I71" i="13"/>
  <c r="I72" i="13"/>
  <c r="I73" i="13"/>
  <c r="I74" i="13"/>
  <c r="I75" i="13"/>
  <c r="I76" i="13"/>
  <c r="I77" i="13"/>
  <c r="I78" i="13"/>
  <c r="I79" i="13"/>
  <c r="I80" i="13"/>
  <c r="I81" i="13"/>
  <c r="I82" i="13"/>
  <c r="I83" i="13"/>
  <c r="I84" i="13"/>
  <c r="I85" i="13"/>
  <c r="I86" i="13"/>
  <c r="I87" i="13"/>
  <c r="I88" i="13"/>
  <c r="I89" i="13"/>
  <c r="I90" i="13"/>
  <c r="I91" i="13"/>
  <c r="I92" i="13"/>
  <c r="I93" i="13"/>
  <c r="I94" i="13"/>
  <c r="I95" i="13"/>
  <c r="I96" i="13"/>
  <c r="I97" i="13"/>
  <c r="I98" i="13"/>
  <c r="I99" i="13"/>
  <c r="I100" i="13"/>
  <c r="I101" i="13"/>
  <c r="I102" i="13"/>
  <c r="I103" i="13"/>
  <c r="I104" i="13"/>
  <c r="I105" i="13"/>
  <c r="I106" i="13"/>
  <c r="I107" i="13"/>
  <c r="I108" i="13"/>
  <c r="I109" i="13"/>
  <c r="I110" i="13"/>
  <c r="I111" i="13"/>
  <c r="I112" i="13"/>
  <c r="I113" i="13"/>
  <c r="I114" i="13"/>
  <c r="I115" i="13"/>
  <c r="I116" i="13"/>
  <c r="I117" i="13"/>
  <c r="I118" i="13"/>
  <c r="I119" i="13"/>
  <c r="I120" i="13"/>
  <c r="I121" i="13"/>
  <c r="I122" i="13"/>
  <c r="I123" i="13"/>
  <c r="I124" i="13"/>
  <c r="I125" i="13"/>
  <c r="I126" i="13"/>
  <c r="I9" i="13"/>
  <c r="H127" i="13"/>
  <c r="H115" i="13"/>
  <c r="H116" i="13"/>
  <c r="H117" i="13"/>
  <c r="H118" i="13"/>
  <c r="H119" i="13"/>
  <c r="H120" i="13"/>
  <c r="H121" i="13"/>
  <c r="H122" i="13"/>
  <c r="H123" i="13"/>
  <c r="H124" i="13"/>
  <c r="H125" i="13"/>
  <c r="H126" i="13"/>
  <c r="H114" i="13"/>
  <c r="H10" i="13"/>
  <c r="H11" i="13"/>
  <c r="H12" i="13"/>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H57" i="13"/>
  <c r="H58" i="13"/>
  <c r="H59" i="13"/>
  <c r="H60" i="13"/>
  <c r="H61" i="13"/>
  <c r="H62" i="13"/>
  <c r="H63" i="13"/>
  <c r="H64" i="13"/>
  <c r="H65" i="13"/>
  <c r="H66" i="13"/>
  <c r="H67" i="13"/>
  <c r="H68" i="13"/>
  <c r="H69" i="13"/>
  <c r="H70" i="13"/>
  <c r="H71" i="13"/>
  <c r="H72" i="13"/>
  <c r="H73" i="13"/>
  <c r="H74" i="13"/>
  <c r="H75" i="13"/>
  <c r="H76" i="13"/>
  <c r="H77" i="13"/>
  <c r="H78" i="13"/>
  <c r="H79" i="13"/>
  <c r="H80" i="13"/>
  <c r="H81" i="13"/>
  <c r="H82" i="13"/>
  <c r="H83" i="13"/>
  <c r="H84" i="13"/>
  <c r="H85" i="13"/>
  <c r="H86" i="13"/>
  <c r="H87" i="13"/>
  <c r="H88" i="13"/>
  <c r="H89" i="13"/>
  <c r="H90" i="13"/>
  <c r="H91" i="13"/>
  <c r="H92" i="13"/>
  <c r="H93" i="13"/>
  <c r="H94" i="13"/>
  <c r="H95" i="13"/>
  <c r="H96" i="13"/>
  <c r="H97" i="13"/>
  <c r="H98" i="13"/>
  <c r="H99" i="13"/>
  <c r="H100" i="13"/>
  <c r="H101" i="13"/>
  <c r="H102" i="13"/>
  <c r="H103" i="13"/>
  <c r="H104" i="13"/>
  <c r="H105" i="13"/>
  <c r="H106" i="13"/>
  <c r="H107" i="13"/>
  <c r="H108" i="13"/>
  <c r="H109" i="13"/>
  <c r="H110" i="13"/>
  <c r="H111" i="13"/>
  <c r="H112" i="13"/>
  <c r="H113" i="13"/>
  <c r="H9" i="13"/>
  <c r="G127" i="13"/>
  <c r="G10" i="13"/>
  <c r="G11" i="13"/>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57" i="13"/>
  <c r="G58" i="13"/>
  <c r="G59" i="13"/>
  <c r="G60" i="13"/>
  <c r="G61" i="13"/>
  <c r="G62" i="13"/>
  <c r="G63" i="13"/>
  <c r="G64" i="13"/>
  <c r="G65" i="13"/>
  <c r="G66" i="13"/>
  <c r="G67" i="13"/>
  <c r="G68" i="13"/>
  <c r="G69" i="13"/>
  <c r="G70" i="13"/>
  <c r="G71" i="13"/>
  <c r="G72" i="13"/>
  <c r="G73" i="13"/>
  <c r="G74" i="13"/>
  <c r="G75" i="13"/>
  <c r="G76" i="13"/>
  <c r="G77" i="13"/>
  <c r="G78" i="13"/>
  <c r="G79" i="13"/>
  <c r="G80" i="13"/>
  <c r="G81" i="13"/>
  <c r="G82" i="13"/>
  <c r="G83" i="13"/>
  <c r="G84" i="13"/>
  <c r="G85" i="13"/>
  <c r="G86" i="13"/>
  <c r="G87" i="13"/>
  <c r="G88" i="13"/>
  <c r="G89" i="13"/>
  <c r="G90" i="13"/>
  <c r="G91" i="13"/>
  <c r="G92" i="13"/>
  <c r="G93" i="13"/>
  <c r="G94" i="13"/>
  <c r="G95" i="13"/>
  <c r="G96" i="13"/>
  <c r="G97" i="13"/>
  <c r="G98" i="13"/>
  <c r="G99" i="13"/>
  <c r="G100" i="13"/>
  <c r="G101" i="13"/>
  <c r="G102" i="13"/>
  <c r="G103" i="13"/>
  <c r="G104" i="13"/>
  <c r="G105" i="13"/>
  <c r="G106" i="13"/>
  <c r="G107" i="13"/>
  <c r="G108" i="13"/>
  <c r="G109" i="13"/>
  <c r="G110" i="13"/>
  <c r="G111" i="13"/>
  <c r="G112" i="13"/>
  <c r="G113" i="13"/>
  <c r="G114" i="13"/>
  <c r="G115" i="13"/>
  <c r="G116" i="13"/>
  <c r="G117" i="13"/>
  <c r="G118" i="13"/>
  <c r="G119" i="13"/>
  <c r="G120" i="13"/>
  <c r="G121" i="13"/>
  <c r="G122" i="13"/>
  <c r="G123" i="13"/>
  <c r="G124" i="13"/>
  <c r="G125" i="13"/>
  <c r="G126" i="13"/>
  <c r="G9" i="13"/>
  <c r="K89" i="14"/>
  <c r="J89" i="14"/>
  <c r="K84" i="14"/>
  <c r="L84" i="14"/>
  <c r="J84" i="14"/>
  <c r="K76" i="14"/>
  <c r="L76" i="14"/>
  <c r="J76" i="14"/>
  <c r="K64" i="14"/>
  <c r="J64" i="14"/>
  <c r="K45" i="14"/>
  <c r="L45" i="14"/>
  <c r="J45" i="14"/>
  <c r="K21" i="14"/>
  <c r="L21" i="14"/>
  <c r="J21" i="14"/>
  <c r="I87" i="14"/>
  <c r="I88" i="14"/>
  <c r="H87" i="14"/>
  <c r="H88" i="14"/>
  <c r="G87" i="14"/>
  <c r="G88" i="14"/>
  <c r="H84" i="14"/>
  <c r="I84" i="14"/>
  <c r="I79" i="14"/>
  <c r="I80" i="14"/>
  <c r="I81" i="14"/>
  <c r="I82" i="14"/>
  <c r="I83" i="14"/>
  <c r="H79" i="14"/>
  <c r="H80" i="14"/>
  <c r="H81" i="14"/>
  <c r="H82" i="14"/>
  <c r="H83" i="14"/>
  <c r="G84" i="14"/>
  <c r="G79" i="14"/>
  <c r="G80" i="14"/>
  <c r="G81" i="14"/>
  <c r="G82" i="14"/>
  <c r="G83" i="14"/>
  <c r="H76" i="14"/>
  <c r="I76" i="14"/>
  <c r="I67" i="14"/>
  <c r="I68" i="14"/>
  <c r="I69" i="14"/>
  <c r="I70" i="14"/>
  <c r="I71" i="14"/>
  <c r="I72" i="14"/>
  <c r="I73" i="14"/>
  <c r="I74" i="14"/>
  <c r="I75" i="14"/>
  <c r="H67" i="14"/>
  <c r="H68" i="14"/>
  <c r="H69" i="14"/>
  <c r="H70" i="14"/>
  <c r="H71" i="14"/>
  <c r="H72" i="14"/>
  <c r="H73" i="14"/>
  <c r="H74" i="14"/>
  <c r="H75" i="14"/>
  <c r="G76" i="14"/>
  <c r="G67" i="14"/>
  <c r="G68" i="14"/>
  <c r="G69" i="14"/>
  <c r="G70" i="14"/>
  <c r="G71" i="14"/>
  <c r="G72" i="14"/>
  <c r="G73" i="14"/>
  <c r="G74" i="14"/>
  <c r="G75" i="14"/>
  <c r="H64" i="14"/>
  <c r="I64" i="14"/>
  <c r="I48" i="14"/>
  <c r="I49" i="14"/>
  <c r="I50" i="14"/>
  <c r="I51" i="14"/>
  <c r="I52" i="14"/>
  <c r="I53" i="14"/>
  <c r="I54" i="14"/>
  <c r="I55" i="14"/>
  <c r="I56" i="14"/>
  <c r="I57" i="14"/>
  <c r="I58" i="14"/>
  <c r="I59" i="14"/>
  <c r="I60" i="14"/>
  <c r="I61" i="14"/>
  <c r="I62" i="14"/>
  <c r="I63" i="14"/>
  <c r="H48" i="14"/>
  <c r="H49" i="14"/>
  <c r="H50" i="14"/>
  <c r="H51" i="14"/>
  <c r="H52" i="14"/>
  <c r="H53" i="14"/>
  <c r="H54" i="14"/>
  <c r="H55" i="14"/>
  <c r="H56" i="14"/>
  <c r="H57" i="14"/>
  <c r="H58" i="14"/>
  <c r="H59" i="14"/>
  <c r="H60" i="14"/>
  <c r="H61" i="14"/>
  <c r="H62" i="14"/>
  <c r="H63" i="14"/>
  <c r="G64" i="14"/>
  <c r="G48" i="14"/>
  <c r="G49" i="14"/>
  <c r="G50" i="14"/>
  <c r="G51" i="14"/>
  <c r="G52" i="14"/>
  <c r="G53" i="14"/>
  <c r="G54" i="14"/>
  <c r="G55" i="14"/>
  <c r="G56" i="14"/>
  <c r="G57" i="14"/>
  <c r="G58" i="14"/>
  <c r="G59" i="14"/>
  <c r="G60" i="14"/>
  <c r="G61" i="14"/>
  <c r="G62" i="14"/>
  <c r="G63" i="14"/>
  <c r="H45" i="14"/>
  <c r="I45" i="14"/>
  <c r="I24" i="14"/>
  <c r="I25" i="14"/>
  <c r="I26" i="14"/>
  <c r="I27" i="14"/>
  <c r="I28" i="14"/>
  <c r="I29" i="14"/>
  <c r="I30" i="14"/>
  <c r="I31" i="14"/>
  <c r="I32" i="14"/>
  <c r="I33" i="14"/>
  <c r="I34" i="14"/>
  <c r="I35" i="14"/>
  <c r="I36" i="14"/>
  <c r="I37" i="14"/>
  <c r="I38" i="14"/>
  <c r="I39" i="14"/>
  <c r="I40" i="14"/>
  <c r="I41" i="14"/>
  <c r="I42" i="14"/>
  <c r="I43" i="14"/>
  <c r="I44" i="14"/>
  <c r="H24" i="14"/>
  <c r="H25" i="14"/>
  <c r="H26" i="14"/>
  <c r="H27" i="14"/>
  <c r="H28" i="14"/>
  <c r="H29" i="14"/>
  <c r="H30" i="14"/>
  <c r="H31" i="14"/>
  <c r="H32" i="14"/>
  <c r="H33" i="14"/>
  <c r="H34" i="14"/>
  <c r="H35" i="14"/>
  <c r="H36" i="14"/>
  <c r="H37" i="14"/>
  <c r="H38" i="14"/>
  <c r="H39" i="14"/>
  <c r="H40" i="14"/>
  <c r="H41" i="14"/>
  <c r="H42" i="14"/>
  <c r="H43" i="14"/>
  <c r="H44" i="14"/>
  <c r="G45" i="14"/>
  <c r="G24" i="14"/>
  <c r="G25" i="14"/>
  <c r="G26" i="14"/>
  <c r="G27" i="14"/>
  <c r="G28" i="14"/>
  <c r="G29" i="14"/>
  <c r="G30" i="14"/>
  <c r="G31" i="14"/>
  <c r="G32" i="14"/>
  <c r="G33" i="14"/>
  <c r="G34" i="14"/>
  <c r="G35" i="14"/>
  <c r="G36" i="14"/>
  <c r="G37" i="14"/>
  <c r="G38" i="14"/>
  <c r="G39" i="14"/>
  <c r="G40" i="14"/>
  <c r="G41" i="14"/>
  <c r="G42" i="14"/>
  <c r="G43" i="14"/>
  <c r="G44" i="14"/>
  <c r="H21" i="14"/>
  <c r="I21" i="14"/>
  <c r="I10" i="14"/>
  <c r="I11" i="14"/>
  <c r="I12" i="14"/>
  <c r="I13" i="14"/>
  <c r="I14" i="14"/>
  <c r="I15" i="14"/>
  <c r="I16" i="14"/>
  <c r="I17" i="14"/>
  <c r="I18" i="14"/>
  <c r="I19" i="14"/>
  <c r="I20" i="14"/>
  <c r="H10" i="14"/>
  <c r="H11" i="14"/>
  <c r="H12" i="14"/>
  <c r="H13" i="14"/>
  <c r="H14" i="14"/>
  <c r="H15" i="14"/>
  <c r="H16" i="14"/>
  <c r="H17" i="14"/>
  <c r="H18" i="14"/>
  <c r="H19" i="14"/>
  <c r="H20" i="14"/>
  <c r="G21" i="14"/>
  <c r="G10" i="14"/>
  <c r="G11" i="14"/>
  <c r="G12" i="14"/>
  <c r="G13" i="14"/>
  <c r="G14" i="14"/>
  <c r="G15" i="14"/>
  <c r="G16" i="14"/>
  <c r="G17" i="14"/>
  <c r="G18" i="14"/>
  <c r="G19" i="14"/>
  <c r="G20" i="14"/>
  <c r="J78" i="10" l="1"/>
  <c r="K92" i="10"/>
  <c r="L92" i="10"/>
  <c r="J92" i="10"/>
  <c r="K85" i="10"/>
  <c r="J85" i="10"/>
  <c r="K78" i="10"/>
  <c r="L78" i="10"/>
  <c r="K61" i="10"/>
  <c r="J61" i="10"/>
  <c r="K48" i="10"/>
  <c r="L48" i="10"/>
  <c r="J48" i="10"/>
  <c r="I88" i="10"/>
  <c r="I91" i="10"/>
  <c r="H88" i="10"/>
  <c r="H91" i="10"/>
  <c r="G88" i="10"/>
  <c r="G89" i="10"/>
  <c r="H89" i="10" s="1"/>
  <c r="I89" i="10" s="1"/>
  <c r="G90" i="10"/>
  <c r="G91" i="10"/>
  <c r="H85" i="10"/>
  <c r="I85" i="10"/>
  <c r="I81" i="10"/>
  <c r="I82" i="10"/>
  <c r="I83" i="10"/>
  <c r="I84" i="10"/>
  <c r="H81" i="10"/>
  <c r="H82" i="10"/>
  <c r="H83" i="10"/>
  <c r="H84" i="10"/>
  <c r="G85" i="10"/>
  <c r="G81" i="10"/>
  <c r="G82" i="10"/>
  <c r="G83" i="10"/>
  <c r="G84" i="10"/>
  <c r="H78" i="10"/>
  <c r="I78" i="10"/>
  <c r="I64" i="10"/>
  <c r="I65" i="10"/>
  <c r="I66" i="10"/>
  <c r="I67" i="10"/>
  <c r="I68" i="10"/>
  <c r="I69" i="10"/>
  <c r="I70" i="10"/>
  <c r="I71" i="10"/>
  <c r="I72" i="10"/>
  <c r="I73" i="10"/>
  <c r="I74" i="10"/>
  <c r="I75" i="10"/>
  <c r="I76" i="10"/>
  <c r="I77" i="10"/>
  <c r="H64" i="10"/>
  <c r="H65" i="10"/>
  <c r="H66" i="10"/>
  <c r="H67" i="10"/>
  <c r="H68" i="10"/>
  <c r="H69" i="10"/>
  <c r="H70" i="10"/>
  <c r="H71" i="10"/>
  <c r="H72" i="10"/>
  <c r="H73" i="10"/>
  <c r="H74" i="10"/>
  <c r="H75" i="10"/>
  <c r="H76" i="10"/>
  <c r="H77" i="10"/>
  <c r="G78" i="10"/>
  <c r="G64" i="10"/>
  <c r="G65" i="10"/>
  <c r="G66" i="10"/>
  <c r="G67" i="10"/>
  <c r="G68" i="10"/>
  <c r="G69" i="10"/>
  <c r="G70" i="10"/>
  <c r="G71" i="10"/>
  <c r="G72" i="10"/>
  <c r="G73" i="10"/>
  <c r="G74" i="10"/>
  <c r="G75" i="10"/>
  <c r="G76" i="10"/>
  <c r="G77" i="10"/>
  <c r="I51" i="10"/>
  <c r="I52" i="10"/>
  <c r="I58" i="10"/>
  <c r="I59" i="10"/>
  <c r="I60" i="10"/>
  <c r="H51" i="10"/>
  <c r="H52" i="10"/>
  <c r="H53" i="10"/>
  <c r="I53" i="10" s="1"/>
  <c r="H57" i="10"/>
  <c r="H58" i="10"/>
  <c r="H59" i="10"/>
  <c r="H60" i="10"/>
  <c r="G51" i="10"/>
  <c r="G52" i="10"/>
  <c r="G53" i="10"/>
  <c r="G54" i="10"/>
  <c r="H54" i="10" s="1"/>
  <c r="I54" i="10" s="1"/>
  <c r="G55" i="10"/>
  <c r="G56" i="10"/>
  <c r="H56" i="10" s="1"/>
  <c r="G57" i="10"/>
  <c r="I57" i="10" s="1"/>
  <c r="G58" i="10"/>
  <c r="G59" i="10"/>
  <c r="G60" i="10"/>
  <c r="H48" i="10"/>
  <c r="I48" i="10"/>
  <c r="I10" i="10"/>
  <c r="I11" i="10"/>
  <c r="I12" i="10"/>
  <c r="I13" i="10"/>
  <c r="I14" i="10"/>
  <c r="I15" i="10"/>
  <c r="I16" i="10"/>
  <c r="I17" i="10"/>
  <c r="I18" i="10"/>
  <c r="I19" i="10"/>
  <c r="I20" i="10"/>
  <c r="I21" i="10"/>
  <c r="I22" i="10"/>
  <c r="I23" i="10"/>
  <c r="I24" i="10"/>
  <c r="I25" i="10"/>
  <c r="I26" i="10"/>
  <c r="I27" i="10"/>
  <c r="I28" i="10"/>
  <c r="I29" i="10"/>
  <c r="I30" i="10"/>
  <c r="I31" i="10"/>
  <c r="I32" i="10"/>
  <c r="I33" i="10"/>
  <c r="I34" i="10"/>
  <c r="I35" i="10"/>
  <c r="I36" i="10"/>
  <c r="I37" i="10"/>
  <c r="I38" i="10"/>
  <c r="I39" i="10"/>
  <c r="I40" i="10"/>
  <c r="I41" i="10"/>
  <c r="I42" i="10"/>
  <c r="I43" i="10"/>
  <c r="I44" i="10"/>
  <c r="I45" i="10"/>
  <c r="I46" i="10"/>
  <c r="I47" i="10"/>
  <c r="H10" i="10"/>
  <c r="H11"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H42" i="10"/>
  <c r="H43" i="10"/>
  <c r="H44" i="10"/>
  <c r="H45" i="10"/>
  <c r="H46" i="10"/>
  <c r="H47" i="10"/>
  <c r="G48" i="10"/>
  <c r="G10" i="10"/>
  <c r="G11" i="10"/>
  <c r="G12" i="10"/>
  <c r="G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G39" i="10"/>
  <c r="G40" i="10"/>
  <c r="G41" i="10"/>
  <c r="G42" i="10"/>
  <c r="G43" i="10"/>
  <c r="G44" i="10"/>
  <c r="G45" i="10"/>
  <c r="G46" i="10"/>
  <c r="G47" i="10"/>
  <c r="K23" i="9"/>
  <c r="L23" i="9"/>
  <c r="J23" i="9"/>
  <c r="H15" i="9"/>
  <c r="H19" i="9"/>
  <c r="I19" i="9" s="1"/>
  <c r="H21" i="9"/>
  <c r="I21" i="9" s="1"/>
  <c r="G10" i="9"/>
  <c r="H10" i="9" s="1"/>
  <c r="I10" i="9" s="1"/>
  <c r="G11" i="9"/>
  <c r="H11" i="9" s="1"/>
  <c r="I11" i="9" s="1"/>
  <c r="G12" i="9"/>
  <c r="H12" i="9" s="1"/>
  <c r="I12" i="9" s="1"/>
  <c r="G13" i="9"/>
  <c r="H13" i="9" s="1"/>
  <c r="I13" i="9" s="1"/>
  <c r="G14" i="9"/>
  <c r="G15" i="9"/>
  <c r="G16" i="9"/>
  <c r="H16" i="9" s="1"/>
  <c r="G17" i="9"/>
  <c r="H17" i="9" s="1"/>
  <c r="I17" i="9" s="1"/>
  <c r="G18" i="9"/>
  <c r="H18" i="9" s="1"/>
  <c r="I18" i="9" s="1"/>
  <c r="G19" i="9"/>
  <c r="G20" i="9"/>
  <c r="H20" i="9" s="1"/>
  <c r="G21" i="9"/>
  <c r="G22" i="9"/>
  <c r="H22" i="9" s="1"/>
  <c r="I22" i="9" s="1"/>
  <c r="K27" i="8"/>
  <c r="J27" i="8"/>
  <c r="K24" i="8"/>
  <c r="L24" i="8"/>
  <c r="J24" i="8"/>
  <c r="H27" i="8"/>
  <c r="I27" i="8"/>
  <c r="G27" i="8"/>
  <c r="I10" i="8"/>
  <c r="I12" i="8"/>
  <c r="I13" i="8"/>
  <c r="I14" i="8"/>
  <c r="I15" i="8"/>
  <c r="I16" i="8"/>
  <c r="I17" i="8"/>
  <c r="I18" i="8"/>
  <c r="I19" i="8"/>
  <c r="I20" i="8"/>
  <c r="I21" i="8"/>
  <c r="I22" i="8"/>
  <c r="I23" i="8"/>
  <c r="H10" i="8"/>
  <c r="H12" i="8"/>
  <c r="H13" i="8"/>
  <c r="H14" i="8"/>
  <c r="H15" i="8"/>
  <c r="H16" i="8"/>
  <c r="H17" i="8"/>
  <c r="H18" i="8"/>
  <c r="H19" i="8"/>
  <c r="H20" i="8"/>
  <c r="H21" i="8"/>
  <c r="H22" i="8"/>
  <c r="H23" i="8"/>
  <c r="G10" i="8"/>
  <c r="G11" i="8"/>
  <c r="H11" i="8" s="1"/>
  <c r="H24" i="8" s="1"/>
  <c r="G12" i="8"/>
  <c r="G13" i="8"/>
  <c r="G14" i="8"/>
  <c r="G15" i="8"/>
  <c r="G16" i="8"/>
  <c r="G17" i="8"/>
  <c r="G18" i="8"/>
  <c r="G19" i="8"/>
  <c r="G20" i="8"/>
  <c r="G21" i="8"/>
  <c r="G22" i="8"/>
  <c r="G23" i="8"/>
  <c r="K75" i="7"/>
  <c r="J75" i="7"/>
  <c r="K71" i="7"/>
  <c r="J71" i="7"/>
  <c r="K65" i="7"/>
  <c r="L65" i="7"/>
  <c r="J65" i="7"/>
  <c r="K59" i="7"/>
  <c r="L59" i="7"/>
  <c r="J59" i="7"/>
  <c r="K32" i="7"/>
  <c r="L32" i="7"/>
  <c r="J32" i="7"/>
  <c r="G74" i="7"/>
  <c r="H74" i="7" s="1"/>
  <c r="I74" i="7" s="1"/>
  <c r="G73" i="7"/>
  <c r="H71" i="7"/>
  <c r="I71" i="7"/>
  <c r="I68" i="7"/>
  <c r="I69" i="7"/>
  <c r="I70" i="7"/>
  <c r="H68" i="7"/>
  <c r="H69" i="7"/>
  <c r="H70" i="7"/>
  <c r="G71" i="7"/>
  <c r="G68" i="7"/>
  <c r="G69" i="7"/>
  <c r="G70" i="7"/>
  <c r="H65" i="7"/>
  <c r="I65" i="7"/>
  <c r="I62" i="7"/>
  <c r="I63" i="7"/>
  <c r="I64" i="7"/>
  <c r="H62" i="7"/>
  <c r="H63" i="7"/>
  <c r="H64" i="7"/>
  <c r="G65" i="7"/>
  <c r="G62" i="7"/>
  <c r="G63" i="7"/>
  <c r="G64" i="7"/>
  <c r="I35" i="7"/>
  <c r="I36" i="7"/>
  <c r="I37" i="7"/>
  <c r="I38" i="7"/>
  <c r="I39" i="7"/>
  <c r="I40" i="7"/>
  <c r="I41" i="7"/>
  <c r="I42" i="7"/>
  <c r="I43" i="7"/>
  <c r="I44" i="7"/>
  <c r="I45" i="7"/>
  <c r="I46" i="7"/>
  <c r="I47" i="7"/>
  <c r="I52" i="7"/>
  <c r="I53" i="7"/>
  <c r="I54" i="7"/>
  <c r="I55" i="7"/>
  <c r="I56" i="7"/>
  <c r="I57" i="7"/>
  <c r="I58" i="7"/>
  <c r="H35" i="7"/>
  <c r="H36" i="7"/>
  <c r="H37" i="7"/>
  <c r="H38" i="7"/>
  <c r="H39" i="7"/>
  <c r="H40" i="7"/>
  <c r="H41" i="7"/>
  <c r="H42" i="7"/>
  <c r="H43" i="7"/>
  <c r="H44" i="7"/>
  <c r="H45" i="7"/>
  <c r="H46" i="7"/>
  <c r="H47" i="7"/>
  <c r="H52" i="7"/>
  <c r="H53" i="7"/>
  <c r="H54" i="7"/>
  <c r="H55" i="7"/>
  <c r="H56" i="7"/>
  <c r="H57" i="7"/>
  <c r="H58" i="7"/>
  <c r="G35" i="7"/>
  <c r="G36" i="7"/>
  <c r="G37" i="7"/>
  <c r="G38" i="7"/>
  <c r="G39" i="7"/>
  <c r="G40" i="7"/>
  <c r="G41" i="7"/>
  <c r="G42" i="7"/>
  <c r="G43" i="7"/>
  <c r="G44" i="7"/>
  <c r="G45" i="7"/>
  <c r="G46" i="7"/>
  <c r="G47" i="7"/>
  <c r="G48" i="7"/>
  <c r="G49" i="7"/>
  <c r="H49" i="7" s="1"/>
  <c r="G50" i="7"/>
  <c r="H50" i="7" s="1"/>
  <c r="G51" i="7"/>
  <c r="H51" i="7" s="1"/>
  <c r="G52" i="7"/>
  <c r="G53" i="7"/>
  <c r="G54" i="7"/>
  <c r="G55" i="7"/>
  <c r="G56" i="7"/>
  <c r="G57" i="7"/>
  <c r="G58" i="7"/>
  <c r="I10" i="7"/>
  <c r="I11" i="7"/>
  <c r="I17" i="7"/>
  <c r="I18" i="7"/>
  <c r="I19" i="7"/>
  <c r="I20" i="7"/>
  <c r="I21" i="7"/>
  <c r="I22" i="7"/>
  <c r="I23" i="7"/>
  <c r="I24" i="7"/>
  <c r="I25" i="7"/>
  <c r="I26" i="7"/>
  <c r="I27" i="7"/>
  <c r="I28" i="7"/>
  <c r="I29" i="7"/>
  <c r="I30" i="7"/>
  <c r="I31" i="7"/>
  <c r="H10" i="7"/>
  <c r="H11" i="7"/>
  <c r="H15" i="7"/>
  <c r="H17" i="7"/>
  <c r="H18" i="7"/>
  <c r="H19" i="7"/>
  <c r="H20" i="7"/>
  <c r="H21" i="7"/>
  <c r="H22" i="7"/>
  <c r="H23" i="7"/>
  <c r="H24" i="7"/>
  <c r="H25" i="7"/>
  <c r="H26" i="7"/>
  <c r="H27" i="7"/>
  <c r="H28" i="7"/>
  <c r="H29" i="7"/>
  <c r="H30" i="7"/>
  <c r="H31" i="7"/>
  <c r="G10" i="7"/>
  <c r="G11" i="7"/>
  <c r="G12" i="7"/>
  <c r="G13" i="7"/>
  <c r="H13" i="7" s="1"/>
  <c r="G14" i="7"/>
  <c r="G15" i="7"/>
  <c r="G16" i="7"/>
  <c r="H16" i="7" s="1"/>
  <c r="I16" i="7" s="1"/>
  <c r="G17" i="7"/>
  <c r="G18" i="7"/>
  <c r="G19" i="7"/>
  <c r="G20" i="7"/>
  <c r="G21" i="7"/>
  <c r="G22" i="7"/>
  <c r="G23" i="7"/>
  <c r="G24" i="7"/>
  <c r="G25" i="7"/>
  <c r="G26" i="7"/>
  <c r="G27" i="7"/>
  <c r="G28" i="7"/>
  <c r="G29" i="7"/>
  <c r="G30" i="7"/>
  <c r="G31" i="7"/>
  <c r="K108" i="6"/>
  <c r="J108" i="6"/>
  <c r="K102" i="6"/>
  <c r="L102" i="6"/>
  <c r="J102" i="6"/>
  <c r="K99" i="6"/>
  <c r="J99" i="6"/>
  <c r="K90" i="6"/>
  <c r="L90" i="6"/>
  <c r="J90" i="6"/>
  <c r="H108" i="6"/>
  <c r="I108" i="6"/>
  <c r="I105" i="6"/>
  <c r="I106" i="6"/>
  <c r="I107" i="6"/>
  <c r="H105" i="6"/>
  <c r="H106" i="6"/>
  <c r="H107" i="6"/>
  <c r="G108" i="6"/>
  <c r="G105" i="6"/>
  <c r="G106" i="6"/>
  <c r="G107" i="6"/>
  <c r="H102" i="6"/>
  <c r="I102" i="6"/>
  <c r="G102" i="6"/>
  <c r="H99" i="6"/>
  <c r="I99" i="6"/>
  <c r="I93" i="6"/>
  <c r="I94" i="6"/>
  <c r="I95" i="6"/>
  <c r="I96" i="6"/>
  <c r="I97" i="6"/>
  <c r="I98" i="6"/>
  <c r="H93" i="6"/>
  <c r="H94" i="6"/>
  <c r="H95" i="6"/>
  <c r="H96" i="6"/>
  <c r="H97" i="6"/>
  <c r="H98" i="6"/>
  <c r="G99" i="6"/>
  <c r="G93" i="6"/>
  <c r="G94" i="6"/>
  <c r="G95" i="6"/>
  <c r="G96" i="6"/>
  <c r="G97" i="6"/>
  <c r="G98" i="6"/>
  <c r="I10" i="6"/>
  <c r="I11" i="6"/>
  <c r="I12" i="6"/>
  <c r="I13" i="6"/>
  <c r="I14" i="6"/>
  <c r="I15" i="6"/>
  <c r="I16" i="6"/>
  <c r="I17" i="6"/>
  <c r="I18" i="6"/>
  <c r="I19" i="6"/>
  <c r="I20" i="6"/>
  <c r="I21" i="6"/>
  <c r="I22" i="6"/>
  <c r="I23" i="6"/>
  <c r="I24" i="6"/>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6" i="6"/>
  <c r="I57" i="6"/>
  <c r="I58" i="6"/>
  <c r="I59" i="6"/>
  <c r="I60" i="6"/>
  <c r="I61" i="6"/>
  <c r="I62" i="6"/>
  <c r="I63" i="6"/>
  <c r="I64" i="6"/>
  <c r="I65" i="6"/>
  <c r="I66" i="6"/>
  <c r="I67" i="6"/>
  <c r="I68" i="6"/>
  <c r="I69" i="6"/>
  <c r="I70" i="6"/>
  <c r="I71" i="6"/>
  <c r="I72" i="6"/>
  <c r="I73" i="6"/>
  <c r="I74" i="6"/>
  <c r="I75" i="6"/>
  <c r="I76" i="6"/>
  <c r="I77" i="6"/>
  <c r="I78" i="6"/>
  <c r="I79" i="6"/>
  <c r="I80" i="6"/>
  <c r="I81" i="6"/>
  <c r="I82" i="6"/>
  <c r="I83" i="6"/>
  <c r="I84" i="6"/>
  <c r="I85" i="6"/>
  <c r="I86" i="6"/>
  <c r="I87" i="6"/>
  <c r="I88" i="6"/>
  <c r="I89" i="6"/>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H55" i="6" s="1"/>
  <c r="H90" i="6" s="1"/>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K18" i="5"/>
  <c r="L18" i="5"/>
  <c r="J18" i="5"/>
  <c r="K13" i="5"/>
  <c r="K10" i="5"/>
  <c r="L10" i="5"/>
  <c r="J13" i="5"/>
  <c r="J10" i="5"/>
  <c r="G16" i="5"/>
  <c r="G17" i="5"/>
  <c r="H13" i="5"/>
  <c r="I13" i="5"/>
  <c r="G13" i="5"/>
  <c r="H10" i="5"/>
  <c r="I10" i="5"/>
  <c r="G10" i="5"/>
  <c r="K27" i="4"/>
  <c r="L27" i="4"/>
  <c r="J27" i="4"/>
  <c r="K19" i="4"/>
  <c r="L19" i="4"/>
  <c r="J19" i="4"/>
  <c r="K16" i="4"/>
  <c r="L16" i="4"/>
  <c r="J16" i="4"/>
  <c r="I22" i="4"/>
  <c r="I24" i="4"/>
  <c r="I25" i="4"/>
  <c r="I26" i="4"/>
  <c r="H22" i="4"/>
  <c r="H24" i="4"/>
  <c r="H25" i="4"/>
  <c r="H26" i="4"/>
  <c r="G22" i="4"/>
  <c r="G23" i="4"/>
  <c r="H23" i="4" s="1"/>
  <c r="G24" i="4"/>
  <c r="G25" i="4"/>
  <c r="G26" i="4"/>
  <c r="H19" i="4"/>
  <c r="I19" i="4"/>
  <c r="G19" i="4"/>
  <c r="I13" i="4"/>
  <c r="I14" i="4"/>
  <c r="I15" i="4"/>
  <c r="H13" i="4"/>
  <c r="H14" i="4"/>
  <c r="H15" i="4"/>
  <c r="G10" i="4"/>
  <c r="H10" i="4" s="1"/>
  <c r="G11" i="4"/>
  <c r="H11" i="4" s="1"/>
  <c r="I11" i="4" s="1"/>
  <c r="G12" i="4"/>
  <c r="G13" i="4"/>
  <c r="G14" i="4"/>
  <c r="G15" i="4"/>
  <c r="K70" i="3"/>
  <c r="J70" i="3"/>
  <c r="K66" i="3"/>
  <c r="J66" i="3"/>
  <c r="K57" i="3"/>
  <c r="L57" i="3"/>
  <c r="J57" i="3"/>
  <c r="K42" i="3"/>
  <c r="L42" i="3"/>
  <c r="J42" i="3"/>
  <c r="K22" i="3"/>
  <c r="L22" i="3"/>
  <c r="J22" i="3"/>
  <c r="H70" i="3"/>
  <c r="I70" i="3"/>
  <c r="I69" i="3"/>
  <c r="H69" i="3"/>
  <c r="G70" i="3"/>
  <c r="G69" i="3"/>
  <c r="H66" i="3"/>
  <c r="I66" i="3"/>
  <c r="G66" i="3"/>
  <c r="I60" i="3"/>
  <c r="I61" i="3"/>
  <c r="I62" i="3"/>
  <c r="I63" i="3"/>
  <c r="I64" i="3"/>
  <c r="I65" i="3"/>
  <c r="H60" i="3"/>
  <c r="H61" i="3"/>
  <c r="H62" i="3"/>
  <c r="H63" i="3"/>
  <c r="H64" i="3"/>
  <c r="H65" i="3"/>
  <c r="G60" i="3"/>
  <c r="G61" i="3"/>
  <c r="G62" i="3"/>
  <c r="G63" i="3"/>
  <c r="G64" i="3"/>
  <c r="G65" i="3"/>
  <c r="I45" i="3"/>
  <c r="I46" i="3"/>
  <c r="I47" i="3"/>
  <c r="I49" i="3"/>
  <c r="I50" i="3"/>
  <c r="I51" i="3"/>
  <c r="I52" i="3"/>
  <c r="I53" i="3"/>
  <c r="I54" i="3"/>
  <c r="I55" i="3"/>
  <c r="I56" i="3"/>
  <c r="H45" i="3"/>
  <c r="H46" i="3"/>
  <c r="H47" i="3"/>
  <c r="H49" i="3"/>
  <c r="H50" i="3"/>
  <c r="H51" i="3"/>
  <c r="H52" i="3"/>
  <c r="H53" i="3"/>
  <c r="H54" i="3"/>
  <c r="H55" i="3"/>
  <c r="H56" i="3"/>
  <c r="G45" i="3"/>
  <c r="G46" i="3"/>
  <c r="G47" i="3"/>
  <c r="G48" i="3"/>
  <c r="G57" i="3" s="1"/>
  <c r="G49" i="3"/>
  <c r="G50" i="3"/>
  <c r="G51" i="3"/>
  <c r="G52" i="3"/>
  <c r="G53" i="3"/>
  <c r="G54" i="3"/>
  <c r="G55" i="3"/>
  <c r="G56" i="3"/>
  <c r="H42" i="3"/>
  <c r="I42" i="3"/>
  <c r="I25" i="3"/>
  <c r="I26" i="3"/>
  <c r="I27" i="3"/>
  <c r="I28" i="3"/>
  <c r="I29" i="3"/>
  <c r="I30" i="3"/>
  <c r="I31" i="3"/>
  <c r="I32" i="3"/>
  <c r="I33" i="3"/>
  <c r="I34" i="3"/>
  <c r="I35" i="3"/>
  <c r="I36" i="3"/>
  <c r="I37" i="3"/>
  <c r="I38" i="3"/>
  <c r="I39" i="3"/>
  <c r="I40" i="3"/>
  <c r="I41" i="3"/>
  <c r="H25" i="3"/>
  <c r="H26" i="3"/>
  <c r="H27" i="3"/>
  <c r="H28" i="3"/>
  <c r="H29" i="3"/>
  <c r="H30" i="3"/>
  <c r="H31" i="3"/>
  <c r="H32" i="3"/>
  <c r="H33" i="3"/>
  <c r="H34" i="3"/>
  <c r="H35" i="3"/>
  <c r="H36" i="3"/>
  <c r="H37" i="3"/>
  <c r="H38" i="3"/>
  <c r="H39" i="3"/>
  <c r="H40" i="3"/>
  <c r="H41" i="3"/>
  <c r="G42" i="3"/>
  <c r="G25" i="3"/>
  <c r="G26" i="3"/>
  <c r="G27" i="3"/>
  <c r="G28" i="3"/>
  <c r="G29" i="3"/>
  <c r="G30" i="3"/>
  <c r="G31" i="3"/>
  <c r="G32" i="3"/>
  <c r="G33" i="3"/>
  <c r="G34" i="3"/>
  <c r="G35" i="3"/>
  <c r="G36" i="3"/>
  <c r="G37" i="3"/>
  <c r="G38" i="3"/>
  <c r="G39" i="3"/>
  <c r="G40" i="3"/>
  <c r="G41" i="3"/>
  <c r="I15" i="3"/>
  <c r="I16" i="3"/>
  <c r="I17" i="3"/>
  <c r="I18" i="3"/>
  <c r="I19" i="3"/>
  <c r="I21" i="3"/>
  <c r="H15" i="3"/>
  <c r="H16" i="3"/>
  <c r="H17" i="3"/>
  <c r="H18" i="3"/>
  <c r="H19" i="3"/>
  <c r="H21" i="3"/>
  <c r="G10" i="3"/>
  <c r="G11" i="3"/>
  <c r="H11" i="3" s="1"/>
  <c r="I11" i="3" s="1"/>
  <c r="G12" i="3"/>
  <c r="H12" i="3" s="1"/>
  <c r="G13" i="3"/>
  <c r="H13" i="3" s="1"/>
  <c r="I13" i="3" s="1"/>
  <c r="G14" i="3"/>
  <c r="G15" i="3"/>
  <c r="G16" i="3"/>
  <c r="G17" i="3"/>
  <c r="G18" i="3"/>
  <c r="G19" i="3"/>
  <c r="G20" i="3"/>
  <c r="H20" i="3" s="1"/>
  <c r="G21" i="3"/>
  <c r="K78" i="2"/>
  <c r="J78" i="2"/>
  <c r="K62" i="2"/>
  <c r="L62" i="2"/>
  <c r="J62" i="2"/>
  <c r="K57" i="2"/>
  <c r="L57" i="2"/>
  <c r="J57" i="2"/>
  <c r="I65" i="2"/>
  <c r="I70" i="2"/>
  <c r="I71" i="2"/>
  <c r="I77" i="2"/>
  <c r="H65" i="2"/>
  <c r="H70" i="2"/>
  <c r="H71" i="2"/>
  <c r="H77" i="2"/>
  <c r="G65" i="2"/>
  <c r="G66" i="2"/>
  <c r="H66" i="2" s="1"/>
  <c r="I66" i="2" s="1"/>
  <c r="G67" i="2"/>
  <c r="H67" i="2" s="1"/>
  <c r="I67" i="2" s="1"/>
  <c r="G68" i="2"/>
  <c r="H68" i="2" s="1"/>
  <c r="G69" i="2"/>
  <c r="G70" i="2"/>
  <c r="G71" i="2"/>
  <c r="G72" i="2"/>
  <c r="H72" i="2" s="1"/>
  <c r="G73" i="2"/>
  <c r="G74" i="2"/>
  <c r="H74" i="2" s="1"/>
  <c r="G75" i="2"/>
  <c r="H75" i="2" s="1"/>
  <c r="G76" i="2"/>
  <c r="G77" i="2"/>
  <c r="I61" i="2"/>
  <c r="H61" i="2"/>
  <c r="G60" i="2"/>
  <c r="H60" i="2" s="1"/>
  <c r="G61" i="2"/>
  <c r="I45" i="2"/>
  <c r="I46" i="2"/>
  <c r="I47" i="2"/>
  <c r="I48" i="2"/>
  <c r="I49" i="2"/>
  <c r="I50" i="2"/>
  <c r="I51" i="2"/>
  <c r="I52" i="2"/>
  <c r="I53" i="2"/>
  <c r="I54" i="2"/>
  <c r="I55" i="2"/>
  <c r="I56" i="2"/>
  <c r="H13" i="2"/>
  <c r="I13" i="2" s="1"/>
  <c r="H16" i="2"/>
  <c r="H17" i="2"/>
  <c r="H32" i="2"/>
  <c r="H45" i="2"/>
  <c r="H46" i="2"/>
  <c r="H47" i="2"/>
  <c r="H48" i="2"/>
  <c r="H49" i="2"/>
  <c r="H50" i="2"/>
  <c r="H51" i="2"/>
  <c r="H52" i="2"/>
  <c r="H53" i="2"/>
  <c r="H54" i="2"/>
  <c r="H55" i="2"/>
  <c r="H56" i="2"/>
  <c r="G10" i="2"/>
  <c r="G11" i="2"/>
  <c r="H11" i="2" s="1"/>
  <c r="G12" i="2"/>
  <c r="H12" i="2" s="1"/>
  <c r="I12" i="2" s="1"/>
  <c r="G13" i="2"/>
  <c r="G14" i="2"/>
  <c r="G15" i="2"/>
  <c r="H15" i="2" s="1"/>
  <c r="G16" i="2"/>
  <c r="G17" i="2"/>
  <c r="G18" i="2"/>
  <c r="H18" i="2" s="1"/>
  <c r="G19" i="2"/>
  <c r="G20" i="2"/>
  <c r="G21" i="2"/>
  <c r="G22" i="2"/>
  <c r="H22" i="2" s="1"/>
  <c r="G23" i="2"/>
  <c r="G24" i="2"/>
  <c r="G25" i="2"/>
  <c r="H25" i="2" s="1"/>
  <c r="G26" i="2"/>
  <c r="H26" i="2" s="1"/>
  <c r="G27" i="2"/>
  <c r="G28" i="2"/>
  <c r="H28" i="2" s="1"/>
  <c r="G29" i="2"/>
  <c r="G30" i="2"/>
  <c r="G31" i="2"/>
  <c r="H31" i="2" s="1"/>
  <c r="G32" i="2"/>
  <c r="G33" i="2"/>
  <c r="G34" i="2"/>
  <c r="G35" i="2"/>
  <c r="H35" i="2" s="1"/>
  <c r="G36" i="2"/>
  <c r="H36" i="2" s="1"/>
  <c r="G37" i="2"/>
  <c r="G38" i="2"/>
  <c r="G39" i="2"/>
  <c r="H39" i="2" s="1"/>
  <c r="G40" i="2"/>
  <c r="H40" i="2" s="1"/>
  <c r="G41" i="2"/>
  <c r="H41" i="2" s="1"/>
  <c r="G42" i="2"/>
  <c r="G43" i="2"/>
  <c r="G44" i="2"/>
  <c r="H44" i="2" s="1"/>
  <c r="G45" i="2"/>
  <c r="G46" i="2"/>
  <c r="G47" i="2"/>
  <c r="G48" i="2"/>
  <c r="G49" i="2"/>
  <c r="G50" i="2"/>
  <c r="G51" i="2"/>
  <c r="G52" i="2"/>
  <c r="G53" i="2"/>
  <c r="G54" i="2"/>
  <c r="G55" i="2"/>
  <c r="G56" i="2"/>
  <c r="G92" i="10" l="1"/>
  <c r="H90" i="10"/>
  <c r="H92" i="10" s="1"/>
  <c r="I55" i="10"/>
  <c r="H55" i="10"/>
  <c r="H61" i="10"/>
  <c r="I56" i="10"/>
  <c r="G61" i="10"/>
  <c r="I11" i="8"/>
  <c r="I24" i="8" s="1"/>
  <c r="G24" i="8"/>
  <c r="G90" i="6"/>
  <c r="I55" i="6"/>
  <c r="I90" i="6" s="1"/>
  <c r="H27" i="4"/>
  <c r="I23" i="4"/>
  <c r="I27" i="4" s="1"/>
  <c r="G27" i="4"/>
  <c r="H48" i="3"/>
  <c r="I48" i="3" s="1"/>
  <c r="I57" i="3" s="1"/>
  <c r="H57" i="3"/>
  <c r="I20" i="3"/>
  <c r="I15" i="9"/>
  <c r="I20" i="9"/>
  <c r="I16" i="9"/>
  <c r="H14" i="9"/>
  <c r="I14" i="9" s="1"/>
  <c r="H73" i="7"/>
  <c r="H75" i="7" s="1"/>
  <c r="G75" i="7"/>
  <c r="I51" i="7"/>
  <c r="I50" i="7"/>
  <c r="I49" i="7"/>
  <c r="G59" i="7"/>
  <c r="H48" i="7"/>
  <c r="H59" i="7" s="1"/>
  <c r="I14" i="7"/>
  <c r="H14" i="7"/>
  <c r="I15" i="7"/>
  <c r="H12" i="7"/>
  <c r="I12" i="7" s="1"/>
  <c r="I32" i="7" s="1"/>
  <c r="I13" i="7"/>
  <c r="G32" i="7"/>
  <c r="I17" i="5"/>
  <c r="H17" i="5"/>
  <c r="H16" i="5"/>
  <c r="I16" i="5" s="1"/>
  <c r="H12" i="4"/>
  <c r="I12" i="4" s="1"/>
  <c r="I10" i="4"/>
  <c r="H14" i="3"/>
  <c r="I14" i="3" s="1"/>
  <c r="I12" i="3"/>
  <c r="H10" i="3"/>
  <c r="I10" i="3" s="1"/>
  <c r="H73" i="2"/>
  <c r="I73" i="2" s="1"/>
  <c r="I72" i="2"/>
  <c r="I74" i="2"/>
  <c r="I75" i="2"/>
  <c r="H76" i="2"/>
  <c r="I76" i="2" s="1"/>
  <c r="I69" i="2"/>
  <c r="G78" i="2"/>
  <c r="H69" i="2"/>
  <c r="I68" i="2"/>
  <c r="H78" i="2"/>
  <c r="I60" i="2"/>
  <c r="H34" i="2"/>
  <c r="I34" i="2" s="1"/>
  <c r="I32" i="2"/>
  <c r="H33" i="2"/>
  <c r="I33" i="2" s="1"/>
  <c r="H29" i="2"/>
  <c r="I29" i="2" s="1"/>
  <c r="I31" i="2"/>
  <c r="H30" i="2"/>
  <c r="I30" i="2" s="1"/>
  <c r="H23" i="2"/>
  <c r="I23" i="2" s="1"/>
  <c r="I24" i="2"/>
  <c r="H24" i="2"/>
  <c r="I10" i="2"/>
  <c r="H10" i="2"/>
  <c r="I11" i="2"/>
  <c r="H14" i="2"/>
  <c r="I14" i="2" s="1"/>
  <c r="I21" i="2"/>
  <c r="I17" i="2"/>
  <c r="H21" i="2"/>
  <c r="I20" i="2"/>
  <c r="I16" i="2"/>
  <c r="H20" i="2"/>
  <c r="I44" i="2"/>
  <c r="I40" i="2"/>
  <c r="H43" i="2"/>
  <c r="I43" i="2" s="1"/>
  <c r="H42" i="2"/>
  <c r="I42" i="2" s="1"/>
  <c r="I41" i="2"/>
  <c r="I39" i="2"/>
  <c r="H38" i="2"/>
  <c r="I38" i="2" s="1"/>
  <c r="H37" i="2"/>
  <c r="I37" i="2" s="1"/>
  <c r="I36" i="2"/>
  <c r="I35" i="2"/>
  <c r="I28" i="2"/>
  <c r="H27" i="2"/>
  <c r="I27" i="2" s="1"/>
  <c r="I26" i="2"/>
  <c r="I25" i="2"/>
  <c r="I22" i="2"/>
  <c r="H19" i="2"/>
  <c r="I19" i="2" s="1"/>
  <c r="I18" i="2"/>
  <c r="I15" i="2"/>
  <c r="I90" i="10" l="1"/>
  <c r="I92" i="10" s="1"/>
  <c r="I61" i="10"/>
  <c r="I73" i="7"/>
  <c r="I75" i="7" s="1"/>
  <c r="I48" i="7"/>
  <c r="I59" i="7" s="1"/>
  <c r="H32" i="7"/>
  <c r="I78" i="2"/>
  <c r="G63" i="10" l="1"/>
  <c r="H63" i="10" l="1"/>
  <c r="I63" i="10" s="1"/>
  <c r="G26" i="8" l="1"/>
  <c r="H26" i="8" s="1"/>
  <c r="I26" i="8" l="1"/>
  <c r="G129" i="13" l="1"/>
  <c r="L134" i="13"/>
  <c r="G66" i="14"/>
  <c r="H66" i="14" s="1"/>
  <c r="G34" i="7"/>
  <c r="H34" i="7" s="1"/>
  <c r="G15" i="5"/>
  <c r="G18" i="5" s="1"/>
  <c r="G9" i="4"/>
  <c r="G18" i="4"/>
  <c r="G21" i="4"/>
  <c r="G68" i="3"/>
  <c r="H68" i="3" s="1"/>
  <c r="I68" i="3" s="1"/>
  <c r="G59" i="3"/>
  <c r="G44" i="3"/>
  <c r="H44" i="3" s="1"/>
  <c r="G9" i="3"/>
  <c r="G22" i="3" s="1"/>
  <c r="G64" i="2"/>
  <c r="G9" i="2"/>
  <c r="G57" i="2" s="1"/>
  <c r="H9" i="4" l="1"/>
  <c r="H16" i="4" s="1"/>
  <c r="G16" i="4"/>
  <c r="H129" i="13"/>
  <c r="H15" i="5"/>
  <c r="I129" i="13"/>
  <c r="I66" i="14"/>
  <c r="I34" i="7"/>
  <c r="I9" i="4"/>
  <c r="I16" i="4" s="1"/>
  <c r="H18" i="4"/>
  <c r="I18" i="4" s="1"/>
  <c r="H21" i="4"/>
  <c r="H59" i="3"/>
  <c r="I44" i="3"/>
  <c r="H9" i="3"/>
  <c r="H64" i="2"/>
  <c r="I64" i="2" s="1"/>
  <c r="H9" i="2"/>
  <c r="I15" i="5" l="1"/>
  <c r="I18" i="5" s="1"/>
  <c r="H18" i="5"/>
  <c r="I9" i="3"/>
  <c r="I22" i="3" s="1"/>
  <c r="H22" i="3"/>
  <c r="I9" i="2"/>
  <c r="I57" i="2" s="1"/>
  <c r="H57" i="2"/>
  <c r="I21" i="4"/>
  <c r="I59" i="3"/>
  <c r="G59" i="2" l="1"/>
  <c r="G62" i="2" s="1"/>
  <c r="H59" i="2" l="1"/>
  <c r="H62" i="2" s="1"/>
  <c r="I59" i="2" l="1"/>
  <c r="I62" i="2" s="1"/>
  <c r="G9" i="5" l="1"/>
  <c r="H9" i="5" l="1"/>
  <c r="I9" i="5" l="1"/>
  <c r="G47" i="14" l="1"/>
  <c r="G86" i="14"/>
  <c r="G89" i="14" s="1"/>
  <c r="G78" i="14"/>
  <c r="G23" i="14"/>
  <c r="G9" i="14"/>
  <c r="G80" i="10"/>
  <c r="G50" i="10"/>
  <c r="G87" i="10"/>
  <c r="G9" i="10"/>
  <c r="G9" i="9"/>
  <c r="G23" i="9" s="1"/>
  <c r="G9" i="8"/>
  <c r="G67" i="7"/>
  <c r="G12" i="5"/>
  <c r="G61" i="7"/>
  <c r="G9" i="7"/>
  <c r="H9" i="8" l="1"/>
  <c r="H9" i="9"/>
  <c r="H23" i="9" s="1"/>
  <c r="H9" i="14"/>
  <c r="H86" i="14"/>
  <c r="H89" i="14" s="1"/>
  <c r="H12" i="5"/>
  <c r="H9" i="10"/>
  <c r="H80" i="10"/>
  <c r="H67" i="7"/>
  <c r="H61" i="7"/>
  <c r="H47" i="14"/>
  <c r="H50" i="10"/>
  <c r="H9" i="7"/>
  <c r="I9" i="7" s="1"/>
  <c r="H78" i="14"/>
  <c r="H23" i="14"/>
  <c r="H87" i="10"/>
  <c r="G104" i="6"/>
  <c r="G92" i="6"/>
  <c r="G101" i="6"/>
  <c r="G9" i="6"/>
  <c r="I9" i="9" l="1"/>
  <c r="I23" i="9" s="1"/>
  <c r="H101" i="6"/>
  <c r="I101" i="6" s="1"/>
  <c r="H9" i="6"/>
  <c r="H104" i="6"/>
  <c r="I61" i="7"/>
  <c r="I9" i="8"/>
  <c r="I67" i="7"/>
  <c r="I47" i="14"/>
  <c r="I86" i="14"/>
  <c r="I89" i="14" s="1"/>
  <c r="I78" i="14"/>
  <c r="I9" i="14"/>
  <c r="I12" i="5"/>
  <c r="I87" i="10"/>
  <c r="I50" i="10"/>
  <c r="I80" i="10"/>
  <c r="I9" i="10"/>
  <c r="I23" i="14"/>
  <c r="H92" i="6"/>
  <c r="I104" i="6" l="1"/>
  <c r="I92" i="6"/>
  <c r="I9" i="6"/>
  <c r="G24" i="3" l="1"/>
  <c r="H24" i="3" l="1"/>
  <c r="I24" i="3" l="1"/>
</calcChain>
</file>

<file path=xl/sharedStrings.xml><?xml version="1.0" encoding="utf-8"?>
<sst xmlns="http://schemas.openxmlformats.org/spreadsheetml/2006/main" count="2147" uniqueCount="793">
  <si>
    <t>L</t>
  </si>
  <si>
    <t>kg</t>
  </si>
  <si>
    <t xml:space="preserve">Naziv ponudnika: </t>
  </si>
  <si>
    <t xml:space="preserve">ZAP. ŠT. </t>
  </si>
  <si>
    <t xml:space="preserve">VRSTA BLAGA                                             </t>
  </si>
  <si>
    <t>OCENJENA KOLIČINA</t>
  </si>
  <si>
    <t>BLAGOVNA ZNAMKA</t>
  </si>
  <si>
    <t>/</t>
  </si>
  <si>
    <t xml:space="preserve">3.1. sklop: ZAMRZNJENE RIBE </t>
  </si>
  <si>
    <t>kos</t>
  </si>
  <si>
    <t>Kokošja jajca A razred, velikost L</t>
  </si>
  <si>
    <t>1. SKUPINA: MLEKO IN MLEČNI IZDELKI</t>
  </si>
  <si>
    <t>2. SKUPINA: MESO IN MESNI IZDELKI</t>
  </si>
  <si>
    <t>3. SKUPINA: RIBE IN KONZERVIRANE RIBE</t>
  </si>
  <si>
    <t>4. SKUPINA: JAJCA</t>
  </si>
  <si>
    <t>Koromač, razred I</t>
  </si>
  <si>
    <t>Rdeča redkev, razred I</t>
  </si>
  <si>
    <t>Rukola, razred I</t>
  </si>
  <si>
    <t>Motovilec, razred I</t>
  </si>
  <si>
    <t>Koruzni zdrob - instant, pakiranje 1 kg</t>
  </si>
  <si>
    <t>Kus kus – instant, pakiranje do 2 kg</t>
  </si>
  <si>
    <t>Polžki, pšenični brez jajc, pakiranje do 1 kg</t>
  </si>
  <si>
    <t>Široki rezanci - pšenični z jajci, pakiranje do 8 kg</t>
  </si>
  <si>
    <t>Svedrčki - pšenični z jajci, pakiranje do 10 kg</t>
  </si>
  <si>
    <t>Sveže vlečeno testo, velikost cca 30 x 50 cm, pakiranje do 5 kg</t>
  </si>
  <si>
    <t>Rdeča čebula, razred I</t>
  </si>
  <si>
    <t>Lovorjev list, pakiranje do 40 g</t>
  </si>
  <si>
    <t>Pehtran, pakiranje do 40 g</t>
  </si>
  <si>
    <t>Gorčica, pakiranje do 800 g</t>
  </si>
  <si>
    <t>Kvas sveži, pakiranje 42 g</t>
  </si>
  <si>
    <t>Kvas sveži, pakiranje 500 g</t>
  </si>
  <si>
    <t>Ajvar nepekoč, pakiranje do 1 kg</t>
  </si>
  <si>
    <t>Namazi različnih okusov (bučke, por, bazilika…) brez mleka, jajc, soje in glutena</t>
  </si>
  <si>
    <t>Piškoti različnih oblik brez jajc, mleka, ml. sestavin, oreščkov, soje in čokolade, slajeni z jabolčnim sokom, pakiranje 150 do 200 g</t>
  </si>
  <si>
    <t>Rižev sladoled brez glutena (nevtralen, brez dodanih okusov sadja ali čokolade), pakiranje do 0,5 kg</t>
  </si>
  <si>
    <t>Zamrznjeno baby korenje, pakiranje do 2,5 kg</t>
  </si>
  <si>
    <t>Zamrznjeni beluši (beli in zeleni), pakiranje do 2,5 kg</t>
  </si>
  <si>
    <t>Zamrznjene paradižnikove kocke, pakiranje do 2,5 kg</t>
  </si>
  <si>
    <t>Kislo zelje, rezano, pakiranje do 2 kg</t>
  </si>
  <si>
    <t>Kumare razred I</t>
  </si>
  <si>
    <t>Brokoli, razred I</t>
  </si>
  <si>
    <t>Rdeče zelje, razred I</t>
  </si>
  <si>
    <t>Blitva, razred I</t>
  </si>
  <si>
    <t>Melancani (jajčevci), razred I</t>
  </si>
  <si>
    <t>Radič štrucar, razred I</t>
  </si>
  <si>
    <t>Kitajsko zelje, razred I</t>
  </si>
  <si>
    <t>Zelje v glavah, razred I</t>
  </si>
  <si>
    <t>Cvetača, razred I</t>
  </si>
  <si>
    <t>Koleraba rumena (podzemna), razred I</t>
  </si>
  <si>
    <t>Koleraba (nadzemna), razred I</t>
  </si>
  <si>
    <t>Ohrovt v glavah, razred I</t>
  </si>
  <si>
    <t>Paradižnik, razred I</t>
  </si>
  <si>
    <t>Paprika (babura), razred I</t>
  </si>
  <si>
    <t>Bučke, razred I</t>
  </si>
  <si>
    <t>Čebula (srednje debela), razred I</t>
  </si>
  <si>
    <t>Česen, razred I</t>
  </si>
  <si>
    <t>Por, razred I</t>
  </si>
  <si>
    <t>Peteršilj listi, razred I</t>
  </si>
  <si>
    <t>Peteršilj gomolj, razred I</t>
  </si>
  <si>
    <t>Eko korenje, razred I</t>
  </si>
  <si>
    <t>Eko kumare, razred I</t>
  </si>
  <si>
    <t>Eko paprika, razred I</t>
  </si>
  <si>
    <t>Eko paradižnik, razred I</t>
  </si>
  <si>
    <t>Eko krompir, srednje debel, razred I</t>
  </si>
  <si>
    <t>Čičerika, razred I</t>
  </si>
  <si>
    <t>Fižol češnjevec, razred I</t>
  </si>
  <si>
    <t>Slive, ekstra kvalitete</t>
  </si>
  <si>
    <t>Češnje, ekstra kvalitete</t>
  </si>
  <si>
    <t>Jagode, ekstra kvalitete</t>
  </si>
  <si>
    <t>Melone, razred I</t>
  </si>
  <si>
    <t>Nashi, razred I</t>
  </si>
  <si>
    <t>Klemenvile, razred I</t>
  </si>
  <si>
    <t>Mango, razred I</t>
  </si>
  <si>
    <t>Ananas, razred I</t>
  </si>
  <si>
    <t>Sveže fige, razred I</t>
  </si>
  <si>
    <t>Ringlo, razred I</t>
  </si>
  <si>
    <t>Rastlinska smetana za stepanje, pakiranje 0,5 do 1 L</t>
  </si>
  <si>
    <t>Surovo maslo 1. vrste, min 82 % m.m., brez konzervansov in aditivov, pakiranje 125 do 250 g</t>
  </si>
  <si>
    <t>Bio mleko, pasterizirano, s 3,5 m.m., pakiranje 5 do 10 L</t>
  </si>
  <si>
    <t>Zamrznjen grah, pakiranje do 2,5 kg</t>
  </si>
  <si>
    <t>Zamrznjena cvetača, pakiranje do 2,5 kg</t>
  </si>
  <si>
    <t>Zamrznjena koruza v zrnju, pakiranje do 2,5 kg</t>
  </si>
  <si>
    <t>Zamrznjena paprika (rdeča, zelena) – kocke, pakiranje do 2,5 kg</t>
  </si>
  <si>
    <t>Bio jabolčni sok, 100 % sadni delež, pakiranje 1 L</t>
  </si>
  <si>
    <t>Skuta s podloženim ali nadloženim sadjem, min. 10 % m.m. v suhi snovi, do 20 % sadnega pripravka, pakiranje v lonček 110 do 150 g</t>
  </si>
  <si>
    <t>Koruzna moka, pakiranje do 1 kg</t>
  </si>
  <si>
    <t>Ješprenj, pakiranje do 1 kg</t>
  </si>
  <si>
    <t>Bio ješprenj, pakiranje do 1 kg</t>
  </si>
  <si>
    <t>Bio prosena kaša, pakiranje do 1 kg</t>
  </si>
  <si>
    <t>Bio ajdova kaša, pakiranje do 1 kg</t>
  </si>
  <si>
    <t>Ovseni kosmiči, pakiranje do 1 kg</t>
  </si>
  <si>
    <t>Bio ovseni kosmiči, pakiranje do 1 kg</t>
  </si>
  <si>
    <t>Jajčni bleki, pšenični z jajci, pakiranje  do 3 kg</t>
  </si>
  <si>
    <t>Peresniki - pšenični brez jajc, pakiranje do 1 kg</t>
  </si>
  <si>
    <t>Ajdova moka, pakiranje do 1 kg</t>
  </si>
  <si>
    <t>Prepečenec v rezinah, polnozrnati, pakiranje 200 do 400 g</t>
  </si>
  <si>
    <t>Grisini polnozrnati, pakiranje 100 do 400 g</t>
  </si>
  <si>
    <t>Drobtine, krušne, bele, pakiranje do 1 kg</t>
  </si>
  <si>
    <t>Vanilijevi rogljički,  pakiranje 250 do 500 g</t>
  </si>
  <si>
    <t>Planinski čaj, filter vrečke, gastro pakiranje do 1 kg</t>
  </si>
  <si>
    <t>Metin čaj, filter vrečke, gastro pakiranje do 1 kg</t>
  </si>
  <si>
    <t>Lipov čaj, filter vrečke, gastro pakiranje do 1 kg</t>
  </si>
  <si>
    <t>Bezgov čaj, filter vrečke, gastro pakiranje do 1 kg</t>
  </si>
  <si>
    <t>Čaj breskev, filter vrečke, gastro pakiranje do 1 kg</t>
  </si>
  <si>
    <t>Čaj divja češnja, filter vrečke, gastro pakiranje do 1,2 kg</t>
  </si>
  <si>
    <t>Čaj malina z vitamini, filter vrečke, gastro pakiranje do 1,2 kg</t>
  </si>
  <si>
    <t>Sladkor rjavi, pakiranje do 1 kg</t>
  </si>
  <si>
    <t>Sladkor kristalni, pakiranje 1 kg</t>
  </si>
  <si>
    <t>Sladkor mleti, pakiranje 500 g</t>
  </si>
  <si>
    <t>Vanilin sladkor, pakiranje 1 kg</t>
  </si>
  <si>
    <t>Kokosova moka, pakiranje do 250 g</t>
  </si>
  <si>
    <t>Zlate kroglice, pakiranje do 500 g</t>
  </si>
  <si>
    <t>Pisane zlate kroglice, pakiranje do 500 g</t>
  </si>
  <si>
    <t>Sojin napitek, pakiranje 1 L</t>
  </si>
  <si>
    <t>Rižev napitek, pakiranje 0,2 L</t>
  </si>
  <si>
    <t>Ovseni napitek, pakiranje 1 L</t>
  </si>
  <si>
    <t>Sojin napitek – vanilijev, pakiranje do 0,25 L</t>
  </si>
  <si>
    <t xml:space="preserve">Rižev puding, vanilija, čokolada, pakiranje 110 do 140 g </t>
  </si>
  <si>
    <t>Bio čokoladni namaz brez živalskih, jajčnih in mlečnih beljakovin, pakiranje 250 do 300 g</t>
  </si>
  <si>
    <t>Riževi kruhki, vaflji, pakiranje do 100 g</t>
  </si>
  <si>
    <t>Koruzni kruhki, vaflji, pakiranje do 100 g</t>
  </si>
  <si>
    <t>CENA ZA ENOTO MERE BREZ DDV (EUR)</t>
  </si>
  <si>
    <t>VREDNOST ZA OCENJENO KOLIĆINO BREZ DDV (EUR)</t>
  </si>
  <si>
    <t>7 = 3 x 6</t>
  </si>
  <si>
    <t>8 = 7 x stopnja DDV</t>
  </si>
  <si>
    <t>VREDNOST ZA OCENJENO KOLIČINO Z DDV (EUR)</t>
  </si>
  <si>
    <t>9 = 7 + 8</t>
  </si>
  <si>
    <t>ŠT. ŽIVIL PO MERILU "EMBALAŽA"</t>
  </si>
  <si>
    <t>ŠT. ŽIVIL PO MERILU "VEČ EKOLOŠKIH ŽIVIL"</t>
  </si>
  <si>
    <t>Pšenični črni kruh (T-1100), 0,7 do 1,0 kg, rezan in pakiran</t>
  </si>
  <si>
    <t>Kruh s semeni (s posipom ali brez), 0,7 do 1,0 kg, rezan in pakiran</t>
  </si>
  <si>
    <t>ENOTA MERE</t>
  </si>
  <si>
    <t>Pirin kruh, 0,7 do 1,0 kg, rezan in pakiran</t>
  </si>
  <si>
    <t>Bio kruh iz pšenične polbele moke (T850), 0,7 do 1,0 kg, rezan in pakiran</t>
  </si>
  <si>
    <t>Bio kruh iz pšenične črne moke (T1100), 0,7 do 1,0 kg, rezan in pakiran</t>
  </si>
  <si>
    <t xml:space="preserve">Francoski rogljič z mareličnim polnilom, 60 do 70 g </t>
  </si>
  <si>
    <t>Sirov polžek, 80 do 100 g</t>
  </si>
  <si>
    <t>Bio skuta, nepasirana, iz pasteriziranega mleka, min. 35 % m.m. v suhi snovi, pakiranje 0,5 do 1 kg</t>
  </si>
  <si>
    <t>Bio skutni namaz, pakiranje 0,25 do 1 kg</t>
  </si>
  <si>
    <t>Mešana zamrznjena zelenjava (cvetača, korenček, brokoli), pakiranje do 2,5 kg</t>
  </si>
  <si>
    <t>Solata Gentile, razred I</t>
  </si>
  <si>
    <t>Solata kristalka, razred I</t>
  </si>
  <si>
    <t>Solata ledenka, razred I</t>
  </si>
  <si>
    <t>Zelena solata - mehkolistna, razred I</t>
  </si>
  <si>
    <t>Solata endivja, razred I</t>
  </si>
  <si>
    <t>Radič rdeči, razred I</t>
  </si>
  <si>
    <t>Zelje mlado, razred I</t>
  </si>
  <si>
    <t>Eko solata Gentile, razred I</t>
  </si>
  <si>
    <t>Šampinjoni celi, razred I</t>
  </si>
  <si>
    <t>Leča rdeča, razred I</t>
  </si>
  <si>
    <t>Mandore, razred I</t>
  </si>
  <si>
    <t xml:space="preserve">Rižev zdrob brez glutena, mleka in jajc </t>
  </si>
  <si>
    <t>Proseni zdrob brez glutena, mleka in jajc</t>
  </si>
  <si>
    <t>SKUPAJ  VREDNOST SKLOPA 2.1.</t>
  </si>
  <si>
    <t>SKUPAJ  VREDNOST SKLOPA 3.1.</t>
  </si>
  <si>
    <t>SKUPAJ VREDNOST SKLOPA 4.1.</t>
  </si>
  <si>
    <t>5. SKUPINA: SVEŽE SADJE IN ZELENJAVA</t>
  </si>
  <si>
    <t>Zelena list, razred I</t>
  </si>
  <si>
    <t>Zelena gomolj, razred I</t>
  </si>
  <si>
    <t>SKUPAJ  VREDNOST SKLOPA 5.2.</t>
  </si>
  <si>
    <t>Buče muškatne, razred I</t>
  </si>
  <si>
    <t>Buče Hokaido, razred I</t>
  </si>
  <si>
    <t>SKUPAJ  VREDNOST SKLOPA 5.3.</t>
  </si>
  <si>
    <t>Eko zelje - glave, razred I</t>
  </si>
  <si>
    <t>Krompir (rdeč, bel, rumen, srednje debel), razred I</t>
  </si>
  <si>
    <t>SKUPAJ  VREDNOST SKLOPA 5.4.</t>
  </si>
  <si>
    <t>Bazilika, sveža</t>
  </si>
  <si>
    <t>Drobnjak, svež</t>
  </si>
  <si>
    <t>Pehtran, svež</t>
  </si>
  <si>
    <t>Granatno jabolko, razred I</t>
  </si>
  <si>
    <t>Grenivke, razred I</t>
  </si>
  <si>
    <t>SKUPAJ  VREDNOST SKLOPA 7.1.</t>
  </si>
  <si>
    <t>SKUPAJ VREDNOST SKLOPA 7.2.</t>
  </si>
  <si>
    <t>SKUPAJ  VREDNOST SKLOPA 6.1.</t>
  </si>
  <si>
    <t>6.1. sklop:  ZAMRZNJENA ZELENJAVA IN SADJE</t>
  </si>
  <si>
    <t>6. SKUPINA: ZAMRZNJENA IN KONZERVIRANA ZELENJAVA IN SADJE</t>
  </si>
  <si>
    <t>7. SKUPINA: SADNI SOKOVI IN SIRUPI</t>
  </si>
  <si>
    <t>8. SKUPINA: ZAMRZNJENI IZDELKI IZ TESTA</t>
  </si>
  <si>
    <t>SKUPAJ  VREDNOST SKLOPA 8.1.</t>
  </si>
  <si>
    <t>SKUPAJ  VREDNOST SKLOPA 6.2.</t>
  </si>
  <si>
    <t>SKUPAJ  VREDNOST SKLOPA 6.3.</t>
  </si>
  <si>
    <t>SKUPAJ  VREDNOST SKLOPA 6.4.</t>
  </si>
  <si>
    <t>SKUPAJ  VREDNOST SKLOPA 6.5.</t>
  </si>
  <si>
    <t>9. SKUPINA: ŽITA, MLEVSKI IZDELKI, TESTNINE</t>
  </si>
  <si>
    <t>SKUPAJ  VREDNOST SKLOPA 9.1.</t>
  </si>
  <si>
    <t>3 žita - riž, pira in ječmen, pakiranje do 1 kg</t>
  </si>
  <si>
    <t>SKUPAJ  VREDNOST SKLOPA 9.2.</t>
  </si>
  <si>
    <t>SKUPAJ  VREDNOST SKLOPA 9.3.</t>
  </si>
  <si>
    <t>SKUPAJ  VREDNOST SKLOPA 9.4.</t>
  </si>
  <si>
    <t>SKUPAJ  VREDNOST SKLOPA 9.5.</t>
  </si>
  <si>
    <t>Njoki, pakiranje do 5 kg</t>
  </si>
  <si>
    <t>10.SKUPINA: KRUH, PEKOVSKO PECIVO, KEKSI, SLAŠČIČARSKI IZDELKI</t>
  </si>
  <si>
    <t>SKUPAJ  VREDNOST SKLOPA 10.1.</t>
  </si>
  <si>
    <t>SKUPAJ  VREDNOST SKLOPA 10.2.</t>
  </si>
  <si>
    <t>10.1. sklop: KRUH</t>
  </si>
  <si>
    <t>SKUPAJ  VREDNOST SKLOPA 10.3.</t>
  </si>
  <si>
    <t>SKUPAJ  VREDNOST SKLOPA 10.4.</t>
  </si>
  <si>
    <t>SKUPAJ  VREDNOST SKLOPA 10.5.</t>
  </si>
  <si>
    <t>10.2. sklop: PEKOVSKO PECIVO</t>
  </si>
  <si>
    <t>11.SKUPINA: SPLOŠNO PREHRAMBENO BLAGO</t>
  </si>
  <si>
    <t>SKUPAJ  VREDNOST SKLOPA 11.1.</t>
  </si>
  <si>
    <t>SKUPAJ  VREDNOST SKLOPA 11.2.</t>
  </si>
  <si>
    <t>12.1. sklop: DIETNA ŽIVILA</t>
  </si>
  <si>
    <t>12.SKUPINA: DIETNA ŽIVILA</t>
  </si>
  <si>
    <t>SKUPAJ  VREDNOST SKLOPA 12.1.</t>
  </si>
  <si>
    <t>Bio kruh iz pšenične polnozrnate moke, 0,7 do 1,0 kg, rezan in pakiran</t>
  </si>
  <si>
    <t>Bio pirini keksi z marmelado, pakiranje 0,5 do 1 kg</t>
  </si>
  <si>
    <t>Bio pirini keksi z ovsenimi kosmiči, pakiranje 0,5 do 1 kg</t>
  </si>
  <si>
    <t>Testenine za lazanjo, brez glutena, pakiranje do 500 g</t>
  </si>
  <si>
    <t>Njoki, brez glutena, mleka, jajc in soje, pakiranje do 500 g</t>
  </si>
  <si>
    <t>Bela polenta brez glutena, pakiranje do 0,5 kg</t>
  </si>
  <si>
    <t>Rumena polenta brez glutena, pakiranje do 0,5 kg</t>
  </si>
  <si>
    <t>Grisini brez glutena, pakiranje do 150 g</t>
  </si>
  <si>
    <t>Smetana za kuhanje, 20 do 25 % m.m., pakiranje 0,5 do 1 L</t>
  </si>
  <si>
    <t>Mlečni puding, vanilija, čokolada, brez umetnih barvil in konzervansov, pakiranje 120 do 150 g</t>
  </si>
  <si>
    <t>Bio surovo maslo 1.vrste, min 82% m.m., pakiranje 125 do 500 g</t>
  </si>
  <si>
    <t>POSEBNE ZAHTEVE, KI JIH MORAJO IZPOLNJEVATI POSAMEZNA ŽIVILA</t>
  </si>
  <si>
    <t>Čas dostave za vsa živila iz te skupine izdelkov bo dogovorjen z naročnikom ob vsaki dobavi sproti, ker naročnik nima skladiščnih kapacitet za ta živila</t>
  </si>
  <si>
    <t>SKUPAJ  VREDNOST SKLOPA 3.2.</t>
  </si>
  <si>
    <t>SKUPAJ VREDNOST SKLOPA 4.2.</t>
  </si>
  <si>
    <t>Kumarice v kisu, pasterizirane, brez kemičnih konzervansov, pakiranje do 800 g</t>
  </si>
  <si>
    <t>Paprika fileti v kisu, pasterizirana, brez kemičnih konzervansov, pakiranje do 800 g</t>
  </si>
  <si>
    <t>Ananasov sok, 100 % sadni delež, brez dodanega sladkorja, umetnih sladil in arom ter kemičnih konzervansov, pakiranje 1 L</t>
  </si>
  <si>
    <t xml:space="preserve">Pomarančni sok, 100 % sadni delež, brez dodanega sladkorja, umetnih sladil in arom ter kemičnih konzervansov, pakiranje 1 L </t>
  </si>
  <si>
    <t xml:space="preserve">Sok rdeče grenivke, 100 % sadni delež, brez dodanega sladkorja, umetnih sladil in arom ter kemičnih konzervansov, pakiranje 1 L </t>
  </si>
  <si>
    <t xml:space="preserve">Multivitaminski sok, 100 % sadni delež, brez dodanega sladkorja, umetnih sladil in arom ter kemičnih konzervansov, pakiranje 1 L </t>
  </si>
  <si>
    <t>Sadno zelenjavni sok iz korenčka, jabolka in pomaranče, sadno zelenjavni delež 100 %, brez dodanega sladkorja, umetnih sladil in arom ter kemičnih konzervansov, pakirano po 0,5 do 1 L</t>
  </si>
  <si>
    <t>Za sklop 7.1.: Sokovom v pakiranju 0,2 do 0,25 L mora biti dodana slamica oziroma mora biti embalaža oblikovana tako, da omogoča higiensko ustrezno pitje neposredno iz embalaže (npr. pokrovček z navojem)</t>
  </si>
  <si>
    <t>V primeru, da je bilo živilo odtajano in ponovno zamrznjeno, bo naročnik tako živilo zavrnil.</t>
  </si>
  <si>
    <t>Vsa živila iz te skupine izdelkov morajo biti brez ojačevalcev okusa, umetnih barvil in kemičnih konzervansov</t>
  </si>
  <si>
    <t>Tekoča margarina za brizganje, vsebnost trans maščobnih kislin pod 2 %, PVC ročka, pakiranje 3,5 do 4 L</t>
  </si>
  <si>
    <t>Sveže testenine - tortelini, polnjeni s sirom, pakiranje do 5 kg</t>
  </si>
  <si>
    <t>Sveže polnozrnate testenine - kapeleti, polnjeni s sirom, pakiranje do 5 kg</t>
  </si>
  <si>
    <t>Bio pirin kruh, 0,7 do 1,0 kg, rezan in pakiran</t>
  </si>
  <si>
    <t>ZNESEK DDV (EUR)</t>
  </si>
  <si>
    <t>Kisla pasterizirana smetana, 18 do 25 % m.m., brez konzervansov in aditivov,  pakiranje 150 do 180 g</t>
  </si>
  <si>
    <t>Sladka pasterizirana smetana, 30 do 35 % m.m., brez konzervansov in aditivov,  pakiranje 0,20 do 0,25 L</t>
  </si>
  <si>
    <t>Sladka pasterizirana  smetana, 30 do 35% m.m., brez konzervansov in aditivov,  pakiranje 0,5 do 1 L</t>
  </si>
  <si>
    <t>Piščančje nabodalo z zelenjavo brez alergenov (min 75 % mesa – piščančje stegno ali prsa in do 15 % zelenjave), brez konzervansov, 70 do 80 g</t>
  </si>
  <si>
    <t>4.2. sklop: BIO KOKOŠJA JAJCA PROSTA REJA</t>
  </si>
  <si>
    <t>Bio kokošja jajca A razred, velikost L</t>
  </si>
  <si>
    <t>4.3. sklop: PREDELANA KOKOŠJA JAJCA</t>
  </si>
  <si>
    <t>Korenje rdeče, razred I</t>
  </si>
  <si>
    <t>Korenje rumeno, razred I</t>
  </si>
  <si>
    <t>Grozdje, črno namizno, ekstra kvalitete</t>
  </si>
  <si>
    <t>Zamrznjen stročji fižol maslenec, pakiranje do 2,5 kg</t>
  </si>
  <si>
    <t>Koruza – sladka, storžki, sterilizirana, brez kemičnih konzervansov, pakiranje do 700 g</t>
  </si>
  <si>
    <t>Paradižnikov koncentrat – dvojni, stereliziran, min. 28 % suhe snovi, brez kemičnih konzervansov, pakiranje 0,3 do 1 kg</t>
  </si>
  <si>
    <t>Paradižnik pasiran (kaša, pire), pakirano do 1 kg</t>
  </si>
  <si>
    <t>Paradižnik pasiran (kaša, pire), pakirano od 3 do 5 kg</t>
  </si>
  <si>
    <t>Kisla repa, rezana, pakiranje do 1 kg</t>
  </si>
  <si>
    <t>Kisla repa, rezana, pakiranje od 5 do 10 kg</t>
  </si>
  <si>
    <t>Kislo zelje, rezano, pakiranje od 5 do 10 kg</t>
  </si>
  <si>
    <t>Jabolčni sok, bistri 100 % sadni delež, brez dodanega sladkorja, umetnih sladil in arom ter kemičnih konzervansov, pakiranje 1 L</t>
  </si>
  <si>
    <t xml:space="preserve">Breskov sok , 100% sadni delež, min 51% breskove kaše, brez dodanega sladkorja, umetnih sladil in arom ter kemičnih konzervansov, pakiranje 0,5 do 1L </t>
  </si>
  <si>
    <t>Nektarji in sokovi pakirani v literski embalaži morajo imeti pokrovček na navoj  z možnostjo ponovnega zapiranja.</t>
  </si>
  <si>
    <t>Pšenična moka tipa 850, pakiranje do 1 kg</t>
  </si>
  <si>
    <t>Pšenična moka polnozrnata, pakiranje do 1 kg</t>
  </si>
  <si>
    <t>Pirin zdrob, pakiranje do 1 kg</t>
  </si>
  <si>
    <t>Bio koruzni zdrob, pakiranje do 1 kg</t>
  </si>
  <si>
    <t>Bio pirin zdrob, pakiranje do 1 kg</t>
  </si>
  <si>
    <t>Koruzni kosmiči brez dodanega sladkorja, pakiranje do 500 g</t>
  </si>
  <si>
    <t>Polžki - pšenični z jajci, pakiranje do 5 kg</t>
  </si>
  <si>
    <t>Polžki - pšenični z jajci, pakiranje do 1 kg</t>
  </si>
  <si>
    <t>Peresniki - pšenični z jajci, pakiranje do 5 kg</t>
  </si>
  <si>
    <t>Peresniki - pšenični z jajci, pakiranje do 1 kg</t>
  </si>
  <si>
    <t>Široki rezanci - pšenični z jajci, pakiranje do 1 kg</t>
  </si>
  <si>
    <t>Špageti št. 5 - pšenični z jajci, pakiranje do 12 kg</t>
  </si>
  <si>
    <t>Svedrčki - pšenični z jajci, pakiranje do 1 kg</t>
  </si>
  <si>
    <t>Bio pšenične testenine, svedri, pakiranje do 1 kg</t>
  </si>
  <si>
    <t>Bio pšenične testenine, polžki, pakiranje do 1 kg</t>
  </si>
  <si>
    <t>Hruškov kompot,  manj sladek,  min 50 % plodu, pasteriziran ali steriliziran, brez kemičnih konzervansov, pakiranje 2 do 3,5 kg</t>
  </si>
  <si>
    <t>Breskov kompot, manj sladek, min 50 % plodu, pasteriziran ali steriliziran, brez kemičnih konzervansov, pakiranje do 1000 g</t>
  </si>
  <si>
    <t>Breskov kompot, manj sladek, min 50 % plodu, pasteriziran ali steriliziran, brez kemičnih konzervansov, pakiranje 2 do 3,5 kg</t>
  </si>
  <si>
    <t>Marelični kompot, manj sladek,  min 50 % plodu, pasteriziran ali steriliziran, brez kemičnih konzervansov, pakiranje do 1000 g</t>
  </si>
  <si>
    <t>Sadna solata, min 50 % plodu, pasterizirana ali sterilizirana, brez kemičnih konzervansov, pakiranje 2 do 3,5 kg</t>
  </si>
  <si>
    <t>Ajdov mešani kruh, 0,7 do 1,0 kg, rezan in pakiran</t>
  </si>
  <si>
    <t>Ajdov mešani kruh z orehi, 0,7 do 1,0 kg, rezan in pakiran</t>
  </si>
  <si>
    <t>Pisani mešani iz treh vrst moke kruh, 0,7 do 1,0 kg, rezan in pakiran</t>
  </si>
  <si>
    <t>Rženi mešani kruh, 0,7 do 1,0 kg, rezan in pakiran</t>
  </si>
  <si>
    <t>10.3. sklop:  BIO KRUH IN PEKOVSKO PECIVO DEKLARIRANO BREZ MLEKA, JAJC, OREŠČKOV IN SOJE</t>
  </si>
  <si>
    <t>Bio ajdov mešani kruh, 0,7 do 1,0 kg, rezan in pakiran</t>
  </si>
  <si>
    <t>Bio koruzni mešani kruh, 0,7 do 1,0 kg, rezan in pakiran</t>
  </si>
  <si>
    <t>Bio ovseni mešani kruh, 0,7 do 1,0 kg, rezan in pakiran</t>
  </si>
  <si>
    <t>Francoski polnozrnati rogljič, 50 do 80 g</t>
  </si>
  <si>
    <t>Francoski masleni rogljič, 50 - 80 g</t>
  </si>
  <si>
    <t>Otroški keksi v obliki živali, pakiranje 250 do 1000 g</t>
  </si>
  <si>
    <t>Bio keksi s čokolado, pakiranje 0,5 do 1 kg</t>
  </si>
  <si>
    <t>Jedilno rafinirano sončično olje 100 %, pakiranje 1 L</t>
  </si>
  <si>
    <t>Jedilno, rafinirano repično olje, pakiranje do 1 L</t>
  </si>
  <si>
    <t>Majoneza brez mlečnih sestavin in konzervansov, pakiranje 600 do 750 g</t>
  </si>
  <si>
    <t>Majoneza brez mlečnih sestavin in konzervansov, pakiranje 4 do 6 kg</t>
  </si>
  <si>
    <t>Koruzni škrob, brez glutena, pakiranje do 200 g</t>
  </si>
  <si>
    <t>Limonin sladkor, pakiranje do 15 g</t>
  </si>
  <si>
    <t>Vanilin sladkor, pakiranje do 15 g</t>
  </si>
  <si>
    <t>Mleti mak, pakiranje do 250 g</t>
  </si>
  <si>
    <t>Zmes za krompirjevo testo, pakiranje do 5 kg</t>
  </si>
  <si>
    <t>Fritati, pakiranje do 1 kg</t>
  </si>
  <si>
    <t xml:space="preserve">Želatina, v lističih, pakiranje do 100 g </t>
  </si>
  <si>
    <t>Kokosov napitek, pakiranje do 1 l</t>
  </si>
  <si>
    <t>Bazilika, pakiranje do 20 g</t>
  </si>
  <si>
    <t>Brinove jagode, pakirano do 40 g</t>
  </si>
  <si>
    <t>Curry, pakiranje do 60 g</t>
  </si>
  <si>
    <t>Curry, pakiranje do 200 g, gastro pakiranje v embalažo, ki omogoča neprodušno zapiranje</t>
  </si>
  <si>
    <t>Drobnjak, pakiranje do 10 g</t>
  </si>
  <si>
    <t>Kardamom, pakiranje do 40 g</t>
  </si>
  <si>
    <t>Origano, pakiranje do 20 g</t>
  </si>
  <si>
    <t>Rožmarin rezan, pakiranje do 40 g</t>
  </si>
  <si>
    <t>Šetraj, pakiranje do 20 g</t>
  </si>
  <si>
    <t>Timijan, pakiranje do 20 g</t>
  </si>
  <si>
    <t>Majaron, pakiranje do 20 g</t>
  </si>
  <si>
    <t>Peteršilj list, pakiranje do 20 g</t>
  </si>
  <si>
    <t>Mlečni namaz z vrtninami (kumarice, paprika…), 15 do 20 % m.m., pakiranje 120 do 200 g</t>
  </si>
  <si>
    <t>Puranji file v kosu, razred kakovosti A (max skupno odstopanje 2 % naročene mase)</t>
  </si>
  <si>
    <t xml:space="preserve">Puranji file, razred kakovosti A, narezan na zrezke 60 do 80 g </t>
  </si>
  <si>
    <t>Dimljene piščančje prsi v kosu, brez alergenov</t>
  </si>
  <si>
    <t xml:space="preserve">Koruzni zdrob, pakiranje 5 kg </t>
  </si>
  <si>
    <t>Medenjaki, pakiranje 200 do 1000 g</t>
  </si>
  <si>
    <t>Kurkuma, pakiranje do 40 g</t>
  </si>
  <si>
    <t>Čičerikina moka, deklarirana brez alergenov, do 1 kg</t>
  </si>
  <si>
    <t>Sterilizirano mleko (kratkotrajna sterilizacija), 3,2 do 3,5 % m.m., pakiranje 1 L,</t>
  </si>
  <si>
    <t>Sterilizirano mleko (kratkotrajna sterilizacija), 1,5 do 1,6 % m.m., pakiranje 1 L,</t>
  </si>
  <si>
    <t>Sterilizirano mleko (kratkotrajna sterilizacija), 3,2 do 3,5 % m.m., pakiranje 0,2 L, dodana slamica</t>
  </si>
  <si>
    <t>Sterilizirano  mleko z okusom čokolade (kratkotrajna sterilizacija), 3,2 do 3,5 % m.m., pakiranje 0,2 L, dodana slamica</t>
  </si>
  <si>
    <t>Tekoči navadni jogurt, 3,2 do 3,5 % m.m., pakiranje 500 do 1000 g</t>
  </si>
  <si>
    <t>Probiotično fermenirano mleko, 1,0  do 3,5 % m.m., pakiranje: lonček 150 do 180 g</t>
  </si>
  <si>
    <t>Probiotično fermenirano mleko z dodanim sadjem, 1,0  do 3,5 % m.m., pakiranje: lonček 150 do 180 g</t>
  </si>
  <si>
    <t>Sterilizirana sladka smetana iz kravjega mleka v spreju (doza s potisnim plinom), pakiranje do 500 ml</t>
  </si>
  <si>
    <t>Skuta, pasirana, manj mastna, do 10 % m.m. v suhi snovi, pakiranje 0,5 do 1 kg</t>
  </si>
  <si>
    <t>Sveži polnomastni beli sir iz kravjega mleka v slanici, pakiranje do 1 kg</t>
  </si>
  <si>
    <t>Trdi sir, drobno riban, pakiranje 100 do 300 g</t>
  </si>
  <si>
    <t>Bio mleko, pasterizirano, s 3,5 m.m., s slamico, pakiranje 150 do 200 ml</t>
  </si>
  <si>
    <t>Bio mleko z okusom vanilije, pasterizirano, s 3,5 m.m., s slamico, pakiranje 150 do 200 ml</t>
  </si>
  <si>
    <t>Bio sadni jogurt, 3,0 do  3,5 % m.m., pakiranje 150 do 180 g</t>
  </si>
  <si>
    <t>Bio navadni jogurt, 3,0 do 3,5 % m.m., pakiranje 150 do 180 g</t>
  </si>
  <si>
    <t>Bio polnomastni poltrdi sir, 35 do 45 m.m., pakiranje do 3 kg</t>
  </si>
  <si>
    <t>Trajno mleko DEKLARIRANO BREZ LAKTOZE, 1,5 do 3,5 % m.m., kratkotrajna sterilizacija, pakiranje 1 L</t>
  </si>
  <si>
    <t>Mlado goveje stegno, očiščeno, brez bočnika, BK, v kosu, I.kategorija</t>
  </si>
  <si>
    <t>Mlado goveje stegno, očiščeno, brez bočnika, BK, narezano na kocke 2 x 2 cm, I.kategorija</t>
  </si>
  <si>
    <t>Mlado goveje stegno, očiščeno, brez bočnika, BK, mleto, I.kategorija</t>
  </si>
  <si>
    <t>Svinjsko stegno, mleto, I.kategorija</t>
  </si>
  <si>
    <t>Svinjska rebra s kostjo, očiščeno, I.kategorija</t>
  </si>
  <si>
    <t>Svinjski kare, BK, očiščeno, I.kategorija</t>
  </si>
  <si>
    <t>Telečje stegno, očiščeno, brez bočnika, BK, v kosu, I.kategorija</t>
  </si>
  <si>
    <t>Telečje stegno, očiščeno, brez bočnika, BK, narezano na kocke 2 x 2 cm, I.kategorija</t>
  </si>
  <si>
    <t>Svinjsko stegno, očiščeno, BK, brez slanine v kosu, I.kategorija</t>
  </si>
  <si>
    <t xml:space="preserve">Kunčji file, narezano na kocke 1 x 1 cm, I. kategorije </t>
  </si>
  <si>
    <t>Žrebičkovo stegno, očiščeno, BK, narezano na kocke 2 x 2 cm, I.kategorija</t>
  </si>
  <si>
    <t>2.2. sklop: PERUTNINSKO MESO IN IZDELKI IZ PERUTNINSKEGA MESA</t>
  </si>
  <si>
    <t>Piščančji file v kosu, razred kakovosti A (max skupno odstopanje 2 % naročene teže)</t>
  </si>
  <si>
    <t>Piščančja stegna, BKK, razred kakovosti A</t>
  </si>
  <si>
    <t>Piščančji file, razred kakovosti A, narezan na kocke velikosti cca 2 x 2 cm (max odstopanje 10 % od velikosti kock, max skupno odstopanje 2 % naročene teže)</t>
  </si>
  <si>
    <t>Puranji file, razred kakovosti A, narezan na kocke velikosti cca 2 x 2 cm (max odstopanje 10 % od velikosti kock, max skupno odstopanje 2 % naročene teže)</t>
  </si>
  <si>
    <t>Pleskavice (oblikovane) iz mletega manj začinjenega in soljenega puranjega mesa I. kat. BK, teža posameznega kosa mora biti med 80 in 90 g</t>
  </si>
  <si>
    <t>Piščančja salama extra razreda, vsebuje najmanj 70 %  piščančjega mesa, v kosu</t>
  </si>
  <si>
    <t>Mini piščančja hrenovka brez ovoja, vsebuje min. 80 % piščančjega mesa, max. 2% soli, brez alergenov</t>
  </si>
  <si>
    <t>SKUPAJ  VREDNOST SKLOPA 2.2.</t>
  </si>
  <si>
    <t>Pečena hamburška slanina, max 2,5 % soli</t>
  </si>
  <si>
    <t>Suhi pršut brez kosti, narezan na rezine in v kosu</t>
  </si>
  <si>
    <t>Mortadela brez konzervansov, narezana na rezine in v kosu</t>
  </si>
  <si>
    <t>Prešana pusta šunka, 1. ali extra razreda, brez konzervansov, min. 70 % delež mesa, do 1,3 % soli, v kosu in narezana na rezine</t>
  </si>
  <si>
    <t>SKUPAJ  VREDNOST SKLOPA 2.3.</t>
  </si>
  <si>
    <t>2.1. sklop: SVEŽE MLADO GOVEJE, TELEČJE, SVINJSKO, ŽREBIČKOVO IN KUNČJE MESO</t>
  </si>
  <si>
    <t>2.4. sklop: BIO MESO IN IZDELKI</t>
  </si>
  <si>
    <t>SKUPAJ  VREDNOST SKLOPA 2.4.</t>
  </si>
  <si>
    <t>Bio mlado goveje stegno, očiščeno, brez bočnika, BK, zrezki 60 - 80 g, I. kategorija</t>
  </si>
  <si>
    <t>Bio mlado goveje stegno, očiščeno, brez bočnika, BK, narezano na kocke 2 x 2 cm, I.kategorija</t>
  </si>
  <si>
    <t>Bio mlado goveje stegno, očiščeno, brez bočnika, BK, v kosu, I. kategorija</t>
  </si>
  <si>
    <t>Bio mlado goveje stegno, očiščeno, brez bočnika, BK, mleto, I.kategorija</t>
  </si>
  <si>
    <t>Bio goveja hrenovka, min 90 % govedine, z rastlinskim oljem, brez dodane svinjine, brez alergenov, v naravnem bio ovoju iz ovčjega čreva, 60 do 70 g</t>
  </si>
  <si>
    <t>Bio piščančje stegno, BKK, v kosih</t>
  </si>
  <si>
    <t>Bio piščančji file</t>
  </si>
  <si>
    <t>3.2. sklop: SVEŽE RIBE</t>
  </si>
  <si>
    <t>3.3. sklop : KONZERVIRANE RIBE</t>
  </si>
  <si>
    <t>Sadni jogurt s celimi koščki sadja, vsebnost sladkorja do 10 g / 100 g, 1,0 do 3,0 % m.m., pakiranje 100 do 150 g</t>
  </si>
  <si>
    <t>Skuta, pasirana, iz pasteriziranega mleka, 30 do 40 % m.m. v suhi snovi, pakiranje 3 do 5 kg</t>
  </si>
  <si>
    <t>Skuta, pasirana, iz pasteriziranega mleka, 30 do 40  % m.m. v suhi snovi, pakiranje 0,5 do 1 kg</t>
  </si>
  <si>
    <t>Poltrdi polnomastni sir brez lizocima iz jajc, primeren za alergike na jajca, 35 do 45 % m.m., pakiran v kontrolirani atmosferi, pakiranje 300 do 600 g</t>
  </si>
  <si>
    <t>Riban poltrdi sir, min. 45 % m.m. v suhi snovi,  pakiranje 300 do 600 g</t>
  </si>
  <si>
    <t>Bio mleko, pasterizirano, s 3,5 m.m., pakiranje 0,75 do 1 L</t>
  </si>
  <si>
    <t>Bio kisla pasterizirana smetana, 18 do 20 % m.m., pakiranje 150 do 200 g</t>
  </si>
  <si>
    <t>Bio kefir, iz tradicionalnih kefirjevih zrn, 3,0 do 3,5 m.m., pakiranje 150 do 180 g, s slamico</t>
  </si>
  <si>
    <t>Bio sadni kefir, iz tradicionalnih kefirjevih zrn, 3,0 do 3,5 m.m., pakiranje 150 do 180 g, s slamico</t>
  </si>
  <si>
    <t>Poltrdi polnomastni sir DEKLARIRAN BREZ LAKTOZE, min. 35 % m.m., vakumsko pakiranje 300 do 600 g</t>
  </si>
  <si>
    <t>Piščančje krače, 110 do 120 g / kos, razred kakovosti A</t>
  </si>
  <si>
    <t>Piščančje prsi v ovoju, brez glutena, delež piščančjih prsi BK je najmanj 80 %, narezano na rezine 15 do 20 g</t>
  </si>
  <si>
    <t>pečenice iz perutninskega mesa, brez glutena, 60 do 80 g / kos</t>
  </si>
  <si>
    <t>Pečene puranje prsi v ovitku, narezano na rezine 15 do 20 g / kos</t>
  </si>
  <si>
    <t>Pečene piščančje prsi v ovitku, narezano na rezine, 15 do 20 g / kos</t>
  </si>
  <si>
    <t>Piščančja salama extra razreda, brez glutena, vsebuje najmanj 70 %  piščančjega mesa, narezana na rezine,  15 do 20 g / kos</t>
  </si>
  <si>
    <t>Telečje stegno, očiščeno, brez bočnika, BK, narezano na zrezke, 60 do 80 g / kos, I.kategorija</t>
  </si>
  <si>
    <t>Svinjsko stegno, očiščeno, BK, brez slanine, narezano na kocke 2 x 2 cm, očiščeno, I.kategorija</t>
  </si>
  <si>
    <t>Losos – file, s kožo, posamič zamrznjen, (max 10 % odstopanje od naročene teže), brez kosti, pakiranje do 10 kg, I.kvaliteta</t>
  </si>
  <si>
    <t>Vitki som – file, posamič zamrznjen, (max 10 % odstopanje od naročene teže), brez kosti, I.kvaliteta</t>
  </si>
  <si>
    <t>Ostriž - file, posamič zamrznjen, (max 10 % odstopanje od naročene teže), brez kosti, I.kvaliteta</t>
  </si>
  <si>
    <t>Brancin - file, posamič zamrznjen, (max 10 % odstopanje od naročene teže), brez kosti, I.kvaliteta</t>
  </si>
  <si>
    <t>Orada - file, posamič zamrznjen, (max 10 % odstopanje od naročene teže), brez kosti, I.kvaliteta</t>
  </si>
  <si>
    <t>Tuna - porcijski file, (max 10 % odstopanje od naročene teže), brez kosti, 100 do 200 g / kos, I.kvaliteta</t>
  </si>
  <si>
    <t>Postrv - file, brez kosti, s kožo, 100 do 200 g / kos</t>
  </si>
  <si>
    <t>Sterilizirane sardine v rastlinskem olju, pakiranje 500 do 1000 g</t>
  </si>
  <si>
    <t>Sterilizirane sardine v rastlinskem olju, pakiranje 80 do 150 g</t>
  </si>
  <si>
    <t>Sterilizirani koščki lososa v oljčnem olju, pakirano do 200 g</t>
  </si>
  <si>
    <t>SKUPAJ  VREDNOST SKLOPA 3.3.</t>
  </si>
  <si>
    <t>4.1. sklop: KOKOŠJA JAJCA IZ TALNE REJE</t>
  </si>
  <si>
    <t>Pasteriziran jajčni melanž, brez umetnih arom, konzervansov, benzoatov, sorbatov, umetnih barvil in drugih aditivov. Pakiranje do 5 kg</t>
  </si>
  <si>
    <t>Pasteriziran jajčni beljak, brez umetnih arom, konzervansov, benzoatov, sorbatov, umetnih barvil in drugih aditivov. Pakiranje do 5 kg</t>
  </si>
  <si>
    <t>Pasteriziran jajčni rumenjak, brez umetnih arom, konzervansov, benzoatov, sorbatov, umetnih barvil in drugih aditivov. Pakiranje do 5 kg</t>
  </si>
  <si>
    <t>SKUPAJ VREDNOST SKLOPA 4.3.</t>
  </si>
  <si>
    <t>SKUPAJ  VREDNOST SKLOPA 5.1.</t>
  </si>
  <si>
    <t>Mlada špinača, razred I</t>
  </si>
  <si>
    <t>Paprika (zelena, rdeča, rumena), razred I</t>
  </si>
  <si>
    <t>Paradižnik češnjevec, razred I</t>
  </si>
  <si>
    <t>Grozdje, belo namizno, ekstra kvalitete</t>
  </si>
  <si>
    <t>Hruške, do 120 g / kos, razred I</t>
  </si>
  <si>
    <t>Marelice, do 100 g / kos, razred I</t>
  </si>
  <si>
    <t>Nektarine, do 120 g / kos, ekstra kvalitete</t>
  </si>
  <si>
    <t>Kaki vanilija (Persimon), do 120 g / kos</t>
  </si>
  <si>
    <t>Breskve, do 120 g / kos, razred I</t>
  </si>
  <si>
    <t>Lubenice, razred I</t>
  </si>
  <si>
    <t>Pomaranče, do 120 g / kos, brez pešk, razred I</t>
  </si>
  <si>
    <t>Mandarine, do 100 g / kos, brez pešk, razred I</t>
  </si>
  <si>
    <t>Kivi, do 100 g / kos, razred I</t>
  </si>
  <si>
    <t>Limone, do 100 g / kos, razred I</t>
  </si>
  <si>
    <t>Banane, do 150 g / kos, razred I</t>
  </si>
  <si>
    <t>Maline, razred I</t>
  </si>
  <si>
    <t>Ameriške borovnice, razred I</t>
  </si>
  <si>
    <t>Eko jabolka, do 120 g / kos, razred I</t>
  </si>
  <si>
    <t>Eko banane, do 150 g / kos, razred I</t>
  </si>
  <si>
    <t>Eko limone, do 100 g / kos, razred I</t>
  </si>
  <si>
    <t>Pečenice iz svinjskega mesa v naravnem ovoju, manj začinjene, 60 do 80 g / kos</t>
  </si>
  <si>
    <t>Klobasa za kuhanje (70 do 80 % svinjskega mesa I. in II.kategorije, max. 20 % slanine. Dovoljeni dodatki 5 % vode, nitritna sol, česen in poper. Brez ostalih dodatkov)</t>
  </si>
  <si>
    <t>Goveje hrenovke v naravnem ovoju, manj slane in začinjene, 60 do 80 g / kos</t>
  </si>
  <si>
    <t>Kuhan pršut, 1. ali extra razreda, brez konzervansov, v kosu in narezan na rezine, 20 do 25 g / kos</t>
  </si>
  <si>
    <t>Čevapčiči iz mletega manj začinjenega in soljenega mesa (do 1,3 % soli; 50 % stegno mlade govedine I.kat. BK in 50 % svinjsko stegno I.kat. BK), 25 do 50 g / kos</t>
  </si>
  <si>
    <t>Steriilzirani koščki tune v oljčnem olju (večji koščki tune), vsebuje minimalno 70 % tune, vsebnost soli do 1 g / 100 g tune, pakiranje 1000 do 2000 g</t>
  </si>
  <si>
    <t>Steriilzirani koščki tune v oljčnem olju (večji koščki tune), vsebuje minimalno 70 % tune, vsebnost soli do 1 g / 100 g tune, pakiranje 80 do 150 g</t>
  </si>
  <si>
    <t>Zamrznjena špinača - briketi, pakiranje 2 do 3 kg</t>
  </si>
  <si>
    <t>Zamrznjeno korenje - valovite rezine, pakiranje 2 do 3 kg</t>
  </si>
  <si>
    <t>Zamrznjeno korenje - kockice, pakiranje 2 do 3 kg</t>
  </si>
  <si>
    <t>Zamrznjen brokoli, pakiranje do 2,5 kg</t>
  </si>
  <si>
    <t>Zamrznjen por - rezan na lističe, pakiranje do 2,5 kg</t>
  </si>
  <si>
    <t>Zamrznjena čebula - rezana na kocke, pakiranje do 2,5 kg</t>
  </si>
  <si>
    <t>Zamrznjena mešanica gob (jurčki, lisičke…), pakirano od 2 do 3 kg</t>
  </si>
  <si>
    <t>Čičerika v slanici, sterilizirana, brez kemičnih konzervansov, pakiranje do 5 kg</t>
  </si>
  <si>
    <t>Paradižnik - pelati olupljeni v kockah, steriliziran, brez kemičnih konzervansov,  pakiranje 0,5 do 1 kg</t>
  </si>
  <si>
    <t>Paradižnik - pelati olupljeni, steriliziran, brez kemičnih konzervansov,  pakiranje 2 do 3 kg</t>
  </si>
  <si>
    <t>Paradižnik - pelat olupljeni v kockah, steriliziran, brez kemičnih konzervansov,  pakiranje od 3 do 5 kg</t>
  </si>
  <si>
    <t>Rdeča pesa, pasterizirana, narezana na rezine debeline 1 do 3 mm, brez kemičnih konzervansov in sladil, min. 60 % plodu, pakiranje do 800 g</t>
  </si>
  <si>
    <t>Rdeča pesa, pasterizirana, narezana na rezine debeline 1 do 3 mm, brez kemičnih konzervansov in sladil, min. 60 % plodu, pakiranje 3 do 4,5 kg</t>
  </si>
  <si>
    <t>Marinirana rdeča pesa, narezana na rezine, brez konzervansov in umetnih sladil, min. 60 % plodu, pakiranje 5 do 10 kg vedro</t>
  </si>
  <si>
    <t>Kisla repa, narezana (rinfuza) brez kem. konzervansov, pakiranje 5 do 10 kg vedro</t>
  </si>
  <si>
    <t>Kislo zelje, narezano, brez kem. konzervansov pakiranje 0,5 do 1 kg</t>
  </si>
  <si>
    <t>Kisla repa, narezana brez kem. konzervansov, pakiranje 0,5 do 1 kg</t>
  </si>
  <si>
    <t>Ekstra domača mešana marmelada, min. 50 g sadnega deleže / 100 g izdelka, brez kemičnih konzervansov in sladil, pakiranje do 700 g</t>
  </si>
  <si>
    <t>Ekstra domača marmelada - šipkova, min 40 % sadne kaše, brez kemičnih konzervansov in sladil, pakiranje do 1000 g</t>
  </si>
  <si>
    <t>Ekstra domača marmelada - marelica, min. 50 g sadnega deleža / 100 g izdelka, brez kemičnih konzervansov in sladil, pakiranje do 700 g</t>
  </si>
  <si>
    <t>Ekstra džem - jagoda, min. 45% sadnega deleža, max. 40 g sladkorja / 100 g izdelka, brez kemičnih konzervansov, pakiranje do 700 g</t>
  </si>
  <si>
    <t>Ekstra džem - borovnica, min. 45% sadnega deleža, brez kemičnih konzervansov, pakiranje do 700 g</t>
  </si>
  <si>
    <t>Slivov pekmez, oslajen, brez kemičnih konzervansov, pakiranje do 800 g</t>
  </si>
  <si>
    <t>Ekstra džem - gozdni sadeži, min 45 % sadni delež, brez kemičnih konzervansov, sladil in barvil, pakiranje do 400 g</t>
  </si>
  <si>
    <t xml:space="preserve">Borovničev nektar, min. 40 % sadni delež, brez umetnih sladil in arom ter kemičnih konzervansov, pakiranje 1 L </t>
  </si>
  <si>
    <t xml:space="preserve">100 % slivov sok iz suhih in svežih sliv, brez dodanega sladkorja, pakiranje 0,5 do 1l </t>
  </si>
  <si>
    <t>100 % limonin sok, brez dodanega sladkorja in brez dodaneih kemičnih konzervansov ali drugih aditivov,  pakirano do 1 l</t>
  </si>
  <si>
    <t>7.2. sklop:  BIO SADNI SOK</t>
  </si>
  <si>
    <t>Krompirjevi svaljki, pakiranje 1 do 2 kg</t>
  </si>
  <si>
    <t>Svaljki z dodatkom koruznega zdroba, pakiranje 1 do 2 kg</t>
  </si>
  <si>
    <t>Svaljki z dodatkom ržene moke, pakiranje 1 do 2 kg</t>
  </si>
  <si>
    <t>Krompirjevi ocvrtki s sirom, pakiranje 1 do 2 kg</t>
  </si>
  <si>
    <t>Borovničevi cmoki, pakiranje 1 do 5 kg</t>
  </si>
  <si>
    <t>Jagodni cmoki, pakiranje 2 do 5 kg</t>
  </si>
  <si>
    <t>Slivovi cmoki,  pakiranje 2 do 5 kg</t>
  </si>
  <si>
    <t>Sirovi tortelini, pakirano 1 do 2 kg</t>
  </si>
  <si>
    <t>Sirovi kaneloni, porcijski, do 100 g / kos, pakiranje do 2 kg</t>
  </si>
  <si>
    <t>Mesni kaneloni porcijski, do 100 g / kos, pakiranje do 2 kg</t>
  </si>
  <si>
    <t>Pečene zamrznjene palačinke, porcijske, do 60 g / kos, pakiranje 1 do 2 kg</t>
  </si>
  <si>
    <t>Pečene zamrznjene ajdove palačinke, porcijske, do 60 g / kos, pakiranje od 1 do 2 kg</t>
  </si>
  <si>
    <t>Listnato testo, pakiranje 0,5 do 2 kg</t>
  </si>
  <si>
    <t>Testo za lazanjo (predpripravljeno - termično obdelano), dimenzije cca 30 x 50 cm, pakiranje 2 do 5 kg</t>
  </si>
  <si>
    <t>Pšenična moka tipa 400 - ostra, pakiranje 1 kg</t>
  </si>
  <si>
    <t xml:space="preserve">Pšenična moka tipa 500 - gladka, pakiranje 1 kg </t>
  </si>
  <si>
    <t>Ržena moka tip 1250, pakiranje do 1 kg</t>
  </si>
  <si>
    <t>Polnozrnati kus kus – instant, pakiranje 250 do 1000 g</t>
  </si>
  <si>
    <t>Pšenični zdrob, pakiranje 1 do 2 kg</t>
  </si>
  <si>
    <t>Mešanica treh rižev (rjavi, rdeči in črni), pakiranje do 1 kg</t>
  </si>
  <si>
    <t>Neoluščen riž, ekstra kvalitete, pakiranje do 1 kg</t>
  </si>
  <si>
    <t>Ajdova kaša, pakiranje do 1 kg</t>
  </si>
  <si>
    <t>Prosena kaša, pakiranje do 1 kg</t>
  </si>
  <si>
    <t>Pira, pakiranje do 1 kg</t>
  </si>
  <si>
    <t>Bio pšenični zdrob, pakiranje do 1 kg</t>
  </si>
  <si>
    <t>Bio pirina moka, pakiranje do 1 kg</t>
  </si>
  <si>
    <t>Bio ajdova moka, pakiranje do 1 kg</t>
  </si>
  <si>
    <t>Bio pira, pakiranje do 1 kg</t>
  </si>
  <si>
    <t>9.2. sklop:  BIO ŽITA IN MLEVSKI IZDELKI</t>
  </si>
  <si>
    <t>Sojini kosmiči, pakiranje do 1 kg</t>
  </si>
  <si>
    <t xml:space="preserve">Musli sadni, max. vsebnost enostavnih sladkorjev 20 g / 100 g izdelka, pakiranje do 1 kg </t>
  </si>
  <si>
    <t>Rezanci - jušna zakuha, pšenični z jajci, pakiranje do 1 kg</t>
  </si>
  <si>
    <t>Špageti št. 5 - pšenični brez jajc, pakiranje do 1 kg</t>
  </si>
  <si>
    <t>Svedrčki - pšenični brez jajc, pakiranje do 1 kg</t>
  </si>
  <si>
    <t>Testo za lazanjo, pakiranje do 5 kg</t>
  </si>
  <si>
    <t>Bio pisane testenine, pakiranje do 1 kg</t>
  </si>
  <si>
    <t>Sveže, razvaljano listnato testo, velikost cca 30 x 50 cm, vsebnost transmaščobnih kislin do 2 %, pakiranje do 5 kg</t>
  </si>
  <si>
    <t>Bio pirino pecivo, 30 do 50 g / kos</t>
  </si>
  <si>
    <t>Pšenično belo pekovsko pecivo različnih oblik (žemlja, kajzerica, bombeta, štručka,…), 30 do 50 g / kos</t>
  </si>
  <si>
    <t>Pšenično belo pekovsko pecivo različnih oblik (žemlja, kajzerica, bombeta, štručka,…), 60 do 70 g / kos, po potrebi prerezano</t>
  </si>
  <si>
    <t>Pšenično črno pekovsko pecivo različnih oblik (žemlja, kajzerica, bombeta, štručka,…), 30 do 50 g / kos</t>
  </si>
  <si>
    <t>Pšenično črno pekovsko pecivo različnih oblik (žemlja, kajzerica, bombeta, štručka,…), 60 do 70 g / kos, po potrebi prerezano</t>
  </si>
  <si>
    <t>Pšenično polnozrnato (Graham) pekovsko pecivo različnih oblik (žemlja, kajzerica, bombeta, štručka,…), 30 do 50 g / kos</t>
  </si>
  <si>
    <t>Pšenično polnozrnato (Graham) pekovsko pecivo različnih oblik (žemlja, kajzerica, bombeta, štručka,…), 60 do 70 g / kos, po potrebi prerezano</t>
  </si>
  <si>
    <t>Koruzno mešano pekovsko pecivo različnih oblik (žemlja, kajzerica, bombeta, štručka,…), 60 do 70 g / kos, po potrebi prerezano</t>
  </si>
  <si>
    <t>Koruzno mešano pekovsko pecivo različnih oblik (žemlja, kajzerica, bombeta, štručka,…), 30 do 50 g / kos</t>
  </si>
  <si>
    <t>Ajdovo mešano pekovsko pecivo različnih oblik (žemlja, kajzerica, bombeta, štručka,…), 60 do 70 g / kos, po potrebi prerezano</t>
  </si>
  <si>
    <t>Ajdovo mešano pekovsko pecivo različnih oblik (žemlja, kajzerica, bombeta, štručka,…), 30 do 50 g / kos</t>
  </si>
  <si>
    <t>Rženo mešano pekovsko pecivo različnih oblik (žemlja, kajzerica, bombeta, štručka,…), 60 do 70 g / kos, po potrebi prerezano</t>
  </si>
  <si>
    <t>Rženo mešano pekovsko pecivo različnih oblik (žemlja, kajzerica, bombeta, štručka,…), 30 do 50 g / kos</t>
  </si>
  <si>
    <t xml:space="preserve">Ovseno mešano pekovsko pecivo različnih oblik (žemlja, kajzerica, bombeta, štručka,…), 60 do 70 g / kos, po potrebi prerezano </t>
  </si>
  <si>
    <t>Ovseno mešano pekovsko pecivo različnih oblik (žemlja, kajzerica, bombeta, štručka,…), 30 do 50 g / kos</t>
  </si>
  <si>
    <t xml:space="preserve">Pirino pekovsko pecivo različnih oblik (žemlja, kajzerica, bombeta, štručka,…), 60 do 70 g / kos, po potrebi prerezano </t>
  </si>
  <si>
    <t>Pirino pekovsko pecivo različnih oblik (žemlja, kajzerica, bombeta, štručka,…), 30 do 50 g / kos</t>
  </si>
  <si>
    <t>Mlečno pekovsko pecivo različnih oblik (štručka, rogljič, polžek,…), 40 do 60 g / kos</t>
  </si>
  <si>
    <t>Sirova štručka, min. 14 % sira, 60 do 70 g / kos</t>
  </si>
  <si>
    <t>Makova štručka, 30 do 50 g / kos</t>
  </si>
  <si>
    <t>Makova štručka, 60 do 80 g / kos, po potrebi prerezano</t>
  </si>
  <si>
    <t>Ajdovo mešano pekovsko pecivo z orehi, 30 do 50 g / kos</t>
  </si>
  <si>
    <t>Pšenično pecivo z različnimi posipi (sezam, sončnice,…) 30 do 50 g / kos</t>
  </si>
  <si>
    <t>Bio ovseno mešano pecivo, 30 do 50 g / kos</t>
  </si>
  <si>
    <t>Bio koruzno mešano pecivo, 30 do 50 g / kos</t>
  </si>
  <si>
    <t>Bio pšenično polnozrnato pecivo, 30 do 50 g / kos</t>
  </si>
  <si>
    <t>Bio ajdovo mešano pecivo, 30 do 50 g / kos</t>
  </si>
  <si>
    <t>Bio pšenično pecivo z dodatki (korenček), 30 do 50 g / kos</t>
  </si>
  <si>
    <t>Bio pšenično pecivo z dodatki (rozine), 30 do 50 g / kos</t>
  </si>
  <si>
    <t>Bio pšenično pecivo z dodatki (mak), 30 do 50 g / kos</t>
  </si>
  <si>
    <t>Bio pšenično pecivo z dodatki (mak), 60 do 70 g / kos, po potrebi prerezano</t>
  </si>
  <si>
    <t>Bio koruzno mešano pecivo 60 do 70 g  / kos, po potrebi prerezano</t>
  </si>
  <si>
    <t>Mlinci, brez jajc, brez konzervansov, pakiranje 1 kg</t>
  </si>
  <si>
    <t>Prepečenec porcijski v rezinah,pakiranje  20 - 30 g</t>
  </si>
  <si>
    <t>Oljčno olje 100 %, hladno stiskano, pakiranje do 1 L v stekleni embalaži</t>
  </si>
  <si>
    <t>Bučno olje 100 %, jedilno nerafinirano, pakiranje do 1 L v stekleni embalaži</t>
  </si>
  <si>
    <t>Repično olje, hladno stiskano, pakiranje do 1 L v stekleni embalaži</t>
  </si>
  <si>
    <t>Jedilno rafinirano 100% olje koruznih kalčkov, pakiranje do 1 L</t>
  </si>
  <si>
    <t>Lešniki praženi, fino mleti, razred I, pakiranje do 500 g</t>
  </si>
  <si>
    <t>Lešniki, praženi, razred I, pakiranje do 500 g</t>
  </si>
  <si>
    <t>Mandlji, razred I, pakiranje do 500 g</t>
  </si>
  <si>
    <t>Orehova jedrca - polovice, razred I,pakiranje do 500 g</t>
  </si>
  <si>
    <t>Orehova jedrca, fino mleti, razred I,pakiranje do 500 g</t>
  </si>
  <si>
    <t>Suhe banane brez konzervansov, razred I, pakiranje do 500 g</t>
  </si>
  <si>
    <t>Rozine brez konzervansov (nežveplane), razred I, pakiranje do 500 g</t>
  </si>
  <si>
    <t>Suhe brusnice brez konzervansov, razred I, pakiranje do 500 g</t>
  </si>
  <si>
    <t>Suhe fige, brez konzervansov, razred I, pakiranje do 500 g</t>
  </si>
  <si>
    <t>Suhi hruškovi krhlji, brez konzervansov, razred I, pakiranje do 500 g</t>
  </si>
  <si>
    <t>Suhi jabolčni krhlji brez konzervansov, razred I, pakiranje do 500 g</t>
  </si>
  <si>
    <t>Suhe marelice brez konzervansov (nežveplane), razred I, pakiranje do 500 g</t>
  </si>
  <si>
    <t>Suhe slive brez koščic in konzervansov, razred I, pakiranje do 500 g</t>
  </si>
  <si>
    <t>Čaj šipek - hibiskus, filter vrečke, gastro pakiranje do 1,5 kg</t>
  </si>
  <si>
    <t>Čaj jagoda - vanilija, filter vrečke, gastro pakiranje do 1,3 kg</t>
  </si>
  <si>
    <t>Čaj šipek, filter vrečke, gastro pakiranje do 1,5 kg</t>
  </si>
  <si>
    <t>Žafranika, pakirana do 20 g</t>
  </si>
  <si>
    <t>Šetraj, pakiranje do 300 g, gastro pakiranje v embalažo, ki omogoča neprodušno zapiranje</t>
  </si>
  <si>
    <t>Timijan, pakiranje do 300 g, gastro pakiranje v embalažo, ki omogoča neprodušno zapiranje</t>
  </si>
  <si>
    <t>Lovorjev list, pakiranje do 100 g, gastro pakiranje v embalažo, ki omogoča neprodušno zapiranje</t>
  </si>
  <si>
    <t>Pehtran, pakiranje do 300 g, gastro pakiranje v embalažo, ki omogoča neprodušno zapiranje</t>
  </si>
  <si>
    <t>Sadno - žitna rezina z jogurtovim ali čokoladnim oblivom, pakiranje 30 do 45 g</t>
  </si>
  <si>
    <t>Vinski kis 4 %, pakiranje 1 L</t>
  </si>
  <si>
    <t>Alkoholni kis 9 %, pakiranje 1 L</t>
  </si>
  <si>
    <t>Morska sol, drobno mleta, brez dodanih sredstev za sprijemanje, pakiranje 1 kg</t>
  </si>
  <si>
    <t>Kakav v prahu, min. 20 % kakavovega masla, pakiranje do 100 g</t>
  </si>
  <si>
    <t>Mešanica kavnih nadomestkov (pražen ječmen, korenina cikorije), pakiranje do 250 g</t>
  </si>
  <si>
    <t>Čokolada v prahu, min 36 % kakavovih delcev, pakiranje do 1 kg</t>
  </si>
  <si>
    <t>Jedilna čokolada, min. 40 % kakavov delež, pakiranje do 0,5 kg</t>
  </si>
  <si>
    <t>Čokolada, nalomljena na koščke, 10 do 20 g / kos</t>
  </si>
  <si>
    <t>Čokoladno lešnikov namaz (min. 13 % lešnikov, min. 7 % manj masten kakav v prahu), pakiranje od 0,4 do 1 kg</t>
  </si>
  <si>
    <t>Kvas suhi, pakiranje do 15 g</t>
  </si>
  <si>
    <t>Naravna izvirska pitna voda, negazirana, pakiranje 0,5 L</t>
  </si>
  <si>
    <t>Naravna izvirska pitna voda, negazirana, pakiranje 1,5 L</t>
  </si>
  <si>
    <t>Sezam, semena, pakiranje do 200 g</t>
  </si>
  <si>
    <t xml:space="preserve">Bio šipkov čaj, gastro pakiranje do 1,5 kg </t>
  </si>
  <si>
    <t xml:space="preserve">Bio zeliščni čaj, gastro pakiranje do 1,5 kg </t>
  </si>
  <si>
    <t>Bio kus kus, pakiranje do 1 kg</t>
  </si>
  <si>
    <t>Bio amarant, pakiranje do 1 kg</t>
  </si>
  <si>
    <t>Agavin sirup, pakiranje do 0,5 L</t>
  </si>
  <si>
    <t>Javorjev sirup, pakiranje do 0,5 L</t>
  </si>
  <si>
    <t>Rižev napitek z dodanim kalcijem, pakiranje 1 L</t>
  </si>
  <si>
    <t>Ajdov napitek, pakiranje do 1 L</t>
  </si>
  <si>
    <t>Sojin desert - sadni, pakiranje 140 do 160 g</t>
  </si>
  <si>
    <t>Kokosova smetana za stepanje, brez alergenov, pakiranje do 500 g</t>
  </si>
  <si>
    <t>Kokosova smetana za kuhanje, brez alergenov, pakiranje do 500 g</t>
  </si>
  <si>
    <t>Sojin desert - navaden, brez dodanega sladkorja, pakiranje 140 do 160 g</t>
  </si>
  <si>
    <t>Nadomestek jajc, deklariran brez alergenov, pakiranje do 500 g</t>
  </si>
  <si>
    <t>Krof brez glutena, mleka in jajc, 60 do 80 g / kos</t>
  </si>
  <si>
    <t>12.2. SKLOP: ZAMRZNJENA ŽIVILA ZA ALERGIKE, deklarirano brez glutena, mleka, jajc, soje, oreškov in arašidov</t>
  </si>
  <si>
    <t>Ajdov kruh, brez glutena, mleka, jajc, narezan na rezine, zamrznjen, deklariran brez alegenov, pakiran do 1 kg</t>
  </si>
  <si>
    <t>Cmoki (slivovi ali marelični), brez glutena, mleka, jajc in soje, deklarirani brez alegenov, zamrznjeni in pakirani do 1 kg</t>
  </si>
  <si>
    <t>Svaljki brez glutena, mleka, jajc, soje, deklarirani brez alegenov, pakiranje do 500 g</t>
  </si>
  <si>
    <t>Kaneloni brez glutena, mleka, jajc in soje, deklarirana brez alegenov, 100 g / kos, pakirano do 1 kg</t>
  </si>
  <si>
    <t>SKUPAJ  VREDNOST SKLOPA 12.2.</t>
  </si>
  <si>
    <t>Naročnik: Vrtec Miškolin, Novo Polje c. VI/1, 1260 Ljubljana Polje</t>
  </si>
  <si>
    <t>Pasterizirano homogenizirano mleko, 3,2 do 3,5 % m.m., pakiranje 5 do 10 L vedro / ročka</t>
  </si>
  <si>
    <t>Pasterizirano homogenizirano mleko, 3,2 do 3,5 % m.m., pakiranje 1 L</t>
  </si>
  <si>
    <t>1.1. sklop:  KONVENCIONALNO MLEKO IN MLEČNI IZDELKI</t>
  </si>
  <si>
    <t>Tekoči sadni jogurt iz pasteriziranega homogeniziranega mleka z dodatkom sadja ali sadnega pripravka (10%), različni okusi, 1,1 do 3,5 % m.m., pakiranje 500 do 1000 g</t>
  </si>
  <si>
    <t>Navadni čvrsti jogurt iz pasteriziranega homogeniziranega mleka, 2,5 do 3,5 % m.m., pakiranje: lonček 150 do 180 g</t>
  </si>
  <si>
    <t>Sadni jogurt  iz pasterizirange homogeniziranega mleka, 2,5 do 3,5 % m.m., brez dodatnih umetnih barvil, pakiranje: lonček 125 do 180 g</t>
  </si>
  <si>
    <t>Kislo mleko iz pasteriziranega homogeniziranega mleka, 3,2 do 3,5 % m.m., pakiranje: lonček 150 do 180 g</t>
  </si>
  <si>
    <t>Kisla smetana iz pasterizriane, homogenizirane smetane, 18 do 25 % m.m., brez konzervansov in aditivov, pakiranje 400 do 900 g</t>
  </si>
  <si>
    <t>Skuta, nepasirana, iz pasteriziranega homogeniziranega mleka, 30 do 40 % m.m. v suhi snovi, pakiranje 3 do 5 kg</t>
  </si>
  <si>
    <t>Skuta, nepasirana, iz pasteriziranega homogeniziranega mleka, 30 do 40  % m.m. v suhi snovi, pakiranje 0,5 do 1 kg</t>
  </si>
  <si>
    <t>Poltrdi sir EDAMEC, min. 45 % m.m. v suhi snovi, brez kemičnih konzervansov, barvil in aditivov, pakiranje do 3 kg</t>
  </si>
  <si>
    <t>Poltrdi sir TRAPIST, min. 45 % m.m. v suhi snovi, brez kemičnih konzervansov, barvil in aditivov, pakiranje do 3 kg</t>
  </si>
  <si>
    <t>Poltrdi sir EDAMEC, min. 45 % m.m. v suhi snovi, brez kemičnih konzervansov, barvil in aditivov, pakiranje 300  do 600 g</t>
  </si>
  <si>
    <t>Poltrdi sir GAUDA, min. 45 % m.m. v suhi snovi, brez kemičnih konzervansov, barvil in aditivov, pakiranje do 3 kg</t>
  </si>
  <si>
    <t xml:space="preserve">Poltrdi lahki sir s 25 % m.m. v suhi snovi, brez kemičnih konzervansov, barvil in aditivov, vakuumsko pakiranje 2 do 3 kg </t>
  </si>
  <si>
    <t>Riban poltrdi sir, min. 45 % m.m. v suhi snovi,  brez kemičnih konzervansov, barvil in aditivov, pakiranje 3 do 5 kg</t>
  </si>
  <si>
    <t>Sirni smetanov namaz, 20 do 30 % m.m., pakiranje 120 do 200 g, brez kemičnih konzervansov, barvil in aditivov</t>
  </si>
  <si>
    <t>Sirni namaz s smetano, pakiranje 2,5 do 5 kg, brez kemičnih konzervansov, barvil in aditivov</t>
  </si>
  <si>
    <t>Suho meso – prekajena svinjska vratovina, max 2,5 % soli</t>
  </si>
  <si>
    <t>Jetrna pašteta, 500 - 800 g</t>
  </si>
  <si>
    <t>Ocvirkova mast, pakirano do 1 kg</t>
  </si>
  <si>
    <t>Bio telečje stegno, očiščeno, brez bočnika, BK, v kosu 60 - 80 g, I.kategorija</t>
  </si>
  <si>
    <t>Bio telečje stegno, očiščeno, brez bočnika, BK, narezano na kocke 2 x 2 cm, I.kategorija</t>
  </si>
  <si>
    <t>Grozdje, roze namizno, ekstra kvalitete</t>
  </si>
  <si>
    <t>zamrznjena zelenjavna mešanica za francosko solato, pakiranje do 2,5 kg</t>
  </si>
  <si>
    <t>Kislo zelje, narezano (rinfuza), brez kem. konzervansov, pakiranje 5 kg do 10 kg vedro</t>
  </si>
  <si>
    <t>bio jagodni namaz, steklena embalaža, pakiranje do 1 kg</t>
  </si>
  <si>
    <t>bio koruzna moka, pakiranje do 1 kg</t>
  </si>
  <si>
    <t>Ribana kaša - jušna zakuha, pšenična z  jajci, pakiranje do 1 kg</t>
  </si>
  <si>
    <t>francoski rogljič s šunko in sirom, 80 - 100 g</t>
  </si>
  <si>
    <t>Buhtelj z marmelado, 50 do 60 g</t>
  </si>
  <si>
    <t>Krof z marmelado, 60 g</t>
  </si>
  <si>
    <t>bučna semena - sušena (Golica), pakiranje do 200 g</t>
  </si>
  <si>
    <t>čaj, šipek, filter vrečke do 3 g, pakiranje 50 - 100 g</t>
  </si>
  <si>
    <t>Otroški čaj (janež, komarček, kamilica, kumina), filter vrečke do 3 g, pakiranje 50-100g</t>
  </si>
  <si>
    <t>Sadni čaj (malina) filter vrečke do 3 g, pakiranje 50 do 100 g</t>
  </si>
  <si>
    <t>koperc, pakiranje do 60 g</t>
  </si>
  <si>
    <t>koriandre, pakiranje do 60 g</t>
  </si>
  <si>
    <t>Prašek za puding – vanilija, brez umetnih barvil in arom, pakiranje do 200 g</t>
  </si>
  <si>
    <t>Vinski kamen, pakiranje do 200 g</t>
  </si>
  <si>
    <t>pečen pršut,  1. ali extra razreda, brez konzervansov, v kosu in narezan na rezine, 20 do 25 g / kos</t>
  </si>
  <si>
    <t>Piščančji file v kosu, razred kakovosti A, narezan na zrezke, 60 - 80 g</t>
  </si>
  <si>
    <t>Topljeni sir za mazanje, prekomastni, 55% m.m. v suhi snovi, brez konzervansov, trikotniki 140 g</t>
  </si>
  <si>
    <t>1.2. sklop: SLADOLED</t>
  </si>
  <si>
    <t>1.3. sklop: BIO MLEKO IN MLEČNI IZDELKI</t>
  </si>
  <si>
    <t>5.1. sklop:  SVEŽA ZELENJAVA, SADJE IN ZELIŠČA</t>
  </si>
  <si>
    <t>Jabolka (Gala, Jonagold, Idared, Zlati delišes,…) do 120 g / kos, razred I</t>
  </si>
  <si>
    <t>klementine, razred I</t>
  </si>
  <si>
    <t>sterilizirana skuša v rastlinskem olju, pakiranje do 2 kg</t>
  </si>
  <si>
    <t>6.2. sklop: KONZERVIRANA IN VLOŽENA ZELENJAVA IN SADJE</t>
  </si>
  <si>
    <t>bio marelični namaz, steklena embalaža, pakiranje do 1 kg</t>
  </si>
  <si>
    <t>7.1. sklop:  SADNI SOKOVI, NEKTARJI IN SIRUPI</t>
  </si>
  <si>
    <t xml:space="preserve">Pomarančni sok, 100 % sadni delež, brez dodanega sladkorja, umetnih sladil in arom ter kemičnih konzervansov, pakiranje 0,18 do 0,25 L </t>
  </si>
  <si>
    <t>Jabolčni sok, bistri, 100 % sadni delež, brez dodanega sladkorja, umetnih sladil in arom ter kemičnih konzervansov, pakiranje 0,18 do 0,25 L</t>
  </si>
  <si>
    <t>Ananasov sok, 100 % sadni delež, brez dodanega sladkorja, umetnih sladil in arom ter kemičnih konzervansov, pakiranje 0,18 do 0,25 L</t>
  </si>
  <si>
    <t>100 % sirup JAGODA (zgoščeni jabolčni sok, min. 9 % zgoščenega soka jagod) brez dodanega sladkorja, umetnih sladil in arom ter kemičnih konzervansov, pakiranje do 5 L</t>
  </si>
  <si>
    <t>100 % sirup BEZEG brez dodanega sladkorja, umetnih sladil in arom ter kemičnih konzervansov, pakiranje do 5 L</t>
  </si>
  <si>
    <t>8.1. sklop:  ZAMRZNJENI IZDELKI IZ TESTA</t>
  </si>
  <si>
    <t>Pirna moka, pakiranje do 1 kg</t>
  </si>
  <si>
    <t>9.1. sklop:  ŽITA, MLEVSKI IZDELKI IN TESTENINE</t>
  </si>
  <si>
    <t>9.3. sklop:  RIŽ, KAŠE IN KOSMIČI</t>
  </si>
  <si>
    <t>9.4. sklop:  BIO TESTENINE</t>
  </si>
  <si>
    <t>9.5. sklop:  SVEŽE TESTO, TESTENINE IN NJOKI</t>
  </si>
  <si>
    <t>10.4. sklop:  IZDELKI IZ LISTNATEGA-KVAŠENEGA  IN VLEČENEGA TESTA (vsebnost transmsščobnih kislin do 2%), SLAŠČIČARSKI IZDELKI IN KEKSI</t>
  </si>
  <si>
    <t>SKUPAJ VREDNOST SKLOPA 10.6.</t>
  </si>
  <si>
    <t>Grisini  z oljčnim oljem, grisini iz kvašenega testa z oljčnim oljem, brez konzervansov in aditivov, pakiranje 100 do 125 g</t>
  </si>
  <si>
    <t>10.5. sklop:  OSTALO PEKOVSKO PECIVO (mlinci, prepečenec, grisini, drobtine)</t>
  </si>
  <si>
    <t>10.6. sklop:  BIO KEKSI (vsebnost transmaščobnih kislin do 2%)</t>
  </si>
  <si>
    <t xml:space="preserve">11.2. sklop: OSTALA BIO ŽIVILA </t>
  </si>
  <si>
    <t>11.1.  sklop:  SPLOŠNO PREHRAMBENO BLAGO</t>
  </si>
  <si>
    <t>Prašek za puding – čokolada, brez umetnih barvil in arom, pakiranje do 1 kg</t>
  </si>
  <si>
    <t>Naravni domači jabolčni kis 5 %,  brez dodanih konzervansov, pakiranje 1 L</t>
  </si>
  <si>
    <t>SKUPAJ VREDNOST SKLOPA 1.3.</t>
  </si>
  <si>
    <t>SKUPAJ VREDNOST SKLOPA 1.2.</t>
  </si>
  <si>
    <t>SKUPAJ VREDNOST SKLOPA 1.1.</t>
  </si>
  <si>
    <t>2.3. sklop: MESNI IZDELKI</t>
  </si>
  <si>
    <t>2.5. sklop: BIO PIŠČANČJE MESO</t>
  </si>
  <si>
    <t>SKUPAJ  VREDNOST SKLOPA 2.5.</t>
  </si>
  <si>
    <t>5.2. sklop: BIO ZELENJAVA</t>
  </si>
  <si>
    <t xml:space="preserve">Mladi krompir (maj, junij, julij), razred I </t>
  </si>
  <si>
    <t>5.3. sklop:  MARINIRANA RDEČA PESA BREZ KONZERVANSOV</t>
  </si>
  <si>
    <t>6.3. sklop:  KISLO ZELJE IN REPA BREZ KONZERVANSOV</t>
  </si>
  <si>
    <t>6.4. sklop:  BIO KISLA REPA IN ZELJE</t>
  </si>
  <si>
    <t>6.5. sklop:  BIO SADNI NAMAZI</t>
  </si>
  <si>
    <t>Eko hruške, razred I</t>
  </si>
  <si>
    <t>Sklopi 10.4. in 10.6.: Za vsa živila v teh sklopih se zahteva, da vsebujejo manj kot 2 % trans maščobnih kislin.Kot ustrezno dokazilo se šteje proizvodna specifikacija ali deklaracija, kjer je navedena vsebnost trans maščobnih kislin. Če tega ni, ponudnik predloži lastno izjavo, dano pod kazensko in materialno odgovornostjo.</t>
  </si>
  <si>
    <t>Kokosova moka, deklarirana brez alergenov (gluten, arašidi, mleko, soja …) ali z izjavo proizvajalca, pakiranje do 500 g</t>
  </si>
  <si>
    <t>Rdeči okun – file, posamič zamrznjen, (max 10 % odstopanje od naročene teže), brez kosti, I.kvaliteta</t>
  </si>
  <si>
    <t>Zamrznjene višnje, brez koščic, pakiranje do 2,5 kg</t>
  </si>
  <si>
    <t>Riž bel, glaziran, okroglozrnati, 1. vrste (podobno kot ZLATO POLJE SANTA ANDREA), pakiranje 3 do 5 kg</t>
  </si>
  <si>
    <t>Riž dolgozrnati parboiled, ekstra kvalitete (podobno kot ZLATO POLJE PARBOILED ), pakiranje 3 do 5 kg</t>
  </si>
  <si>
    <t>Sveži polnomastni sir v slanici, v kosu, min. 40 % m.m. v suhi snovi, brez kemičnih konzervansov, barvil in aditivov, pakiranje 200 do 1000 g (podobno kot Mozzarella)</t>
  </si>
  <si>
    <t>Sveži polnomastni sir v slanici, kroglice, min. 40 % m.m. v suhi snovi, pakiranje do 250 g (podobno kot Mozzarella), brez kemičnih konzervansov, barvil in aditivov</t>
  </si>
  <si>
    <t>Bio skuta, nepasirana, iz pasteriziranega mleka, min. 35 % m.m. v suhi snovi, pakiranje od 3 do 5 kg</t>
  </si>
  <si>
    <t>5.4. sklop: BIO SADJE</t>
  </si>
  <si>
    <t>Pšenične testenine z jajci školjkice, pakiranje do 2 kg</t>
  </si>
  <si>
    <t>Ajdove testenine široki rezanci, pakiranje do 1 kg</t>
  </si>
  <si>
    <t>Ajdove testenine široki rezanci, pakiranje do 5 kg</t>
  </si>
  <si>
    <t>Špinačne testenine široki rezanci pakiranje do 7 kg</t>
  </si>
  <si>
    <t>Polnozrnate testenine polžki, pakiranje 1 do 5 kg</t>
  </si>
  <si>
    <t>Polnozrnate testenine polžki, pakiranje do 1 kg</t>
  </si>
  <si>
    <t>Pirine testenine peresnilki, pakiranje do 1 kg</t>
  </si>
  <si>
    <t>Pirine testenine peresnilki, pakiranje 1 do 5 kg</t>
  </si>
  <si>
    <t>Riž dolgozrnati parboiled, ekstra kvalitete (podobno kot ZLATO POLJE PARBOILED ), pakiranje do 1kg</t>
  </si>
  <si>
    <t>Riž bel, glaziran, okroglozrnati, 1. vrste (podobno kot ZLATO POLJE SANTA ANDREA), pakiranje do 1 kg</t>
  </si>
  <si>
    <t>Bio polnozrnate testenine, pakiranje do 1 kg</t>
  </si>
  <si>
    <t>Bio pirine testenine, pakiranje do 1 kg</t>
  </si>
  <si>
    <t>Pšenični polnozrnati kruh (Graham kruh)  0,7 do 1,0 kg, rezan in pakiran</t>
  </si>
  <si>
    <t>Pšenični beli kruh (T-500), 0,7 do 1,0 kg, brez aditivov, rezan in pakiran</t>
  </si>
  <si>
    <t>Pšenični polbeli kruh (T-850), 0,7 do 1,0 kg, brez aditivov, rezan in pakiran</t>
  </si>
  <si>
    <t>Koruzni mešani kruh, 0,7 do 1,0 kg, rezan in pakiran</t>
  </si>
  <si>
    <t>Ovseni mešani kruh, 0,7 do 1,0 kg, rezan in pakiran</t>
  </si>
  <si>
    <t>Instant kakavov napitek, min. 25 % kakava, pakiranje do 2,5 kg (podobno kot Benquick)</t>
  </si>
  <si>
    <t>Kremin, krema v prahu za kremne rezine, pakiranje 0,5 do 1 kg, podobno kot Kremin Dr. Oetker</t>
  </si>
  <si>
    <t>Utrjevalec smetane, pakiranje do 100 g, podobno kot  Kremfix</t>
  </si>
  <si>
    <t>Prava kava, mleta, črna, pakiranje 100 do 250 g, podobno kot Barcaffe</t>
  </si>
  <si>
    <t>Bio riž dolgozrnati parboiled,  pakiranje do 5 kg</t>
  </si>
  <si>
    <t xml:space="preserve">Margarina min 40 % maščobe, brez mleka in mlečnih sestavin (podobno kot VITAGEN ), vsebnost trans maščobnih kislin pod 2 %, pakiranje do 250 g </t>
  </si>
  <si>
    <t xml:space="preserve">Moka brez glutena za pecivo (podobno kot Schar), pakiranje do 1 kg </t>
  </si>
  <si>
    <t>Piškoti različnih oblik, brez glutena (podobno kot Schar), pakiranje do 1 kg</t>
  </si>
  <si>
    <t>Piškoti različnih oblik, brez glutena, mleka, jajc, soje in čokolade (podobno kot Schar ), pakiranje do 1 kg</t>
  </si>
  <si>
    <t>Testenine - polžki, brez glutena, mleka, jajc (podobno kot Schar ), pakiranje do 1 kg</t>
  </si>
  <si>
    <t>Testenine - špageti, brez glutena, mleka, jajc (podobno kot Schar), pakiranje do 1 kg</t>
  </si>
  <si>
    <t>Testenine - svedri, brez glutena, mleka, jajc (podobno kot  Schar ), pakiranje do 1 kg</t>
  </si>
  <si>
    <t>Jušna zakuha (različnih oblik) brez glutena, mleka in jajc (podobno kot Schar), pakiranje do 1 kg</t>
  </si>
  <si>
    <t>Beli kruh brez glutena (podobno kot  Schar)</t>
  </si>
  <si>
    <t>Krekerji brez glutena, mleka in jajc (podobno kot Schar)</t>
  </si>
  <si>
    <t>Večzrnati kruh brez glutena (podobno kot Schar )</t>
  </si>
  <si>
    <t xml:space="preserve">Prepečenec brez glutena, mleka in jajc (podobno kot  Schar) </t>
  </si>
  <si>
    <t xml:space="preserve">Koruzni kosmiči brez glutena, mleka in jajc  (podobno kot Schar ) </t>
  </si>
  <si>
    <t xml:space="preserve">Koruzni zdrob brez glutena, mleka in jajc  (podobno kot Schar) </t>
  </si>
  <si>
    <t xml:space="preserve">Drobtine brez alergenov </t>
  </si>
  <si>
    <t xml:space="preserve">Rižev kus kus, brez glutena, mleka in jajc  (podobno kot  Schar ) </t>
  </si>
  <si>
    <t xml:space="preserve">Koruzni kus kus, brez glutena, mleka in jajc  (podobno kot Schar) </t>
  </si>
  <si>
    <t>Pekovsko pecivo bombeta  brez glutena (podobno kot Schar), 40 do 60 g / kos</t>
  </si>
  <si>
    <r>
      <t>Navadni jogurt</t>
    </r>
    <r>
      <rPr>
        <b/>
        <sz val="10"/>
        <rFont val="Arial Narrow"/>
        <family val="2"/>
        <charset val="238"/>
      </rPr>
      <t xml:space="preserve">, </t>
    </r>
    <r>
      <rPr>
        <sz val="10"/>
        <rFont val="Arial Narrow"/>
        <family val="2"/>
        <charset val="238"/>
      </rPr>
      <t>DEKLARIRAN BREZ LAKTOZE, pakiranje do 0,5 l</t>
    </r>
  </si>
  <si>
    <r>
      <t xml:space="preserve">Zamrznjen brstični ohrovt, pakiranje </t>
    </r>
    <r>
      <rPr>
        <sz val="10"/>
        <rFont val="Arial Narrow"/>
        <family val="2"/>
        <charset val="238"/>
      </rPr>
      <t>do 2,5 kg</t>
    </r>
  </si>
  <si>
    <r>
      <t xml:space="preserve">Zamrznjene borovnice, Rolend kvaliteta, pakiranje do 2,5 </t>
    </r>
    <r>
      <rPr>
        <sz val="10"/>
        <rFont val="Arial Narrow"/>
        <family val="2"/>
        <charset val="238"/>
      </rPr>
      <t>kg</t>
    </r>
  </si>
  <si>
    <r>
      <t xml:space="preserve">Zamrznjene jagode, Rolend kvaliteta, pakiranje do 2,5 </t>
    </r>
    <r>
      <rPr>
        <sz val="10"/>
        <rFont val="Arial Narrow"/>
        <family val="2"/>
        <charset val="238"/>
      </rPr>
      <t>kg</t>
    </r>
  </si>
  <si>
    <r>
      <t xml:space="preserve">Zamrznjeni gozdni sadeži, Rolend kvaliteta, pakiranje do 2,5 </t>
    </r>
    <r>
      <rPr>
        <sz val="10"/>
        <rFont val="Arial Narrow"/>
        <family val="2"/>
        <charset val="238"/>
      </rPr>
      <t>kg</t>
    </r>
  </si>
  <si>
    <r>
      <t xml:space="preserve">Zamrznjene maline, Rolend kvalitete, pakiranje do 2,5 </t>
    </r>
    <r>
      <rPr>
        <sz val="10"/>
        <rFont val="Arial Narrow"/>
        <family val="2"/>
        <charset val="238"/>
      </rPr>
      <t>kg</t>
    </r>
  </si>
  <si>
    <r>
      <t xml:space="preserve">Marelični kompot, manj sladek,  min 50 % plodu, pasteriziran ali steriliziran, brez kemičnih konzervansov, pakiranje </t>
    </r>
    <r>
      <rPr>
        <sz val="10"/>
        <rFont val="Arial Narrow"/>
        <family val="2"/>
        <charset val="238"/>
      </rPr>
      <t>2 do 3,5 kg</t>
    </r>
  </si>
  <si>
    <r>
      <t xml:space="preserve">Riževa smetana za kuhanje, pakiranje </t>
    </r>
    <r>
      <rPr>
        <sz val="10"/>
        <rFont val="Arial Narrow"/>
        <family val="2"/>
        <charset val="238"/>
      </rPr>
      <t>do</t>
    </r>
    <r>
      <rPr>
        <sz val="10"/>
        <color theme="1"/>
        <rFont val="Arial Narrow"/>
        <family val="2"/>
        <charset val="238"/>
      </rPr>
      <t xml:space="preserve"> 250 ml</t>
    </r>
  </si>
  <si>
    <r>
      <t xml:space="preserve">Riževa smetana za stepanje, pakiranje </t>
    </r>
    <r>
      <rPr>
        <sz val="10"/>
        <rFont val="Arial Narrow"/>
        <family val="2"/>
        <charset val="238"/>
      </rPr>
      <t>do</t>
    </r>
    <r>
      <rPr>
        <sz val="10"/>
        <color theme="1"/>
        <rFont val="Arial Narrow"/>
        <family val="2"/>
        <charset val="238"/>
      </rPr>
      <t xml:space="preserve">          250 ml</t>
    </r>
  </si>
  <si>
    <r>
      <t xml:space="preserve">Puding v prahu, okus </t>
    </r>
    <r>
      <rPr>
        <sz val="10"/>
        <rFont val="Arial Narrow"/>
        <family val="2"/>
        <charset val="238"/>
      </rPr>
      <t>čokolada, deklariran brez alergenov, pakiranje 40 do 60 g (za 0,5 l pudinga)</t>
    </r>
  </si>
  <si>
    <r>
      <t xml:space="preserve">Puding v prahu, okus </t>
    </r>
    <r>
      <rPr>
        <sz val="10"/>
        <rFont val="Arial Narrow"/>
        <family val="2"/>
        <charset val="238"/>
      </rPr>
      <t>vanilija, deklariran brez alergenov,  pakiranje 40 do 60 g (za 0,5 l pudinga)</t>
    </r>
  </si>
  <si>
    <r>
      <t xml:space="preserve">Zelenjavna pašteta, brez jajc, mleka, ml. sestavin  (Tartex </t>
    </r>
    <r>
      <rPr>
        <sz val="10"/>
        <rFont val="Arial Narrow"/>
        <family val="2"/>
        <charset val="238"/>
      </rPr>
      <t>5 x 25 g</t>
    </r>
    <r>
      <rPr>
        <sz val="10"/>
        <color rgb="FFFF0000"/>
        <rFont val="Arial Narrow"/>
        <family val="2"/>
        <charset val="238"/>
      </rPr>
      <t xml:space="preserve"> </t>
    </r>
    <r>
      <rPr>
        <sz val="10"/>
        <color theme="1"/>
        <rFont val="Arial Narrow"/>
        <family val="2"/>
        <charset val="238"/>
      </rPr>
      <t>ali podobno)</t>
    </r>
  </si>
  <si>
    <t>ŠT. ŽIVIL PO MERILU ''SHEMA KAKOVOSTI''</t>
  </si>
  <si>
    <t>Sladoled kremni/mlečni brez umetnih sladil, vanilija, čokolada, lonček, dodana plastična žlička, pakiranje 80 do 140 ml</t>
  </si>
  <si>
    <t>Sladoled kremn/mlečni brez umetnih sladil, vanilija, čokolada, sadni, kornet, pakiranje 100 do 125 ml</t>
  </si>
  <si>
    <t>Sladoled kremni/mlečni brez umetnih sladil, vanilija, čokolada, pakiranje 1000 ml</t>
  </si>
  <si>
    <t>Cimet mleti, pakiranje do 70 g</t>
  </si>
  <si>
    <t>Cimet mleti, pakiranje do 600 g, gastro pakiranje v embalažo, ki omogoča neprodušno zapiranje</t>
  </si>
  <si>
    <t>Cimet v skorji, pakiranje do 40 g</t>
  </si>
  <si>
    <t>Čebula, zrnasta, pakiranje do 60 g</t>
  </si>
  <si>
    <t>Čebula, zrnasta, pakiranje do 700 g, gastro pakiranje v embalažo, ki omogoča neprodušno zapiranje</t>
  </si>
  <si>
    <t>Čebula, pražena, pakiranje do 700 g, gastro pakiranje v embalažo, ki omogoča neprodušno zapiranje</t>
  </si>
  <si>
    <t>Česen zrnasti, granulat, pakiran do 70 g</t>
  </si>
  <si>
    <t>Klinčki mleti, pakiranje do 40 g</t>
  </si>
  <si>
    <t>Klinčki celi, pakiranje do 40 g</t>
  </si>
  <si>
    <t>Kumina mleta, pakiranje do 50 g</t>
  </si>
  <si>
    <t>Muškatni orešček mleti, do 65 g</t>
  </si>
  <si>
    <t>Origano, zamrznjeno sušen, pakiranje do 600 g, gastro pakiranje v embalažo, ki omogoča neprodušno zapiranje</t>
  </si>
  <si>
    <t>Paprika rdeča mleta sladka, pakiranje do 700 g, gastro pakiranje v embalažo, ki omogoča neprodušno zapiranje</t>
  </si>
  <si>
    <t>Rožmarin, rezan, zamrznjeno sušen, pakiranje do 300 g, gastro pakiranje v embalažo, ki omogoča neprodušno zapiranje</t>
  </si>
  <si>
    <r>
      <t xml:space="preserve">Bazilika, </t>
    </r>
    <r>
      <rPr>
        <u/>
        <sz val="10"/>
        <color theme="1"/>
        <rFont val="Arial Narrow"/>
        <family val="2"/>
        <charset val="238"/>
      </rPr>
      <t>zamrznjeno sušena</t>
    </r>
    <r>
      <rPr>
        <sz val="10"/>
        <color theme="1"/>
        <rFont val="Arial Narrow"/>
        <family val="2"/>
        <charset val="238"/>
      </rPr>
      <t>, pakiranje do 60 g, gastro pakiranje v embalažo, ki omogoča neprodušno zapiranje</t>
    </r>
  </si>
  <si>
    <r>
      <t>Drobnjak,</t>
    </r>
    <r>
      <rPr>
        <u/>
        <sz val="10"/>
        <color theme="1"/>
        <rFont val="Arial Narrow"/>
        <family val="2"/>
        <charset val="238"/>
      </rPr>
      <t xml:space="preserve"> zamrznjeno sušen,</t>
    </r>
    <r>
      <rPr>
        <sz val="10"/>
        <color theme="1"/>
        <rFont val="Arial Narrow"/>
        <family val="2"/>
        <charset val="238"/>
      </rPr>
      <t xml:space="preserve"> pakiranje do 100 g, gastro pakiranje v embalažo, ki omogoča neprodušno zapiranje</t>
    </r>
  </si>
  <si>
    <t>Poper črni, mleti, pakiranje do 100 g</t>
  </si>
  <si>
    <r>
      <t>Majaron, zamrznjeno sušen</t>
    </r>
    <r>
      <rPr>
        <u/>
        <sz val="10"/>
        <color theme="1"/>
        <rFont val="Arial Narrow"/>
        <family val="2"/>
        <charset val="238"/>
      </rPr>
      <t>,</t>
    </r>
    <r>
      <rPr>
        <sz val="10"/>
        <color theme="1"/>
        <rFont val="Arial Narrow"/>
        <family val="2"/>
        <charset val="238"/>
      </rPr>
      <t xml:space="preserve">  pakiranje do 100 g, gastro pakiranje v embalažo, ki omogoča neprodušno zapiranje</t>
    </r>
  </si>
  <si>
    <r>
      <t>Peteršilj list, zamrznjeno sušen</t>
    </r>
    <r>
      <rPr>
        <u/>
        <sz val="10"/>
        <color theme="1"/>
        <rFont val="Arial Narrow"/>
        <family val="2"/>
        <charset val="238"/>
      </rPr>
      <t>,</t>
    </r>
    <r>
      <rPr>
        <sz val="10"/>
        <color theme="1"/>
        <rFont val="Arial Narrow"/>
        <family val="2"/>
        <charset val="238"/>
      </rPr>
      <t xml:space="preserve"> pakiranje do 100 g, gastro pakiranje v embalažo, ki omogoča neprodušno zapiranje</t>
    </r>
  </si>
  <si>
    <t>Poper črni, mleti, pakiranje do 700 g, gastro pakiranje v embalažo, ki omogoča neprodušno zapiranj</t>
  </si>
  <si>
    <t>NAVODILA ZA IZPOLNJEVANJE</t>
  </si>
  <si>
    <t>Zahteve naročnika in morebitne storitve v zvezi s posamezno vrsto prehrambenega blaga so v splošnih in posebnih pogojih razpisne dokumentacije in v opisu artikla tega predračunskega obrazca.</t>
  </si>
  <si>
    <t>Ponudnik mora ponuditi prehrambeno blago točno zahtevanih lastnosti, sicer bo njegova ponudba izločena kot neprimerna.</t>
  </si>
  <si>
    <r>
      <t xml:space="preserve">V </t>
    </r>
    <r>
      <rPr>
        <b/>
        <sz val="10"/>
        <rFont val="Arial Narrow"/>
        <family val="2"/>
        <charset val="238"/>
      </rPr>
      <t>stolpec 6</t>
    </r>
    <r>
      <rPr>
        <sz val="10"/>
        <rFont val="Arial Narrow"/>
        <family val="2"/>
        <charset val="238"/>
      </rPr>
      <t xml:space="preserve"> ponudnik vpiše ceno v EUR za ponujeno živilo izračunano na zahtevano enoto mere, ki je navedena v stolpcu 4.</t>
    </r>
  </si>
  <si>
    <r>
      <t xml:space="preserve">V </t>
    </r>
    <r>
      <rPr>
        <b/>
        <sz val="10"/>
        <rFont val="Arial Narrow"/>
        <family val="2"/>
        <charset val="238"/>
      </rPr>
      <t>stolpec 7</t>
    </r>
    <r>
      <rPr>
        <sz val="10"/>
        <rFont val="Arial Narrow"/>
        <family val="2"/>
        <charset val="238"/>
      </rPr>
      <t xml:space="preserve"> ponudnik vnese zmožek cene za enoto mere brez DDV (iz stolpca 6) in ocenjene količine (iz stoplca 3).</t>
    </r>
  </si>
  <si>
    <r>
      <t xml:space="preserve">V </t>
    </r>
    <r>
      <rPr>
        <b/>
        <sz val="10"/>
        <rFont val="Arial Narrow"/>
        <family val="2"/>
        <charset val="238"/>
      </rPr>
      <t>stolpec 8</t>
    </r>
    <r>
      <rPr>
        <sz val="10"/>
        <rFont val="Arial Narrow"/>
        <family val="2"/>
        <charset val="238"/>
      </rPr>
      <t xml:space="preserve"> ponudnik vnese zmožek vrednosti za ocenjeno količino brez DDV (iz stoplca 7) in stopnje DDV. </t>
    </r>
  </si>
  <si>
    <r>
      <t xml:space="preserve">V </t>
    </r>
    <r>
      <rPr>
        <b/>
        <sz val="10"/>
        <rFont val="Arial Narrow"/>
        <family val="2"/>
        <charset val="238"/>
      </rPr>
      <t>stoplec 9</t>
    </r>
    <r>
      <rPr>
        <sz val="10"/>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</si>
  <si>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z izjemo živil, ki imajo le ekološko kvaliteto. Vsoto ponudnik prepiše v ponudbeni obrazec pri ustreznem sklopu in merilu "Shema kakovosti".</t>
    </r>
  </si>
  <si>
    <r>
      <t xml:space="preserve">V </t>
    </r>
    <r>
      <rPr>
        <b/>
        <sz val="10"/>
        <rFont val="Arial Narrow"/>
        <family val="2"/>
        <charset val="238"/>
      </rPr>
      <t>stolpec 11</t>
    </r>
    <r>
      <rPr>
        <sz val="10"/>
        <rFont val="Arial Narrow"/>
        <family val="2"/>
        <charset val="238"/>
      </rPr>
      <t xml:space="preserve"> ponudnik v posamezno celico vnese vrednost "1" za živila, katerih embalaža ustreza zahtevam po Uredbi o zelenem javnem naročanju. Vsoto ponudnik prepiše v ponudbeni obrazec v polje merila "Embalaža". </t>
    </r>
  </si>
  <si>
    <t>Datum:</t>
  </si>
  <si>
    <t xml:space="preserve">Žig: </t>
  </si>
  <si>
    <t>Podpis:</t>
  </si>
  <si>
    <r>
      <t xml:space="preserve">V </t>
    </r>
    <r>
      <rPr>
        <b/>
        <sz val="10"/>
        <rFont val="Arial Narrow"/>
        <family val="2"/>
        <charset val="238"/>
      </rPr>
      <t>stolpec 5</t>
    </r>
    <r>
      <rPr>
        <sz val="10"/>
        <rFont val="Arial Narrow"/>
        <family val="2"/>
        <charset val="238"/>
      </rPr>
      <t xml:space="preserve"> ponudnik OBVEZNO navede blagovno ali trgovinsko znamko ali vsaj proizvajalca ponujenih živil. </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</si>
  <si>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 Stolpec ne izpolnjuje ponudnik na sklop 1.3.</t>
    </r>
  </si>
  <si>
    <r>
      <t xml:space="preserve">V </t>
    </r>
    <r>
      <rPr>
        <b/>
        <sz val="10"/>
        <rFont val="Arial Narrow"/>
        <family val="2"/>
        <charset val="238"/>
      </rPr>
      <t>stolpec 5</t>
    </r>
    <r>
      <rPr>
        <sz val="10"/>
        <rFont val="Arial Narrow"/>
        <family val="2"/>
        <charset val="238"/>
      </rPr>
      <t xml:space="preserve"> ponudnik OBVEZNO navede blagovno ali trgovinsko znamko ali vsaj proizvajalca ponujenih živil. Stolpec ni potrebno izpolniti pri sklopu 2.1. in 2.5. ter  2.2.  in 2.4. kjer je to označeno.</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</si>
  <si>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 Stolpec ne izpolnjuje ponudnik na sklop 2.4. in 2.5.</t>
    </r>
  </si>
  <si>
    <r>
      <t xml:space="preserve">V </t>
    </r>
    <r>
      <rPr>
        <b/>
        <sz val="10"/>
        <rFont val="Arial Narrow"/>
        <family val="2"/>
        <charset val="238"/>
      </rPr>
      <t>stolpec 5</t>
    </r>
    <r>
      <rPr>
        <sz val="10"/>
        <rFont val="Arial Narrow"/>
        <family val="2"/>
        <charset val="238"/>
      </rPr>
      <t xml:space="preserve"> ponudnik OBVEZNO navede blagovno ali trgovinsko znamko ali vsaj proizvajalca ponujenih živil. Stolpec ni potrebno izpolniti pri sklopu 3.2.</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</si>
  <si>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 </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</si>
  <si>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 Stolpec ne izpolnjuje ponudnik na sklop 4.2.</t>
    </r>
  </si>
  <si>
    <r>
      <t xml:space="preserve">V </t>
    </r>
    <r>
      <rPr>
        <b/>
        <sz val="10"/>
        <rFont val="Arial Narrow"/>
        <family val="2"/>
        <charset val="238"/>
      </rPr>
      <t>stolpec 5</t>
    </r>
    <r>
      <rPr>
        <sz val="10"/>
        <rFont val="Arial Narrow"/>
        <family val="2"/>
        <charset val="238"/>
      </rPr>
      <t xml:space="preserve"> ponudnik OBVEZNO navede blagovno ali trgovinsko znamko ali vsaj proizvajalca ponujenih živil. Stolpec ni potrebno izpolniti pri sklopu 5.1., 5.2. in 5.4.</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</si>
  <si>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 Stolpec ne izpolnjuje ponudnik na sklop 5.2. in 5.4.</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</si>
  <si>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 Stolpec ne izpolnjuje ponudnik na sklop 6.4. in 6.5.</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</si>
  <si>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 Stolpec ne izpolnjuje ponudnik na sklop 7.2.</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</si>
  <si>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</si>
  <si>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 Stolpec ne izpolnjuje ponudnik na sklop 9.2. in 9.4.</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</si>
  <si>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 Stolpec ne izpolnjuje ponudnik na sklop 10.3. in 10.6.</t>
    </r>
  </si>
  <si>
    <r>
      <t>V</t>
    </r>
    <r>
      <rPr>
        <b/>
        <sz val="10"/>
        <rFont val="Arial Narrow"/>
        <family val="2"/>
        <charset val="238"/>
      </rPr>
      <t xml:space="preserve"> stoplec 12</t>
    </r>
    <r>
      <rPr>
        <sz val="10"/>
        <rFont val="Arial Narrow"/>
        <family val="2"/>
        <charset val="238"/>
      </rPr>
      <t xml:space="preserve"> ponudnik v posamezno celico vnese vrednost "1" za živila, ki jih ponuja v ekološki kvaliteti.  Vsoto ponudnik prepiše v ponudben obrazec v polje merila "Več ekoloških živil". Stolpec ne izpolnjuje ponudnik na sklop 11.2.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</si>
</sst>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6" x14ac:knownFonts="1">
    <font>
      <sz val="11"/>
      <color theme="1"/>
      <name val="Calibri"/>
      <family val="2"/>
      <charset val="238"/>
      <scheme val="minor"/>
    </font>
    <font>
      <sz val="10"/>
      <color theme="1"/>
      <name val="Calibri"/>
      <family val="2"/>
      <charset val="238"/>
      <scheme val="minor"/>
    </font>
    <font>
      <sz val="10"/>
      <name val="Arial"/>
      <family val="2"/>
      <charset val="238"/>
    </font>
    <font>
      <sz val="6"/>
      <color theme="1"/>
      <name val="Arial Narrow"/>
      <family val="2"/>
      <charset val="238"/>
    </font>
    <font>
      <sz val="10"/>
      <color theme="1"/>
      <name val="Arial Narrow"/>
      <family val="2"/>
      <charset val="238"/>
    </font>
    <font>
      <b/>
      <sz val="12"/>
      <color theme="1"/>
      <name val="Arial Narrow"/>
      <family val="2"/>
      <charset val="238"/>
    </font>
    <font>
      <sz val="10"/>
      <name val="Arial Narrow"/>
      <family val="2"/>
      <charset val="238"/>
    </font>
    <font>
      <b/>
      <sz val="10"/>
      <name val="Arial Narrow"/>
      <family val="2"/>
      <charset val="238"/>
    </font>
    <font>
      <sz val="11"/>
      <color indexed="8"/>
      <name val="Calibri"/>
      <family val="2"/>
      <charset val="238"/>
    </font>
    <font>
      <sz val="4"/>
      <color theme="1"/>
      <name val="Calibri"/>
      <family val="2"/>
      <charset val="238"/>
      <scheme val="minor"/>
    </font>
    <font>
      <sz val="4"/>
      <color theme="1"/>
      <name val="Arial Narrow"/>
      <family val="2"/>
      <charset val="238"/>
    </font>
    <font>
      <b/>
      <sz val="4"/>
      <color theme="1"/>
      <name val="Calibri"/>
      <family val="2"/>
      <charset val="238"/>
      <scheme val="minor"/>
    </font>
    <font>
      <sz val="7"/>
      <color theme="1"/>
      <name val="Calibri"/>
      <family val="2"/>
      <charset val="238"/>
      <scheme val="minor"/>
    </font>
    <font>
      <b/>
      <sz val="9"/>
      <name val="Arial Narrow"/>
      <family val="2"/>
      <charset val="238"/>
    </font>
    <font>
      <sz val="9"/>
      <color theme="1"/>
      <name val="Arial Narrow"/>
      <family val="2"/>
      <charset val="238"/>
    </font>
    <font>
      <b/>
      <sz val="9"/>
      <color theme="1"/>
      <name val="Arial Narrow"/>
      <family val="2"/>
      <charset val="238"/>
    </font>
    <font>
      <sz val="14"/>
      <color theme="1"/>
      <name val="Calibri"/>
      <family val="2"/>
      <charset val="238"/>
      <scheme val="minor"/>
    </font>
    <font>
      <sz val="11"/>
      <color theme="1"/>
      <name val="Arial Narrow"/>
      <family val="2"/>
      <charset val="238"/>
    </font>
    <font>
      <b/>
      <u/>
      <sz val="10"/>
      <name val="Arial Narrow"/>
      <family val="2"/>
      <charset val="238"/>
    </font>
    <font>
      <sz val="4"/>
      <name val="Arial Narrow"/>
      <family val="2"/>
      <charset val="238"/>
    </font>
    <font>
      <sz val="4"/>
      <name val="Calibri"/>
      <family val="2"/>
      <charset val="238"/>
      <scheme val="minor"/>
    </font>
    <font>
      <sz val="11"/>
      <name val="Calibri"/>
      <family val="2"/>
      <charset val="238"/>
      <scheme val="minor"/>
    </font>
    <font>
      <sz val="6"/>
      <name val="Arial Narrow"/>
      <family val="2"/>
      <charset val="238"/>
    </font>
    <font>
      <b/>
      <i/>
      <sz val="10"/>
      <color theme="1"/>
      <name val="Arial Narrow"/>
      <family val="2"/>
      <charset val="238"/>
    </font>
    <font>
      <sz val="10"/>
      <color indexed="8"/>
      <name val="Arial Narrow"/>
      <family val="2"/>
      <charset val="238"/>
    </font>
    <font>
      <b/>
      <sz val="10"/>
      <color theme="1"/>
      <name val="Arial Narrow"/>
      <family val="2"/>
      <charset val="238"/>
    </font>
    <font>
      <sz val="10"/>
      <color rgb="FFFF0000"/>
      <name val="Arial Narrow"/>
      <family val="2"/>
      <charset val="238"/>
    </font>
    <font>
      <sz val="10"/>
      <name val="Calibri"/>
      <family val="2"/>
      <charset val="238"/>
      <scheme val="minor"/>
    </font>
    <font>
      <sz val="11"/>
      <name val="Arial Narrow"/>
      <family val="2"/>
      <charset val="238"/>
    </font>
    <font>
      <u/>
      <sz val="10"/>
      <color theme="1"/>
      <name val="Arial Narrow"/>
      <family val="2"/>
      <charset val="238"/>
    </font>
    <font>
      <b/>
      <sz val="7.5"/>
      <name val="Arial Narrow"/>
      <family val="2"/>
      <charset val="238"/>
    </font>
    <font>
      <sz val="7.5"/>
      <color theme="1"/>
      <name val="Calibri"/>
      <family val="2"/>
      <charset val="238"/>
      <scheme val="minor"/>
    </font>
    <font>
      <sz val="7.5"/>
      <color theme="1"/>
      <name val="Arial Narrow"/>
      <family val="2"/>
      <charset val="238"/>
    </font>
    <font>
      <b/>
      <u/>
      <sz val="10"/>
      <color theme="1"/>
      <name val="Arial Narrow"/>
      <family val="2"/>
      <charset val="238"/>
    </font>
    <font>
      <sz val="8"/>
      <color indexed="8"/>
      <name val="Arial Narrow"/>
      <family val="2"/>
      <charset val="238"/>
    </font>
    <font>
      <b/>
      <sz val="10"/>
      <name val="Arial"/>
      <family val="2"/>
      <charset val="238"/>
    </font>
  </fonts>
  <fills count="5">
    <fill>
      <patternFill patternType="none"/>
    </fill>
    <fill>
      <patternFill patternType="gray125"/>
    </fill>
    <fill>
      <patternFill patternType="solid">
        <fgColor indexed="65"/>
        <bgColor theme="1"/>
      </patternFill>
    </fill>
    <fill>
      <patternFill patternType="solid">
        <fgColor rgb="FF92D05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2" fillId="0" borderId="0"/>
    <xf numFmtId="0" fontId="8" fillId="0" borderId="0"/>
    <xf numFmtId="0" fontId="8" fillId="0" borderId="0"/>
  </cellStyleXfs>
  <cellXfs count="151">
    <xf numFmtId="0" fontId="0" fillId="0" borderId="0" xfId="0"/>
    <xf numFmtId="0" fontId="3" fillId="0" borderId="0" xfId="0" applyFont="1" applyProtection="1"/>
    <xf numFmtId="0" fontId="0" fillId="0" borderId="0" xfId="0" applyProtection="1"/>
    <xf numFmtId="0" fontId="10" fillId="0" borderId="0" xfId="0" applyFont="1" applyProtection="1"/>
    <xf numFmtId="0" fontId="9" fillId="0" borderId="0" xfId="0" applyFont="1" applyProtection="1"/>
    <xf numFmtId="0" fontId="12" fillId="0" borderId="0" xfId="0" applyFont="1" applyProtection="1"/>
    <xf numFmtId="0" fontId="3" fillId="0" borderId="0" xfId="0" applyFont="1" applyAlignment="1" applyProtection="1">
      <alignment horizontal="center" vertical="center"/>
    </xf>
    <xf numFmtId="3" fontId="3" fillId="0" borderId="0" xfId="0" applyNumberFormat="1" applyFont="1" applyProtection="1"/>
    <xf numFmtId="0" fontId="4" fillId="0" borderId="0" xfId="0" applyFont="1" applyProtection="1">
      <protection locked="0"/>
    </xf>
    <xf numFmtId="0" fontId="11" fillId="0" borderId="0" xfId="0" applyFont="1" applyProtection="1"/>
    <xf numFmtId="0" fontId="1" fillId="0" borderId="0" xfId="0" applyFont="1" applyProtection="1"/>
    <xf numFmtId="3" fontId="9" fillId="0" borderId="0" xfId="0" applyNumberFormat="1" applyFont="1" applyAlignment="1" applyProtection="1">
      <alignment horizontal="center"/>
    </xf>
    <xf numFmtId="3" fontId="0" fillId="0" borderId="0" xfId="0" applyNumberFormat="1" applyAlignment="1" applyProtection="1">
      <alignment horizontal="center"/>
    </xf>
    <xf numFmtId="0" fontId="16" fillId="0" borderId="0" xfId="0" applyFont="1" applyProtection="1"/>
    <xf numFmtId="0" fontId="17" fillId="0" borderId="0" xfId="0" applyFont="1" applyProtection="1"/>
    <xf numFmtId="0" fontId="12" fillId="0" borderId="0" xfId="0" applyFont="1" applyAlignment="1" applyProtection="1">
      <alignment horizontal="center" vertical="center"/>
    </xf>
    <xf numFmtId="0" fontId="19" fillId="0" borderId="0" xfId="0" applyFont="1" applyProtection="1"/>
    <xf numFmtId="0" fontId="20" fillId="0" borderId="0" xfId="0" applyFont="1" applyProtection="1"/>
    <xf numFmtId="0" fontId="21" fillId="0" borderId="0" xfId="0" applyFont="1" applyProtection="1"/>
    <xf numFmtId="0" fontId="22" fillId="0" borderId="0" xfId="0" applyFont="1" applyProtection="1"/>
    <xf numFmtId="0" fontId="9" fillId="0" borderId="0" xfId="0" applyFont="1" applyProtection="1"/>
    <xf numFmtId="0" fontId="4" fillId="0" borderId="0" xfId="0" applyFont="1" applyAlignment="1" applyProtection="1">
      <alignment horizontal="center" vertical="center"/>
    </xf>
    <xf numFmtId="3" fontId="4" fillId="0" borderId="0" xfId="0" applyNumberFormat="1" applyFont="1" applyProtection="1"/>
    <xf numFmtId="0" fontId="18" fillId="0" borderId="0" xfId="0" applyFont="1" applyProtection="1"/>
    <xf numFmtId="0" fontId="4" fillId="0" borderId="0" xfId="0" applyFont="1" applyProtection="1"/>
    <xf numFmtId="0" fontId="0" fillId="0" borderId="0" xfId="0" applyProtection="1"/>
    <xf numFmtId="0" fontId="9" fillId="0" borderId="0" xfId="0" applyFont="1" applyProtection="1"/>
    <xf numFmtId="3" fontId="4" fillId="0" borderId="0" xfId="0" applyNumberFormat="1" applyFont="1" applyProtection="1">
      <protection locked="0"/>
    </xf>
    <xf numFmtId="0" fontId="6" fillId="0" borderId="0" xfId="0" applyFont="1" applyBorder="1"/>
    <xf numFmtId="0" fontId="23" fillId="4" borderId="0" xfId="0" applyFont="1" applyFill="1" applyProtection="1">
      <protection locked="0"/>
    </xf>
    <xf numFmtId="0" fontId="23" fillId="4" borderId="0" xfId="0" applyFont="1" applyFill="1" applyProtection="1"/>
    <xf numFmtId="0" fontId="6" fillId="0" borderId="1" xfId="0" applyFont="1" applyBorder="1" applyAlignment="1">
      <alignment horizontal="center" vertical="center" wrapText="1"/>
    </xf>
    <xf numFmtId="3" fontId="24" fillId="0" borderId="1" xfId="0" applyNumberFormat="1" applyFont="1" applyBorder="1" applyAlignment="1">
      <alignment horizontal="center" vertical="center" wrapText="1"/>
    </xf>
    <xf numFmtId="0" fontId="14" fillId="0" borderId="0" xfId="0" applyFont="1" applyBorder="1" applyAlignment="1" applyProtection="1">
      <alignment horizontal="justify" vertical="center" wrapText="1"/>
    </xf>
    <xf numFmtId="0" fontId="13" fillId="0" borderId="0" xfId="0" applyFont="1" applyBorder="1" applyAlignment="1" applyProtection="1">
      <alignment horizontal="justify" vertical="center" wrapText="1"/>
    </xf>
    <xf numFmtId="3" fontId="13" fillId="0" borderId="0" xfId="0" quotePrefix="1" applyNumberFormat="1" applyFont="1" applyBorder="1" applyAlignment="1" applyProtection="1">
      <alignment horizontal="center" vertical="center"/>
    </xf>
    <xf numFmtId="3" fontId="13" fillId="4" borderId="0" xfId="0" quotePrefix="1" applyNumberFormat="1" applyFont="1" applyFill="1" applyBorder="1" applyAlignment="1" applyProtection="1">
      <alignment horizontal="center" vertical="center"/>
    </xf>
    <xf numFmtId="4" fontId="15" fillId="0" borderId="0" xfId="0" applyNumberFormat="1" applyFont="1" applyFill="1" applyBorder="1" applyAlignment="1" applyProtection="1">
      <alignment horizontal="center" vertical="center"/>
    </xf>
    <xf numFmtId="3" fontId="15" fillId="0" borderId="0" xfId="0" applyNumberFormat="1" applyFont="1" applyFill="1" applyBorder="1" applyAlignment="1" applyProtection="1">
      <alignment horizontal="center" vertical="center"/>
    </xf>
    <xf numFmtId="0" fontId="4" fillId="0" borderId="0" xfId="0" applyFont="1" applyBorder="1" applyAlignment="1">
      <alignment horizontal="justify" wrapText="1"/>
    </xf>
    <xf numFmtId="0" fontId="6" fillId="0" borderId="0" xfId="0" applyFont="1" applyBorder="1" applyAlignment="1">
      <alignment horizontal="justify" wrapText="1"/>
    </xf>
    <xf numFmtId="3" fontId="4" fillId="0" borderId="0" xfId="0" applyNumberFormat="1" applyFont="1" applyFill="1" applyBorder="1" applyAlignment="1">
      <alignment horizontal="center"/>
    </xf>
    <xf numFmtId="0" fontId="4" fillId="0" borderId="0" xfId="0" applyFont="1" applyBorder="1" applyAlignment="1">
      <alignment horizontal="center"/>
    </xf>
    <xf numFmtId="3" fontId="4" fillId="0" borderId="0" xfId="0" applyNumberFormat="1" applyFont="1" applyBorder="1" applyAlignment="1">
      <alignment horizontal="center" wrapText="1"/>
    </xf>
    <xf numFmtId="0" fontId="4" fillId="4" borderId="0" xfId="0" applyNumberFormat="1" applyFont="1" applyFill="1" applyBorder="1"/>
    <xf numFmtId="4" fontId="4" fillId="4" borderId="0" xfId="0" applyNumberFormat="1" applyFont="1" applyFill="1" applyBorder="1" applyAlignment="1">
      <alignment horizontal="right"/>
    </xf>
    <xf numFmtId="4" fontId="4" fillId="4" borderId="0" xfId="0" quotePrefix="1" applyNumberFormat="1" applyFont="1" applyFill="1" applyBorder="1" applyAlignment="1">
      <alignment horizontal="right"/>
    </xf>
    <xf numFmtId="4" fontId="4" fillId="4" borderId="0" xfId="0" applyNumberFormat="1" applyFont="1" applyFill="1" applyBorder="1"/>
    <xf numFmtId="0" fontId="6" fillId="0" borderId="0" xfId="0" applyFont="1"/>
    <xf numFmtId="0" fontId="4" fillId="0" borderId="1" xfId="0" applyFont="1" applyBorder="1" applyAlignment="1" applyProtection="1">
      <alignment horizontal="center" vertical="center" wrapText="1"/>
    </xf>
    <xf numFmtId="0" fontId="6" fillId="0" borderId="1" xfId="0" applyFont="1" applyBorder="1" applyAlignment="1" applyProtection="1">
      <alignment horizontal="left" vertical="center" wrapText="1"/>
    </xf>
    <xf numFmtId="3" fontId="4" fillId="0" borderId="1" xfId="0" applyNumberFormat="1" applyFont="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4" fontId="4" fillId="0" borderId="1" xfId="0" applyNumberFormat="1" applyFont="1" applyFill="1" applyBorder="1" applyAlignment="1" applyProtection="1">
      <alignment horizontal="center" vertical="center" wrapText="1"/>
      <protection locked="0"/>
    </xf>
    <xf numFmtId="0" fontId="6" fillId="0" borderId="1" xfId="3" applyFont="1" applyBorder="1" applyAlignment="1" applyProtection="1">
      <alignment vertical="center" wrapText="1"/>
    </xf>
    <xf numFmtId="0" fontId="6" fillId="0" borderId="1" xfId="0" applyFont="1" applyFill="1" applyBorder="1" applyAlignment="1" applyProtection="1">
      <alignment horizontal="left" vertical="center" wrapText="1"/>
    </xf>
    <xf numFmtId="0" fontId="6" fillId="0" borderId="1" xfId="3" applyFont="1" applyBorder="1" applyAlignment="1" applyProtection="1">
      <alignment horizontal="left" vertical="center" wrapText="1"/>
    </xf>
    <xf numFmtId="0" fontId="4" fillId="0" borderId="1" xfId="0" applyFont="1" applyBorder="1" applyAlignment="1" applyProtection="1">
      <alignment horizontal="justify" vertical="center" wrapText="1"/>
    </xf>
    <xf numFmtId="0" fontId="7" fillId="0" borderId="1" xfId="0" applyFont="1" applyBorder="1" applyAlignment="1" applyProtection="1">
      <alignment horizontal="justify" vertical="center" wrapText="1"/>
    </xf>
    <xf numFmtId="3" fontId="7" fillId="0" borderId="1" xfId="0" quotePrefix="1" applyNumberFormat="1" applyFont="1" applyBorder="1" applyAlignment="1" applyProtection="1">
      <alignment horizontal="center" vertical="center"/>
    </xf>
    <xf numFmtId="3" fontId="7" fillId="4" borderId="1" xfId="0" quotePrefix="1" applyNumberFormat="1" applyFont="1" applyFill="1" applyBorder="1" applyAlignment="1" applyProtection="1">
      <alignment horizontal="center" vertical="center"/>
    </xf>
    <xf numFmtId="0" fontId="6" fillId="0" borderId="1" xfId="0" applyFont="1" applyBorder="1" applyAlignment="1" applyProtection="1">
      <alignment horizontal="justify" vertical="center" wrapText="1"/>
    </xf>
    <xf numFmtId="0" fontId="6" fillId="2" borderId="1" xfId="0" applyFont="1" applyFill="1" applyBorder="1" applyAlignment="1" applyProtection="1">
      <alignment horizontal="justify" vertical="center" wrapText="1"/>
    </xf>
    <xf numFmtId="3" fontId="4" fillId="2" borderId="1" xfId="0" applyNumberFormat="1" applyFont="1" applyFill="1" applyBorder="1" applyAlignment="1" applyProtection="1">
      <alignment horizontal="center" vertical="center" wrapText="1"/>
    </xf>
    <xf numFmtId="0" fontId="4" fillId="0" borderId="0" xfId="0" applyFont="1"/>
    <xf numFmtId="0" fontId="6" fillId="0" borderId="1" xfId="0" applyFont="1" applyBorder="1" applyAlignment="1">
      <alignment horizontal="left" vertical="center" wrapText="1"/>
    </xf>
    <xf numFmtId="0" fontId="6" fillId="0" borderId="1" xfId="0" applyFont="1" applyBorder="1" applyAlignment="1" applyProtection="1">
      <alignment vertical="center" wrapText="1"/>
    </xf>
    <xf numFmtId="0" fontId="6" fillId="0" borderId="1" xfId="0" applyFont="1" applyFill="1" applyBorder="1" applyAlignment="1" applyProtection="1">
      <alignment vertical="center" wrapText="1"/>
    </xf>
    <xf numFmtId="3" fontId="7" fillId="0" borderId="1" xfId="0" quotePrefix="1" applyNumberFormat="1" applyFont="1" applyBorder="1" applyAlignment="1" applyProtection="1">
      <alignment horizontal="center" vertical="center"/>
      <protection locked="0"/>
    </xf>
    <xf numFmtId="0" fontId="6" fillId="0" borderId="1" xfId="0" applyFont="1" applyBorder="1" applyAlignment="1">
      <alignment horizontal="justify" vertical="center" wrapText="1"/>
    </xf>
    <xf numFmtId="0" fontId="4" fillId="3" borderId="0" xfId="0" applyFont="1" applyFill="1"/>
    <xf numFmtId="0" fontId="4" fillId="0" borderId="0" xfId="0" applyFont="1" applyBorder="1"/>
    <xf numFmtId="0" fontId="28" fillId="0" borderId="0" xfId="0" applyFont="1" applyProtection="1"/>
    <xf numFmtId="0" fontId="6" fillId="0" borderId="0" xfId="0" applyFont="1" applyProtection="1"/>
    <xf numFmtId="0" fontId="4" fillId="0" borderId="1" xfId="0" applyFont="1" applyBorder="1" applyAlignment="1" applyProtection="1">
      <alignment horizontal="left" vertical="center" wrapText="1"/>
    </xf>
    <xf numFmtId="0" fontId="25" fillId="0" borderId="1" xfId="0" applyFont="1" applyBorder="1" applyAlignment="1" applyProtection="1">
      <alignment horizontal="justify" vertical="center" wrapText="1"/>
    </xf>
    <xf numFmtId="0" fontId="1" fillId="0" borderId="0" xfId="0" applyFont="1" applyAlignment="1" applyProtection="1">
      <alignment vertical="center"/>
    </xf>
    <xf numFmtId="3" fontId="4" fillId="0" borderId="1" xfId="0" applyNumberFormat="1" applyFont="1" applyFill="1" applyBorder="1" applyAlignment="1" applyProtection="1">
      <alignment horizontal="center" vertical="center" wrapText="1"/>
    </xf>
    <xf numFmtId="0" fontId="4" fillId="0" borderId="0" xfId="0" applyFont="1" applyBorder="1" applyAlignment="1" applyProtection="1">
      <alignment horizontal="justify" vertical="center" wrapText="1"/>
    </xf>
    <xf numFmtId="0" fontId="25" fillId="0" borderId="0" xfId="0" applyFont="1" applyBorder="1" applyAlignment="1" applyProtection="1">
      <alignment horizontal="justify" vertical="center" wrapText="1"/>
    </xf>
    <xf numFmtId="3" fontId="7" fillId="0" borderId="0" xfId="0" quotePrefix="1" applyNumberFormat="1" applyFont="1" applyBorder="1" applyAlignment="1" applyProtection="1">
      <alignment horizontal="center" vertical="center"/>
    </xf>
    <xf numFmtId="0" fontId="4" fillId="0" borderId="1" xfId="0" applyFont="1" applyFill="1" applyBorder="1" applyAlignment="1" applyProtection="1">
      <alignment horizontal="left" vertical="center" wrapText="1"/>
    </xf>
    <xf numFmtId="164" fontId="4" fillId="0" borderId="1" xfId="0" applyNumberFormat="1" applyFont="1" applyBorder="1" applyAlignment="1" applyProtection="1">
      <alignment horizontal="center" vertical="center" wrapText="1"/>
    </xf>
    <xf numFmtId="0" fontId="4" fillId="0" borderId="1" xfId="0" applyFont="1" applyBorder="1" applyAlignment="1" applyProtection="1">
      <alignment vertical="center" wrapText="1"/>
    </xf>
    <xf numFmtId="1" fontId="4" fillId="0" borderId="1" xfId="0" applyNumberFormat="1" applyFont="1" applyBorder="1" applyAlignment="1" applyProtection="1">
      <alignment horizontal="center" vertical="center" wrapText="1"/>
    </xf>
    <xf numFmtId="0" fontId="6" fillId="4" borderId="1" xfId="0" applyFont="1" applyFill="1" applyBorder="1" applyAlignment="1" applyProtection="1">
      <alignment horizontal="left" vertical="center" wrapText="1"/>
    </xf>
    <xf numFmtId="0" fontId="27" fillId="4" borderId="0" xfId="0" applyFont="1" applyFill="1" applyProtection="1"/>
    <xf numFmtId="0" fontId="4" fillId="4" borderId="1" xfId="0" applyFont="1" applyFill="1" applyBorder="1" applyAlignment="1" applyProtection="1">
      <alignment horizontal="left" vertical="center" wrapText="1"/>
    </xf>
    <xf numFmtId="0" fontId="7" fillId="0" borderId="0" xfId="0" applyFont="1" applyProtection="1"/>
    <xf numFmtId="3" fontId="1" fillId="0" borderId="0" xfId="0" applyNumberFormat="1" applyFont="1" applyAlignment="1" applyProtection="1">
      <alignment horizontal="center"/>
    </xf>
    <xf numFmtId="0" fontId="1" fillId="0" borderId="0" xfId="0" applyFont="1" applyAlignment="1" applyProtection="1">
      <alignment horizontal="left"/>
    </xf>
    <xf numFmtId="0" fontId="4"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justify" vertical="center" wrapText="1"/>
    </xf>
    <xf numFmtId="0" fontId="4" fillId="0" borderId="5" xfId="0" applyFont="1" applyBorder="1" applyAlignment="1" applyProtection="1">
      <alignment horizontal="center" vertical="center" wrapText="1"/>
    </xf>
    <xf numFmtId="3" fontId="6" fillId="0" borderId="5" xfId="0" quotePrefix="1" applyNumberFormat="1" applyFont="1" applyBorder="1" applyAlignment="1" applyProtection="1">
      <alignment horizontal="center" vertical="center"/>
    </xf>
    <xf numFmtId="0" fontId="30" fillId="3" borderId="1" xfId="1" applyFont="1" applyFill="1" applyBorder="1" applyAlignment="1" applyProtection="1">
      <alignment horizontal="center" vertical="center" wrapText="1"/>
    </xf>
    <xf numFmtId="3" fontId="30" fillId="3" borderId="1" xfId="1" applyNumberFormat="1" applyFont="1" applyFill="1" applyBorder="1" applyAlignment="1" applyProtection="1">
      <alignment horizontal="center" vertical="center" wrapText="1"/>
    </xf>
    <xf numFmtId="4" fontId="30" fillId="3" borderId="1" xfId="1" applyNumberFormat="1" applyFont="1" applyFill="1" applyBorder="1" applyAlignment="1" applyProtection="1">
      <alignment horizontal="center" vertical="center" wrapText="1"/>
    </xf>
    <xf numFmtId="0" fontId="30" fillId="3" borderId="5" xfId="1" applyFont="1" applyFill="1" applyBorder="1" applyAlignment="1" applyProtection="1">
      <alignment horizontal="center" vertical="center" wrapText="1"/>
    </xf>
    <xf numFmtId="3" fontId="30" fillId="3" borderId="5" xfId="1" applyNumberFormat="1" applyFont="1" applyFill="1" applyBorder="1" applyAlignment="1" applyProtection="1">
      <alignment horizontal="center" vertical="center" wrapText="1"/>
    </xf>
    <xf numFmtId="4" fontId="30" fillId="3" borderId="5" xfId="1" applyNumberFormat="1" applyFont="1" applyFill="1" applyBorder="1" applyAlignment="1" applyProtection="1">
      <alignment horizontal="center" vertical="center" wrapText="1"/>
    </xf>
    <xf numFmtId="0" fontId="31" fillId="0" borderId="0" xfId="0" applyFont="1" applyProtection="1"/>
    <xf numFmtId="0" fontId="31" fillId="0" borderId="0" xfId="0" applyFont="1" applyAlignment="1" applyProtection="1">
      <alignment horizontal="center" vertical="center"/>
    </xf>
    <xf numFmtId="0" fontId="32" fillId="0" borderId="0" xfId="0" applyFont="1" applyProtection="1"/>
    <xf numFmtId="4" fontId="4" fillId="4" borderId="1" xfId="0" applyNumberFormat="1" applyFont="1" applyFill="1" applyBorder="1" applyAlignment="1" applyProtection="1">
      <alignment horizontal="center" vertical="center" wrapText="1"/>
    </xf>
    <xf numFmtId="4" fontId="25" fillId="4" borderId="1" xfId="0" applyNumberFormat="1" applyFont="1" applyFill="1" applyBorder="1" applyAlignment="1" applyProtection="1">
      <alignment horizontal="center" vertical="center"/>
    </xf>
    <xf numFmtId="3" fontId="25" fillId="4" borderId="1" xfId="0" applyNumberFormat="1" applyFont="1" applyFill="1" applyBorder="1" applyAlignment="1" applyProtection="1">
      <alignment horizontal="center" vertical="center"/>
    </xf>
    <xf numFmtId="4" fontId="4" fillId="4" borderId="1" xfId="0" applyNumberFormat="1" applyFont="1" applyFill="1" applyBorder="1" applyAlignment="1" applyProtection="1">
      <alignment horizontal="center" vertical="center"/>
    </xf>
    <xf numFmtId="4" fontId="25" fillId="4" borderId="0" xfId="0" applyNumberFormat="1" applyFont="1" applyFill="1" applyBorder="1" applyAlignment="1" applyProtection="1">
      <alignment horizontal="center" vertical="center"/>
    </xf>
    <xf numFmtId="3" fontId="25" fillId="4" borderId="0" xfId="0" applyNumberFormat="1" applyFont="1" applyFill="1" applyBorder="1" applyAlignment="1" applyProtection="1">
      <alignment horizontal="center" vertical="center"/>
    </xf>
    <xf numFmtId="0" fontId="25" fillId="0" borderId="1" xfId="0" applyFont="1" applyBorder="1" applyAlignment="1" applyProtection="1">
      <alignment horizontal="center" vertical="center" wrapText="1"/>
    </xf>
    <xf numFmtId="1" fontId="4" fillId="4" borderId="1" xfId="0" applyNumberFormat="1" applyFont="1" applyFill="1" applyBorder="1" applyAlignment="1" applyProtection="1">
      <alignment horizontal="center" vertical="center" wrapText="1"/>
    </xf>
    <xf numFmtId="1" fontId="4" fillId="0" borderId="1" xfId="0" applyNumberFormat="1" applyFont="1" applyFill="1" applyBorder="1" applyAlignment="1" applyProtection="1">
      <alignment horizontal="center" vertical="center"/>
      <protection locked="0"/>
    </xf>
    <xf numFmtId="1" fontId="25" fillId="4" borderId="1" xfId="0" applyNumberFormat="1" applyFont="1" applyFill="1" applyBorder="1" applyAlignment="1" applyProtection="1">
      <alignment horizontal="center" vertical="center"/>
    </xf>
    <xf numFmtId="1" fontId="4" fillId="4" borderId="1" xfId="0" applyNumberFormat="1" applyFont="1" applyFill="1" applyBorder="1" applyAlignment="1" applyProtection="1">
      <alignment horizontal="center" vertical="center"/>
      <protection locked="0"/>
    </xf>
    <xf numFmtId="1" fontId="25" fillId="4" borderId="1" xfId="0" applyNumberFormat="1" applyFont="1" applyFill="1" applyBorder="1" applyAlignment="1" applyProtection="1">
      <alignment horizontal="center" vertical="center"/>
      <protection locked="0"/>
    </xf>
    <xf numFmtId="1" fontId="4" fillId="4" borderId="1" xfId="0" applyNumberFormat="1" applyFont="1" applyFill="1" applyBorder="1" applyAlignment="1" applyProtection="1">
      <alignment horizontal="center" vertical="center"/>
    </xf>
    <xf numFmtId="2" fontId="4" fillId="4" borderId="1" xfId="0" applyNumberFormat="1" applyFont="1" applyFill="1" applyBorder="1" applyAlignment="1" applyProtection="1">
      <alignment horizontal="center" vertical="center" wrapText="1"/>
    </xf>
    <xf numFmtId="2" fontId="4" fillId="0" borderId="1" xfId="0" applyNumberFormat="1"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xf>
    <xf numFmtId="0" fontId="25" fillId="4" borderId="1" xfId="0" applyFont="1" applyFill="1" applyBorder="1" applyAlignment="1" applyProtection="1">
      <alignment horizontal="center" vertical="center" wrapText="1"/>
    </xf>
    <xf numFmtId="0" fontId="4" fillId="4" borderId="0" xfId="0" applyFont="1" applyFill="1" applyProtection="1">
      <protection locked="0"/>
    </xf>
    <xf numFmtId="0" fontId="17" fillId="0" borderId="0" xfId="0" applyFont="1" applyAlignment="1">
      <alignment wrapText="1"/>
    </xf>
    <xf numFmtId="0" fontId="34" fillId="0" borderId="0" xfId="0" applyFont="1"/>
    <xf numFmtId="0" fontId="6" fillId="4" borderId="0" xfId="0" applyFont="1" applyFill="1"/>
    <xf numFmtId="0" fontId="6" fillId="4" borderId="0" xfId="0" applyFont="1" applyFill="1" applyAlignment="1">
      <alignment wrapText="1"/>
    </xf>
    <xf numFmtId="3" fontId="6" fillId="4" borderId="0" xfId="0" applyNumberFormat="1" applyFont="1" applyFill="1"/>
    <xf numFmtId="3" fontId="6" fillId="4" borderId="0" xfId="0" applyNumberFormat="1" applyFont="1" applyFill="1" applyAlignment="1">
      <alignment horizontal="center"/>
    </xf>
    <xf numFmtId="0" fontId="6" fillId="4" borderId="0" xfId="0" applyFont="1" applyFill="1" applyAlignment="1">
      <alignment horizontal="left" wrapText="1"/>
    </xf>
    <xf numFmtId="1" fontId="4" fillId="4" borderId="1" xfId="0" applyNumberFormat="1" applyFont="1" applyFill="1" applyBorder="1" applyAlignment="1" applyProtection="1">
      <alignment horizontal="center" vertical="center" wrapText="1"/>
      <protection locked="0"/>
    </xf>
    <xf numFmtId="0" fontId="7" fillId="4" borderId="0" xfId="0" applyFont="1" applyFill="1" applyAlignment="1" applyProtection="1">
      <alignment horizontal="center"/>
      <protection locked="0"/>
    </xf>
    <xf numFmtId="4" fontId="7" fillId="4" borderId="0" xfId="0" applyNumberFormat="1" applyFont="1" applyFill="1" applyProtection="1">
      <protection locked="0"/>
    </xf>
    <xf numFmtId="4" fontId="7" fillId="4" borderId="0" xfId="0" applyNumberFormat="1" applyFont="1" applyFill="1" applyAlignment="1" applyProtection="1">
      <alignment wrapText="1"/>
      <protection locked="0"/>
    </xf>
    <xf numFmtId="0" fontId="35" fillId="0" borderId="0" xfId="0" applyFont="1" applyProtection="1">
      <protection locked="0"/>
    </xf>
    <xf numFmtId="4" fontId="6" fillId="0" borderId="0" xfId="0" applyNumberFormat="1" applyFont="1" applyProtection="1">
      <protection locked="0"/>
    </xf>
    <xf numFmtId="0" fontId="17" fillId="0" borderId="0" xfId="0" applyFont="1" applyAlignment="1" applyProtection="1">
      <alignment wrapText="1"/>
      <protection locked="0"/>
    </xf>
    <xf numFmtId="0" fontId="4" fillId="0" borderId="1" xfId="0" applyFont="1" applyFill="1" applyBorder="1" applyAlignment="1" applyProtection="1">
      <alignment horizontal="left" vertical="center" wrapText="1"/>
      <protection locked="0"/>
    </xf>
    <xf numFmtId="0" fontId="25" fillId="3" borderId="3" xfId="0" applyFont="1" applyFill="1" applyBorder="1" applyAlignment="1" applyProtection="1">
      <alignment horizontal="left" vertical="center" wrapText="1"/>
    </xf>
    <xf numFmtId="0" fontId="25" fillId="3" borderId="4" xfId="0" applyFont="1" applyFill="1" applyBorder="1" applyAlignment="1" applyProtection="1">
      <alignment horizontal="left" vertical="center" wrapText="1"/>
    </xf>
    <xf numFmtId="0" fontId="25" fillId="3" borderId="2" xfId="0" applyFont="1" applyFill="1" applyBorder="1" applyAlignment="1" applyProtection="1">
      <alignment horizontal="left" vertical="center" wrapText="1"/>
    </xf>
    <xf numFmtId="0" fontId="6" fillId="0" borderId="0" xfId="0" applyFont="1" applyAlignment="1">
      <alignment horizontal="left" wrapText="1"/>
    </xf>
    <xf numFmtId="0" fontId="4" fillId="0" borderId="0" xfId="0" applyFont="1" applyAlignment="1" applyProtection="1">
      <alignment horizontal="left"/>
      <protection locked="0"/>
    </xf>
    <xf numFmtId="0" fontId="5" fillId="3" borderId="0" xfId="0" applyFont="1" applyFill="1" applyAlignment="1" applyProtection="1">
      <alignment horizontal="center" vertical="center"/>
    </xf>
    <xf numFmtId="0" fontId="6" fillId="4" borderId="0" xfId="0" applyFont="1" applyFill="1" applyAlignment="1">
      <alignment horizontal="left" wrapText="1"/>
    </xf>
    <xf numFmtId="0" fontId="33" fillId="0" borderId="0" xfId="0" applyFont="1" applyAlignment="1">
      <alignment horizontal="left" wrapText="1"/>
    </xf>
    <xf numFmtId="0" fontId="7" fillId="4" borderId="0" xfId="0" applyFont="1" applyFill="1" applyAlignment="1" applyProtection="1">
      <alignment horizontal="left" wrapText="1"/>
      <protection locked="0"/>
    </xf>
    <xf numFmtId="0" fontId="25" fillId="3" borderId="3" xfId="0" applyFont="1" applyFill="1" applyBorder="1" applyAlignment="1">
      <alignment horizontal="left" vertical="center"/>
    </xf>
    <xf numFmtId="0" fontId="25" fillId="3" borderId="4" xfId="0" applyFont="1" applyFill="1" applyBorder="1" applyAlignment="1">
      <alignment horizontal="left" vertical="center"/>
    </xf>
    <xf numFmtId="0" fontId="25" fillId="3" borderId="1" xfId="0" applyFont="1" applyFill="1" applyBorder="1" applyAlignment="1" applyProtection="1">
      <alignment horizontal="left" vertical="center" wrapText="1"/>
    </xf>
    <xf numFmtId="0" fontId="18" fillId="0" borderId="0" xfId="0" applyFont="1" applyBorder="1" applyAlignment="1">
      <alignment horizontal="left" vertical="center" wrapText="1"/>
    </xf>
    <xf numFmtId="0" fontId="6" fillId="0" borderId="0" xfId="0" applyFont="1" applyAlignment="1" applyProtection="1">
      <alignment horizontal="left" vertical="center" wrapText="1"/>
    </xf>
  </cellXfs>
  <cellStyles count="4">
    <cellStyle name="Navadno" xfId="0" builtinId="0"/>
    <cellStyle name="Navadno 2" xfId="1"/>
    <cellStyle name="Normal_radmila-MESO IN MESNI" xfId="2"/>
    <cellStyle name="Normal_renata - vse-MLEKO-IN-MLECNI" xfId="3"/>
  </cellStyles>
  <dxfs count="0"/>
  <tableStyles count="0" defaultTableStyle="TableStyleMedium9" defaultPivotStyle="PivotStyleLight16"/>
  <colors>
    <mruColors>
      <color rgb="FFCCFFCC"/>
      <color rgb="FFBEBE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92"/>
  <sheetViews>
    <sheetView tabSelected="1" view="pageBreakPreview" zoomScale="110" zoomScaleNormal="110" zoomScaleSheetLayoutView="110" workbookViewId="0">
      <pane ySplit="7" topLeftCell="A8" activePane="bottomLeft" state="frozen"/>
      <selection activeCell="E56" sqref="E56"/>
      <selection pane="bottomLeft" activeCell="E13" sqref="E13"/>
    </sheetView>
  </sheetViews>
  <sheetFormatPr defaultColWidth="9.28515625" defaultRowHeight="16.5" x14ac:dyDescent="0.3"/>
  <cols>
    <col min="1" max="1" width="4.140625" style="1" customWidth="1"/>
    <col min="2" max="2" width="33.42578125" style="19" customWidth="1"/>
    <col min="3" max="3" width="7.85546875" style="6" customWidth="1"/>
    <col min="4" max="4" width="5.140625" style="7" customWidth="1"/>
    <col min="5" max="5" width="19" style="1" customWidth="1"/>
    <col min="6" max="9" width="10.5703125" style="1" customWidth="1"/>
    <col min="10" max="12" width="8.85546875" style="1" customWidth="1"/>
    <col min="13" max="16384" width="9.28515625" style="14"/>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11.25" customHeight="1" x14ac:dyDescent="0.2">
      <c r="A3" s="24"/>
      <c r="B3" s="73"/>
      <c r="C3" s="21"/>
      <c r="D3" s="22"/>
    </row>
    <row r="4" spans="1:12" x14ac:dyDescent="0.3">
      <c r="A4" s="142" t="s">
        <v>11</v>
      </c>
      <c r="B4" s="142"/>
      <c r="C4" s="142"/>
      <c r="D4" s="142"/>
      <c r="E4" s="142"/>
      <c r="F4" s="142"/>
      <c r="G4" s="142"/>
      <c r="H4" s="142"/>
      <c r="I4" s="142"/>
      <c r="J4" s="142"/>
      <c r="K4" s="142"/>
      <c r="L4" s="142"/>
    </row>
    <row r="5" spans="1:12" s="24" customFormat="1" ht="10.5" customHeight="1" x14ac:dyDescent="0.2">
      <c r="B5" s="73"/>
      <c r="C5" s="21"/>
      <c r="D5" s="22"/>
    </row>
    <row r="6" spans="1:12" s="103" customFormat="1" ht="48" x14ac:dyDescent="0.25">
      <c r="A6" s="95" t="s">
        <v>3</v>
      </c>
      <c r="B6" s="95" t="s">
        <v>4</v>
      </c>
      <c r="C6" s="96" t="s">
        <v>5</v>
      </c>
      <c r="D6" s="96" t="s">
        <v>131</v>
      </c>
      <c r="E6" s="97" t="s">
        <v>6</v>
      </c>
      <c r="F6" s="97" t="s">
        <v>121</v>
      </c>
      <c r="G6" s="97" t="s">
        <v>122</v>
      </c>
      <c r="H6" s="97" t="s">
        <v>234</v>
      </c>
      <c r="I6" s="97" t="s">
        <v>125</v>
      </c>
      <c r="J6" s="97" t="s">
        <v>742</v>
      </c>
      <c r="K6" s="97" t="s">
        <v>127</v>
      </c>
      <c r="L6" s="97" t="s">
        <v>128</v>
      </c>
    </row>
    <row r="7" spans="1:12" s="103" customFormat="1" ht="21.75" customHeight="1" x14ac:dyDescent="0.25">
      <c r="A7" s="98">
        <v>1</v>
      </c>
      <c r="B7" s="98">
        <v>2</v>
      </c>
      <c r="C7" s="99">
        <v>3</v>
      </c>
      <c r="D7" s="99">
        <v>4</v>
      </c>
      <c r="E7" s="99">
        <v>5</v>
      </c>
      <c r="F7" s="99">
        <v>6</v>
      </c>
      <c r="G7" s="100" t="s">
        <v>123</v>
      </c>
      <c r="H7" s="99" t="s">
        <v>124</v>
      </c>
      <c r="I7" s="100" t="s">
        <v>126</v>
      </c>
      <c r="J7" s="99">
        <v>10</v>
      </c>
      <c r="K7" s="99">
        <v>11</v>
      </c>
      <c r="L7" s="99">
        <v>12</v>
      </c>
    </row>
    <row r="8" spans="1:12" s="24" customFormat="1" ht="15" customHeight="1" x14ac:dyDescent="0.2">
      <c r="A8" s="137" t="s">
        <v>597</v>
      </c>
      <c r="B8" s="138"/>
      <c r="C8" s="138"/>
      <c r="D8" s="138"/>
      <c r="E8" s="138"/>
      <c r="F8" s="138"/>
      <c r="G8" s="138"/>
      <c r="H8" s="138"/>
      <c r="I8" s="138"/>
      <c r="J8" s="138"/>
      <c r="K8" s="138"/>
      <c r="L8" s="139"/>
    </row>
    <row r="9" spans="1:12" s="24" customFormat="1" ht="30" customHeight="1" x14ac:dyDescent="0.2">
      <c r="A9" s="49">
        <v>1</v>
      </c>
      <c r="B9" s="50" t="s">
        <v>595</v>
      </c>
      <c r="C9" s="51">
        <v>26000</v>
      </c>
      <c r="D9" s="51" t="s">
        <v>0</v>
      </c>
      <c r="E9" s="52"/>
      <c r="F9" s="53"/>
      <c r="G9" s="104">
        <f t="shared" ref="G9:G56" si="0">C9*F9</f>
        <v>0</v>
      </c>
      <c r="H9" s="104">
        <f t="shared" ref="H9:H56" si="1">G9*0.095</f>
        <v>0</v>
      </c>
      <c r="I9" s="104">
        <f t="shared" ref="I9:I56" si="2">G9+H9</f>
        <v>0</v>
      </c>
      <c r="J9" s="129"/>
      <c r="K9" s="112"/>
      <c r="L9" s="112"/>
    </row>
    <row r="10" spans="1:12" s="24" customFormat="1" ht="30" customHeight="1" x14ac:dyDescent="0.2">
      <c r="A10" s="49">
        <v>2</v>
      </c>
      <c r="B10" s="50" t="s">
        <v>596</v>
      </c>
      <c r="C10" s="51">
        <v>1200</v>
      </c>
      <c r="D10" s="51" t="s">
        <v>0</v>
      </c>
      <c r="E10" s="52"/>
      <c r="F10" s="53"/>
      <c r="G10" s="104">
        <f t="shared" si="0"/>
        <v>0</v>
      </c>
      <c r="H10" s="104">
        <f t="shared" si="1"/>
        <v>0</v>
      </c>
      <c r="I10" s="104">
        <f t="shared" si="2"/>
        <v>0</v>
      </c>
      <c r="J10" s="129"/>
      <c r="K10" s="112"/>
      <c r="L10" s="112"/>
    </row>
    <row r="11" spans="1:12" s="24" customFormat="1" ht="30" customHeight="1" x14ac:dyDescent="0.2">
      <c r="A11" s="49">
        <v>3</v>
      </c>
      <c r="B11" s="50" t="s">
        <v>320</v>
      </c>
      <c r="C11" s="51">
        <v>1200</v>
      </c>
      <c r="D11" s="51" t="s">
        <v>0</v>
      </c>
      <c r="E11" s="52"/>
      <c r="F11" s="53"/>
      <c r="G11" s="104">
        <f t="shared" si="0"/>
        <v>0</v>
      </c>
      <c r="H11" s="104">
        <f t="shared" si="1"/>
        <v>0</v>
      </c>
      <c r="I11" s="104">
        <f t="shared" si="2"/>
        <v>0</v>
      </c>
      <c r="J11" s="129"/>
      <c r="K11" s="112"/>
      <c r="L11" s="112"/>
    </row>
    <row r="12" spans="1:12" s="24" customFormat="1" ht="30" customHeight="1" x14ac:dyDescent="0.2">
      <c r="A12" s="49">
        <v>4</v>
      </c>
      <c r="B12" s="50" t="s">
        <v>321</v>
      </c>
      <c r="C12" s="51">
        <v>270</v>
      </c>
      <c r="D12" s="51" t="s">
        <v>0</v>
      </c>
      <c r="E12" s="52"/>
      <c r="F12" s="53"/>
      <c r="G12" s="104">
        <f t="shared" si="0"/>
        <v>0</v>
      </c>
      <c r="H12" s="104">
        <f t="shared" si="1"/>
        <v>0</v>
      </c>
      <c r="I12" s="104">
        <f t="shared" si="2"/>
        <v>0</v>
      </c>
      <c r="J12" s="129"/>
      <c r="K12" s="112"/>
      <c r="L12" s="112"/>
    </row>
    <row r="13" spans="1:12" s="24" customFormat="1" ht="43.5" customHeight="1" x14ac:dyDescent="0.2">
      <c r="A13" s="49">
        <v>5</v>
      </c>
      <c r="B13" s="50" t="s">
        <v>322</v>
      </c>
      <c r="C13" s="51">
        <v>300</v>
      </c>
      <c r="D13" s="51" t="s">
        <v>0</v>
      </c>
      <c r="E13" s="52"/>
      <c r="F13" s="53"/>
      <c r="G13" s="104">
        <f t="shared" si="0"/>
        <v>0</v>
      </c>
      <c r="H13" s="104">
        <f t="shared" si="1"/>
        <v>0</v>
      </c>
      <c r="I13" s="104">
        <f t="shared" si="2"/>
        <v>0</v>
      </c>
      <c r="J13" s="129"/>
      <c r="K13" s="112"/>
      <c r="L13" s="112"/>
    </row>
    <row r="14" spans="1:12" s="24" customFormat="1" ht="39.950000000000003" customHeight="1" x14ac:dyDescent="0.2">
      <c r="A14" s="49">
        <v>6</v>
      </c>
      <c r="B14" s="50" t="s">
        <v>323</v>
      </c>
      <c r="C14" s="51">
        <v>150</v>
      </c>
      <c r="D14" s="51" t="s">
        <v>0</v>
      </c>
      <c r="E14" s="52"/>
      <c r="F14" s="53"/>
      <c r="G14" s="104">
        <f t="shared" si="0"/>
        <v>0</v>
      </c>
      <c r="H14" s="104">
        <f t="shared" si="1"/>
        <v>0</v>
      </c>
      <c r="I14" s="104">
        <f t="shared" si="2"/>
        <v>0</v>
      </c>
      <c r="J14" s="129"/>
      <c r="K14" s="112"/>
      <c r="L14" s="112"/>
    </row>
    <row r="15" spans="1:12" s="24" customFormat="1" ht="39.950000000000003" customHeight="1" x14ac:dyDescent="0.2">
      <c r="A15" s="49">
        <v>7</v>
      </c>
      <c r="B15" s="54" t="s">
        <v>336</v>
      </c>
      <c r="C15" s="51">
        <v>300</v>
      </c>
      <c r="D15" s="51" t="s">
        <v>0</v>
      </c>
      <c r="E15" s="52"/>
      <c r="F15" s="53"/>
      <c r="G15" s="104">
        <f t="shared" si="0"/>
        <v>0</v>
      </c>
      <c r="H15" s="104">
        <f t="shared" si="1"/>
        <v>0</v>
      </c>
      <c r="I15" s="104">
        <f t="shared" si="2"/>
        <v>0</v>
      </c>
      <c r="J15" s="129"/>
      <c r="K15" s="112"/>
      <c r="L15" s="112"/>
    </row>
    <row r="16" spans="1:12" s="24" customFormat="1" ht="30.75" customHeight="1" x14ac:dyDescent="0.2">
      <c r="A16" s="49">
        <v>8</v>
      </c>
      <c r="B16" s="54" t="s">
        <v>730</v>
      </c>
      <c r="C16" s="51">
        <v>120</v>
      </c>
      <c r="D16" s="51" t="s">
        <v>0</v>
      </c>
      <c r="E16" s="52"/>
      <c r="F16" s="53"/>
      <c r="G16" s="104">
        <f t="shared" si="0"/>
        <v>0</v>
      </c>
      <c r="H16" s="104">
        <f t="shared" si="1"/>
        <v>0</v>
      </c>
      <c r="I16" s="104">
        <f t="shared" si="2"/>
        <v>0</v>
      </c>
      <c r="J16" s="129"/>
      <c r="K16" s="112"/>
      <c r="L16" s="112"/>
    </row>
    <row r="17" spans="1:12" s="24" customFormat="1" ht="39.950000000000003" customHeight="1" x14ac:dyDescent="0.2">
      <c r="A17" s="49">
        <v>9</v>
      </c>
      <c r="B17" s="54" t="s">
        <v>383</v>
      </c>
      <c r="C17" s="51">
        <v>15</v>
      </c>
      <c r="D17" s="51" t="s">
        <v>1</v>
      </c>
      <c r="E17" s="52"/>
      <c r="F17" s="53"/>
      <c r="G17" s="104">
        <f t="shared" si="0"/>
        <v>0</v>
      </c>
      <c r="H17" s="104">
        <f t="shared" si="1"/>
        <v>0</v>
      </c>
      <c r="I17" s="104">
        <f t="shared" si="2"/>
        <v>0</v>
      </c>
      <c r="J17" s="129"/>
      <c r="K17" s="112"/>
      <c r="L17" s="112"/>
    </row>
    <row r="18" spans="1:12" s="24" customFormat="1" ht="51" x14ac:dyDescent="0.2">
      <c r="A18" s="49">
        <v>10</v>
      </c>
      <c r="B18" s="50" t="s">
        <v>598</v>
      </c>
      <c r="C18" s="51">
        <v>900</v>
      </c>
      <c r="D18" s="51" t="s">
        <v>1</v>
      </c>
      <c r="E18" s="52"/>
      <c r="F18" s="53"/>
      <c r="G18" s="104">
        <f t="shared" si="0"/>
        <v>0</v>
      </c>
      <c r="H18" s="104">
        <f t="shared" si="1"/>
        <v>0</v>
      </c>
      <c r="I18" s="104">
        <f t="shared" si="2"/>
        <v>0</v>
      </c>
      <c r="J18" s="129"/>
      <c r="K18" s="112"/>
      <c r="L18" s="112"/>
    </row>
    <row r="19" spans="1:12" s="24" customFormat="1" ht="30" customHeight="1" x14ac:dyDescent="0.2">
      <c r="A19" s="49">
        <v>11</v>
      </c>
      <c r="B19" s="50" t="s">
        <v>324</v>
      </c>
      <c r="C19" s="51">
        <v>2400</v>
      </c>
      <c r="D19" s="51" t="s">
        <v>1</v>
      </c>
      <c r="E19" s="52"/>
      <c r="F19" s="53"/>
      <c r="G19" s="104">
        <f t="shared" si="0"/>
        <v>0</v>
      </c>
      <c r="H19" s="104">
        <f t="shared" si="1"/>
        <v>0</v>
      </c>
      <c r="I19" s="104">
        <f t="shared" si="2"/>
        <v>0</v>
      </c>
      <c r="J19" s="129"/>
      <c r="K19" s="112"/>
      <c r="L19" s="112"/>
    </row>
    <row r="20" spans="1:12" s="24" customFormat="1" ht="51" x14ac:dyDescent="0.2">
      <c r="A20" s="49">
        <v>12</v>
      </c>
      <c r="B20" s="50" t="s">
        <v>600</v>
      </c>
      <c r="C20" s="51">
        <v>900</v>
      </c>
      <c r="D20" s="51" t="s">
        <v>1</v>
      </c>
      <c r="E20" s="52"/>
      <c r="F20" s="53"/>
      <c r="G20" s="104">
        <f t="shared" si="0"/>
        <v>0</v>
      </c>
      <c r="H20" s="104">
        <f t="shared" si="1"/>
        <v>0</v>
      </c>
      <c r="I20" s="104">
        <f t="shared" si="2"/>
        <v>0</v>
      </c>
      <c r="J20" s="129"/>
      <c r="K20" s="112"/>
      <c r="L20" s="112"/>
    </row>
    <row r="21" spans="1:12" s="24" customFormat="1" ht="38.25" x14ac:dyDescent="0.2">
      <c r="A21" s="49">
        <v>13</v>
      </c>
      <c r="B21" s="50" t="s">
        <v>599</v>
      </c>
      <c r="C21" s="51">
        <v>1200</v>
      </c>
      <c r="D21" s="51" t="s">
        <v>1</v>
      </c>
      <c r="E21" s="52"/>
      <c r="F21" s="53"/>
      <c r="G21" s="104">
        <f t="shared" si="0"/>
        <v>0</v>
      </c>
      <c r="H21" s="104">
        <f t="shared" si="1"/>
        <v>0</v>
      </c>
      <c r="I21" s="104">
        <f t="shared" si="2"/>
        <v>0</v>
      </c>
      <c r="J21" s="129"/>
      <c r="K21" s="112"/>
      <c r="L21" s="112"/>
    </row>
    <row r="22" spans="1:12" s="24" customFormat="1" ht="39.950000000000003" customHeight="1" x14ac:dyDescent="0.2">
      <c r="A22" s="49">
        <v>14</v>
      </c>
      <c r="B22" s="50" t="s">
        <v>374</v>
      </c>
      <c r="C22" s="51">
        <v>900</v>
      </c>
      <c r="D22" s="51" t="s">
        <v>1</v>
      </c>
      <c r="E22" s="52"/>
      <c r="F22" s="53"/>
      <c r="G22" s="104">
        <f t="shared" si="0"/>
        <v>0</v>
      </c>
      <c r="H22" s="104">
        <f t="shared" si="1"/>
        <v>0</v>
      </c>
      <c r="I22" s="104">
        <f t="shared" si="2"/>
        <v>0</v>
      </c>
      <c r="J22" s="129"/>
      <c r="K22" s="112"/>
      <c r="L22" s="112"/>
    </row>
    <row r="23" spans="1:12" s="24" customFormat="1" ht="30" customHeight="1" x14ac:dyDescent="0.2">
      <c r="A23" s="49">
        <v>15</v>
      </c>
      <c r="B23" s="50" t="s">
        <v>325</v>
      </c>
      <c r="C23" s="51">
        <v>600</v>
      </c>
      <c r="D23" s="51" t="s">
        <v>1</v>
      </c>
      <c r="E23" s="52"/>
      <c r="F23" s="53"/>
      <c r="G23" s="104">
        <f t="shared" si="0"/>
        <v>0</v>
      </c>
      <c r="H23" s="104">
        <f t="shared" si="1"/>
        <v>0</v>
      </c>
      <c r="I23" s="104">
        <f t="shared" si="2"/>
        <v>0</v>
      </c>
      <c r="J23" s="129"/>
      <c r="K23" s="112"/>
      <c r="L23" s="112"/>
    </row>
    <row r="24" spans="1:12" s="24" customFormat="1" ht="39.950000000000003" customHeight="1" x14ac:dyDescent="0.2">
      <c r="A24" s="49">
        <v>16</v>
      </c>
      <c r="B24" s="50" t="s">
        <v>326</v>
      </c>
      <c r="C24" s="51">
        <v>300</v>
      </c>
      <c r="D24" s="51" t="s">
        <v>1</v>
      </c>
      <c r="E24" s="52"/>
      <c r="F24" s="53"/>
      <c r="G24" s="104">
        <f t="shared" si="0"/>
        <v>0</v>
      </c>
      <c r="H24" s="104">
        <f t="shared" si="1"/>
        <v>0</v>
      </c>
      <c r="I24" s="104">
        <f t="shared" si="2"/>
        <v>0</v>
      </c>
      <c r="J24" s="129"/>
      <c r="K24" s="112"/>
      <c r="L24" s="112"/>
    </row>
    <row r="25" spans="1:12" s="24" customFormat="1" ht="38.25" x14ac:dyDescent="0.2">
      <c r="A25" s="49">
        <v>17</v>
      </c>
      <c r="B25" s="50" t="s">
        <v>601</v>
      </c>
      <c r="C25" s="51">
        <v>1200</v>
      </c>
      <c r="D25" s="51" t="s">
        <v>1</v>
      </c>
      <c r="E25" s="52"/>
      <c r="F25" s="53"/>
      <c r="G25" s="104">
        <f t="shared" si="0"/>
        <v>0</v>
      </c>
      <c r="H25" s="104">
        <f t="shared" si="1"/>
        <v>0</v>
      </c>
      <c r="I25" s="104">
        <f t="shared" si="2"/>
        <v>0</v>
      </c>
      <c r="J25" s="129"/>
      <c r="K25" s="112"/>
      <c r="L25" s="112"/>
    </row>
    <row r="26" spans="1:12" s="24" customFormat="1" ht="39.950000000000003" customHeight="1" x14ac:dyDescent="0.2">
      <c r="A26" s="49">
        <v>18</v>
      </c>
      <c r="B26" s="50" t="s">
        <v>235</v>
      </c>
      <c r="C26" s="51">
        <v>600</v>
      </c>
      <c r="D26" s="51" t="s">
        <v>1</v>
      </c>
      <c r="E26" s="52"/>
      <c r="F26" s="53"/>
      <c r="G26" s="104">
        <f t="shared" si="0"/>
        <v>0</v>
      </c>
      <c r="H26" s="104">
        <f t="shared" si="1"/>
        <v>0</v>
      </c>
      <c r="I26" s="104">
        <f t="shared" si="2"/>
        <v>0</v>
      </c>
      <c r="J26" s="129"/>
      <c r="K26" s="112"/>
      <c r="L26" s="112"/>
    </row>
    <row r="27" spans="1:12" s="24" customFormat="1" ht="53.25" customHeight="1" x14ac:dyDescent="0.2">
      <c r="A27" s="49">
        <v>19</v>
      </c>
      <c r="B27" s="50" t="s">
        <v>602</v>
      </c>
      <c r="C27" s="51">
        <v>1050</v>
      </c>
      <c r="D27" s="51" t="s">
        <v>1</v>
      </c>
      <c r="E27" s="52"/>
      <c r="F27" s="53"/>
      <c r="G27" s="104">
        <f t="shared" si="0"/>
        <v>0</v>
      </c>
      <c r="H27" s="104">
        <f t="shared" si="1"/>
        <v>0</v>
      </c>
      <c r="I27" s="104">
        <f t="shared" si="2"/>
        <v>0</v>
      </c>
      <c r="J27" s="129"/>
      <c r="K27" s="112"/>
      <c r="L27" s="112"/>
    </row>
    <row r="28" spans="1:12" s="24" customFormat="1" ht="30" customHeight="1" x14ac:dyDescent="0.2">
      <c r="A28" s="49">
        <v>20</v>
      </c>
      <c r="B28" s="50" t="s">
        <v>213</v>
      </c>
      <c r="C28" s="51">
        <v>300</v>
      </c>
      <c r="D28" s="51" t="s">
        <v>0</v>
      </c>
      <c r="E28" s="52"/>
      <c r="F28" s="53"/>
      <c r="G28" s="104">
        <f t="shared" si="0"/>
        <v>0</v>
      </c>
      <c r="H28" s="104">
        <f t="shared" si="1"/>
        <v>0</v>
      </c>
      <c r="I28" s="104">
        <f t="shared" si="2"/>
        <v>0</v>
      </c>
      <c r="J28" s="129"/>
      <c r="K28" s="112"/>
      <c r="L28" s="112"/>
    </row>
    <row r="29" spans="1:12" s="24" customFormat="1" ht="39.950000000000003" customHeight="1" x14ac:dyDescent="0.2">
      <c r="A29" s="49">
        <v>21</v>
      </c>
      <c r="B29" s="50" t="s">
        <v>236</v>
      </c>
      <c r="C29" s="51">
        <v>30</v>
      </c>
      <c r="D29" s="51" t="s">
        <v>0</v>
      </c>
      <c r="E29" s="52"/>
      <c r="F29" s="53"/>
      <c r="G29" s="104">
        <f t="shared" si="0"/>
        <v>0</v>
      </c>
      <c r="H29" s="104">
        <f t="shared" si="1"/>
        <v>0</v>
      </c>
      <c r="I29" s="104">
        <f t="shared" si="2"/>
        <v>0</v>
      </c>
      <c r="J29" s="129"/>
      <c r="K29" s="112"/>
      <c r="L29" s="112"/>
    </row>
    <row r="30" spans="1:12" s="24" customFormat="1" ht="39.950000000000003" customHeight="1" x14ac:dyDescent="0.2">
      <c r="A30" s="49">
        <v>22</v>
      </c>
      <c r="B30" s="50" t="s">
        <v>237</v>
      </c>
      <c r="C30" s="51">
        <v>450</v>
      </c>
      <c r="D30" s="51" t="s">
        <v>0</v>
      </c>
      <c r="E30" s="52"/>
      <c r="F30" s="53"/>
      <c r="G30" s="104">
        <f t="shared" si="0"/>
        <v>0</v>
      </c>
      <c r="H30" s="104">
        <f t="shared" si="1"/>
        <v>0</v>
      </c>
      <c r="I30" s="104">
        <f t="shared" si="2"/>
        <v>0</v>
      </c>
      <c r="J30" s="129"/>
      <c r="K30" s="112"/>
      <c r="L30" s="112"/>
    </row>
    <row r="31" spans="1:12" s="24" customFormat="1" ht="30" customHeight="1" x14ac:dyDescent="0.2">
      <c r="A31" s="49">
        <v>23</v>
      </c>
      <c r="B31" s="50" t="s">
        <v>76</v>
      </c>
      <c r="C31" s="51">
        <v>15</v>
      </c>
      <c r="D31" s="51" t="s">
        <v>0</v>
      </c>
      <c r="E31" s="52"/>
      <c r="F31" s="53"/>
      <c r="G31" s="104">
        <f t="shared" si="0"/>
        <v>0</v>
      </c>
      <c r="H31" s="104">
        <f t="shared" si="1"/>
        <v>0</v>
      </c>
      <c r="I31" s="104">
        <f t="shared" si="2"/>
        <v>0</v>
      </c>
      <c r="J31" s="129"/>
      <c r="K31" s="112"/>
      <c r="L31" s="112"/>
    </row>
    <row r="32" spans="1:12" s="24" customFormat="1" ht="39.950000000000003" customHeight="1" x14ac:dyDescent="0.2">
      <c r="A32" s="49">
        <v>24</v>
      </c>
      <c r="B32" s="55" t="s">
        <v>327</v>
      </c>
      <c r="C32" s="51">
        <v>15</v>
      </c>
      <c r="D32" s="51" t="s">
        <v>0</v>
      </c>
      <c r="E32" s="52"/>
      <c r="F32" s="53"/>
      <c r="G32" s="104">
        <f t="shared" si="0"/>
        <v>0</v>
      </c>
      <c r="H32" s="104">
        <f t="shared" si="1"/>
        <v>0</v>
      </c>
      <c r="I32" s="104">
        <f t="shared" si="2"/>
        <v>0</v>
      </c>
      <c r="J32" s="129"/>
      <c r="K32" s="112"/>
      <c r="L32" s="112"/>
    </row>
    <row r="33" spans="1:12" s="24" customFormat="1" ht="45.75" customHeight="1" x14ac:dyDescent="0.2">
      <c r="A33" s="49">
        <v>25</v>
      </c>
      <c r="B33" s="50" t="s">
        <v>77</v>
      </c>
      <c r="C33" s="51">
        <v>1350</v>
      </c>
      <c r="D33" s="51" t="s">
        <v>1</v>
      </c>
      <c r="E33" s="52"/>
      <c r="F33" s="53"/>
      <c r="G33" s="104">
        <f t="shared" si="0"/>
        <v>0</v>
      </c>
      <c r="H33" s="104">
        <f t="shared" si="1"/>
        <v>0</v>
      </c>
      <c r="I33" s="104">
        <f t="shared" si="2"/>
        <v>0</v>
      </c>
      <c r="J33" s="129"/>
      <c r="K33" s="112"/>
      <c r="L33" s="112"/>
    </row>
    <row r="34" spans="1:12" s="24" customFormat="1" ht="38.25" x14ac:dyDescent="0.2">
      <c r="A34" s="49">
        <v>26</v>
      </c>
      <c r="B34" s="50" t="s">
        <v>603</v>
      </c>
      <c r="C34" s="51">
        <v>2100</v>
      </c>
      <c r="D34" s="51" t="s">
        <v>1</v>
      </c>
      <c r="E34" s="52"/>
      <c r="F34" s="53"/>
      <c r="G34" s="104">
        <f t="shared" si="0"/>
        <v>0</v>
      </c>
      <c r="H34" s="104">
        <f t="shared" si="1"/>
        <v>0</v>
      </c>
      <c r="I34" s="104">
        <f t="shared" si="2"/>
        <v>0</v>
      </c>
      <c r="J34" s="129"/>
      <c r="K34" s="112"/>
      <c r="L34" s="112"/>
    </row>
    <row r="35" spans="1:12" s="24" customFormat="1" ht="38.25" x14ac:dyDescent="0.2">
      <c r="A35" s="49">
        <v>27</v>
      </c>
      <c r="B35" s="50" t="s">
        <v>604</v>
      </c>
      <c r="C35" s="51">
        <v>150</v>
      </c>
      <c r="D35" s="51" t="s">
        <v>1</v>
      </c>
      <c r="E35" s="52"/>
      <c r="F35" s="53"/>
      <c r="G35" s="104">
        <f t="shared" si="0"/>
        <v>0</v>
      </c>
      <c r="H35" s="104">
        <f t="shared" si="1"/>
        <v>0</v>
      </c>
      <c r="I35" s="104">
        <f t="shared" si="2"/>
        <v>0</v>
      </c>
      <c r="J35" s="129"/>
      <c r="K35" s="112"/>
      <c r="L35" s="112"/>
    </row>
    <row r="36" spans="1:12" s="24" customFormat="1" ht="30" customHeight="1" x14ac:dyDescent="0.2">
      <c r="A36" s="49">
        <v>28</v>
      </c>
      <c r="B36" s="50" t="s">
        <v>375</v>
      </c>
      <c r="C36" s="51">
        <v>300</v>
      </c>
      <c r="D36" s="51" t="s">
        <v>1</v>
      </c>
      <c r="E36" s="52"/>
      <c r="F36" s="53"/>
      <c r="G36" s="104">
        <f t="shared" si="0"/>
        <v>0</v>
      </c>
      <c r="H36" s="104">
        <f t="shared" si="1"/>
        <v>0</v>
      </c>
      <c r="I36" s="104">
        <f t="shared" si="2"/>
        <v>0</v>
      </c>
      <c r="J36" s="129"/>
      <c r="K36" s="112"/>
      <c r="L36" s="112"/>
    </row>
    <row r="37" spans="1:12" s="24" customFormat="1" ht="36" customHeight="1" x14ac:dyDescent="0.2">
      <c r="A37" s="49">
        <v>29</v>
      </c>
      <c r="B37" s="50" t="s">
        <v>376</v>
      </c>
      <c r="C37" s="51">
        <v>600</v>
      </c>
      <c r="D37" s="51" t="s">
        <v>1</v>
      </c>
      <c r="E37" s="52"/>
      <c r="F37" s="53"/>
      <c r="G37" s="104">
        <f t="shared" si="0"/>
        <v>0</v>
      </c>
      <c r="H37" s="104">
        <f t="shared" si="1"/>
        <v>0</v>
      </c>
      <c r="I37" s="104">
        <f t="shared" si="2"/>
        <v>0</v>
      </c>
      <c r="J37" s="129"/>
      <c r="K37" s="112"/>
      <c r="L37" s="112"/>
    </row>
    <row r="38" spans="1:12" s="24" customFormat="1" ht="30" customHeight="1" x14ac:dyDescent="0.2">
      <c r="A38" s="49">
        <v>30</v>
      </c>
      <c r="B38" s="50" t="s">
        <v>328</v>
      </c>
      <c r="C38" s="51">
        <v>60</v>
      </c>
      <c r="D38" s="51" t="s">
        <v>1</v>
      </c>
      <c r="E38" s="52"/>
      <c r="F38" s="53"/>
      <c r="G38" s="104">
        <f t="shared" si="0"/>
        <v>0</v>
      </c>
      <c r="H38" s="104">
        <f t="shared" si="1"/>
        <v>0</v>
      </c>
      <c r="I38" s="104">
        <f t="shared" si="2"/>
        <v>0</v>
      </c>
      <c r="J38" s="129"/>
      <c r="K38" s="112"/>
      <c r="L38" s="112"/>
    </row>
    <row r="39" spans="1:12" s="24" customFormat="1" ht="51.75" customHeight="1" x14ac:dyDescent="0.2">
      <c r="A39" s="49">
        <v>31</v>
      </c>
      <c r="B39" s="50" t="s">
        <v>84</v>
      </c>
      <c r="C39" s="51">
        <v>600</v>
      </c>
      <c r="D39" s="51" t="s">
        <v>1</v>
      </c>
      <c r="E39" s="52"/>
      <c r="F39" s="53"/>
      <c r="G39" s="104">
        <f t="shared" si="0"/>
        <v>0</v>
      </c>
      <c r="H39" s="104">
        <f t="shared" si="1"/>
        <v>0</v>
      </c>
      <c r="I39" s="104">
        <f t="shared" si="2"/>
        <v>0</v>
      </c>
      <c r="J39" s="129"/>
      <c r="K39" s="112"/>
      <c r="L39" s="112"/>
    </row>
    <row r="40" spans="1:12" s="24" customFormat="1" ht="38.25" x14ac:dyDescent="0.2">
      <c r="A40" s="49">
        <v>32</v>
      </c>
      <c r="B40" s="50" t="s">
        <v>608</v>
      </c>
      <c r="C40" s="51">
        <v>180</v>
      </c>
      <c r="D40" s="51" t="s">
        <v>1</v>
      </c>
      <c r="E40" s="52"/>
      <c r="F40" s="53"/>
      <c r="G40" s="104">
        <f t="shared" si="0"/>
        <v>0</v>
      </c>
      <c r="H40" s="104">
        <f t="shared" si="1"/>
        <v>0</v>
      </c>
      <c r="I40" s="104">
        <f t="shared" si="2"/>
        <v>0</v>
      </c>
      <c r="J40" s="129"/>
      <c r="K40" s="112"/>
      <c r="L40" s="112"/>
    </row>
    <row r="41" spans="1:12" s="24" customFormat="1" ht="38.25" x14ac:dyDescent="0.2">
      <c r="A41" s="49">
        <v>33</v>
      </c>
      <c r="B41" s="50" t="s">
        <v>605</v>
      </c>
      <c r="C41" s="51">
        <v>180</v>
      </c>
      <c r="D41" s="51" t="s">
        <v>1</v>
      </c>
      <c r="E41" s="52"/>
      <c r="F41" s="53"/>
      <c r="G41" s="104">
        <f t="shared" si="0"/>
        <v>0</v>
      </c>
      <c r="H41" s="104">
        <f t="shared" si="1"/>
        <v>0</v>
      </c>
      <c r="I41" s="104">
        <f t="shared" si="2"/>
        <v>0</v>
      </c>
      <c r="J41" s="129"/>
      <c r="K41" s="112"/>
      <c r="L41" s="112"/>
    </row>
    <row r="42" spans="1:12" s="24" customFormat="1" ht="38.25" x14ac:dyDescent="0.2">
      <c r="A42" s="49">
        <v>34</v>
      </c>
      <c r="B42" s="50" t="s">
        <v>607</v>
      </c>
      <c r="C42" s="51">
        <v>120</v>
      </c>
      <c r="D42" s="51" t="s">
        <v>1</v>
      </c>
      <c r="E42" s="52"/>
      <c r="F42" s="53"/>
      <c r="G42" s="104">
        <f t="shared" si="0"/>
        <v>0</v>
      </c>
      <c r="H42" s="104">
        <f t="shared" si="1"/>
        <v>0</v>
      </c>
      <c r="I42" s="104">
        <f t="shared" si="2"/>
        <v>0</v>
      </c>
      <c r="J42" s="129"/>
      <c r="K42" s="112"/>
      <c r="L42" s="112"/>
    </row>
    <row r="43" spans="1:12" s="24" customFormat="1" ht="38.25" x14ac:dyDescent="0.2">
      <c r="A43" s="49">
        <v>35</v>
      </c>
      <c r="B43" s="50" t="s">
        <v>606</v>
      </c>
      <c r="C43" s="51">
        <v>180</v>
      </c>
      <c r="D43" s="51" t="s">
        <v>1</v>
      </c>
      <c r="E43" s="52"/>
      <c r="F43" s="53"/>
      <c r="G43" s="104">
        <f t="shared" si="0"/>
        <v>0</v>
      </c>
      <c r="H43" s="104">
        <f t="shared" si="1"/>
        <v>0</v>
      </c>
      <c r="I43" s="104">
        <f t="shared" si="2"/>
        <v>0</v>
      </c>
      <c r="J43" s="129"/>
      <c r="K43" s="112"/>
      <c r="L43" s="112"/>
    </row>
    <row r="44" spans="1:12" s="24" customFormat="1" ht="50.1" customHeight="1" x14ac:dyDescent="0.2">
      <c r="A44" s="49">
        <v>36</v>
      </c>
      <c r="B44" s="50" t="s">
        <v>377</v>
      </c>
      <c r="C44" s="51">
        <v>60</v>
      </c>
      <c r="D44" s="51" t="s">
        <v>1</v>
      </c>
      <c r="E44" s="52"/>
      <c r="F44" s="53"/>
      <c r="G44" s="104">
        <f t="shared" si="0"/>
        <v>0</v>
      </c>
      <c r="H44" s="104">
        <f t="shared" si="1"/>
        <v>0</v>
      </c>
      <c r="I44" s="104">
        <f t="shared" si="2"/>
        <v>0</v>
      </c>
      <c r="J44" s="129"/>
      <c r="K44" s="112"/>
      <c r="L44" s="112"/>
    </row>
    <row r="45" spans="1:12" s="24" customFormat="1" ht="38.25" x14ac:dyDescent="0.2">
      <c r="A45" s="49">
        <v>37</v>
      </c>
      <c r="B45" s="56" t="s">
        <v>609</v>
      </c>
      <c r="C45" s="51">
        <v>150</v>
      </c>
      <c r="D45" s="51" t="s">
        <v>1</v>
      </c>
      <c r="E45" s="52"/>
      <c r="F45" s="53"/>
      <c r="G45" s="104">
        <f t="shared" si="0"/>
        <v>0</v>
      </c>
      <c r="H45" s="104">
        <f t="shared" si="1"/>
        <v>0</v>
      </c>
      <c r="I45" s="104">
        <f t="shared" si="2"/>
        <v>0</v>
      </c>
      <c r="J45" s="129"/>
      <c r="K45" s="112"/>
      <c r="L45" s="112"/>
    </row>
    <row r="46" spans="1:12" s="24" customFormat="1" ht="38.25" x14ac:dyDescent="0.2">
      <c r="A46" s="49">
        <v>38</v>
      </c>
      <c r="B46" s="56" t="s">
        <v>610</v>
      </c>
      <c r="C46" s="51">
        <v>900</v>
      </c>
      <c r="D46" s="51" t="s">
        <v>1</v>
      </c>
      <c r="E46" s="52"/>
      <c r="F46" s="53"/>
      <c r="G46" s="104">
        <f t="shared" si="0"/>
        <v>0</v>
      </c>
      <c r="H46" s="104">
        <f t="shared" si="1"/>
        <v>0</v>
      </c>
      <c r="I46" s="104">
        <f t="shared" si="2"/>
        <v>0</v>
      </c>
      <c r="J46" s="129"/>
      <c r="K46" s="112"/>
      <c r="L46" s="112"/>
    </row>
    <row r="47" spans="1:12" s="24" customFormat="1" ht="25.5" x14ac:dyDescent="0.2">
      <c r="A47" s="49">
        <v>39</v>
      </c>
      <c r="B47" s="56" t="s">
        <v>378</v>
      </c>
      <c r="C47" s="51">
        <v>60</v>
      </c>
      <c r="D47" s="51" t="s">
        <v>1</v>
      </c>
      <c r="E47" s="52"/>
      <c r="F47" s="53"/>
      <c r="G47" s="104">
        <f t="shared" si="0"/>
        <v>0</v>
      </c>
      <c r="H47" s="104">
        <f t="shared" si="1"/>
        <v>0</v>
      </c>
      <c r="I47" s="104">
        <f t="shared" si="2"/>
        <v>0</v>
      </c>
      <c r="J47" s="129"/>
      <c r="K47" s="112"/>
      <c r="L47" s="112"/>
    </row>
    <row r="48" spans="1:12" s="24" customFormat="1" ht="51" x14ac:dyDescent="0.2">
      <c r="A48" s="49">
        <v>40</v>
      </c>
      <c r="B48" s="50" t="s">
        <v>686</v>
      </c>
      <c r="C48" s="51">
        <v>300</v>
      </c>
      <c r="D48" s="51" t="s">
        <v>1</v>
      </c>
      <c r="E48" s="52"/>
      <c r="F48" s="53"/>
      <c r="G48" s="104">
        <f t="shared" si="0"/>
        <v>0</v>
      </c>
      <c r="H48" s="104">
        <f t="shared" si="1"/>
        <v>0</v>
      </c>
      <c r="I48" s="104">
        <f t="shared" si="2"/>
        <v>0</v>
      </c>
      <c r="J48" s="129"/>
      <c r="K48" s="112"/>
      <c r="L48" s="112"/>
    </row>
    <row r="49" spans="1:12" s="24" customFormat="1" ht="51" x14ac:dyDescent="0.2">
      <c r="A49" s="49">
        <v>41</v>
      </c>
      <c r="B49" s="50" t="s">
        <v>687</v>
      </c>
      <c r="C49" s="51">
        <v>30</v>
      </c>
      <c r="D49" s="51" t="s">
        <v>1</v>
      </c>
      <c r="E49" s="52"/>
      <c r="F49" s="53"/>
      <c r="G49" s="104">
        <f t="shared" si="0"/>
        <v>0</v>
      </c>
      <c r="H49" s="104">
        <f t="shared" si="1"/>
        <v>0</v>
      </c>
      <c r="I49" s="104">
        <f t="shared" si="2"/>
        <v>0</v>
      </c>
      <c r="J49" s="129"/>
      <c r="K49" s="112"/>
      <c r="L49" s="112"/>
    </row>
    <row r="50" spans="1:12" s="24" customFormat="1" ht="30" customHeight="1" x14ac:dyDescent="0.2">
      <c r="A50" s="49">
        <v>42</v>
      </c>
      <c r="B50" s="50" t="s">
        <v>329</v>
      </c>
      <c r="C50" s="51">
        <v>150</v>
      </c>
      <c r="D50" s="51" t="s">
        <v>1</v>
      </c>
      <c r="E50" s="52"/>
      <c r="F50" s="53"/>
      <c r="G50" s="104">
        <f t="shared" si="0"/>
        <v>0</v>
      </c>
      <c r="H50" s="104">
        <f t="shared" si="1"/>
        <v>0</v>
      </c>
      <c r="I50" s="104">
        <f t="shared" si="2"/>
        <v>0</v>
      </c>
      <c r="J50" s="129"/>
      <c r="K50" s="112"/>
      <c r="L50" s="112"/>
    </row>
    <row r="51" spans="1:12" s="24" customFormat="1" ht="20.100000000000001" customHeight="1" x14ac:dyDescent="0.2">
      <c r="A51" s="49">
        <v>43</v>
      </c>
      <c r="B51" s="50" t="s">
        <v>330</v>
      </c>
      <c r="C51" s="51">
        <v>60</v>
      </c>
      <c r="D51" s="51" t="s">
        <v>1</v>
      </c>
      <c r="E51" s="52"/>
      <c r="F51" s="53"/>
      <c r="G51" s="104">
        <f t="shared" si="0"/>
        <v>0</v>
      </c>
      <c r="H51" s="104">
        <f t="shared" si="1"/>
        <v>0</v>
      </c>
      <c r="I51" s="104">
        <f t="shared" si="2"/>
        <v>0</v>
      </c>
      <c r="J51" s="129"/>
      <c r="K51" s="112"/>
      <c r="L51" s="112"/>
    </row>
    <row r="52" spans="1:12" s="24" customFormat="1" ht="38.25" x14ac:dyDescent="0.2">
      <c r="A52" s="49">
        <v>44</v>
      </c>
      <c r="B52" s="50" t="s">
        <v>611</v>
      </c>
      <c r="C52" s="51">
        <v>120</v>
      </c>
      <c r="D52" s="51" t="s">
        <v>1</v>
      </c>
      <c r="E52" s="52"/>
      <c r="F52" s="53"/>
      <c r="G52" s="104">
        <f t="shared" si="0"/>
        <v>0</v>
      </c>
      <c r="H52" s="104">
        <f t="shared" si="1"/>
        <v>0</v>
      </c>
      <c r="I52" s="104">
        <f t="shared" si="2"/>
        <v>0</v>
      </c>
      <c r="J52" s="129"/>
      <c r="K52" s="112"/>
      <c r="L52" s="112"/>
    </row>
    <row r="53" spans="1:12" s="24" customFormat="1" ht="33" customHeight="1" x14ac:dyDescent="0.2">
      <c r="A53" s="49">
        <v>45</v>
      </c>
      <c r="B53" s="50" t="s">
        <v>612</v>
      </c>
      <c r="C53" s="51">
        <v>120</v>
      </c>
      <c r="D53" s="51" t="s">
        <v>1</v>
      </c>
      <c r="E53" s="52"/>
      <c r="F53" s="53"/>
      <c r="G53" s="104">
        <f t="shared" si="0"/>
        <v>0</v>
      </c>
      <c r="H53" s="104">
        <f t="shared" si="1"/>
        <v>0</v>
      </c>
      <c r="I53" s="104">
        <f t="shared" si="2"/>
        <v>0</v>
      </c>
      <c r="J53" s="129"/>
      <c r="K53" s="112"/>
      <c r="L53" s="112"/>
    </row>
    <row r="54" spans="1:12" s="24" customFormat="1" ht="38.25" customHeight="1" x14ac:dyDescent="0.2">
      <c r="A54" s="49">
        <v>46</v>
      </c>
      <c r="B54" s="50" t="s">
        <v>637</v>
      </c>
      <c r="C54" s="51">
        <v>60</v>
      </c>
      <c r="D54" s="51" t="s">
        <v>1</v>
      </c>
      <c r="E54" s="52"/>
      <c r="F54" s="53"/>
      <c r="G54" s="104">
        <f t="shared" si="0"/>
        <v>0</v>
      </c>
      <c r="H54" s="104">
        <f t="shared" si="1"/>
        <v>0</v>
      </c>
      <c r="I54" s="104">
        <f t="shared" si="2"/>
        <v>0</v>
      </c>
      <c r="J54" s="129"/>
      <c r="K54" s="112"/>
      <c r="L54" s="112"/>
    </row>
    <row r="55" spans="1:12" s="24" customFormat="1" ht="38.25" customHeight="1" x14ac:dyDescent="0.2">
      <c r="A55" s="49">
        <v>47</v>
      </c>
      <c r="B55" s="50" t="s">
        <v>312</v>
      </c>
      <c r="C55" s="51">
        <v>90</v>
      </c>
      <c r="D55" s="51" t="s">
        <v>1</v>
      </c>
      <c r="E55" s="52"/>
      <c r="F55" s="53"/>
      <c r="G55" s="104">
        <f t="shared" si="0"/>
        <v>0</v>
      </c>
      <c r="H55" s="104">
        <f t="shared" si="1"/>
        <v>0</v>
      </c>
      <c r="I55" s="104">
        <f t="shared" si="2"/>
        <v>0</v>
      </c>
      <c r="J55" s="129"/>
      <c r="K55" s="112"/>
      <c r="L55" s="112"/>
    </row>
    <row r="56" spans="1:12" s="24" customFormat="1" ht="38.25" customHeight="1" x14ac:dyDescent="0.2">
      <c r="A56" s="49">
        <v>48</v>
      </c>
      <c r="B56" s="50" t="s">
        <v>214</v>
      </c>
      <c r="C56" s="51">
        <v>600</v>
      </c>
      <c r="D56" s="51" t="s">
        <v>1</v>
      </c>
      <c r="E56" s="52"/>
      <c r="F56" s="53"/>
      <c r="G56" s="104">
        <f t="shared" si="0"/>
        <v>0</v>
      </c>
      <c r="H56" s="104">
        <f t="shared" si="1"/>
        <v>0</v>
      </c>
      <c r="I56" s="104">
        <f t="shared" si="2"/>
        <v>0</v>
      </c>
      <c r="J56" s="129"/>
      <c r="K56" s="112"/>
      <c r="L56" s="112"/>
    </row>
    <row r="57" spans="1:12" s="24" customFormat="1" ht="16.5" customHeight="1" x14ac:dyDescent="0.2">
      <c r="A57" s="57"/>
      <c r="B57" s="58" t="s">
        <v>669</v>
      </c>
      <c r="C57" s="59" t="s">
        <v>7</v>
      </c>
      <c r="D57" s="59" t="s">
        <v>7</v>
      </c>
      <c r="E57" s="59" t="s">
        <v>7</v>
      </c>
      <c r="F57" s="60" t="s">
        <v>7</v>
      </c>
      <c r="G57" s="105">
        <f>SUM(G9:G56)</f>
        <v>0</v>
      </c>
      <c r="H57" s="105">
        <f t="shared" ref="H57:I57" si="3">SUM(H9:H56)</f>
        <v>0</v>
      </c>
      <c r="I57" s="105">
        <f t="shared" si="3"/>
        <v>0</v>
      </c>
      <c r="J57" s="113">
        <f>SUM(J9:J56)</f>
        <v>0</v>
      </c>
      <c r="K57" s="113">
        <f t="shared" ref="K57:L57" si="4">SUM(K9:K56)</f>
        <v>0</v>
      </c>
      <c r="L57" s="113">
        <f t="shared" si="4"/>
        <v>0</v>
      </c>
    </row>
    <row r="58" spans="1:12" s="24" customFormat="1" ht="15" customHeight="1" x14ac:dyDescent="0.2">
      <c r="A58" s="137" t="s">
        <v>638</v>
      </c>
      <c r="B58" s="138"/>
      <c r="C58" s="138"/>
      <c r="D58" s="138"/>
      <c r="E58" s="138"/>
      <c r="F58" s="138"/>
      <c r="G58" s="138"/>
      <c r="H58" s="138"/>
      <c r="I58" s="138"/>
      <c r="J58" s="138"/>
      <c r="K58" s="138"/>
      <c r="L58" s="139"/>
    </row>
    <row r="59" spans="1:12" s="24" customFormat="1" ht="43.5" customHeight="1" x14ac:dyDescent="0.2">
      <c r="A59" s="49">
        <v>1</v>
      </c>
      <c r="B59" s="54" t="s">
        <v>743</v>
      </c>
      <c r="C59" s="51">
        <v>1800</v>
      </c>
      <c r="D59" s="51" t="s">
        <v>0</v>
      </c>
      <c r="E59" s="52"/>
      <c r="F59" s="53"/>
      <c r="G59" s="104">
        <f t="shared" ref="G59:G61" si="5">C59*F59</f>
        <v>0</v>
      </c>
      <c r="H59" s="104">
        <f>G59*0.095</f>
        <v>0</v>
      </c>
      <c r="I59" s="104">
        <f t="shared" ref="I59:I61" si="6">G59+H59</f>
        <v>0</v>
      </c>
      <c r="J59" s="111"/>
      <c r="K59" s="114"/>
      <c r="L59" s="114"/>
    </row>
    <row r="60" spans="1:12" s="24" customFormat="1" ht="42" customHeight="1" x14ac:dyDescent="0.2">
      <c r="A60" s="49">
        <v>2</v>
      </c>
      <c r="B60" s="54" t="s">
        <v>744</v>
      </c>
      <c r="C60" s="51">
        <v>330</v>
      </c>
      <c r="D60" s="51" t="s">
        <v>0</v>
      </c>
      <c r="E60" s="52"/>
      <c r="F60" s="53"/>
      <c r="G60" s="104">
        <f t="shared" si="5"/>
        <v>0</v>
      </c>
      <c r="H60" s="104">
        <f t="shared" ref="H60:H61" si="7">G60*0.095</f>
        <v>0</v>
      </c>
      <c r="I60" s="104">
        <f t="shared" si="6"/>
        <v>0</v>
      </c>
      <c r="J60" s="111"/>
      <c r="K60" s="114"/>
      <c r="L60" s="114"/>
    </row>
    <row r="61" spans="1:12" s="24" customFormat="1" ht="30" customHeight="1" x14ac:dyDescent="0.2">
      <c r="A61" s="49">
        <v>3</v>
      </c>
      <c r="B61" s="54" t="s">
        <v>745</v>
      </c>
      <c r="C61" s="51">
        <v>105</v>
      </c>
      <c r="D61" s="51" t="s">
        <v>0</v>
      </c>
      <c r="E61" s="52"/>
      <c r="F61" s="53"/>
      <c r="G61" s="104">
        <f t="shared" si="5"/>
        <v>0</v>
      </c>
      <c r="H61" s="104">
        <f t="shared" si="7"/>
        <v>0</v>
      </c>
      <c r="I61" s="104">
        <f t="shared" si="6"/>
        <v>0</v>
      </c>
      <c r="J61" s="111"/>
      <c r="K61" s="114"/>
      <c r="L61" s="114"/>
    </row>
    <row r="62" spans="1:12" s="24" customFormat="1" ht="15.75" customHeight="1" x14ac:dyDescent="0.2">
      <c r="A62" s="57"/>
      <c r="B62" s="58" t="s">
        <v>668</v>
      </c>
      <c r="C62" s="59" t="s">
        <v>7</v>
      </c>
      <c r="D62" s="59" t="s">
        <v>7</v>
      </c>
      <c r="E62" s="59" t="s">
        <v>7</v>
      </c>
      <c r="F62" s="60" t="s">
        <v>7</v>
      </c>
      <c r="G62" s="105">
        <f>SUM(G59:G61)</f>
        <v>0</v>
      </c>
      <c r="H62" s="105">
        <f t="shared" ref="H62:I62" si="8">SUM(H59:H61)</f>
        <v>0</v>
      </c>
      <c r="I62" s="105">
        <f t="shared" si="8"/>
        <v>0</v>
      </c>
      <c r="J62" s="113">
        <f>SUM(J59:J61)</f>
        <v>0</v>
      </c>
      <c r="K62" s="113">
        <f t="shared" ref="K62:L62" si="9">SUM(K59:K61)</f>
        <v>0</v>
      </c>
      <c r="L62" s="113">
        <f t="shared" si="9"/>
        <v>0</v>
      </c>
    </row>
    <row r="63" spans="1:12" s="24" customFormat="1" ht="15" customHeight="1" x14ac:dyDescent="0.2">
      <c r="A63" s="137" t="s">
        <v>639</v>
      </c>
      <c r="B63" s="138"/>
      <c r="C63" s="138"/>
      <c r="D63" s="138"/>
      <c r="E63" s="138"/>
      <c r="F63" s="138"/>
      <c r="G63" s="138"/>
      <c r="H63" s="138"/>
      <c r="I63" s="138"/>
      <c r="J63" s="138"/>
      <c r="K63" s="138"/>
      <c r="L63" s="139"/>
    </row>
    <row r="64" spans="1:12" s="24" customFormat="1" ht="30" customHeight="1" x14ac:dyDescent="0.2">
      <c r="A64" s="49">
        <v>1</v>
      </c>
      <c r="B64" s="54" t="s">
        <v>379</v>
      </c>
      <c r="C64" s="51">
        <v>60</v>
      </c>
      <c r="D64" s="51" t="s">
        <v>0</v>
      </c>
      <c r="E64" s="52"/>
      <c r="F64" s="53"/>
      <c r="G64" s="104">
        <f t="shared" ref="G64:G77" si="10">C64*F64</f>
        <v>0</v>
      </c>
      <c r="H64" s="104">
        <f t="shared" ref="H64:H77" si="11">G64*0.095</f>
        <v>0</v>
      </c>
      <c r="I64" s="104">
        <f t="shared" ref="I64:I77" si="12">G64+H64</f>
        <v>0</v>
      </c>
      <c r="J64" s="129"/>
      <c r="K64" s="114"/>
      <c r="L64" s="107" t="s">
        <v>7</v>
      </c>
    </row>
    <row r="65" spans="1:12" s="24" customFormat="1" ht="30" customHeight="1" x14ac:dyDescent="0.2">
      <c r="A65" s="49">
        <v>2</v>
      </c>
      <c r="B65" s="54" t="s">
        <v>78</v>
      </c>
      <c r="C65" s="51">
        <v>7800</v>
      </c>
      <c r="D65" s="51" t="s">
        <v>0</v>
      </c>
      <c r="E65" s="52"/>
      <c r="F65" s="53"/>
      <c r="G65" s="104">
        <f t="shared" si="10"/>
        <v>0</v>
      </c>
      <c r="H65" s="104">
        <f t="shared" si="11"/>
        <v>0</v>
      </c>
      <c r="I65" s="104">
        <f t="shared" si="12"/>
        <v>0</v>
      </c>
      <c r="J65" s="129"/>
      <c r="K65" s="114"/>
      <c r="L65" s="107" t="s">
        <v>7</v>
      </c>
    </row>
    <row r="66" spans="1:12" s="24" customFormat="1" ht="30" customHeight="1" x14ac:dyDescent="0.2">
      <c r="A66" s="49">
        <v>3</v>
      </c>
      <c r="B66" s="54" t="s">
        <v>331</v>
      </c>
      <c r="C66" s="51">
        <v>5700</v>
      </c>
      <c r="D66" s="51" t="s">
        <v>0</v>
      </c>
      <c r="E66" s="52"/>
      <c r="F66" s="53"/>
      <c r="G66" s="104">
        <f t="shared" si="10"/>
        <v>0</v>
      </c>
      <c r="H66" s="104">
        <f t="shared" si="11"/>
        <v>0</v>
      </c>
      <c r="I66" s="104">
        <f t="shared" si="12"/>
        <v>0</v>
      </c>
      <c r="J66" s="129"/>
      <c r="K66" s="114"/>
      <c r="L66" s="107" t="s">
        <v>7</v>
      </c>
    </row>
    <row r="67" spans="1:12" s="24" customFormat="1" ht="30" customHeight="1" x14ac:dyDescent="0.2">
      <c r="A67" s="49">
        <v>4</v>
      </c>
      <c r="B67" s="54" t="s">
        <v>332</v>
      </c>
      <c r="C67" s="51">
        <v>360</v>
      </c>
      <c r="D67" s="51" t="s">
        <v>0</v>
      </c>
      <c r="E67" s="52"/>
      <c r="F67" s="53"/>
      <c r="G67" s="104">
        <f t="shared" si="10"/>
        <v>0</v>
      </c>
      <c r="H67" s="104">
        <f t="shared" si="11"/>
        <v>0</v>
      </c>
      <c r="I67" s="104">
        <f t="shared" si="12"/>
        <v>0</v>
      </c>
      <c r="J67" s="129"/>
      <c r="K67" s="114"/>
      <c r="L67" s="107" t="s">
        <v>7</v>
      </c>
    </row>
    <row r="68" spans="1:12" s="24" customFormat="1" ht="30" customHeight="1" x14ac:dyDescent="0.2">
      <c r="A68" s="49">
        <v>5</v>
      </c>
      <c r="B68" s="54" t="s">
        <v>380</v>
      </c>
      <c r="C68" s="51">
        <v>150</v>
      </c>
      <c r="D68" s="51" t="s">
        <v>1</v>
      </c>
      <c r="E68" s="52"/>
      <c r="F68" s="53"/>
      <c r="G68" s="104">
        <f t="shared" si="10"/>
        <v>0</v>
      </c>
      <c r="H68" s="104">
        <f t="shared" si="11"/>
        <v>0</v>
      </c>
      <c r="I68" s="104">
        <f t="shared" si="12"/>
        <v>0</v>
      </c>
      <c r="J68" s="129"/>
      <c r="K68" s="114"/>
      <c r="L68" s="107" t="s">
        <v>7</v>
      </c>
    </row>
    <row r="69" spans="1:12" s="24" customFormat="1" ht="30" customHeight="1" x14ac:dyDescent="0.2">
      <c r="A69" s="49">
        <v>6</v>
      </c>
      <c r="B69" s="54" t="s">
        <v>334</v>
      </c>
      <c r="C69" s="51">
        <v>720</v>
      </c>
      <c r="D69" s="51" t="s">
        <v>1</v>
      </c>
      <c r="E69" s="52"/>
      <c r="F69" s="53"/>
      <c r="G69" s="104">
        <f t="shared" si="10"/>
        <v>0</v>
      </c>
      <c r="H69" s="104">
        <f t="shared" si="11"/>
        <v>0</v>
      </c>
      <c r="I69" s="104">
        <f t="shared" si="12"/>
        <v>0</v>
      </c>
      <c r="J69" s="129"/>
      <c r="K69" s="114"/>
      <c r="L69" s="107" t="s">
        <v>7</v>
      </c>
    </row>
    <row r="70" spans="1:12" s="24" customFormat="1" ht="30" customHeight="1" x14ac:dyDescent="0.2">
      <c r="A70" s="49">
        <v>7</v>
      </c>
      <c r="B70" s="54" t="s">
        <v>333</v>
      </c>
      <c r="C70" s="51">
        <v>1080</v>
      </c>
      <c r="D70" s="51" t="s">
        <v>1</v>
      </c>
      <c r="E70" s="52"/>
      <c r="F70" s="53"/>
      <c r="G70" s="104">
        <f t="shared" si="10"/>
        <v>0</v>
      </c>
      <c r="H70" s="104">
        <f t="shared" si="11"/>
        <v>0</v>
      </c>
      <c r="I70" s="104">
        <f t="shared" si="12"/>
        <v>0</v>
      </c>
      <c r="J70" s="129"/>
      <c r="K70" s="114"/>
      <c r="L70" s="107" t="s">
        <v>7</v>
      </c>
    </row>
    <row r="71" spans="1:12" s="24" customFormat="1" ht="30" customHeight="1" x14ac:dyDescent="0.2">
      <c r="A71" s="49">
        <v>8</v>
      </c>
      <c r="B71" s="54" t="s">
        <v>381</v>
      </c>
      <c r="C71" s="51">
        <v>720</v>
      </c>
      <c r="D71" s="51" t="s">
        <v>1</v>
      </c>
      <c r="E71" s="52"/>
      <c r="F71" s="53"/>
      <c r="G71" s="104">
        <f t="shared" si="10"/>
        <v>0</v>
      </c>
      <c r="H71" s="104">
        <f t="shared" si="11"/>
        <v>0</v>
      </c>
      <c r="I71" s="104">
        <f t="shared" si="12"/>
        <v>0</v>
      </c>
      <c r="J71" s="129"/>
      <c r="K71" s="114"/>
      <c r="L71" s="107" t="s">
        <v>7</v>
      </c>
    </row>
    <row r="72" spans="1:12" s="24" customFormat="1" ht="37.5" customHeight="1" x14ac:dyDescent="0.2">
      <c r="A72" s="49">
        <v>9</v>
      </c>
      <c r="B72" s="54" t="s">
        <v>382</v>
      </c>
      <c r="C72" s="51">
        <v>2400</v>
      </c>
      <c r="D72" s="51" t="s">
        <v>1</v>
      </c>
      <c r="E72" s="52"/>
      <c r="F72" s="53"/>
      <c r="G72" s="104">
        <f t="shared" si="10"/>
        <v>0</v>
      </c>
      <c r="H72" s="104">
        <f t="shared" si="11"/>
        <v>0</v>
      </c>
      <c r="I72" s="104">
        <f t="shared" si="12"/>
        <v>0</v>
      </c>
      <c r="J72" s="129"/>
      <c r="K72" s="114"/>
      <c r="L72" s="107" t="s">
        <v>7</v>
      </c>
    </row>
    <row r="73" spans="1:12" s="24" customFormat="1" ht="20.100000000000001" customHeight="1" x14ac:dyDescent="0.2">
      <c r="A73" s="49">
        <v>10</v>
      </c>
      <c r="B73" s="54" t="s">
        <v>138</v>
      </c>
      <c r="C73" s="51">
        <v>90</v>
      </c>
      <c r="D73" s="51" t="s">
        <v>1</v>
      </c>
      <c r="E73" s="52"/>
      <c r="F73" s="53"/>
      <c r="G73" s="104">
        <f t="shared" si="10"/>
        <v>0</v>
      </c>
      <c r="H73" s="104">
        <f t="shared" si="11"/>
        <v>0</v>
      </c>
      <c r="I73" s="104">
        <f t="shared" si="12"/>
        <v>0</v>
      </c>
      <c r="J73" s="129"/>
      <c r="K73" s="114"/>
      <c r="L73" s="107" t="s">
        <v>7</v>
      </c>
    </row>
    <row r="74" spans="1:12" s="24" customFormat="1" ht="38.25" x14ac:dyDescent="0.2">
      <c r="A74" s="49">
        <v>11</v>
      </c>
      <c r="B74" s="61" t="s">
        <v>688</v>
      </c>
      <c r="C74" s="51">
        <v>500</v>
      </c>
      <c r="D74" s="51" t="s">
        <v>1</v>
      </c>
      <c r="E74" s="52"/>
      <c r="F74" s="53"/>
      <c r="G74" s="104">
        <f t="shared" si="10"/>
        <v>0</v>
      </c>
      <c r="H74" s="104">
        <f t="shared" si="11"/>
        <v>0</v>
      </c>
      <c r="I74" s="104">
        <f t="shared" si="12"/>
        <v>0</v>
      </c>
      <c r="J74" s="129"/>
      <c r="K74" s="114"/>
      <c r="L74" s="107" t="s">
        <v>7</v>
      </c>
    </row>
    <row r="75" spans="1:12" s="24" customFormat="1" ht="38.25" x14ac:dyDescent="0.2">
      <c r="A75" s="49">
        <v>12</v>
      </c>
      <c r="B75" s="61" t="s">
        <v>137</v>
      </c>
      <c r="C75" s="51">
        <v>100</v>
      </c>
      <c r="D75" s="51" t="s">
        <v>1</v>
      </c>
      <c r="E75" s="52"/>
      <c r="F75" s="53"/>
      <c r="G75" s="104">
        <f t="shared" si="10"/>
        <v>0</v>
      </c>
      <c r="H75" s="104">
        <f t="shared" si="11"/>
        <v>0</v>
      </c>
      <c r="I75" s="104">
        <f t="shared" si="12"/>
        <v>0</v>
      </c>
      <c r="J75" s="129"/>
      <c r="K75" s="114"/>
      <c r="L75" s="107" t="s">
        <v>7</v>
      </c>
    </row>
    <row r="76" spans="1:12" s="24" customFormat="1" ht="30" customHeight="1" x14ac:dyDescent="0.2">
      <c r="A76" s="49">
        <v>13</v>
      </c>
      <c r="B76" s="62" t="s">
        <v>215</v>
      </c>
      <c r="C76" s="63">
        <v>300</v>
      </c>
      <c r="D76" s="51" t="s">
        <v>1</v>
      </c>
      <c r="E76" s="52"/>
      <c r="F76" s="53"/>
      <c r="G76" s="104">
        <f t="shared" si="10"/>
        <v>0</v>
      </c>
      <c r="H76" s="104">
        <f t="shared" si="11"/>
        <v>0</v>
      </c>
      <c r="I76" s="104">
        <f t="shared" si="12"/>
        <v>0</v>
      </c>
      <c r="J76" s="129"/>
      <c r="K76" s="114"/>
      <c r="L76" s="107" t="s">
        <v>7</v>
      </c>
    </row>
    <row r="77" spans="1:12" s="24" customFormat="1" ht="30" customHeight="1" x14ac:dyDescent="0.2">
      <c r="A77" s="49">
        <v>14</v>
      </c>
      <c r="B77" s="62" t="s">
        <v>335</v>
      </c>
      <c r="C77" s="63">
        <v>60</v>
      </c>
      <c r="D77" s="51" t="s">
        <v>1</v>
      </c>
      <c r="E77" s="52"/>
      <c r="F77" s="53"/>
      <c r="G77" s="104">
        <f t="shared" si="10"/>
        <v>0</v>
      </c>
      <c r="H77" s="104">
        <f t="shared" si="11"/>
        <v>0</v>
      </c>
      <c r="I77" s="104">
        <f t="shared" si="12"/>
        <v>0</v>
      </c>
      <c r="J77" s="129"/>
      <c r="K77" s="114"/>
      <c r="L77" s="107" t="s">
        <v>7</v>
      </c>
    </row>
    <row r="78" spans="1:12" s="24" customFormat="1" ht="15.75" customHeight="1" x14ac:dyDescent="0.2">
      <c r="A78" s="57"/>
      <c r="B78" s="58" t="s">
        <v>667</v>
      </c>
      <c r="C78" s="59" t="s">
        <v>7</v>
      </c>
      <c r="D78" s="59" t="s">
        <v>7</v>
      </c>
      <c r="E78" s="59" t="s">
        <v>7</v>
      </c>
      <c r="F78" s="60" t="s">
        <v>7</v>
      </c>
      <c r="G78" s="105">
        <f>SUM(G64:G77)</f>
        <v>0</v>
      </c>
      <c r="H78" s="105">
        <f t="shared" ref="H78:I78" si="13">SUM(H64:H77)</f>
        <v>0</v>
      </c>
      <c r="I78" s="105">
        <f t="shared" si="13"/>
        <v>0</v>
      </c>
      <c r="J78" s="113">
        <f>SUM(J64:J77)</f>
        <v>0</v>
      </c>
      <c r="K78" s="113">
        <f>SUM(K64:K77)</f>
        <v>0</v>
      </c>
      <c r="L78" s="106" t="s">
        <v>7</v>
      </c>
    </row>
    <row r="79" spans="1:12" s="48" customFormat="1" ht="13.5" x14ac:dyDescent="0.2">
      <c r="A79" s="33"/>
      <c r="B79" s="34"/>
      <c r="C79" s="35"/>
      <c r="D79" s="35"/>
      <c r="E79" s="35"/>
      <c r="F79" s="36"/>
      <c r="G79" s="37"/>
      <c r="H79" s="37"/>
      <c r="I79" s="37"/>
      <c r="J79" s="37"/>
      <c r="K79" s="38"/>
      <c r="L79" s="38"/>
    </row>
    <row r="80" spans="1:12" s="122" customFormat="1" ht="16.5" customHeight="1" x14ac:dyDescent="0.3">
      <c r="A80" s="144" t="s">
        <v>766</v>
      </c>
      <c r="B80" s="144"/>
      <c r="C80" s="144"/>
      <c r="D80" s="144"/>
      <c r="E80" s="144"/>
      <c r="F80" s="144"/>
      <c r="G80" s="144"/>
      <c r="H80" s="144"/>
      <c r="I80" s="144"/>
      <c r="J80" s="144"/>
      <c r="K80" s="144"/>
      <c r="L80" s="144"/>
    </row>
    <row r="81" spans="1:12" s="122" customFormat="1" ht="18.75" customHeight="1" x14ac:dyDescent="0.3">
      <c r="A81" s="143" t="s">
        <v>767</v>
      </c>
      <c r="B81" s="143"/>
      <c r="C81" s="143"/>
      <c r="D81" s="143"/>
      <c r="E81" s="143"/>
      <c r="F81" s="143"/>
      <c r="G81" s="143"/>
      <c r="H81" s="143"/>
      <c r="I81" s="143"/>
      <c r="J81" s="143"/>
      <c r="K81" s="143"/>
      <c r="L81" s="143"/>
    </row>
    <row r="82" spans="1:12" s="123" customFormat="1" ht="13.5" x14ac:dyDescent="0.25">
      <c r="A82" s="140" t="s">
        <v>768</v>
      </c>
      <c r="B82" s="140"/>
      <c r="C82" s="140"/>
      <c r="D82" s="140"/>
      <c r="E82" s="140"/>
      <c r="F82" s="140"/>
      <c r="G82" s="140"/>
      <c r="H82" s="140"/>
      <c r="I82" s="140"/>
      <c r="J82" s="140"/>
      <c r="K82" s="140"/>
      <c r="L82" s="140"/>
    </row>
    <row r="83" spans="1:12" s="122" customFormat="1" ht="16.5" customHeight="1" x14ac:dyDescent="0.3">
      <c r="A83" s="140" t="s">
        <v>778</v>
      </c>
      <c r="B83" s="140"/>
      <c r="C83" s="140"/>
      <c r="D83" s="140"/>
      <c r="E83" s="140"/>
      <c r="F83" s="140"/>
      <c r="G83" s="140"/>
      <c r="H83" s="140"/>
      <c r="I83" s="140"/>
      <c r="J83" s="140"/>
      <c r="K83" s="140"/>
      <c r="L83" s="140"/>
    </row>
    <row r="84" spans="1:12" s="122" customFormat="1" ht="16.5" customHeight="1" x14ac:dyDescent="0.3">
      <c r="A84" s="140" t="s">
        <v>769</v>
      </c>
      <c r="B84" s="140"/>
      <c r="C84" s="140"/>
      <c r="D84" s="140"/>
      <c r="E84" s="140"/>
      <c r="F84" s="140"/>
      <c r="G84" s="140"/>
      <c r="H84" s="140"/>
      <c r="I84" s="140"/>
      <c r="J84" s="140"/>
      <c r="K84" s="140"/>
      <c r="L84" s="140"/>
    </row>
    <row r="85" spans="1:12" s="122" customFormat="1" x14ac:dyDescent="0.3">
      <c r="A85" s="124" t="s">
        <v>770</v>
      </c>
      <c r="B85" s="125"/>
      <c r="C85" s="126"/>
      <c r="D85" s="127"/>
      <c r="E85" s="125"/>
      <c r="F85" s="124"/>
      <c r="G85" s="124"/>
      <c r="H85" s="124"/>
      <c r="I85" s="124"/>
      <c r="J85" s="124"/>
      <c r="K85" s="124"/>
      <c r="L85" s="124"/>
    </row>
    <row r="86" spans="1:12" s="122" customFormat="1" x14ac:dyDescent="0.3">
      <c r="A86" s="124" t="s">
        <v>771</v>
      </c>
      <c r="B86" s="125"/>
      <c r="C86" s="126"/>
      <c r="D86" s="127"/>
      <c r="E86" s="125"/>
      <c r="F86" s="124"/>
      <c r="G86" s="124"/>
      <c r="H86" s="124"/>
      <c r="I86" s="124"/>
      <c r="J86" s="124"/>
      <c r="K86" s="124"/>
      <c r="L86" s="124"/>
    </row>
    <row r="87" spans="1:12" s="122" customFormat="1" ht="27" customHeight="1" x14ac:dyDescent="0.3">
      <c r="A87" s="143" t="s">
        <v>772</v>
      </c>
      <c r="B87" s="143"/>
      <c r="C87" s="143"/>
      <c r="D87" s="143"/>
      <c r="E87" s="143"/>
      <c r="F87" s="143"/>
      <c r="G87" s="143"/>
      <c r="H87" s="143"/>
      <c r="I87" s="143"/>
      <c r="J87" s="143"/>
      <c r="K87" s="143"/>
      <c r="L87" s="143"/>
    </row>
    <row r="88" spans="1:12" s="122" customFormat="1" ht="27" customHeight="1" x14ac:dyDescent="0.3">
      <c r="A88" s="143" t="s">
        <v>773</v>
      </c>
      <c r="B88" s="143"/>
      <c r="C88" s="143"/>
      <c r="D88" s="143"/>
      <c r="E88" s="143"/>
      <c r="F88" s="143"/>
      <c r="G88" s="143"/>
      <c r="H88" s="143"/>
      <c r="I88" s="143"/>
      <c r="J88" s="143"/>
      <c r="K88" s="143"/>
      <c r="L88" s="143"/>
    </row>
    <row r="89" spans="1:12" s="122" customFormat="1" ht="27" customHeight="1" x14ac:dyDescent="0.3">
      <c r="A89" s="143" t="s">
        <v>774</v>
      </c>
      <c r="B89" s="143"/>
      <c r="C89" s="143"/>
      <c r="D89" s="143"/>
      <c r="E89" s="143"/>
      <c r="F89" s="143"/>
      <c r="G89" s="143"/>
      <c r="H89" s="143"/>
      <c r="I89" s="143"/>
      <c r="J89" s="143"/>
      <c r="K89" s="143"/>
      <c r="L89" s="143"/>
    </row>
    <row r="90" spans="1:12" s="122" customFormat="1" ht="27" customHeight="1" x14ac:dyDescent="0.3">
      <c r="A90" s="143" t="s">
        <v>779</v>
      </c>
      <c r="B90" s="143"/>
      <c r="C90" s="143"/>
      <c r="D90" s="143"/>
      <c r="E90" s="143"/>
      <c r="F90" s="143"/>
      <c r="G90" s="143"/>
      <c r="H90" s="143"/>
      <c r="I90" s="143"/>
      <c r="J90" s="143"/>
      <c r="K90" s="143"/>
      <c r="L90" s="143"/>
    </row>
    <row r="91" spans="1:12" s="122" customFormat="1" x14ac:dyDescent="0.3">
      <c r="A91" s="128"/>
      <c r="B91" s="128"/>
      <c r="C91" s="128"/>
      <c r="D91" s="128"/>
      <c r="E91" s="128"/>
      <c r="F91" s="128"/>
      <c r="G91" s="128"/>
      <c r="H91" s="128"/>
      <c r="I91" s="128"/>
      <c r="J91" s="128"/>
      <c r="K91" s="128"/>
      <c r="L91" s="128"/>
    </row>
    <row r="92" spans="1:12" s="135" customFormat="1" x14ac:dyDescent="0.3">
      <c r="A92" s="145" t="s">
        <v>775</v>
      </c>
      <c r="B92" s="145"/>
      <c r="C92" s="130"/>
      <c r="D92" s="131"/>
      <c r="E92" s="132" t="s">
        <v>776</v>
      </c>
      <c r="F92" s="131"/>
      <c r="G92" s="131"/>
      <c r="H92" s="131" t="s">
        <v>777</v>
      </c>
      <c r="I92" s="133"/>
      <c r="J92" s="133"/>
      <c r="K92" s="133"/>
      <c r="L92" s="134"/>
    </row>
  </sheetData>
  <sheetProtection algorithmName="SHA-512" hashValue="4l0PliFIHj75Bt1cDCozy1JpiENudPwZUU9mE2/i8mKA/QqHvsRXiDdxeEsTpf6vqxIezuKkd5iUA0IeNI55/Q==" saltValue="N3iLM9BQeuiBnEUqA9wSGg==" spinCount="100000" sheet="1" objects="1" scenarios="1"/>
  <mergeCells count="15">
    <mergeCell ref="A87:L87"/>
    <mergeCell ref="A88:L88"/>
    <mergeCell ref="A89:L89"/>
    <mergeCell ref="A90:L90"/>
    <mergeCell ref="A92:B92"/>
    <mergeCell ref="A58:L58"/>
    <mergeCell ref="A83:L83"/>
    <mergeCell ref="A84:L84"/>
    <mergeCell ref="A1:C1"/>
    <mergeCell ref="A4:L4"/>
    <mergeCell ref="A8:L8"/>
    <mergeCell ref="A63:L63"/>
    <mergeCell ref="A81:L81"/>
    <mergeCell ref="A82:L82"/>
    <mergeCell ref="A80:L80"/>
  </mergeCells>
  <dataValidations xWindow="989" yWindow="445" count="4">
    <dataValidation operator="equal" allowBlank="1" showInputMessage="1" showErrorMessage="1" sqref="J57:L57 J78:K78 J62:L62"/>
    <dataValidation type="whole" operator="equal" allowBlank="1" showInputMessage="1" showErrorMessage="1" promptTitle="EMBALAŽA" prompt="V celico vnesete vrednost &quot;1&quot; za živila, katerih embalaža ustreza zahtevam po Uredbi o zelenem javnem naročanju." sqref="K9:K56 K59:K61 K64:K77">
      <formula1>1</formula1>
    </dataValidation>
    <dataValidation type="whole" operator="equal" allowBlank="1" showInputMessage="1" showErrorMessage="1" promptTitle="EKOLOŠKA ŽIVILA" prompt="V celico vnesete vrednost &quot;1&quot; za živila, ki jih ponujate v ekološki kvaliteti." sqref="L9:L56 L59:L61">
      <formula1>1</formula1>
    </dataValidation>
    <dataValidation type="whole" operator="equal" allowBlank="1" showInputMessage="1" showErrorMessage="1" promptTitle="SHEME KAKOVOSTI" prompt="V celico vnesete vrednost &quot;1&quot; za živila, ki so uvrščena v shemo kakovosti, z izjemo živil ekološke kvalitete, ki se točkuje ločeno." sqref="J9:J56 J59:J61 J64:J77">
      <formula1>1</formula1>
    </dataValidation>
  </dataValidations>
  <pageMargins left="0.43307086614173229" right="0.39370078740157483" top="0.35433070866141736" bottom="0.35433070866141736" header="0.31496062992125984" footer="0.31496062992125984"/>
  <pageSetup paperSize="9" scale="99" fitToHeight="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106"/>
  <sheetViews>
    <sheetView view="pageBreakPreview" zoomScale="110" zoomScaleNormal="120" zoomScaleSheetLayoutView="110" workbookViewId="0">
      <pane ySplit="7" topLeftCell="A8" activePane="bottomLeft" state="frozen"/>
      <selection activeCell="A83" sqref="A83:K83"/>
      <selection pane="bottomLeft" activeCell="J14" sqref="J14"/>
    </sheetView>
  </sheetViews>
  <sheetFormatPr defaultColWidth="9.28515625" defaultRowHeight="15" x14ac:dyDescent="0.25"/>
  <cols>
    <col min="1" max="1" width="3.5703125" style="2" customWidth="1"/>
    <col min="2" max="2" width="30.5703125" style="2" customWidth="1"/>
    <col min="3" max="3" width="7.5703125" style="2" customWidth="1"/>
    <col min="4" max="4" width="4.7109375" style="2" customWidth="1"/>
    <col min="5" max="5" width="14.7109375" style="2" customWidth="1"/>
    <col min="6" max="9" width="10.7109375" style="2" customWidth="1"/>
    <col min="10" max="10" width="8.7109375" style="25" customWidth="1"/>
    <col min="11" max="12" width="8.7109375" style="2" customWidth="1"/>
    <col min="13" max="16384" width="9.28515625" style="2"/>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9.75" customHeight="1" x14ac:dyDescent="0.2">
      <c r="A3" s="24"/>
      <c r="B3" s="73"/>
      <c r="C3" s="21"/>
      <c r="D3" s="22"/>
    </row>
    <row r="4" spans="1:12" s="14" customFormat="1" ht="16.5" x14ac:dyDescent="0.3">
      <c r="A4" s="142" t="s">
        <v>191</v>
      </c>
      <c r="B4" s="142"/>
      <c r="C4" s="142"/>
      <c r="D4" s="142"/>
      <c r="E4" s="142"/>
      <c r="F4" s="142"/>
      <c r="G4" s="142"/>
      <c r="H4" s="142"/>
      <c r="I4" s="142"/>
      <c r="J4" s="142"/>
      <c r="K4" s="142"/>
      <c r="L4" s="142"/>
    </row>
    <row r="5" spans="1:12" s="4" customFormat="1" ht="9.75" customHeight="1" x14ac:dyDescent="0.15">
      <c r="B5" s="9"/>
      <c r="C5" s="9"/>
      <c r="J5" s="26"/>
    </row>
    <row r="6" spans="1:12" s="101" customFormat="1" ht="48.75" customHeight="1" x14ac:dyDescent="0.2">
      <c r="A6" s="95" t="s">
        <v>3</v>
      </c>
      <c r="B6" s="95" t="s">
        <v>4</v>
      </c>
      <c r="C6" s="96" t="s">
        <v>5</v>
      </c>
      <c r="D6" s="96" t="s">
        <v>131</v>
      </c>
      <c r="E6" s="97" t="s">
        <v>6</v>
      </c>
      <c r="F6" s="97" t="s">
        <v>121</v>
      </c>
      <c r="G6" s="97" t="s">
        <v>122</v>
      </c>
      <c r="H6" s="97" t="s">
        <v>234</v>
      </c>
      <c r="I6" s="97" t="s">
        <v>125</v>
      </c>
      <c r="J6" s="97" t="s">
        <v>742</v>
      </c>
      <c r="K6" s="97" t="s">
        <v>127</v>
      </c>
      <c r="L6" s="97" t="s">
        <v>128</v>
      </c>
    </row>
    <row r="7" spans="1:12" s="101" customFormat="1" ht="21.95" customHeight="1" x14ac:dyDescent="0.2">
      <c r="A7" s="98">
        <v>1</v>
      </c>
      <c r="B7" s="98">
        <v>2</v>
      </c>
      <c r="C7" s="99">
        <v>3</v>
      </c>
      <c r="D7" s="99">
        <v>4</v>
      </c>
      <c r="E7" s="99">
        <v>5</v>
      </c>
      <c r="F7" s="99">
        <v>6</v>
      </c>
      <c r="G7" s="100" t="s">
        <v>123</v>
      </c>
      <c r="H7" s="99" t="s">
        <v>124</v>
      </c>
      <c r="I7" s="100" t="s">
        <v>126</v>
      </c>
      <c r="J7" s="99">
        <v>10</v>
      </c>
      <c r="K7" s="99">
        <v>11</v>
      </c>
      <c r="L7" s="99">
        <v>12</v>
      </c>
    </row>
    <row r="8" spans="1:12" s="10" customFormat="1" ht="15" customHeight="1" x14ac:dyDescent="0.2">
      <c r="A8" s="137" t="s">
        <v>194</v>
      </c>
      <c r="B8" s="138"/>
      <c r="C8" s="138"/>
      <c r="D8" s="138"/>
      <c r="E8" s="138"/>
      <c r="F8" s="138"/>
      <c r="G8" s="138"/>
      <c r="H8" s="138"/>
      <c r="I8" s="138"/>
      <c r="J8" s="138"/>
      <c r="K8" s="138"/>
      <c r="L8" s="139"/>
    </row>
    <row r="9" spans="1:12" s="10" customFormat="1" ht="30" customHeight="1" x14ac:dyDescent="0.2">
      <c r="A9" s="49">
        <v>1</v>
      </c>
      <c r="B9" s="74" t="s">
        <v>704</v>
      </c>
      <c r="C9" s="51">
        <v>1500</v>
      </c>
      <c r="D9" s="49" t="s">
        <v>1</v>
      </c>
      <c r="E9" s="52"/>
      <c r="F9" s="53"/>
      <c r="G9" s="104">
        <f t="shared" ref="G9:G20" si="0">C9*F9</f>
        <v>0</v>
      </c>
      <c r="H9" s="104">
        <f t="shared" ref="H9:H20" si="1">G9*0.095</f>
        <v>0</v>
      </c>
      <c r="I9" s="104">
        <f t="shared" ref="I9:I20" si="2">G9+H9</f>
        <v>0</v>
      </c>
      <c r="J9" s="129"/>
      <c r="K9" s="114"/>
      <c r="L9" s="114"/>
    </row>
    <row r="10" spans="1:12" s="10" customFormat="1" ht="30" customHeight="1" x14ac:dyDescent="0.2">
      <c r="A10" s="49">
        <v>2</v>
      </c>
      <c r="B10" s="74" t="s">
        <v>703</v>
      </c>
      <c r="C10" s="51">
        <v>300</v>
      </c>
      <c r="D10" s="49" t="s">
        <v>1</v>
      </c>
      <c r="E10" s="52"/>
      <c r="F10" s="53"/>
      <c r="G10" s="104">
        <f t="shared" si="0"/>
        <v>0</v>
      </c>
      <c r="H10" s="104">
        <f t="shared" si="1"/>
        <v>0</v>
      </c>
      <c r="I10" s="104">
        <f t="shared" si="2"/>
        <v>0</v>
      </c>
      <c r="J10" s="129"/>
      <c r="K10" s="114"/>
      <c r="L10" s="114"/>
    </row>
    <row r="11" spans="1:12" s="10" customFormat="1" ht="30" customHeight="1" x14ac:dyDescent="0.2">
      <c r="A11" s="49">
        <v>3</v>
      </c>
      <c r="B11" s="74" t="s">
        <v>129</v>
      </c>
      <c r="C11" s="51">
        <v>600</v>
      </c>
      <c r="D11" s="49" t="s">
        <v>1</v>
      </c>
      <c r="E11" s="52"/>
      <c r="F11" s="53"/>
      <c r="G11" s="104">
        <f t="shared" si="0"/>
        <v>0</v>
      </c>
      <c r="H11" s="104">
        <f t="shared" si="1"/>
        <v>0</v>
      </c>
      <c r="I11" s="104">
        <f t="shared" si="2"/>
        <v>0</v>
      </c>
      <c r="J11" s="129"/>
      <c r="K11" s="114"/>
      <c r="L11" s="114"/>
    </row>
    <row r="12" spans="1:12" s="10" customFormat="1" ht="30" customHeight="1" x14ac:dyDescent="0.2">
      <c r="A12" s="49">
        <v>4</v>
      </c>
      <c r="B12" s="74" t="s">
        <v>702</v>
      </c>
      <c r="C12" s="51">
        <v>600</v>
      </c>
      <c r="D12" s="49" t="s">
        <v>1</v>
      </c>
      <c r="E12" s="52"/>
      <c r="F12" s="53"/>
      <c r="G12" s="104">
        <f t="shared" si="0"/>
        <v>0</v>
      </c>
      <c r="H12" s="104">
        <f t="shared" si="1"/>
        <v>0</v>
      </c>
      <c r="I12" s="104">
        <f t="shared" si="2"/>
        <v>0</v>
      </c>
      <c r="J12" s="129"/>
      <c r="K12" s="114"/>
      <c r="L12" s="114"/>
    </row>
    <row r="13" spans="1:12" s="10" customFormat="1" ht="30" customHeight="1" x14ac:dyDescent="0.2">
      <c r="A13" s="49">
        <v>5</v>
      </c>
      <c r="B13" s="74" t="s">
        <v>705</v>
      </c>
      <c r="C13" s="51">
        <v>1500</v>
      </c>
      <c r="D13" s="49" t="s">
        <v>1</v>
      </c>
      <c r="E13" s="52"/>
      <c r="F13" s="53"/>
      <c r="G13" s="104">
        <f t="shared" si="0"/>
        <v>0</v>
      </c>
      <c r="H13" s="104">
        <f t="shared" si="1"/>
        <v>0</v>
      </c>
      <c r="I13" s="104">
        <f t="shared" si="2"/>
        <v>0</v>
      </c>
      <c r="J13" s="129"/>
      <c r="K13" s="114"/>
      <c r="L13" s="114"/>
    </row>
    <row r="14" spans="1:12" s="10" customFormat="1" ht="30" customHeight="1" x14ac:dyDescent="0.2">
      <c r="A14" s="49">
        <v>6</v>
      </c>
      <c r="B14" s="74" t="s">
        <v>706</v>
      </c>
      <c r="C14" s="51">
        <v>1200</v>
      </c>
      <c r="D14" s="49" t="s">
        <v>1</v>
      </c>
      <c r="E14" s="52"/>
      <c r="F14" s="53"/>
      <c r="G14" s="104">
        <f t="shared" si="0"/>
        <v>0</v>
      </c>
      <c r="H14" s="104">
        <f t="shared" si="1"/>
        <v>0</v>
      </c>
      <c r="I14" s="104">
        <f t="shared" si="2"/>
        <v>0</v>
      </c>
      <c r="J14" s="129"/>
      <c r="K14" s="114"/>
      <c r="L14" s="114"/>
    </row>
    <row r="15" spans="1:12" s="10" customFormat="1" ht="25.5" x14ac:dyDescent="0.2">
      <c r="A15" s="49">
        <v>7</v>
      </c>
      <c r="B15" s="74" t="s">
        <v>276</v>
      </c>
      <c r="C15" s="51">
        <v>1500</v>
      </c>
      <c r="D15" s="49" t="s">
        <v>1</v>
      </c>
      <c r="E15" s="52"/>
      <c r="F15" s="53"/>
      <c r="G15" s="104">
        <f t="shared" si="0"/>
        <v>0</v>
      </c>
      <c r="H15" s="104">
        <f t="shared" si="1"/>
        <v>0</v>
      </c>
      <c r="I15" s="104">
        <f t="shared" si="2"/>
        <v>0</v>
      </c>
      <c r="J15" s="129"/>
      <c r="K15" s="114"/>
      <c r="L15" s="114"/>
    </row>
    <row r="16" spans="1:12" s="10" customFormat="1" ht="30" customHeight="1" x14ac:dyDescent="0.2">
      <c r="A16" s="49">
        <v>8</v>
      </c>
      <c r="B16" s="74" t="s">
        <v>277</v>
      </c>
      <c r="C16" s="51">
        <v>240</v>
      </c>
      <c r="D16" s="49" t="s">
        <v>1</v>
      </c>
      <c r="E16" s="52"/>
      <c r="F16" s="53"/>
      <c r="G16" s="104">
        <f t="shared" si="0"/>
        <v>0</v>
      </c>
      <c r="H16" s="104">
        <f t="shared" si="1"/>
        <v>0</v>
      </c>
      <c r="I16" s="104">
        <f t="shared" si="2"/>
        <v>0</v>
      </c>
      <c r="J16" s="129"/>
      <c r="K16" s="114"/>
      <c r="L16" s="114"/>
    </row>
    <row r="17" spans="1:12" s="10" customFormat="1" ht="30" customHeight="1" x14ac:dyDescent="0.2">
      <c r="A17" s="49">
        <v>9</v>
      </c>
      <c r="B17" s="74" t="s">
        <v>278</v>
      </c>
      <c r="C17" s="51">
        <v>1200</v>
      </c>
      <c r="D17" s="49" t="s">
        <v>1</v>
      </c>
      <c r="E17" s="52"/>
      <c r="F17" s="53"/>
      <c r="G17" s="104">
        <f t="shared" si="0"/>
        <v>0</v>
      </c>
      <c r="H17" s="104">
        <f t="shared" si="1"/>
        <v>0</v>
      </c>
      <c r="I17" s="104">
        <f t="shared" si="2"/>
        <v>0</v>
      </c>
      <c r="J17" s="129"/>
      <c r="K17" s="114"/>
      <c r="L17" s="114"/>
    </row>
    <row r="18" spans="1:12" s="10" customFormat="1" ht="25.5" x14ac:dyDescent="0.2">
      <c r="A18" s="49">
        <v>10</v>
      </c>
      <c r="B18" s="74" t="s">
        <v>279</v>
      </c>
      <c r="C18" s="51">
        <v>300</v>
      </c>
      <c r="D18" s="49" t="s">
        <v>1</v>
      </c>
      <c r="E18" s="52"/>
      <c r="F18" s="53"/>
      <c r="G18" s="104">
        <f t="shared" si="0"/>
        <v>0</v>
      </c>
      <c r="H18" s="104">
        <f t="shared" si="1"/>
        <v>0</v>
      </c>
      <c r="I18" s="104">
        <f t="shared" si="2"/>
        <v>0</v>
      </c>
      <c r="J18" s="129"/>
      <c r="K18" s="114"/>
      <c r="L18" s="114"/>
    </row>
    <row r="19" spans="1:12" s="10" customFormat="1" ht="30" customHeight="1" x14ac:dyDescent="0.2">
      <c r="A19" s="49">
        <v>11</v>
      </c>
      <c r="B19" s="74" t="s">
        <v>130</v>
      </c>
      <c r="C19" s="51">
        <v>600</v>
      </c>
      <c r="D19" s="49" t="s">
        <v>1</v>
      </c>
      <c r="E19" s="52"/>
      <c r="F19" s="53"/>
      <c r="G19" s="104">
        <f t="shared" si="0"/>
        <v>0</v>
      </c>
      <c r="H19" s="104">
        <f t="shared" si="1"/>
        <v>0</v>
      </c>
      <c r="I19" s="104">
        <f t="shared" si="2"/>
        <v>0</v>
      </c>
      <c r="J19" s="129"/>
      <c r="K19" s="114"/>
      <c r="L19" s="114"/>
    </row>
    <row r="20" spans="1:12" s="10" customFormat="1" ht="20.100000000000001" customHeight="1" x14ac:dyDescent="0.2">
      <c r="A20" s="49">
        <v>12</v>
      </c>
      <c r="B20" s="74" t="s">
        <v>132</v>
      </c>
      <c r="C20" s="51">
        <v>600</v>
      </c>
      <c r="D20" s="49" t="s">
        <v>1</v>
      </c>
      <c r="E20" s="52"/>
      <c r="F20" s="53"/>
      <c r="G20" s="104">
        <f t="shared" si="0"/>
        <v>0</v>
      </c>
      <c r="H20" s="104">
        <f t="shared" si="1"/>
        <v>0</v>
      </c>
      <c r="I20" s="104">
        <f t="shared" si="2"/>
        <v>0</v>
      </c>
      <c r="J20" s="129"/>
      <c r="K20" s="114"/>
      <c r="L20" s="114"/>
    </row>
    <row r="21" spans="1:12" s="10" customFormat="1" ht="16.5" customHeight="1" x14ac:dyDescent="0.2">
      <c r="A21" s="57"/>
      <c r="B21" s="75" t="s">
        <v>192</v>
      </c>
      <c r="C21" s="59" t="s">
        <v>7</v>
      </c>
      <c r="D21" s="59" t="s">
        <v>7</v>
      </c>
      <c r="E21" s="59" t="s">
        <v>7</v>
      </c>
      <c r="F21" s="60" t="s">
        <v>7</v>
      </c>
      <c r="G21" s="105">
        <f>SUM(G9:G20)</f>
        <v>0</v>
      </c>
      <c r="H21" s="105">
        <f t="shared" ref="H21:I21" si="3">SUM(H9:H20)</f>
        <v>0</v>
      </c>
      <c r="I21" s="105">
        <f t="shared" si="3"/>
        <v>0</v>
      </c>
      <c r="J21" s="113">
        <f>SUM(J9:J20)</f>
        <v>0</v>
      </c>
      <c r="K21" s="113">
        <f t="shared" ref="K21:L21" si="4">SUM(K9:K20)</f>
        <v>0</v>
      </c>
      <c r="L21" s="113">
        <f t="shared" si="4"/>
        <v>0</v>
      </c>
    </row>
    <row r="22" spans="1:12" s="10" customFormat="1" ht="15" customHeight="1" x14ac:dyDescent="0.2">
      <c r="A22" s="137" t="s">
        <v>198</v>
      </c>
      <c r="B22" s="138"/>
      <c r="C22" s="138"/>
      <c r="D22" s="138"/>
      <c r="E22" s="138"/>
      <c r="F22" s="138"/>
      <c r="G22" s="138"/>
      <c r="H22" s="138"/>
      <c r="I22" s="138"/>
      <c r="J22" s="138"/>
      <c r="K22" s="138"/>
      <c r="L22" s="139"/>
    </row>
    <row r="23" spans="1:12" s="10" customFormat="1" ht="39.950000000000003" customHeight="1" x14ac:dyDescent="0.2">
      <c r="A23" s="49">
        <v>1</v>
      </c>
      <c r="B23" s="74" t="s">
        <v>502</v>
      </c>
      <c r="C23" s="51">
        <v>390</v>
      </c>
      <c r="D23" s="49" t="s">
        <v>1</v>
      </c>
      <c r="E23" s="52"/>
      <c r="F23" s="53"/>
      <c r="G23" s="104">
        <f t="shared" ref="G23:G44" si="5">C23*F23</f>
        <v>0</v>
      </c>
      <c r="H23" s="104">
        <f t="shared" ref="H23:H44" si="6">G23*0.095</f>
        <v>0</v>
      </c>
      <c r="I23" s="104">
        <f t="shared" ref="I23:I44" si="7">G23+H23</f>
        <v>0</v>
      </c>
      <c r="J23" s="129"/>
      <c r="K23" s="114"/>
      <c r="L23" s="114"/>
    </row>
    <row r="24" spans="1:12" s="10" customFormat="1" ht="53.25" customHeight="1" x14ac:dyDescent="0.2">
      <c r="A24" s="49">
        <v>2</v>
      </c>
      <c r="B24" s="74" t="s">
        <v>503</v>
      </c>
      <c r="C24" s="51">
        <v>120</v>
      </c>
      <c r="D24" s="49" t="s">
        <v>1</v>
      </c>
      <c r="E24" s="52"/>
      <c r="F24" s="53"/>
      <c r="G24" s="104">
        <f t="shared" si="5"/>
        <v>0</v>
      </c>
      <c r="H24" s="104">
        <f t="shared" si="6"/>
        <v>0</v>
      </c>
      <c r="I24" s="104">
        <f t="shared" si="7"/>
        <v>0</v>
      </c>
      <c r="J24" s="129"/>
      <c r="K24" s="114"/>
      <c r="L24" s="114"/>
    </row>
    <row r="25" spans="1:12" s="10" customFormat="1" ht="39.950000000000003" customHeight="1" x14ac:dyDescent="0.2">
      <c r="A25" s="49">
        <v>3</v>
      </c>
      <c r="B25" s="74" t="s">
        <v>504</v>
      </c>
      <c r="C25" s="51">
        <v>390</v>
      </c>
      <c r="D25" s="49" t="s">
        <v>1</v>
      </c>
      <c r="E25" s="52"/>
      <c r="F25" s="53"/>
      <c r="G25" s="104">
        <f t="shared" si="5"/>
        <v>0</v>
      </c>
      <c r="H25" s="104">
        <f t="shared" si="6"/>
        <v>0</v>
      </c>
      <c r="I25" s="104">
        <f t="shared" si="7"/>
        <v>0</v>
      </c>
      <c r="J25" s="129"/>
      <c r="K25" s="114"/>
      <c r="L25" s="114"/>
    </row>
    <row r="26" spans="1:12" s="10" customFormat="1" ht="54.75" customHeight="1" x14ac:dyDescent="0.2">
      <c r="A26" s="49">
        <v>4</v>
      </c>
      <c r="B26" s="74" t="s">
        <v>505</v>
      </c>
      <c r="C26" s="51">
        <v>390</v>
      </c>
      <c r="D26" s="49" t="s">
        <v>1</v>
      </c>
      <c r="E26" s="52"/>
      <c r="F26" s="53"/>
      <c r="G26" s="104">
        <f t="shared" si="5"/>
        <v>0</v>
      </c>
      <c r="H26" s="104">
        <f t="shared" si="6"/>
        <v>0</v>
      </c>
      <c r="I26" s="104">
        <f t="shared" si="7"/>
        <v>0</v>
      </c>
      <c r="J26" s="129"/>
      <c r="K26" s="114"/>
      <c r="L26" s="114"/>
    </row>
    <row r="27" spans="1:12" s="10" customFormat="1" ht="39.950000000000003" customHeight="1" x14ac:dyDescent="0.2">
      <c r="A27" s="49">
        <v>5</v>
      </c>
      <c r="B27" s="74" t="s">
        <v>506</v>
      </c>
      <c r="C27" s="51">
        <v>390</v>
      </c>
      <c r="D27" s="49" t="s">
        <v>1</v>
      </c>
      <c r="E27" s="52"/>
      <c r="F27" s="53"/>
      <c r="G27" s="104">
        <f t="shared" si="5"/>
        <v>0</v>
      </c>
      <c r="H27" s="104">
        <f t="shared" si="6"/>
        <v>0</v>
      </c>
      <c r="I27" s="104">
        <f t="shared" si="7"/>
        <v>0</v>
      </c>
      <c r="J27" s="129"/>
      <c r="K27" s="114"/>
      <c r="L27" s="114"/>
    </row>
    <row r="28" spans="1:12" s="10" customFormat="1" ht="50.1" customHeight="1" x14ac:dyDescent="0.2">
      <c r="A28" s="49">
        <v>6</v>
      </c>
      <c r="B28" s="74" t="s">
        <v>507</v>
      </c>
      <c r="C28" s="51">
        <v>480</v>
      </c>
      <c r="D28" s="49" t="s">
        <v>1</v>
      </c>
      <c r="E28" s="52"/>
      <c r="F28" s="53"/>
      <c r="G28" s="104">
        <f t="shared" si="5"/>
        <v>0</v>
      </c>
      <c r="H28" s="104">
        <f t="shared" si="6"/>
        <v>0</v>
      </c>
      <c r="I28" s="104">
        <f t="shared" si="7"/>
        <v>0</v>
      </c>
      <c r="J28" s="129"/>
      <c r="K28" s="114"/>
      <c r="L28" s="114"/>
    </row>
    <row r="29" spans="1:12" s="10" customFormat="1" ht="53.25" customHeight="1" x14ac:dyDescent="0.2">
      <c r="A29" s="49">
        <v>7</v>
      </c>
      <c r="B29" s="74" t="s">
        <v>508</v>
      </c>
      <c r="C29" s="51">
        <v>480</v>
      </c>
      <c r="D29" s="49" t="s">
        <v>1</v>
      </c>
      <c r="E29" s="52"/>
      <c r="F29" s="53"/>
      <c r="G29" s="104">
        <f t="shared" si="5"/>
        <v>0</v>
      </c>
      <c r="H29" s="104">
        <f t="shared" si="6"/>
        <v>0</v>
      </c>
      <c r="I29" s="104">
        <f t="shared" si="7"/>
        <v>0</v>
      </c>
      <c r="J29" s="129"/>
      <c r="K29" s="114"/>
      <c r="L29" s="114"/>
    </row>
    <row r="30" spans="1:12" s="10" customFormat="1" ht="39.950000000000003" customHeight="1" x14ac:dyDescent="0.2">
      <c r="A30" s="49">
        <v>8</v>
      </c>
      <c r="B30" s="74" t="s">
        <v>509</v>
      </c>
      <c r="C30" s="51">
        <v>390</v>
      </c>
      <c r="D30" s="49" t="s">
        <v>1</v>
      </c>
      <c r="E30" s="52"/>
      <c r="F30" s="53"/>
      <c r="G30" s="104">
        <f t="shared" si="5"/>
        <v>0</v>
      </c>
      <c r="H30" s="104">
        <f t="shared" si="6"/>
        <v>0</v>
      </c>
      <c r="I30" s="104">
        <f t="shared" si="7"/>
        <v>0</v>
      </c>
      <c r="J30" s="129"/>
      <c r="K30" s="114"/>
      <c r="L30" s="114"/>
    </row>
    <row r="31" spans="1:12" s="10" customFormat="1" ht="50.25" customHeight="1" x14ac:dyDescent="0.2">
      <c r="A31" s="49">
        <v>9</v>
      </c>
      <c r="B31" s="74" t="s">
        <v>510</v>
      </c>
      <c r="C31" s="51">
        <v>240</v>
      </c>
      <c r="D31" s="49" t="s">
        <v>1</v>
      </c>
      <c r="E31" s="52"/>
      <c r="F31" s="53"/>
      <c r="G31" s="104">
        <f t="shared" si="5"/>
        <v>0</v>
      </c>
      <c r="H31" s="104">
        <f t="shared" si="6"/>
        <v>0</v>
      </c>
      <c r="I31" s="104">
        <f t="shared" si="7"/>
        <v>0</v>
      </c>
      <c r="J31" s="129"/>
      <c r="K31" s="114"/>
      <c r="L31" s="114"/>
    </row>
    <row r="32" spans="1:12" s="10" customFormat="1" ht="39.950000000000003" customHeight="1" x14ac:dyDescent="0.2">
      <c r="A32" s="49">
        <v>10</v>
      </c>
      <c r="B32" s="74" t="s">
        <v>511</v>
      </c>
      <c r="C32" s="51">
        <v>390</v>
      </c>
      <c r="D32" s="49" t="s">
        <v>1</v>
      </c>
      <c r="E32" s="52"/>
      <c r="F32" s="53"/>
      <c r="G32" s="104">
        <f t="shared" si="5"/>
        <v>0</v>
      </c>
      <c r="H32" s="104">
        <f t="shared" si="6"/>
        <v>0</v>
      </c>
      <c r="I32" s="104">
        <f t="shared" si="7"/>
        <v>0</v>
      </c>
      <c r="J32" s="129"/>
      <c r="K32" s="114"/>
      <c r="L32" s="114"/>
    </row>
    <row r="33" spans="1:12" s="10" customFormat="1" ht="46.5" customHeight="1" x14ac:dyDescent="0.2">
      <c r="A33" s="49">
        <v>11</v>
      </c>
      <c r="B33" s="74" t="s">
        <v>512</v>
      </c>
      <c r="C33" s="51">
        <v>240</v>
      </c>
      <c r="D33" s="49" t="s">
        <v>1</v>
      </c>
      <c r="E33" s="52"/>
      <c r="F33" s="53"/>
      <c r="G33" s="104">
        <f t="shared" si="5"/>
        <v>0</v>
      </c>
      <c r="H33" s="104">
        <f t="shared" si="6"/>
        <v>0</v>
      </c>
      <c r="I33" s="104">
        <f t="shared" si="7"/>
        <v>0</v>
      </c>
      <c r="J33" s="129"/>
      <c r="K33" s="114"/>
      <c r="L33" s="114"/>
    </row>
    <row r="34" spans="1:12" s="10" customFormat="1" ht="39.950000000000003" customHeight="1" x14ac:dyDescent="0.2">
      <c r="A34" s="49">
        <v>12</v>
      </c>
      <c r="B34" s="74" t="s">
        <v>513</v>
      </c>
      <c r="C34" s="51">
        <v>216</v>
      </c>
      <c r="D34" s="49" t="s">
        <v>1</v>
      </c>
      <c r="E34" s="52"/>
      <c r="F34" s="53"/>
      <c r="G34" s="104">
        <f t="shared" si="5"/>
        <v>0</v>
      </c>
      <c r="H34" s="104">
        <f t="shared" si="6"/>
        <v>0</v>
      </c>
      <c r="I34" s="104">
        <f t="shared" si="7"/>
        <v>0</v>
      </c>
      <c r="J34" s="129"/>
      <c r="K34" s="114"/>
      <c r="L34" s="114"/>
    </row>
    <row r="35" spans="1:12" s="10" customFormat="1" ht="54" customHeight="1" x14ac:dyDescent="0.2">
      <c r="A35" s="49">
        <v>13</v>
      </c>
      <c r="B35" s="74" t="s">
        <v>514</v>
      </c>
      <c r="C35" s="51">
        <v>480</v>
      </c>
      <c r="D35" s="49" t="s">
        <v>1</v>
      </c>
      <c r="E35" s="52"/>
      <c r="F35" s="53"/>
      <c r="G35" s="104">
        <f t="shared" si="5"/>
        <v>0</v>
      </c>
      <c r="H35" s="104">
        <f t="shared" si="6"/>
        <v>0</v>
      </c>
      <c r="I35" s="104">
        <f t="shared" si="7"/>
        <v>0</v>
      </c>
      <c r="J35" s="129"/>
      <c r="K35" s="114"/>
      <c r="L35" s="114"/>
    </row>
    <row r="36" spans="1:12" s="10" customFormat="1" ht="39.950000000000003" customHeight="1" x14ac:dyDescent="0.2">
      <c r="A36" s="49">
        <v>14</v>
      </c>
      <c r="B36" s="74" t="s">
        <v>515</v>
      </c>
      <c r="C36" s="51">
        <v>216</v>
      </c>
      <c r="D36" s="49" t="s">
        <v>1</v>
      </c>
      <c r="E36" s="52"/>
      <c r="F36" s="53"/>
      <c r="G36" s="104">
        <f t="shared" si="5"/>
        <v>0</v>
      </c>
      <c r="H36" s="104">
        <f t="shared" si="6"/>
        <v>0</v>
      </c>
      <c r="I36" s="104">
        <f t="shared" si="7"/>
        <v>0</v>
      </c>
      <c r="J36" s="129"/>
      <c r="K36" s="114"/>
      <c r="L36" s="114"/>
    </row>
    <row r="37" spans="1:12" s="10" customFormat="1" ht="48.75" customHeight="1" x14ac:dyDescent="0.2">
      <c r="A37" s="49">
        <v>15</v>
      </c>
      <c r="B37" s="74" t="s">
        <v>516</v>
      </c>
      <c r="C37" s="51">
        <v>480</v>
      </c>
      <c r="D37" s="49" t="s">
        <v>1</v>
      </c>
      <c r="E37" s="52"/>
      <c r="F37" s="53"/>
      <c r="G37" s="104">
        <f t="shared" si="5"/>
        <v>0</v>
      </c>
      <c r="H37" s="104">
        <f t="shared" si="6"/>
        <v>0</v>
      </c>
      <c r="I37" s="104">
        <f t="shared" si="7"/>
        <v>0</v>
      </c>
      <c r="J37" s="129"/>
      <c r="K37" s="114"/>
      <c r="L37" s="114"/>
    </row>
    <row r="38" spans="1:12" s="10" customFormat="1" ht="39.950000000000003" customHeight="1" x14ac:dyDescent="0.2">
      <c r="A38" s="49">
        <v>16</v>
      </c>
      <c r="B38" s="74" t="s">
        <v>517</v>
      </c>
      <c r="C38" s="51">
        <v>216</v>
      </c>
      <c r="D38" s="49" t="s">
        <v>1</v>
      </c>
      <c r="E38" s="52"/>
      <c r="F38" s="53"/>
      <c r="G38" s="104">
        <f t="shared" si="5"/>
        <v>0</v>
      </c>
      <c r="H38" s="104">
        <f t="shared" si="6"/>
        <v>0</v>
      </c>
      <c r="I38" s="104">
        <f t="shared" si="7"/>
        <v>0</v>
      </c>
      <c r="J38" s="129"/>
      <c r="K38" s="114"/>
      <c r="L38" s="114"/>
    </row>
    <row r="39" spans="1:12" s="10" customFormat="1" ht="39.75" customHeight="1" x14ac:dyDescent="0.2">
      <c r="A39" s="49">
        <v>17</v>
      </c>
      <c r="B39" s="74" t="s">
        <v>518</v>
      </c>
      <c r="C39" s="51">
        <v>690</v>
      </c>
      <c r="D39" s="49" t="s">
        <v>1</v>
      </c>
      <c r="E39" s="52"/>
      <c r="F39" s="53"/>
      <c r="G39" s="104">
        <f t="shared" si="5"/>
        <v>0</v>
      </c>
      <c r="H39" s="104">
        <f t="shared" si="6"/>
        <v>0</v>
      </c>
      <c r="I39" s="104">
        <f t="shared" si="7"/>
        <v>0</v>
      </c>
      <c r="J39" s="129"/>
      <c r="K39" s="114"/>
      <c r="L39" s="114"/>
    </row>
    <row r="40" spans="1:12" s="10" customFormat="1" ht="30" customHeight="1" x14ac:dyDescent="0.2">
      <c r="A40" s="49">
        <v>18</v>
      </c>
      <c r="B40" s="74" t="s">
        <v>519</v>
      </c>
      <c r="C40" s="51">
        <v>720</v>
      </c>
      <c r="D40" s="49" t="s">
        <v>1</v>
      </c>
      <c r="E40" s="52"/>
      <c r="F40" s="53"/>
      <c r="G40" s="104">
        <f t="shared" si="5"/>
        <v>0</v>
      </c>
      <c r="H40" s="104">
        <f t="shared" si="6"/>
        <v>0</v>
      </c>
      <c r="I40" s="104">
        <f t="shared" si="7"/>
        <v>0</v>
      </c>
      <c r="J40" s="129"/>
      <c r="K40" s="114"/>
      <c r="L40" s="114"/>
    </row>
    <row r="41" spans="1:12" s="10" customFormat="1" ht="20.100000000000001" customHeight="1" x14ac:dyDescent="0.2">
      <c r="A41" s="49">
        <v>19</v>
      </c>
      <c r="B41" s="74" t="s">
        <v>520</v>
      </c>
      <c r="C41" s="51">
        <v>216</v>
      </c>
      <c r="D41" s="49" t="s">
        <v>1</v>
      </c>
      <c r="E41" s="52"/>
      <c r="F41" s="53"/>
      <c r="G41" s="104">
        <f t="shared" si="5"/>
        <v>0</v>
      </c>
      <c r="H41" s="104">
        <f t="shared" si="6"/>
        <v>0</v>
      </c>
      <c r="I41" s="104">
        <f t="shared" si="7"/>
        <v>0</v>
      </c>
      <c r="J41" s="129"/>
      <c r="K41" s="114"/>
      <c r="L41" s="114"/>
    </row>
    <row r="42" spans="1:12" s="10" customFormat="1" ht="30" customHeight="1" x14ac:dyDescent="0.2">
      <c r="A42" s="49">
        <v>20</v>
      </c>
      <c r="B42" s="74" t="s">
        <v>521</v>
      </c>
      <c r="C42" s="51">
        <v>480</v>
      </c>
      <c r="D42" s="49" t="s">
        <v>1</v>
      </c>
      <c r="E42" s="52"/>
      <c r="F42" s="53"/>
      <c r="G42" s="104">
        <f t="shared" si="5"/>
        <v>0</v>
      </c>
      <c r="H42" s="104">
        <f t="shared" si="6"/>
        <v>0</v>
      </c>
      <c r="I42" s="104">
        <f t="shared" si="7"/>
        <v>0</v>
      </c>
      <c r="J42" s="129"/>
      <c r="K42" s="114"/>
      <c r="L42" s="114"/>
    </row>
    <row r="43" spans="1:12" s="10" customFormat="1" ht="30" customHeight="1" x14ac:dyDescent="0.2">
      <c r="A43" s="49">
        <v>21</v>
      </c>
      <c r="B43" s="74" t="s">
        <v>522</v>
      </c>
      <c r="C43" s="51">
        <v>105</v>
      </c>
      <c r="D43" s="49" t="s">
        <v>1</v>
      </c>
      <c r="E43" s="52"/>
      <c r="F43" s="53"/>
      <c r="G43" s="104">
        <f t="shared" si="5"/>
        <v>0</v>
      </c>
      <c r="H43" s="104">
        <f t="shared" si="6"/>
        <v>0</v>
      </c>
      <c r="I43" s="104">
        <f t="shared" si="7"/>
        <v>0</v>
      </c>
      <c r="J43" s="129"/>
      <c r="K43" s="114"/>
      <c r="L43" s="114"/>
    </row>
    <row r="44" spans="1:12" s="10" customFormat="1" ht="30" customHeight="1" x14ac:dyDescent="0.2">
      <c r="A44" s="49">
        <v>22</v>
      </c>
      <c r="B44" s="74" t="s">
        <v>523</v>
      </c>
      <c r="C44" s="51">
        <v>216</v>
      </c>
      <c r="D44" s="49" t="s">
        <v>1</v>
      </c>
      <c r="E44" s="52"/>
      <c r="F44" s="53"/>
      <c r="G44" s="104">
        <f t="shared" si="5"/>
        <v>0</v>
      </c>
      <c r="H44" s="104">
        <f t="shared" si="6"/>
        <v>0</v>
      </c>
      <c r="I44" s="104">
        <f t="shared" si="7"/>
        <v>0</v>
      </c>
      <c r="J44" s="129"/>
      <c r="K44" s="114"/>
      <c r="L44" s="114"/>
    </row>
    <row r="45" spans="1:12" s="10" customFormat="1" ht="15" customHeight="1" x14ac:dyDescent="0.2">
      <c r="A45" s="57"/>
      <c r="B45" s="75" t="s">
        <v>193</v>
      </c>
      <c r="C45" s="59" t="s">
        <v>7</v>
      </c>
      <c r="D45" s="59" t="s">
        <v>7</v>
      </c>
      <c r="E45" s="59" t="s">
        <v>7</v>
      </c>
      <c r="F45" s="60" t="s">
        <v>7</v>
      </c>
      <c r="G45" s="105">
        <f>SUM(G23:G44)</f>
        <v>0</v>
      </c>
      <c r="H45" s="105">
        <f t="shared" ref="H45:I45" si="8">SUM(H23:H44)</f>
        <v>0</v>
      </c>
      <c r="I45" s="105">
        <f t="shared" si="8"/>
        <v>0</v>
      </c>
      <c r="J45" s="113">
        <f>SUM(J23:J44)</f>
        <v>0</v>
      </c>
      <c r="K45" s="113">
        <f t="shared" ref="K45:L45" si="9">SUM(K23:K44)</f>
        <v>0</v>
      </c>
      <c r="L45" s="113">
        <f t="shared" si="9"/>
        <v>0</v>
      </c>
    </row>
    <row r="46" spans="1:12" s="10" customFormat="1" ht="15" customHeight="1" x14ac:dyDescent="0.2">
      <c r="A46" s="137" t="s">
        <v>280</v>
      </c>
      <c r="B46" s="138"/>
      <c r="C46" s="138"/>
      <c r="D46" s="138"/>
      <c r="E46" s="138"/>
      <c r="F46" s="138"/>
      <c r="G46" s="138"/>
      <c r="H46" s="138"/>
      <c r="I46" s="138"/>
      <c r="J46" s="138"/>
      <c r="K46" s="138"/>
      <c r="L46" s="139"/>
    </row>
    <row r="47" spans="1:12" s="10" customFormat="1" ht="20.100000000000001" customHeight="1" x14ac:dyDescent="0.2">
      <c r="A47" s="49">
        <v>1</v>
      </c>
      <c r="B47" s="74" t="s">
        <v>501</v>
      </c>
      <c r="C47" s="51">
        <v>216</v>
      </c>
      <c r="D47" s="49" t="s">
        <v>1</v>
      </c>
      <c r="E47" s="68"/>
      <c r="F47" s="53"/>
      <c r="G47" s="104">
        <f t="shared" ref="G47:G63" si="10">C47*F47</f>
        <v>0</v>
      </c>
      <c r="H47" s="104">
        <f t="shared" ref="H47:H63" si="11">G47*0.095</f>
        <v>0</v>
      </c>
      <c r="I47" s="104">
        <f t="shared" ref="I47:I63" si="12">G47+H47</f>
        <v>0</v>
      </c>
      <c r="J47" s="129"/>
      <c r="K47" s="114"/>
      <c r="L47" s="107" t="s">
        <v>7</v>
      </c>
    </row>
    <row r="48" spans="1:12" s="10" customFormat="1" ht="24.75" customHeight="1" x14ac:dyDescent="0.2">
      <c r="A48" s="49">
        <v>2</v>
      </c>
      <c r="B48" s="74" t="s">
        <v>524</v>
      </c>
      <c r="C48" s="51">
        <v>216</v>
      </c>
      <c r="D48" s="49" t="s">
        <v>1</v>
      </c>
      <c r="E48" s="68"/>
      <c r="F48" s="53"/>
      <c r="G48" s="104">
        <f t="shared" si="10"/>
        <v>0</v>
      </c>
      <c r="H48" s="104">
        <f t="shared" si="11"/>
        <v>0</v>
      </c>
      <c r="I48" s="104">
        <f t="shared" si="12"/>
        <v>0</v>
      </c>
      <c r="J48" s="129"/>
      <c r="K48" s="114"/>
      <c r="L48" s="107" t="s">
        <v>7</v>
      </c>
    </row>
    <row r="49" spans="1:12" s="10" customFormat="1" ht="24.75" customHeight="1" x14ac:dyDescent="0.2">
      <c r="A49" s="49">
        <v>3</v>
      </c>
      <c r="B49" s="74" t="s">
        <v>525</v>
      </c>
      <c r="C49" s="51">
        <v>216</v>
      </c>
      <c r="D49" s="49" t="s">
        <v>1</v>
      </c>
      <c r="E49" s="68"/>
      <c r="F49" s="53"/>
      <c r="G49" s="104">
        <f t="shared" si="10"/>
        <v>0</v>
      </c>
      <c r="H49" s="104">
        <f t="shared" si="11"/>
        <v>0</v>
      </c>
      <c r="I49" s="104">
        <f t="shared" si="12"/>
        <v>0</v>
      </c>
      <c r="J49" s="129"/>
      <c r="K49" s="114"/>
      <c r="L49" s="107" t="s">
        <v>7</v>
      </c>
    </row>
    <row r="50" spans="1:12" s="10" customFormat="1" ht="24.75" customHeight="1" x14ac:dyDescent="0.2">
      <c r="A50" s="49">
        <v>4</v>
      </c>
      <c r="B50" s="74" t="s">
        <v>526</v>
      </c>
      <c r="C50" s="51">
        <v>216</v>
      </c>
      <c r="D50" s="49" t="s">
        <v>1</v>
      </c>
      <c r="E50" s="68"/>
      <c r="F50" s="53"/>
      <c r="G50" s="104">
        <f t="shared" si="10"/>
        <v>0</v>
      </c>
      <c r="H50" s="104">
        <f t="shared" si="11"/>
        <v>0</v>
      </c>
      <c r="I50" s="104">
        <f t="shared" si="12"/>
        <v>0</v>
      </c>
      <c r="J50" s="129"/>
      <c r="K50" s="114"/>
      <c r="L50" s="107" t="s">
        <v>7</v>
      </c>
    </row>
    <row r="51" spans="1:12" s="10" customFormat="1" ht="24.75" customHeight="1" x14ac:dyDescent="0.2">
      <c r="A51" s="49">
        <v>5</v>
      </c>
      <c r="B51" s="74" t="s">
        <v>527</v>
      </c>
      <c r="C51" s="51">
        <v>216</v>
      </c>
      <c r="D51" s="49" t="s">
        <v>1</v>
      </c>
      <c r="E51" s="68"/>
      <c r="F51" s="53"/>
      <c r="G51" s="104">
        <f t="shared" si="10"/>
        <v>0</v>
      </c>
      <c r="H51" s="104">
        <f t="shared" si="11"/>
        <v>0</v>
      </c>
      <c r="I51" s="104">
        <f t="shared" si="12"/>
        <v>0</v>
      </c>
      <c r="J51" s="129"/>
      <c r="K51" s="114"/>
      <c r="L51" s="107" t="s">
        <v>7</v>
      </c>
    </row>
    <row r="52" spans="1:12" s="10" customFormat="1" ht="30" customHeight="1" x14ac:dyDescent="0.2">
      <c r="A52" s="49">
        <v>6</v>
      </c>
      <c r="B52" s="74" t="s">
        <v>528</v>
      </c>
      <c r="C52" s="51">
        <v>216</v>
      </c>
      <c r="D52" s="49" t="s">
        <v>1</v>
      </c>
      <c r="E52" s="68"/>
      <c r="F52" s="53"/>
      <c r="G52" s="104">
        <f t="shared" si="10"/>
        <v>0</v>
      </c>
      <c r="H52" s="104">
        <f t="shared" si="11"/>
        <v>0</v>
      </c>
      <c r="I52" s="104">
        <f t="shared" si="12"/>
        <v>0</v>
      </c>
      <c r="J52" s="129"/>
      <c r="K52" s="114"/>
      <c r="L52" s="107" t="s">
        <v>7</v>
      </c>
    </row>
    <row r="53" spans="1:12" s="10" customFormat="1" ht="30" customHeight="1" x14ac:dyDescent="0.2">
      <c r="A53" s="49">
        <v>7</v>
      </c>
      <c r="B53" s="74" t="s">
        <v>529</v>
      </c>
      <c r="C53" s="51">
        <v>216</v>
      </c>
      <c r="D53" s="49" t="s">
        <v>1</v>
      </c>
      <c r="E53" s="68"/>
      <c r="F53" s="53"/>
      <c r="G53" s="104">
        <f t="shared" si="10"/>
        <v>0</v>
      </c>
      <c r="H53" s="104">
        <f t="shared" si="11"/>
        <v>0</v>
      </c>
      <c r="I53" s="104">
        <f t="shared" si="12"/>
        <v>0</v>
      </c>
      <c r="J53" s="129"/>
      <c r="K53" s="114"/>
      <c r="L53" s="107" t="s">
        <v>7</v>
      </c>
    </row>
    <row r="54" spans="1:12" s="10" customFormat="1" ht="30" customHeight="1" x14ac:dyDescent="0.2">
      <c r="A54" s="49">
        <v>8</v>
      </c>
      <c r="B54" s="74" t="s">
        <v>530</v>
      </c>
      <c r="C54" s="51">
        <v>216</v>
      </c>
      <c r="D54" s="49" t="s">
        <v>1</v>
      </c>
      <c r="E54" s="68"/>
      <c r="F54" s="53"/>
      <c r="G54" s="104">
        <f t="shared" si="10"/>
        <v>0</v>
      </c>
      <c r="H54" s="104">
        <f t="shared" si="11"/>
        <v>0</v>
      </c>
      <c r="I54" s="104">
        <f t="shared" si="12"/>
        <v>0</v>
      </c>
      <c r="J54" s="129"/>
      <c r="K54" s="114"/>
      <c r="L54" s="107" t="s">
        <v>7</v>
      </c>
    </row>
    <row r="55" spans="1:12" s="10" customFormat="1" ht="30" customHeight="1" x14ac:dyDescent="0.2">
      <c r="A55" s="49">
        <v>9</v>
      </c>
      <c r="B55" s="74" t="s">
        <v>531</v>
      </c>
      <c r="C55" s="51">
        <v>480</v>
      </c>
      <c r="D55" s="49" t="s">
        <v>1</v>
      </c>
      <c r="E55" s="68"/>
      <c r="F55" s="53"/>
      <c r="G55" s="104">
        <f t="shared" si="10"/>
        <v>0</v>
      </c>
      <c r="H55" s="104">
        <f t="shared" si="11"/>
        <v>0</v>
      </c>
      <c r="I55" s="104">
        <f t="shared" si="12"/>
        <v>0</v>
      </c>
      <c r="J55" s="129"/>
      <c r="K55" s="114"/>
      <c r="L55" s="107" t="s">
        <v>7</v>
      </c>
    </row>
    <row r="56" spans="1:12" s="10" customFormat="1" ht="30" customHeight="1" x14ac:dyDescent="0.2">
      <c r="A56" s="49">
        <v>10</v>
      </c>
      <c r="B56" s="74" t="s">
        <v>532</v>
      </c>
      <c r="C56" s="51">
        <v>480</v>
      </c>
      <c r="D56" s="49" t="s">
        <v>1</v>
      </c>
      <c r="E56" s="68"/>
      <c r="F56" s="53"/>
      <c r="G56" s="104">
        <f t="shared" si="10"/>
        <v>0</v>
      </c>
      <c r="H56" s="104">
        <f t="shared" si="11"/>
        <v>0</v>
      </c>
      <c r="I56" s="104">
        <f t="shared" si="12"/>
        <v>0</v>
      </c>
      <c r="J56" s="129"/>
      <c r="K56" s="114"/>
      <c r="L56" s="107" t="s">
        <v>7</v>
      </c>
    </row>
    <row r="57" spans="1:12" s="10" customFormat="1" ht="30" customHeight="1" x14ac:dyDescent="0.2">
      <c r="A57" s="49">
        <v>11</v>
      </c>
      <c r="B57" s="74" t="s">
        <v>134</v>
      </c>
      <c r="C57" s="51">
        <v>600</v>
      </c>
      <c r="D57" s="49" t="s">
        <v>1</v>
      </c>
      <c r="E57" s="68"/>
      <c r="F57" s="53"/>
      <c r="G57" s="104">
        <f t="shared" si="10"/>
        <v>0</v>
      </c>
      <c r="H57" s="104">
        <f t="shared" si="11"/>
        <v>0</v>
      </c>
      <c r="I57" s="104">
        <f t="shared" si="12"/>
        <v>0</v>
      </c>
      <c r="J57" s="129"/>
      <c r="K57" s="114"/>
      <c r="L57" s="107" t="s">
        <v>7</v>
      </c>
    </row>
    <row r="58" spans="1:12" s="10" customFormat="1" ht="30" customHeight="1" x14ac:dyDescent="0.2">
      <c r="A58" s="49">
        <v>12</v>
      </c>
      <c r="B58" s="74" t="s">
        <v>133</v>
      </c>
      <c r="C58" s="51">
        <v>600</v>
      </c>
      <c r="D58" s="49" t="s">
        <v>1</v>
      </c>
      <c r="E58" s="68"/>
      <c r="F58" s="53"/>
      <c r="G58" s="104">
        <f t="shared" si="10"/>
        <v>0</v>
      </c>
      <c r="H58" s="104">
        <f t="shared" si="11"/>
        <v>0</v>
      </c>
      <c r="I58" s="104">
        <f t="shared" si="12"/>
        <v>0</v>
      </c>
      <c r="J58" s="129"/>
      <c r="K58" s="114"/>
      <c r="L58" s="107" t="s">
        <v>7</v>
      </c>
    </row>
    <row r="59" spans="1:12" s="10" customFormat="1" ht="30" customHeight="1" x14ac:dyDescent="0.2">
      <c r="A59" s="49">
        <v>13</v>
      </c>
      <c r="B59" s="74" t="s">
        <v>205</v>
      </c>
      <c r="C59" s="51">
        <v>600</v>
      </c>
      <c r="D59" s="49" t="s">
        <v>1</v>
      </c>
      <c r="E59" s="68"/>
      <c r="F59" s="53"/>
      <c r="G59" s="104">
        <f t="shared" si="10"/>
        <v>0</v>
      </c>
      <c r="H59" s="104">
        <f t="shared" si="11"/>
        <v>0</v>
      </c>
      <c r="I59" s="104">
        <f t="shared" si="12"/>
        <v>0</v>
      </c>
      <c r="J59" s="129"/>
      <c r="K59" s="114"/>
      <c r="L59" s="107" t="s">
        <v>7</v>
      </c>
    </row>
    <row r="60" spans="1:12" s="10" customFormat="1" ht="30" customHeight="1" x14ac:dyDescent="0.2">
      <c r="A60" s="49">
        <v>14</v>
      </c>
      <c r="B60" s="74" t="s">
        <v>281</v>
      </c>
      <c r="C60" s="51">
        <v>600</v>
      </c>
      <c r="D60" s="49" t="s">
        <v>1</v>
      </c>
      <c r="E60" s="68"/>
      <c r="F60" s="53"/>
      <c r="G60" s="104">
        <f t="shared" si="10"/>
        <v>0</v>
      </c>
      <c r="H60" s="104">
        <f t="shared" si="11"/>
        <v>0</v>
      </c>
      <c r="I60" s="104">
        <f t="shared" si="12"/>
        <v>0</v>
      </c>
      <c r="J60" s="129"/>
      <c r="K60" s="114"/>
      <c r="L60" s="107" t="s">
        <v>7</v>
      </c>
    </row>
    <row r="61" spans="1:12" s="10" customFormat="1" ht="25.5" customHeight="1" x14ac:dyDescent="0.2">
      <c r="A61" s="49">
        <v>15</v>
      </c>
      <c r="B61" s="74" t="s">
        <v>233</v>
      </c>
      <c r="C61" s="51">
        <v>600</v>
      </c>
      <c r="D61" s="49" t="s">
        <v>1</v>
      </c>
      <c r="E61" s="68"/>
      <c r="F61" s="53"/>
      <c r="G61" s="104">
        <f t="shared" si="10"/>
        <v>0</v>
      </c>
      <c r="H61" s="104">
        <f t="shared" si="11"/>
        <v>0</v>
      </c>
      <c r="I61" s="104">
        <f t="shared" si="12"/>
        <v>0</v>
      </c>
      <c r="J61" s="129"/>
      <c r="K61" s="114"/>
      <c r="L61" s="107" t="s">
        <v>7</v>
      </c>
    </row>
    <row r="62" spans="1:12" s="10" customFormat="1" ht="30" customHeight="1" x14ac:dyDescent="0.2">
      <c r="A62" s="49">
        <v>16</v>
      </c>
      <c r="B62" s="74" t="s">
        <v>282</v>
      </c>
      <c r="C62" s="51">
        <v>600</v>
      </c>
      <c r="D62" s="49" t="s">
        <v>1</v>
      </c>
      <c r="E62" s="68"/>
      <c r="F62" s="53"/>
      <c r="G62" s="104">
        <f t="shared" si="10"/>
        <v>0</v>
      </c>
      <c r="H62" s="104">
        <f t="shared" si="11"/>
        <v>0</v>
      </c>
      <c r="I62" s="104">
        <f t="shared" si="12"/>
        <v>0</v>
      </c>
      <c r="J62" s="129"/>
      <c r="K62" s="114"/>
      <c r="L62" s="107" t="s">
        <v>7</v>
      </c>
    </row>
    <row r="63" spans="1:12" s="10" customFormat="1" ht="30" customHeight="1" x14ac:dyDescent="0.2">
      <c r="A63" s="49">
        <v>17</v>
      </c>
      <c r="B63" s="74" t="s">
        <v>283</v>
      </c>
      <c r="C63" s="51">
        <v>600</v>
      </c>
      <c r="D63" s="49" t="s">
        <v>1</v>
      </c>
      <c r="E63" s="68"/>
      <c r="F63" s="53"/>
      <c r="G63" s="104">
        <f t="shared" si="10"/>
        <v>0</v>
      </c>
      <c r="H63" s="104">
        <f t="shared" si="11"/>
        <v>0</v>
      </c>
      <c r="I63" s="104">
        <f t="shared" si="12"/>
        <v>0</v>
      </c>
      <c r="J63" s="129"/>
      <c r="K63" s="114"/>
      <c r="L63" s="107" t="s">
        <v>7</v>
      </c>
    </row>
    <row r="64" spans="1:12" s="10" customFormat="1" ht="16.5" customHeight="1" x14ac:dyDescent="0.2">
      <c r="A64" s="57"/>
      <c r="B64" s="75" t="s">
        <v>195</v>
      </c>
      <c r="C64" s="59" t="s">
        <v>7</v>
      </c>
      <c r="D64" s="59" t="s">
        <v>7</v>
      </c>
      <c r="E64" s="59" t="s">
        <v>7</v>
      </c>
      <c r="F64" s="60" t="s">
        <v>7</v>
      </c>
      <c r="G64" s="105">
        <f>SUM(G47:G63)</f>
        <v>0</v>
      </c>
      <c r="H64" s="105">
        <f t="shared" ref="H64:I64" si="13">SUM(H47:H63)</f>
        <v>0</v>
      </c>
      <c r="I64" s="105">
        <f t="shared" si="13"/>
        <v>0</v>
      </c>
      <c r="J64" s="113">
        <f>SUM(J47:J63)</f>
        <v>0</v>
      </c>
      <c r="K64" s="113">
        <f>SUM(K47:K63)</f>
        <v>0</v>
      </c>
      <c r="L64" s="105" t="s">
        <v>7</v>
      </c>
    </row>
    <row r="65" spans="1:12" s="10" customFormat="1" ht="15" customHeight="1" x14ac:dyDescent="0.2">
      <c r="A65" s="137" t="s">
        <v>658</v>
      </c>
      <c r="B65" s="138"/>
      <c r="C65" s="138"/>
      <c r="D65" s="138"/>
      <c r="E65" s="138"/>
      <c r="F65" s="138"/>
      <c r="G65" s="138"/>
      <c r="H65" s="138"/>
      <c r="I65" s="138"/>
      <c r="J65" s="138"/>
      <c r="K65" s="138"/>
      <c r="L65" s="139"/>
    </row>
    <row r="66" spans="1:12" s="10" customFormat="1" ht="30" customHeight="1" x14ac:dyDescent="0.2">
      <c r="A66" s="49">
        <v>1</v>
      </c>
      <c r="B66" s="57" t="s">
        <v>135</v>
      </c>
      <c r="C66" s="51">
        <v>270</v>
      </c>
      <c r="D66" s="49" t="s">
        <v>1</v>
      </c>
      <c r="E66" s="52"/>
      <c r="F66" s="53"/>
      <c r="G66" s="104">
        <f t="shared" ref="G66:G75" si="14">C66*F66</f>
        <v>0</v>
      </c>
      <c r="H66" s="104">
        <f t="shared" ref="H66:H75" si="15">G66*0.095</f>
        <v>0</v>
      </c>
      <c r="I66" s="104">
        <f t="shared" ref="I66:I75" si="16">G66+H66</f>
        <v>0</v>
      </c>
      <c r="J66" s="129"/>
      <c r="K66" s="114"/>
      <c r="L66" s="114"/>
    </row>
    <row r="67" spans="1:12" s="10" customFormat="1" ht="20.100000000000001" customHeight="1" x14ac:dyDescent="0.2">
      <c r="A67" s="49">
        <v>2</v>
      </c>
      <c r="B67" s="57" t="s">
        <v>284</v>
      </c>
      <c r="C67" s="51">
        <v>270</v>
      </c>
      <c r="D67" s="49" t="s">
        <v>1</v>
      </c>
      <c r="E67" s="52"/>
      <c r="F67" s="53"/>
      <c r="G67" s="104">
        <f t="shared" si="14"/>
        <v>0</v>
      </c>
      <c r="H67" s="104">
        <f t="shared" si="15"/>
        <v>0</v>
      </c>
      <c r="I67" s="104">
        <f t="shared" si="16"/>
        <v>0</v>
      </c>
      <c r="J67" s="129"/>
      <c r="K67" s="114"/>
      <c r="L67" s="114"/>
    </row>
    <row r="68" spans="1:12" s="10" customFormat="1" ht="20.100000000000001" customHeight="1" x14ac:dyDescent="0.2">
      <c r="A68" s="49">
        <v>3</v>
      </c>
      <c r="B68" s="57" t="s">
        <v>285</v>
      </c>
      <c r="C68" s="51">
        <v>180</v>
      </c>
      <c r="D68" s="49" t="s">
        <v>1</v>
      </c>
      <c r="E68" s="52"/>
      <c r="F68" s="53"/>
      <c r="G68" s="104">
        <f t="shared" si="14"/>
        <v>0</v>
      </c>
      <c r="H68" s="104">
        <f t="shared" si="15"/>
        <v>0</v>
      </c>
      <c r="I68" s="104">
        <f t="shared" si="16"/>
        <v>0</v>
      </c>
      <c r="J68" s="129"/>
      <c r="K68" s="114"/>
      <c r="L68" s="114"/>
    </row>
    <row r="69" spans="1:12" s="10" customFormat="1" ht="27" customHeight="1" x14ac:dyDescent="0.2">
      <c r="A69" s="49">
        <v>4</v>
      </c>
      <c r="B69" s="57" t="s">
        <v>624</v>
      </c>
      <c r="C69" s="51">
        <v>150</v>
      </c>
      <c r="D69" s="49" t="s">
        <v>1</v>
      </c>
      <c r="E69" s="52"/>
      <c r="F69" s="53"/>
      <c r="G69" s="104">
        <f t="shared" si="14"/>
        <v>0</v>
      </c>
      <c r="H69" s="104">
        <f t="shared" si="15"/>
        <v>0</v>
      </c>
      <c r="I69" s="104">
        <f t="shared" si="16"/>
        <v>0</v>
      </c>
      <c r="J69" s="129"/>
      <c r="K69" s="114"/>
      <c r="L69" s="114"/>
    </row>
    <row r="70" spans="1:12" s="10" customFormat="1" ht="20.100000000000001" customHeight="1" x14ac:dyDescent="0.2">
      <c r="A70" s="49">
        <v>5</v>
      </c>
      <c r="B70" s="57" t="s">
        <v>136</v>
      </c>
      <c r="C70" s="51">
        <v>120</v>
      </c>
      <c r="D70" s="49" t="s">
        <v>1</v>
      </c>
      <c r="E70" s="52"/>
      <c r="F70" s="53"/>
      <c r="G70" s="104">
        <f t="shared" si="14"/>
        <v>0</v>
      </c>
      <c r="H70" s="104">
        <f t="shared" si="15"/>
        <v>0</v>
      </c>
      <c r="I70" s="104">
        <f t="shared" si="16"/>
        <v>0</v>
      </c>
      <c r="J70" s="129"/>
      <c r="K70" s="114"/>
      <c r="L70" s="114"/>
    </row>
    <row r="71" spans="1:12" s="10" customFormat="1" ht="15" customHeight="1" x14ac:dyDescent="0.2">
      <c r="A71" s="49">
        <v>6</v>
      </c>
      <c r="B71" s="57" t="s">
        <v>625</v>
      </c>
      <c r="C71" s="51">
        <v>210</v>
      </c>
      <c r="D71" s="49" t="s">
        <v>1</v>
      </c>
      <c r="E71" s="52"/>
      <c r="F71" s="53"/>
      <c r="G71" s="104">
        <f t="shared" si="14"/>
        <v>0</v>
      </c>
      <c r="H71" s="104">
        <f t="shared" si="15"/>
        <v>0</v>
      </c>
      <c r="I71" s="104">
        <f t="shared" si="16"/>
        <v>0</v>
      </c>
      <c r="J71" s="129"/>
      <c r="K71" s="114"/>
      <c r="L71" s="114"/>
    </row>
    <row r="72" spans="1:12" s="10" customFormat="1" ht="15" customHeight="1" x14ac:dyDescent="0.2">
      <c r="A72" s="49">
        <v>7</v>
      </c>
      <c r="B72" s="57" t="s">
        <v>626</v>
      </c>
      <c r="C72" s="51">
        <v>120</v>
      </c>
      <c r="D72" s="49" t="s">
        <v>1</v>
      </c>
      <c r="E72" s="52"/>
      <c r="F72" s="53"/>
      <c r="G72" s="104">
        <f t="shared" si="14"/>
        <v>0</v>
      </c>
      <c r="H72" s="104">
        <f t="shared" si="15"/>
        <v>0</v>
      </c>
      <c r="I72" s="104">
        <f t="shared" si="16"/>
        <v>0</v>
      </c>
      <c r="J72" s="129"/>
      <c r="K72" s="114"/>
      <c r="L72" s="114"/>
    </row>
    <row r="73" spans="1:12" s="10" customFormat="1" ht="20.100000000000001" customHeight="1" x14ac:dyDescent="0.2">
      <c r="A73" s="49">
        <v>8</v>
      </c>
      <c r="B73" s="74" t="s">
        <v>98</v>
      </c>
      <c r="C73" s="51">
        <v>60</v>
      </c>
      <c r="D73" s="49" t="s">
        <v>1</v>
      </c>
      <c r="E73" s="52"/>
      <c r="F73" s="53"/>
      <c r="G73" s="104">
        <f t="shared" si="14"/>
        <v>0</v>
      </c>
      <c r="H73" s="104">
        <f t="shared" si="15"/>
        <v>0</v>
      </c>
      <c r="I73" s="104">
        <f t="shared" si="16"/>
        <v>0</v>
      </c>
      <c r="J73" s="129"/>
      <c r="K73" s="114"/>
      <c r="L73" s="114"/>
    </row>
    <row r="74" spans="1:12" s="10" customFormat="1" ht="30" customHeight="1" x14ac:dyDescent="0.2">
      <c r="A74" s="49">
        <v>9</v>
      </c>
      <c r="B74" s="74" t="s">
        <v>286</v>
      </c>
      <c r="C74" s="51">
        <v>120</v>
      </c>
      <c r="D74" s="49" t="s">
        <v>1</v>
      </c>
      <c r="E74" s="52"/>
      <c r="F74" s="53"/>
      <c r="G74" s="104">
        <f t="shared" si="14"/>
        <v>0</v>
      </c>
      <c r="H74" s="104">
        <f t="shared" si="15"/>
        <v>0</v>
      </c>
      <c r="I74" s="104">
        <f t="shared" si="16"/>
        <v>0</v>
      </c>
      <c r="J74" s="129"/>
      <c r="K74" s="114"/>
      <c r="L74" s="114"/>
    </row>
    <row r="75" spans="1:12" s="10" customFormat="1" ht="20.100000000000001" customHeight="1" x14ac:dyDescent="0.2">
      <c r="A75" s="49">
        <v>10</v>
      </c>
      <c r="B75" s="74" t="s">
        <v>317</v>
      </c>
      <c r="C75" s="51">
        <v>60</v>
      </c>
      <c r="D75" s="49" t="s">
        <v>1</v>
      </c>
      <c r="E75" s="52"/>
      <c r="F75" s="53"/>
      <c r="G75" s="104">
        <f t="shared" si="14"/>
        <v>0</v>
      </c>
      <c r="H75" s="104">
        <f t="shared" si="15"/>
        <v>0</v>
      </c>
      <c r="I75" s="104">
        <f t="shared" si="16"/>
        <v>0</v>
      </c>
      <c r="J75" s="129"/>
      <c r="K75" s="114"/>
      <c r="L75" s="114"/>
    </row>
    <row r="76" spans="1:12" s="10" customFormat="1" ht="16.5" customHeight="1" x14ac:dyDescent="0.2">
      <c r="A76" s="57"/>
      <c r="B76" s="75" t="s">
        <v>196</v>
      </c>
      <c r="C76" s="59" t="s">
        <v>7</v>
      </c>
      <c r="D76" s="59" t="s">
        <v>7</v>
      </c>
      <c r="E76" s="59" t="s">
        <v>7</v>
      </c>
      <c r="F76" s="60" t="s">
        <v>7</v>
      </c>
      <c r="G76" s="105">
        <f>SUM(G66:G75)</f>
        <v>0</v>
      </c>
      <c r="H76" s="105">
        <f t="shared" ref="H76:I76" si="17">SUM(H66:H75)</f>
        <v>0</v>
      </c>
      <c r="I76" s="105">
        <f t="shared" si="17"/>
        <v>0</v>
      </c>
      <c r="J76" s="113">
        <f>SUM(J66:J75)</f>
        <v>0</v>
      </c>
      <c r="K76" s="113">
        <f t="shared" ref="K76:L76" si="18">SUM(K66:K75)</f>
        <v>0</v>
      </c>
      <c r="L76" s="113">
        <f t="shared" si="18"/>
        <v>0</v>
      </c>
    </row>
    <row r="77" spans="1:12" s="10" customFormat="1" ht="15" customHeight="1" x14ac:dyDescent="0.2">
      <c r="A77" s="137" t="s">
        <v>661</v>
      </c>
      <c r="B77" s="138"/>
      <c r="C77" s="138"/>
      <c r="D77" s="138"/>
      <c r="E77" s="138"/>
      <c r="F77" s="138"/>
      <c r="G77" s="138"/>
      <c r="H77" s="138"/>
      <c r="I77" s="138"/>
      <c r="J77" s="138"/>
      <c r="K77" s="138"/>
      <c r="L77" s="139"/>
    </row>
    <row r="78" spans="1:12" s="10" customFormat="1" ht="30" customHeight="1" x14ac:dyDescent="0.2">
      <c r="A78" s="49">
        <v>1</v>
      </c>
      <c r="B78" s="57" t="s">
        <v>533</v>
      </c>
      <c r="C78" s="51">
        <v>75</v>
      </c>
      <c r="D78" s="49" t="s">
        <v>1</v>
      </c>
      <c r="E78" s="52"/>
      <c r="F78" s="53"/>
      <c r="G78" s="104">
        <f>C78*F78</f>
        <v>0</v>
      </c>
      <c r="H78" s="104">
        <f>G78*0.095</f>
        <v>0</v>
      </c>
      <c r="I78" s="104">
        <f>G78+H78</f>
        <v>0</v>
      </c>
      <c r="J78" s="129"/>
      <c r="K78" s="114"/>
      <c r="L78" s="114"/>
    </row>
    <row r="79" spans="1:12" s="10" customFormat="1" ht="30" customHeight="1" x14ac:dyDescent="0.2">
      <c r="A79" s="49">
        <v>2</v>
      </c>
      <c r="B79" s="57" t="s">
        <v>95</v>
      </c>
      <c r="C79" s="51">
        <v>30</v>
      </c>
      <c r="D79" s="49" t="s">
        <v>1</v>
      </c>
      <c r="E79" s="52"/>
      <c r="F79" s="53"/>
      <c r="G79" s="104">
        <f t="shared" ref="G79:G83" si="19">C79*F79</f>
        <v>0</v>
      </c>
      <c r="H79" s="104">
        <f t="shared" ref="H79:H83" si="20">G79*0.095</f>
        <v>0</v>
      </c>
      <c r="I79" s="104">
        <f t="shared" ref="I79:I83" si="21">G79+H79</f>
        <v>0</v>
      </c>
      <c r="J79" s="129"/>
      <c r="K79" s="114"/>
      <c r="L79" s="114"/>
    </row>
    <row r="80" spans="1:12" s="10" customFormat="1" ht="30" customHeight="1" x14ac:dyDescent="0.2">
      <c r="A80" s="49">
        <v>3</v>
      </c>
      <c r="B80" s="57" t="s">
        <v>534</v>
      </c>
      <c r="C80" s="51">
        <v>60</v>
      </c>
      <c r="D80" s="49" t="s">
        <v>1</v>
      </c>
      <c r="E80" s="52"/>
      <c r="F80" s="53"/>
      <c r="G80" s="104">
        <f t="shared" si="19"/>
        <v>0</v>
      </c>
      <c r="H80" s="104">
        <f t="shared" si="20"/>
        <v>0</v>
      </c>
      <c r="I80" s="104">
        <f t="shared" si="21"/>
        <v>0</v>
      </c>
      <c r="J80" s="129"/>
      <c r="K80" s="114"/>
      <c r="L80" s="114"/>
    </row>
    <row r="81" spans="1:12" s="10" customFormat="1" ht="51" customHeight="1" x14ac:dyDescent="0.2">
      <c r="A81" s="49">
        <v>4</v>
      </c>
      <c r="B81" s="57" t="s">
        <v>660</v>
      </c>
      <c r="C81" s="51">
        <v>180</v>
      </c>
      <c r="D81" s="49" t="s">
        <v>1</v>
      </c>
      <c r="E81" s="52"/>
      <c r="F81" s="53"/>
      <c r="G81" s="104">
        <f t="shared" si="19"/>
        <v>0</v>
      </c>
      <c r="H81" s="104">
        <f t="shared" si="20"/>
        <v>0</v>
      </c>
      <c r="I81" s="104">
        <f t="shared" si="21"/>
        <v>0</v>
      </c>
      <c r="J81" s="129"/>
      <c r="K81" s="114"/>
      <c r="L81" s="114"/>
    </row>
    <row r="82" spans="1:12" s="10" customFormat="1" ht="20.100000000000001" customHeight="1" x14ac:dyDescent="0.2">
      <c r="A82" s="49">
        <v>5</v>
      </c>
      <c r="B82" s="57" t="s">
        <v>96</v>
      </c>
      <c r="C82" s="51">
        <v>30</v>
      </c>
      <c r="D82" s="49" t="s">
        <v>1</v>
      </c>
      <c r="E82" s="52"/>
      <c r="F82" s="53"/>
      <c r="G82" s="104">
        <f t="shared" si="19"/>
        <v>0</v>
      </c>
      <c r="H82" s="104">
        <f t="shared" si="20"/>
        <v>0</v>
      </c>
      <c r="I82" s="104">
        <f t="shared" si="21"/>
        <v>0</v>
      </c>
      <c r="J82" s="129"/>
      <c r="K82" s="114"/>
      <c r="L82" s="114"/>
    </row>
    <row r="83" spans="1:12" s="10" customFormat="1" ht="20.100000000000001" customHeight="1" x14ac:dyDescent="0.2">
      <c r="A83" s="49">
        <v>6</v>
      </c>
      <c r="B83" s="57" t="s">
        <v>97</v>
      </c>
      <c r="C83" s="51">
        <v>240</v>
      </c>
      <c r="D83" s="49" t="s">
        <v>1</v>
      </c>
      <c r="E83" s="52"/>
      <c r="F83" s="53"/>
      <c r="G83" s="104">
        <f t="shared" si="19"/>
        <v>0</v>
      </c>
      <c r="H83" s="104">
        <f t="shared" si="20"/>
        <v>0</v>
      </c>
      <c r="I83" s="104">
        <f t="shared" si="21"/>
        <v>0</v>
      </c>
      <c r="J83" s="129"/>
      <c r="K83" s="114"/>
      <c r="L83" s="114"/>
    </row>
    <row r="84" spans="1:12" s="10" customFormat="1" ht="15.75" customHeight="1" x14ac:dyDescent="0.2">
      <c r="A84" s="57"/>
      <c r="B84" s="75" t="s">
        <v>197</v>
      </c>
      <c r="C84" s="59" t="s">
        <v>7</v>
      </c>
      <c r="D84" s="59" t="s">
        <v>7</v>
      </c>
      <c r="E84" s="59" t="s">
        <v>7</v>
      </c>
      <c r="F84" s="60" t="s">
        <v>7</v>
      </c>
      <c r="G84" s="105">
        <f>SUM(G78:G83)</f>
        <v>0</v>
      </c>
      <c r="H84" s="105">
        <f t="shared" ref="H84:I84" si="22">SUM(H78:H83)</f>
        <v>0</v>
      </c>
      <c r="I84" s="105">
        <f t="shared" si="22"/>
        <v>0</v>
      </c>
      <c r="J84" s="113">
        <f>SUM(J78:J83)</f>
        <v>0</v>
      </c>
      <c r="K84" s="113">
        <f t="shared" ref="K84:L84" si="23">SUM(K78:K83)</f>
        <v>0</v>
      </c>
      <c r="L84" s="113">
        <f t="shared" si="23"/>
        <v>0</v>
      </c>
    </row>
    <row r="85" spans="1:12" s="90" customFormat="1" ht="15" customHeight="1" x14ac:dyDescent="0.2">
      <c r="A85" s="137" t="s">
        <v>662</v>
      </c>
      <c r="B85" s="138"/>
      <c r="C85" s="138"/>
      <c r="D85" s="138"/>
      <c r="E85" s="138"/>
      <c r="F85" s="138"/>
      <c r="G85" s="138"/>
      <c r="H85" s="138"/>
      <c r="I85" s="138"/>
      <c r="J85" s="138"/>
      <c r="K85" s="138"/>
      <c r="L85" s="139"/>
    </row>
    <row r="86" spans="1:12" s="10" customFormat="1" ht="30" customHeight="1" x14ac:dyDescent="0.2">
      <c r="A86" s="49">
        <v>1</v>
      </c>
      <c r="B86" s="57" t="s">
        <v>206</v>
      </c>
      <c r="C86" s="51">
        <v>60</v>
      </c>
      <c r="D86" s="49" t="s">
        <v>1</v>
      </c>
      <c r="E86" s="68"/>
      <c r="F86" s="53"/>
      <c r="G86" s="104">
        <f t="shared" ref="G86:G88" si="24">C86*F86</f>
        <v>0</v>
      </c>
      <c r="H86" s="104">
        <f t="shared" ref="H86:H88" si="25">G86*0.095</f>
        <v>0</v>
      </c>
      <c r="I86" s="104">
        <f t="shared" ref="I86:I88" si="26">G86+H86</f>
        <v>0</v>
      </c>
      <c r="J86" s="129"/>
      <c r="K86" s="114"/>
      <c r="L86" s="107" t="s">
        <v>7</v>
      </c>
    </row>
    <row r="87" spans="1:12" s="10" customFormat="1" ht="30" customHeight="1" x14ac:dyDescent="0.2">
      <c r="A87" s="49">
        <v>2</v>
      </c>
      <c r="B87" s="57" t="s">
        <v>207</v>
      </c>
      <c r="C87" s="51">
        <v>60</v>
      </c>
      <c r="D87" s="49" t="s">
        <v>1</v>
      </c>
      <c r="E87" s="68"/>
      <c r="F87" s="53"/>
      <c r="G87" s="104">
        <f t="shared" si="24"/>
        <v>0</v>
      </c>
      <c r="H87" s="104">
        <f t="shared" si="25"/>
        <v>0</v>
      </c>
      <c r="I87" s="104">
        <f t="shared" si="26"/>
        <v>0</v>
      </c>
      <c r="J87" s="129"/>
      <c r="K87" s="114"/>
      <c r="L87" s="107" t="s">
        <v>7</v>
      </c>
    </row>
    <row r="88" spans="1:12" s="10" customFormat="1" ht="20.100000000000001" customHeight="1" x14ac:dyDescent="0.2">
      <c r="A88" s="49">
        <v>3</v>
      </c>
      <c r="B88" s="57" t="s">
        <v>287</v>
      </c>
      <c r="C88" s="51">
        <v>60</v>
      </c>
      <c r="D88" s="49" t="s">
        <v>1</v>
      </c>
      <c r="E88" s="68"/>
      <c r="F88" s="53"/>
      <c r="G88" s="104">
        <f t="shared" si="24"/>
        <v>0</v>
      </c>
      <c r="H88" s="104">
        <f t="shared" si="25"/>
        <v>0</v>
      </c>
      <c r="I88" s="104">
        <f t="shared" si="26"/>
        <v>0</v>
      </c>
      <c r="J88" s="129"/>
      <c r="K88" s="114"/>
      <c r="L88" s="107" t="s">
        <v>7</v>
      </c>
    </row>
    <row r="89" spans="1:12" s="10" customFormat="1" ht="16.5" customHeight="1" x14ac:dyDescent="0.2">
      <c r="A89" s="57"/>
      <c r="B89" s="75" t="s">
        <v>659</v>
      </c>
      <c r="C89" s="59" t="s">
        <v>7</v>
      </c>
      <c r="D89" s="59" t="s">
        <v>7</v>
      </c>
      <c r="E89" s="59" t="s">
        <v>7</v>
      </c>
      <c r="F89" s="60" t="s">
        <v>7</v>
      </c>
      <c r="G89" s="105">
        <f>SUM(G86:G88)</f>
        <v>0</v>
      </c>
      <c r="H89" s="105">
        <f t="shared" ref="H89:I89" si="27">SUM(H86:H88)</f>
        <v>0</v>
      </c>
      <c r="I89" s="105">
        <f t="shared" si="27"/>
        <v>0</v>
      </c>
      <c r="J89" s="113">
        <f>SUM(J86:J88)</f>
        <v>0</v>
      </c>
      <c r="K89" s="113">
        <f>SUM(K86:K88)</f>
        <v>0</v>
      </c>
      <c r="L89" s="105" t="s">
        <v>7</v>
      </c>
    </row>
    <row r="90" spans="1:12" s="10" customFormat="1" ht="17.100000000000001" customHeight="1" x14ac:dyDescent="0.2"/>
    <row r="91" spans="1:12" s="10" customFormat="1" ht="17.100000000000001" customHeight="1" x14ac:dyDescent="0.2">
      <c r="A91" s="23" t="s">
        <v>216</v>
      </c>
      <c r="B91" s="24"/>
      <c r="C91" s="21"/>
      <c r="D91" s="22"/>
      <c r="E91" s="24"/>
      <c r="F91" s="24"/>
      <c r="G91" s="24"/>
      <c r="H91" s="24"/>
      <c r="I91" s="24"/>
      <c r="J91" s="24"/>
      <c r="K91" s="24"/>
      <c r="L91" s="24"/>
    </row>
    <row r="92" spans="1:12" s="10" customFormat="1" ht="39" customHeight="1" x14ac:dyDescent="0.2">
      <c r="A92" s="150" t="s">
        <v>680</v>
      </c>
      <c r="B92" s="150"/>
      <c r="C92" s="150"/>
      <c r="D92" s="150"/>
      <c r="E92" s="150"/>
      <c r="F92" s="150"/>
      <c r="G92" s="150"/>
      <c r="H92" s="150"/>
      <c r="I92" s="150"/>
      <c r="J92" s="150"/>
      <c r="K92" s="150"/>
      <c r="L92" s="150"/>
    </row>
    <row r="93" spans="1:12" s="10" customFormat="1" ht="17.100000000000001" customHeight="1" x14ac:dyDescent="0.2"/>
    <row r="94" spans="1:12" s="122" customFormat="1" ht="16.5" customHeight="1" x14ac:dyDescent="0.3">
      <c r="A94" s="144" t="s">
        <v>766</v>
      </c>
      <c r="B94" s="144"/>
      <c r="C94" s="144"/>
      <c r="D94" s="144"/>
      <c r="E94" s="144"/>
      <c r="F94" s="144"/>
      <c r="G94" s="144"/>
      <c r="H94" s="144"/>
      <c r="I94" s="144"/>
      <c r="J94" s="144"/>
      <c r="K94" s="144"/>
      <c r="L94" s="144"/>
    </row>
    <row r="95" spans="1:12" s="122" customFormat="1" ht="30" customHeight="1" x14ac:dyDescent="0.3">
      <c r="A95" s="143" t="s">
        <v>767</v>
      </c>
      <c r="B95" s="143"/>
      <c r="C95" s="143"/>
      <c r="D95" s="143"/>
      <c r="E95" s="143"/>
      <c r="F95" s="143"/>
      <c r="G95" s="143"/>
      <c r="H95" s="143"/>
      <c r="I95" s="143"/>
      <c r="J95" s="143"/>
      <c r="K95" s="143"/>
      <c r="L95" s="143"/>
    </row>
    <row r="96" spans="1:12" s="123" customFormat="1" ht="13.5" x14ac:dyDescent="0.25">
      <c r="A96" s="140" t="s">
        <v>768</v>
      </c>
      <c r="B96" s="140"/>
      <c r="C96" s="140"/>
      <c r="D96" s="140"/>
      <c r="E96" s="140"/>
      <c r="F96" s="140"/>
      <c r="G96" s="140"/>
      <c r="H96" s="140"/>
      <c r="I96" s="140"/>
      <c r="J96" s="140"/>
      <c r="K96" s="140"/>
      <c r="L96" s="140"/>
    </row>
    <row r="97" spans="1:12" s="122" customFormat="1" ht="16.5" customHeight="1" x14ac:dyDescent="0.3">
      <c r="A97" s="140" t="s">
        <v>778</v>
      </c>
      <c r="B97" s="140"/>
      <c r="C97" s="140"/>
      <c r="D97" s="140"/>
      <c r="E97" s="140"/>
      <c r="F97" s="140"/>
      <c r="G97" s="140"/>
      <c r="H97" s="140"/>
      <c r="I97" s="140"/>
      <c r="J97" s="140"/>
      <c r="K97" s="140"/>
      <c r="L97" s="140"/>
    </row>
    <row r="98" spans="1:12" s="122" customFormat="1" ht="16.5" customHeight="1" x14ac:dyDescent="0.3">
      <c r="A98" s="140" t="s">
        <v>769</v>
      </c>
      <c r="B98" s="140"/>
      <c r="C98" s="140"/>
      <c r="D98" s="140"/>
      <c r="E98" s="140"/>
      <c r="F98" s="140"/>
      <c r="G98" s="140"/>
      <c r="H98" s="140"/>
      <c r="I98" s="140"/>
      <c r="J98" s="140"/>
      <c r="K98" s="140"/>
      <c r="L98" s="140"/>
    </row>
    <row r="99" spans="1:12" s="122" customFormat="1" ht="16.5" x14ac:dyDescent="0.3">
      <c r="A99" s="124" t="s">
        <v>770</v>
      </c>
      <c r="B99" s="125"/>
      <c r="C99" s="126"/>
      <c r="D99" s="127"/>
      <c r="E99" s="125"/>
      <c r="F99" s="124"/>
      <c r="G99" s="124"/>
      <c r="H99" s="124"/>
      <c r="I99" s="124"/>
      <c r="J99" s="124"/>
      <c r="K99" s="124"/>
      <c r="L99" s="124"/>
    </row>
    <row r="100" spans="1:12" s="122" customFormat="1" ht="16.5" x14ac:dyDescent="0.3">
      <c r="A100" s="124" t="s">
        <v>771</v>
      </c>
      <c r="B100" s="125"/>
      <c r="C100" s="126"/>
      <c r="D100" s="127"/>
      <c r="E100" s="125"/>
      <c r="F100" s="124"/>
      <c r="G100" s="124"/>
      <c r="H100" s="124"/>
      <c r="I100" s="124"/>
      <c r="J100" s="124"/>
      <c r="K100" s="124"/>
      <c r="L100" s="124"/>
    </row>
    <row r="101" spans="1:12" s="122" customFormat="1" ht="27" customHeight="1" x14ac:dyDescent="0.3">
      <c r="A101" s="143" t="s">
        <v>772</v>
      </c>
      <c r="B101" s="143"/>
      <c r="C101" s="143"/>
      <c r="D101" s="143"/>
      <c r="E101" s="143"/>
      <c r="F101" s="143"/>
      <c r="G101" s="143"/>
      <c r="H101" s="143"/>
      <c r="I101" s="143"/>
      <c r="J101" s="143"/>
      <c r="K101" s="143"/>
      <c r="L101" s="143"/>
    </row>
    <row r="102" spans="1:12" s="122" customFormat="1" ht="27" customHeight="1" x14ac:dyDescent="0.3">
      <c r="A102" s="143" t="s">
        <v>773</v>
      </c>
      <c r="B102" s="143"/>
      <c r="C102" s="143"/>
      <c r="D102" s="143"/>
      <c r="E102" s="143"/>
      <c r="F102" s="143"/>
      <c r="G102" s="143"/>
      <c r="H102" s="143"/>
      <c r="I102" s="143"/>
      <c r="J102" s="143"/>
      <c r="K102" s="143"/>
      <c r="L102" s="143"/>
    </row>
    <row r="103" spans="1:12" s="122" customFormat="1" ht="27" customHeight="1" x14ac:dyDescent="0.3">
      <c r="A103" s="143" t="s">
        <v>774</v>
      </c>
      <c r="B103" s="143"/>
      <c r="C103" s="143"/>
      <c r="D103" s="143"/>
      <c r="E103" s="143"/>
      <c r="F103" s="143"/>
      <c r="G103" s="143"/>
      <c r="H103" s="143"/>
      <c r="I103" s="143"/>
      <c r="J103" s="143"/>
      <c r="K103" s="143"/>
      <c r="L103" s="143"/>
    </row>
    <row r="104" spans="1:12" s="122" customFormat="1" ht="27" customHeight="1" x14ac:dyDescent="0.3">
      <c r="A104" s="143" t="s">
        <v>791</v>
      </c>
      <c r="B104" s="143"/>
      <c r="C104" s="143"/>
      <c r="D104" s="143"/>
      <c r="E104" s="143"/>
      <c r="F104" s="143"/>
      <c r="G104" s="143"/>
      <c r="H104" s="143"/>
      <c r="I104" s="143"/>
      <c r="J104" s="143"/>
      <c r="K104" s="143"/>
      <c r="L104" s="143"/>
    </row>
    <row r="105" spans="1:12" s="122" customFormat="1" ht="16.5" x14ac:dyDescent="0.3">
      <c r="A105" s="128"/>
      <c r="B105" s="128"/>
      <c r="C105" s="128"/>
      <c r="D105" s="128"/>
      <c r="E105" s="128"/>
      <c r="F105" s="128"/>
      <c r="G105" s="128"/>
      <c r="H105" s="128"/>
      <c r="I105" s="128"/>
      <c r="J105" s="128"/>
      <c r="K105" s="128"/>
      <c r="L105" s="128"/>
    </row>
    <row r="106" spans="1:12" s="135" customFormat="1" ht="16.5" x14ac:dyDescent="0.3">
      <c r="A106" s="145" t="s">
        <v>775</v>
      </c>
      <c r="B106" s="145"/>
      <c r="C106" s="130"/>
      <c r="D106" s="131"/>
      <c r="E106" s="132" t="s">
        <v>776</v>
      </c>
      <c r="F106" s="131"/>
      <c r="G106" s="131"/>
      <c r="H106" s="131" t="s">
        <v>777</v>
      </c>
      <c r="I106" s="133"/>
      <c r="J106" s="133"/>
      <c r="K106" s="133"/>
      <c r="L106" s="134"/>
    </row>
  </sheetData>
  <sheetProtection algorithmName="SHA-512" hashValue="VgymrmCcJxwMJGkj33bhOQg7eTCdv+U4AlsmTAGtnmnmB1rCAPcNZm/pIYBawd8/PRxOg4sZ1NYnD59OrGQKnQ==" saltValue="7s8toHnw6Ao9g86p6gwBzQ==" spinCount="100000" sheet="1" objects="1" scenarios="1"/>
  <mergeCells count="19">
    <mergeCell ref="A101:L101"/>
    <mergeCell ref="A102:L102"/>
    <mergeCell ref="A103:L103"/>
    <mergeCell ref="A104:L104"/>
    <mergeCell ref="A106:B106"/>
    <mergeCell ref="A97:L97"/>
    <mergeCell ref="A98:L98"/>
    <mergeCell ref="A46:L46"/>
    <mergeCell ref="A94:L94"/>
    <mergeCell ref="A77:L77"/>
    <mergeCell ref="A92:L92"/>
    <mergeCell ref="A95:L95"/>
    <mergeCell ref="A96:L96"/>
    <mergeCell ref="A85:L85"/>
    <mergeCell ref="A4:L4"/>
    <mergeCell ref="A8:L8"/>
    <mergeCell ref="A65:L65"/>
    <mergeCell ref="A22:L22"/>
    <mergeCell ref="A1:C1"/>
  </mergeCells>
  <dataValidations count="3">
    <dataValidation type="whole" operator="equal" allowBlank="1" showInputMessage="1" showErrorMessage="1" promptTitle="SHEME KAKOVOSTI" prompt="V celico vnesete vrednost &quot;1&quot; za živila, ki so uvrščena v shemo kakovosti, z izjemo živil ekološke kvalitete, ki se točkuje ločeno." sqref="J9:J20 J23:J44 J47:J63 J66:J75 J78:J83 J86:J88">
      <formula1>1</formula1>
    </dataValidation>
    <dataValidation type="whole" operator="equal" allowBlank="1" showInputMessage="1" showErrorMessage="1" promptTitle="EMBALAŽA" prompt="V celico vnesete vrednost &quot;1&quot; za živila, katerih embalaža ustreza zahtevam po Uredbi o zelenem javnem naročanju." sqref="K9:K20 K23:K44 K47:K63 K66:K75 K78:K83 K86:K88">
      <formula1>1</formula1>
    </dataValidation>
    <dataValidation type="whole" operator="equal" allowBlank="1" showInputMessage="1" showErrorMessage="1" promptTitle="EKOLOŠKA ŽIVILA" prompt="V celico vnesete vrednost &quot;1&quot; za živila, ki jih ponujate v ekološki kvaliteti." sqref="L9:L20 L23:L44 L66:L75 L78:L83">
      <formula1>1</formula1>
    </dataValidation>
  </dataValidations>
  <pageMargins left="0.43307086614173229" right="0.43307086614173229" top="0.55118110236220474" bottom="0.35433070866141736" header="0.31496062992125984" footer="0.31496062992125984"/>
  <pageSetup paperSize="9" scale="96" fitToHeight="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148"/>
  <sheetViews>
    <sheetView view="pageBreakPreview" zoomScale="110" zoomScaleNormal="120" zoomScaleSheetLayoutView="110" workbookViewId="0">
      <pane ySplit="7" topLeftCell="A8" activePane="bottomLeft" state="frozen"/>
      <selection activeCell="A83" sqref="A83:K83"/>
      <selection pane="bottomLeft" activeCell="H10" sqref="H10"/>
    </sheetView>
  </sheetViews>
  <sheetFormatPr defaultColWidth="9.28515625" defaultRowHeight="15" x14ac:dyDescent="0.25"/>
  <cols>
    <col min="1" max="1" width="4.85546875" style="2" customWidth="1"/>
    <col min="2" max="2" width="30.140625" style="2" customWidth="1"/>
    <col min="3" max="3" width="7" style="2" customWidth="1"/>
    <col min="4" max="4" width="4.85546875" style="2" customWidth="1"/>
    <col min="5" max="5" width="19.85546875" style="2" customWidth="1"/>
    <col min="6" max="9" width="10.5703125" style="2" customWidth="1"/>
    <col min="10" max="10" width="8.85546875" style="25" customWidth="1"/>
    <col min="11" max="12" width="8.85546875" style="2" customWidth="1"/>
    <col min="13" max="16384" width="9.28515625" style="2"/>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9.75" customHeight="1" x14ac:dyDescent="0.2">
      <c r="A3" s="24"/>
      <c r="B3" s="73"/>
      <c r="C3" s="21"/>
      <c r="D3" s="22"/>
    </row>
    <row r="4" spans="1:12" s="25" customFormat="1" ht="18" customHeight="1" x14ac:dyDescent="0.25">
      <c r="A4" s="142" t="s">
        <v>199</v>
      </c>
      <c r="B4" s="142"/>
      <c r="C4" s="142"/>
      <c r="D4" s="142"/>
      <c r="E4" s="142"/>
      <c r="F4" s="142"/>
      <c r="G4" s="142"/>
      <c r="H4" s="142"/>
      <c r="I4" s="142"/>
      <c r="J4" s="142"/>
      <c r="K4" s="142"/>
      <c r="L4" s="142"/>
    </row>
    <row r="5" spans="1:12" s="4" customFormat="1" ht="11.25" customHeight="1" x14ac:dyDescent="0.15">
      <c r="A5" s="20"/>
      <c r="B5" s="20"/>
      <c r="C5" s="20"/>
      <c r="D5" s="20"/>
      <c r="E5" s="20"/>
      <c r="F5" s="20"/>
      <c r="G5" s="20"/>
      <c r="H5" s="20"/>
      <c r="I5" s="20"/>
      <c r="J5" s="26"/>
      <c r="K5" s="20"/>
      <c r="L5" s="20"/>
    </row>
    <row r="6" spans="1:12" s="5" customFormat="1" ht="48.75" customHeight="1" x14ac:dyDescent="0.15">
      <c r="A6" s="95" t="s">
        <v>3</v>
      </c>
      <c r="B6" s="95" t="s">
        <v>4</v>
      </c>
      <c r="C6" s="96" t="s">
        <v>5</v>
      </c>
      <c r="D6" s="96" t="s">
        <v>131</v>
      </c>
      <c r="E6" s="97" t="s">
        <v>6</v>
      </c>
      <c r="F6" s="97" t="s">
        <v>121</v>
      </c>
      <c r="G6" s="97" t="s">
        <v>122</v>
      </c>
      <c r="H6" s="97" t="s">
        <v>234</v>
      </c>
      <c r="I6" s="97" t="s">
        <v>125</v>
      </c>
      <c r="J6" s="97" t="s">
        <v>742</v>
      </c>
      <c r="K6" s="97" t="s">
        <v>127</v>
      </c>
      <c r="L6" s="97" t="s">
        <v>128</v>
      </c>
    </row>
    <row r="7" spans="1:12" s="15" customFormat="1" ht="21.95" customHeight="1" x14ac:dyDescent="0.25">
      <c r="A7" s="98">
        <v>1</v>
      </c>
      <c r="B7" s="98">
        <v>2</v>
      </c>
      <c r="C7" s="99">
        <v>3</v>
      </c>
      <c r="D7" s="99">
        <v>4</v>
      </c>
      <c r="E7" s="99">
        <v>5</v>
      </c>
      <c r="F7" s="99">
        <v>6</v>
      </c>
      <c r="G7" s="100" t="s">
        <v>123</v>
      </c>
      <c r="H7" s="99" t="s">
        <v>124</v>
      </c>
      <c r="I7" s="100" t="s">
        <v>126</v>
      </c>
      <c r="J7" s="99">
        <v>10</v>
      </c>
      <c r="K7" s="99">
        <v>11</v>
      </c>
      <c r="L7" s="99">
        <v>12</v>
      </c>
    </row>
    <row r="8" spans="1:12" s="10" customFormat="1" ht="15" customHeight="1" x14ac:dyDescent="0.2">
      <c r="A8" s="148" t="s">
        <v>664</v>
      </c>
      <c r="B8" s="148"/>
      <c r="C8" s="148"/>
      <c r="D8" s="148"/>
      <c r="E8" s="148"/>
      <c r="F8" s="148"/>
      <c r="G8" s="148"/>
      <c r="H8" s="148"/>
      <c r="I8" s="148"/>
      <c r="J8" s="148"/>
      <c r="K8" s="148"/>
      <c r="L8" s="148"/>
    </row>
    <row r="9" spans="1:12" s="10" customFormat="1" ht="27" customHeight="1" x14ac:dyDescent="0.2">
      <c r="A9" s="49">
        <v>1</v>
      </c>
      <c r="B9" s="74" t="s">
        <v>288</v>
      </c>
      <c r="C9" s="51">
        <v>900</v>
      </c>
      <c r="D9" s="49" t="s">
        <v>0</v>
      </c>
      <c r="E9" s="52"/>
      <c r="F9" s="53"/>
      <c r="G9" s="104">
        <f>C9*F9</f>
        <v>0</v>
      </c>
      <c r="H9" s="104">
        <f>G9*0.095</f>
        <v>0</v>
      </c>
      <c r="I9" s="104">
        <f>G9+H9</f>
        <v>0</v>
      </c>
      <c r="J9" s="129"/>
      <c r="K9" s="114"/>
      <c r="L9" s="114"/>
    </row>
    <row r="10" spans="1:12" s="10" customFormat="1" ht="27" customHeight="1" x14ac:dyDescent="0.2">
      <c r="A10" s="49">
        <v>2</v>
      </c>
      <c r="B10" s="74" t="s">
        <v>535</v>
      </c>
      <c r="C10" s="51">
        <v>60</v>
      </c>
      <c r="D10" s="49" t="s">
        <v>0</v>
      </c>
      <c r="E10" s="52"/>
      <c r="F10" s="53"/>
      <c r="G10" s="104">
        <f t="shared" ref="G10:G73" si="0">C10*F10</f>
        <v>0</v>
      </c>
      <c r="H10" s="104">
        <f t="shared" ref="H10:H73" si="1">G10*0.095</f>
        <v>0</v>
      </c>
      <c r="I10" s="104">
        <f t="shared" ref="I10:I73" si="2">G10+H10</f>
        <v>0</v>
      </c>
      <c r="J10" s="129"/>
      <c r="K10" s="114"/>
      <c r="L10" s="114"/>
    </row>
    <row r="11" spans="1:12" s="10" customFormat="1" ht="27" customHeight="1" x14ac:dyDescent="0.2">
      <c r="A11" s="49">
        <v>3</v>
      </c>
      <c r="B11" s="81" t="s">
        <v>536</v>
      </c>
      <c r="C11" s="51">
        <v>30</v>
      </c>
      <c r="D11" s="49" t="s">
        <v>0</v>
      </c>
      <c r="E11" s="52"/>
      <c r="F11" s="53"/>
      <c r="G11" s="104">
        <f t="shared" si="0"/>
        <v>0</v>
      </c>
      <c r="H11" s="104">
        <f t="shared" si="1"/>
        <v>0</v>
      </c>
      <c r="I11" s="104">
        <f t="shared" si="2"/>
        <v>0</v>
      </c>
      <c r="J11" s="129"/>
      <c r="K11" s="114"/>
      <c r="L11" s="114"/>
    </row>
    <row r="12" spans="1:12" s="10" customFormat="1" ht="27" customHeight="1" x14ac:dyDescent="0.2">
      <c r="A12" s="49">
        <v>4</v>
      </c>
      <c r="B12" s="81" t="s">
        <v>537</v>
      </c>
      <c r="C12" s="51">
        <v>60</v>
      </c>
      <c r="D12" s="49" t="s">
        <v>0</v>
      </c>
      <c r="E12" s="52"/>
      <c r="F12" s="53"/>
      <c r="G12" s="104">
        <f t="shared" si="0"/>
        <v>0</v>
      </c>
      <c r="H12" s="104">
        <f t="shared" si="1"/>
        <v>0</v>
      </c>
      <c r="I12" s="104">
        <f t="shared" si="2"/>
        <v>0</v>
      </c>
      <c r="J12" s="129"/>
      <c r="K12" s="114"/>
      <c r="L12" s="114"/>
    </row>
    <row r="13" spans="1:12" s="10" customFormat="1" ht="27" customHeight="1" x14ac:dyDescent="0.2">
      <c r="A13" s="49">
        <v>5</v>
      </c>
      <c r="B13" s="74" t="s">
        <v>289</v>
      </c>
      <c r="C13" s="51">
        <v>450</v>
      </c>
      <c r="D13" s="49" t="s">
        <v>0</v>
      </c>
      <c r="E13" s="52"/>
      <c r="F13" s="53"/>
      <c r="G13" s="104">
        <f t="shared" si="0"/>
        <v>0</v>
      </c>
      <c r="H13" s="104">
        <f t="shared" si="1"/>
        <v>0</v>
      </c>
      <c r="I13" s="104">
        <f t="shared" si="2"/>
        <v>0</v>
      </c>
      <c r="J13" s="129"/>
      <c r="K13" s="114"/>
      <c r="L13" s="114"/>
    </row>
    <row r="14" spans="1:12" s="10" customFormat="1" ht="27" customHeight="1" x14ac:dyDescent="0.2">
      <c r="A14" s="49">
        <v>6</v>
      </c>
      <c r="B14" s="74" t="s">
        <v>538</v>
      </c>
      <c r="C14" s="51">
        <v>30</v>
      </c>
      <c r="D14" s="49" t="s">
        <v>0</v>
      </c>
      <c r="E14" s="52"/>
      <c r="F14" s="53"/>
      <c r="G14" s="104">
        <f t="shared" si="0"/>
        <v>0</v>
      </c>
      <c r="H14" s="104">
        <f t="shared" si="1"/>
        <v>0</v>
      </c>
      <c r="I14" s="104">
        <f t="shared" si="2"/>
        <v>0</v>
      </c>
      <c r="J14" s="129"/>
      <c r="K14" s="114"/>
      <c r="L14" s="114"/>
    </row>
    <row r="15" spans="1:12" s="10" customFormat="1" ht="27" customHeight="1" x14ac:dyDescent="0.2">
      <c r="A15" s="49">
        <v>7</v>
      </c>
      <c r="B15" s="74" t="s">
        <v>290</v>
      </c>
      <c r="C15" s="49">
        <v>15</v>
      </c>
      <c r="D15" s="49" t="s">
        <v>1</v>
      </c>
      <c r="E15" s="52"/>
      <c r="F15" s="53"/>
      <c r="G15" s="104">
        <f t="shared" si="0"/>
        <v>0</v>
      </c>
      <c r="H15" s="104">
        <f t="shared" si="1"/>
        <v>0</v>
      </c>
      <c r="I15" s="104">
        <f t="shared" si="2"/>
        <v>0</v>
      </c>
      <c r="J15" s="129"/>
      <c r="K15" s="114"/>
      <c r="L15" s="114"/>
    </row>
    <row r="16" spans="1:12" s="10" customFormat="1" ht="27" customHeight="1" x14ac:dyDescent="0.2">
      <c r="A16" s="49">
        <v>8</v>
      </c>
      <c r="B16" s="74" t="s">
        <v>291</v>
      </c>
      <c r="C16" s="49">
        <v>225</v>
      </c>
      <c r="D16" s="49" t="s">
        <v>1</v>
      </c>
      <c r="E16" s="52"/>
      <c r="F16" s="53"/>
      <c r="G16" s="104">
        <f t="shared" si="0"/>
        <v>0</v>
      </c>
      <c r="H16" s="104">
        <f t="shared" si="1"/>
        <v>0</v>
      </c>
      <c r="I16" s="104">
        <f t="shared" si="2"/>
        <v>0</v>
      </c>
      <c r="J16" s="129"/>
      <c r="K16" s="114"/>
      <c r="L16" s="114"/>
    </row>
    <row r="17" spans="1:12" s="10" customFormat="1" ht="37.5" customHeight="1" x14ac:dyDescent="0.2">
      <c r="A17" s="49">
        <v>9</v>
      </c>
      <c r="B17" s="74" t="s">
        <v>230</v>
      </c>
      <c r="C17" s="49">
        <v>45</v>
      </c>
      <c r="D17" s="49" t="s">
        <v>0</v>
      </c>
      <c r="E17" s="52"/>
      <c r="F17" s="53"/>
      <c r="G17" s="104">
        <f t="shared" si="0"/>
        <v>0</v>
      </c>
      <c r="H17" s="104">
        <f t="shared" si="1"/>
        <v>0</v>
      </c>
      <c r="I17" s="104">
        <f t="shared" si="2"/>
        <v>0</v>
      </c>
      <c r="J17" s="129"/>
      <c r="K17" s="114"/>
      <c r="L17" s="114"/>
    </row>
    <row r="18" spans="1:12" s="10" customFormat="1" ht="27" customHeight="1" x14ac:dyDescent="0.2">
      <c r="A18" s="49">
        <v>10</v>
      </c>
      <c r="B18" s="74" t="s">
        <v>539</v>
      </c>
      <c r="C18" s="51">
        <v>54</v>
      </c>
      <c r="D18" s="49" t="s">
        <v>1</v>
      </c>
      <c r="E18" s="52"/>
      <c r="F18" s="53"/>
      <c r="G18" s="104">
        <f t="shared" si="0"/>
        <v>0</v>
      </c>
      <c r="H18" s="104">
        <f t="shared" si="1"/>
        <v>0</v>
      </c>
      <c r="I18" s="104">
        <f t="shared" si="2"/>
        <v>0</v>
      </c>
      <c r="J18" s="129"/>
      <c r="K18" s="114"/>
      <c r="L18" s="114"/>
    </row>
    <row r="19" spans="1:12" s="10" customFormat="1" ht="27" customHeight="1" x14ac:dyDescent="0.2">
      <c r="A19" s="49">
        <v>11</v>
      </c>
      <c r="B19" s="74" t="s">
        <v>540</v>
      </c>
      <c r="C19" s="51">
        <v>75</v>
      </c>
      <c r="D19" s="49" t="s">
        <v>1</v>
      </c>
      <c r="E19" s="52"/>
      <c r="F19" s="53"/>
      <c r="G19" s="104">
        <f t="shared" si="0"/>
        <v>0</v>
      </c>
      <c r="H19" s="104">
        <f t="shared" si="1"/>
        <v>0</v>
      </c>
      <c r="I19" s="104">
        <f t="shared" si="2"/>
        <v>0</v>
      </c>
      <c r="J19" s="129"/>
      <c r="K19" s="114"/>
      <c r="L19" s="114"/>
    </row>
    <row r="20" spans="1:12" s="10" customFormat="1" ht="17.25" customHeight="1" x14ac:dyDescent="0.2">
      <c r="A20" s="49">
        <v>12</v>
      </c>
      <c r="B20" s="74" t="s">
        <v>541</v>
      </c>
      <c r="C20" s="51">
        <v>15</v>
      </c>
      <c r="D20" s="49" t="s">
        <v>1</v>
      </c>
      <c r="E20" s="52"/>
      <c r="F20" s="53"/>
      <c r="G20" s="104">
        <f t="shared" si="0"/>
        <v>0</v>
      </c>
      <c r="H20" s="104">
        <f t="shared" si="1"/>
        <v>0</v>
      </c>
      <c r="I20" s="104">
        <f t="shared" si="2"/>
        <v>0</v>
      </c>
      <c r="J20" s="129"/>
      <c r="K20" s="114"/>
      <c r="L20" s="114"/>
    </row>
    <row r="21" spans="1:12" s="10" customFormat="1" ht="27.75" customHeight="1" x14ac:dyDescent="0.2">
      <c r="A21" s="49">
        <v>13</v>
      </c>
      <c r="B21" s="74" t="s">
        <v>542</v>
      </c>
      <c r="C21" s="51">
        <v>120</v>
      </c>
      <c r="D21" s="49" t="s">
        <v>1</v>
      </c>
      <c r="E21" s="52"/>
      <c r="F21" s="53"/>
      <c r="G21" s="104">
        <f t="shared" si="0"/>
        <v>0</v>
      </c>
      <c r="H21" s="104">
        <f t="shared" si="1"/>
        <v>0</v>
      </c>
      <c r="I21" s="104">
        <f t="shared" si="2"/>
        <v>0</v>
      </c>
      <c r="J21" s="129"/>
      <c r="K21" s="114"/>
      <c r="L21" s="114"/>
    </row>
    <row r="22" spans="1:12" s="10" customFormat="1" ht="27.75" customHeight="1" x14ac:dyDescent="0.2">
      <c r="A22" s="49">
        <v>14</v>
      </c>
      <c r="B22" s="74" t="s">
        <v>543</v>
      </c>
      <c r="C22" s="51">
        <v>90</v>
      </c>
      <c r="D22" s="49" t="s">
        <v>1</v>
      </c>
      <c r="E22" s="52"/>
      <c r="F22" s="53"/>
      <c r="G22" s="104">
        <f t="shared" si="0"/>
        <v>0</v>
      </c>
      <c r="H22" s="104">
        <f t="shared" si="1"/>
        <v>0</v>
      </c>
      <c r="I22" s="104">
        <f t="shared" si="2"/>
        <v>0</v>
      </c>
      <c r="J22" s="129"/>
      <c r="K22" s="114"/>
      <c r="L22" s="114"/>
    </row>
    <row r="23" spans="1:12" s="10" customFormat="1" ht="27.75" customHeight="1" x14ac:dyDescent="0.2">
      <c r="A23" s="49">
        <v>15</v>
      </c>
      <c r="B23" s="74" t="s">
        <v>544</v>
      </c>
      <c r="C23" s="51">
        <v>15</v>
      </c>
      <c r="D23" s="49" t="s">
        <v>1</v>
      </c>
      <c r="E23" s="52"/>
      <c r="F23" s="53"/>
      <c r="G23" s="104">
        <f t="shared" si="0"/>
        <v>0</v>
      </c>
      <c r="H23" s="104">
        <f t="shared" si="1"/>
        <v>0</v>
      </c>
      <c r="I23" s="104">
        <f t="shared" si="2"/>
        <v>0</v>
      </c>
      <c r="J23" s="129"/>
      <c r="K23" s="114"/>
      <c r="L23" s="114"/>
    </row>
    <row r="24" spans="1:12" s="10" customFormat="1" ht="27.75" customHeight="1" x14ac:dyDescent="0.2">
      <c r="A24" s="49">
        <v>16</v>
      </c>
      <c r="B24" s="74" t="s">
        <v>546</v>
      </c>
      <c r="C24" s="51">
        <v>60</v>
      </c>
      <c r="D24" s="49" t="s">
        <v>1</v>
      </c>
      <c r="E24" s="52"/>
      <c r="F24" s="53"/>
      <c r="G24" s="104">
        <f t="shared" si="0"/>
        <v>0</v>
      </c>
      <c r="H24" s="104">
        <f t="shared" si="1"/>
        <v>0</v>
      </c>
      <c r="I24" s="104">
        <f t="shared" si="2"/>
        <v>0</v>
      </c>
      <c r="J24" s="129"/>
      <c r="K24" s="114"/>
      <c r="L24" s="114"/>
    </row>
    <row r="25" spans="1:12" s="10" customFormat="1" ht="27.75" customHeight="1" x14ac:dyDescent="0.2">
      <c r="A25" s="49">
        <v>17</v>
      </c>
      <c r="B25" s="74" t="s">
        <v>545</v>
      </c>
      <c r="C25" s="51">
        <v>60</v>
      </c>
      <c r="D25" s="49" t="s">
        <v>1</v>
      </c>
      <c r="E25" s="52"/>
      <c r="F25" s="53"/>
      <c r="G25" s="104">
        <f t="shared" si="0"/>
        <v>0</v>
      </c>
      <c r="H25" s="104">
        <f t="shared" si="1"/>
        <v>0</v>
      </c>
      <c r="I25" s="104">
        <f t="shared" si="2"/>
        <v>0</v>
      </c>
      <c r="J25" s="129"/>
      <c r="K25" s="114"/>
      <c r="L25" s="114"/>
    </row>
    <row r="26" spans="1:12" s="10" customFormat="1" ht="27.75" customHeight="1" x14ac:dyDescent="0.2">
      <c r="A26" s="49">
        <v>18</v>
      </c>
      <c r="B26" s="74" t="s">
        <v>547</v>
      </c>
      <c r="C26" s="51">
        <v>30</v>
      </c>
      <c r="D26" s="49" t="s">
        <v>1</v>
      </c>
      <c r="E26" s="52"/>
      <c r="F26" s="53"/>
      <c r="G26" s="104">
        <f t="shared" si="0"/>
        <v>0</v>
      </c>
      <c r="H26" s="104">
        <f t="shared" si="1"/>
        <v>0</v>
      </c>
      <c r="I26" s="104">
        <f t="shared" si="2"/>
        <v>0</v>
      </c>
      <c r="J26" s="129"/>
      <c r="K26" s="114"/>
      <c r="L26" s="114"/>
    </row>
    <row r="27" spans="1:12" s="10" customFormat="1" ht="27.75" customHeight="1" x14ac:dyDescent="0.2">
      <c r="A27" s="49">
        <v>19</v>
      </c>
      <c r="B27" s="50" t="s">
        <v>548</v>
      </c>
      <c r="C27" s="51">
        <v>30</v>
      </c>
      <c r="D27" s="49" t="s">
        <v>1</v>
      </c>
      <c r="E27" s="52"/>
      <c r="F27" s="53"/>
      <c r="G27" s="104">
        <f t="shared" si="0"/>
        <v>0</v>
      </c>
      <c r="H27" s="104">
        <f t="shared" si="1"/>
        <v>0</v>
      </c>
      <c r="I27" s="104">
        <f t="shared" si="2"/>
        <v>0</v>
      </c>
      <c r="J27" s="129"/>
      <c r="K27" s="114"/>
      <c r="L27" s="114"/>
    </row>
    <row r="28" spans="1:12" s="10" customFormat="1" ht="27.75" customHeight="1" x14ac:dyDescent="0.2">
      <c r="A28" s="49">
        <v>20</v>
      </c>
      <c r="B28" s="74" t="s">
        <v>549</v>
      </c>
      <c r="C28" s="51">
        <v>30</v>
      </c>
      <c r="D28" s="49" t="s">
        <v>1</v>
      </c>
      <c r="E28" s="52"/>
      <c r="F28" s="53"/>
      <c r="G28" s="104">
        <f t="shared" si="0"/>
        <v>0</v>
      </c>
      <c r="H28" s="104">
        <f t="shared" si="1"/>
        <v>0</v>
      </c>
      <c r="I28" s="104">
        <f t="shared" si="2"/>
        <v>0</v>
      </c>
      <c r="J28" s="129"/>
      <c r="K28" s="114"/>
      <c r="L28" s="114"/>
    </row>
    <row r="29" spans="1:12" s="10" customFormat="1" ht="38.25" x14ac:dyDescent="0.2">
      <c r="A29" s="49">
        <v>21</v>
      </c>
      <c r="B29" s="74" t="s">
        <v>550</v>
      </c>
      <c r="C29" s="51">
        <v>15</v>
      </c>
      <c r="D29" s="49" t="s">
        <v>1</v>
      </c>
      <c r="E29" s="52"/>
      <c r="F29" s="53"/>
      <c r="G29" s="104">
        <f t="shared" si="0"/>
        <v>0</v>
      </c>
      <c r="H29" s="104">
        <f t="shared" si="1"/>
        <v>0</v>
      </c>
      <c r="I29" s="104">
        <f t="shared" si="2"/>
        <v>0</v>
      </c>
      <c r="J29" s="129"/>
      <c r="K29" s="114"/>
      <c r="L29" s="114"/>
    </row>
    <row r="30" spans="1:12" s="10" customFormat="1" ht="27.75" customHeight="1" x14ac:dyDescent="0.2">
      <c r="A30" s="49">
        <v>22</v>
      </c>
      <c r="B30" s="74" t="s">
        <v>551</v>
      </c>
      <c r="C30" s="51">
        <v>90</v>
      </c>
      <c r="D30" s="49" t="s">
        <v>1</v>
      </c>
      <c r="E30" s="52"/>
      <c r="F30" s="53"/>
      <c r="G30" s="104">
        <f t="shared" si="0"/>
        <v>0</v>
      </c>
      <c r="H30" s="104">
        <f t="shared" si="1"/>
        <v>0</v>
      </c>
      <c r="I30" s="104">
        <f t="shared" si="2"/>
        <v>0</v>
      </c>
      <c r="J30" s="129"/>
      <c r="K30" s="114"/>
      <c r="L30" s="114"/>
    </row>
    <row r="31" spans="1:12" s="10" customFormat="1" ht="27.75" customHeight="1" x14ac:dyDescent="0.2">
      <c r="A31" s="49">
        <v>23</v>
      </c>
      <c r="B31" s="74" t="s">
        <v>627</v>
      </c>
      <c r="C31" s="51">
        <v>9</v>
      </c>
      <c r="D31" s="49" t="s">
        <v>1</v>
      </c>
      <c r="E31" s="52"/>
      <c r="F31" s="53"/>
      <c r="G31" s="104">
        <f t="shared" si="0"/>
        <v>0</v>
      </c>
      <c r="H31" s="104">
        <f t="shared" si="1"/>
        <v>0</v>
      </c>
      <c r="I31" s="104">
        <f t="shared" si="2"/>
        <v>0</v>
      </c>
      <c r="J31" s="129"/>
      <c r="K31" s="114"/>
      <c r="L31" s="114"/>
    </row>
    <row r="32" spans="1:12" s="10" customFormat="1" ht="27.75" customHeight="1" x14ac:dyDescent="0.2">
      <c r="A32" s="49">
        <v>24</v>
      </c>
      <c r="B32" s="74" t="s">
        <v>552</v>
      </c>
      <c r="C32" s="49">
        <v>15</v>
      </c>
      <c r="D32" s="49" t="s">
        <v>1</v>
      </c>
      <c r="E32" s="52"/>
      <c r="F32" s="53"/>
      <c r="G32" s="104">
        <f t="shared" si="0"/>
        <v>0</v>
      </c>
      <c r="H32" s="104">
        <f t="shared" si="1"/>
        <v>0</v>
      </c>
      <c r="I32" s="104">
        <f t="shared" si="2"/>
        <v>0</v>
      </c>
      <c r="J32" s="129"/>
      <c r="K32" s="114"/>
      <c r="L32" s="114"/>
    </row>
    <row r="33" spans="1:12" s="10" customFormat="1" ht="27.75" customHeight="1" x14ac:dyDescent="0.2">
      <c r="A33" s="49">
        <v>25</v>
      </c>
      <c r="B33" s="74" t="s">
        <v>554</v>
      </c>
      <c r="C33" s="49">
        <v>15</v>
      </c>
      <c r="D33" s="49" t="s">
        <v>1</v>
      </c>
      <c r="E33" s="52"/>
      <c r="F33" s="53"/>
      <c r="G33" s="104">
        <f t="shared" si="0"/>
        <v>0</v>
      </c>
      <c r="H33" s="104">
        <f t="shared" si="1"/>
        <v>0</v>
      </c>
      <c r="I33" s="104">
        <f t="shared" si="2"/>
        <v>0</v>
      </c>
      <c r="J33" s="129"/>
      <c r="K33" s="114"/>
      <c r="L33" s="114"/>
    </row>
    <row r="34" spans="1:12" s="10" customFormat="1" ht="27.75" customHeight="1" x14ac:dyDescent="0.2">
      <c r="A34" s="49">
        <v>26</v>
      </c>
      <c r="B34" s="81" t="s">
        <v>628</v>
      </c>
      <c r="C34" s="91">
        <v>1</v>
      </c>
      <c r="D34" s="49" t="s">
        <v>1</v>
      </c>
      <c r="E34" s="52"/>
      <c r="F34" s="53"/>
      <c r="G34" s="104">
        <f t="shared" si="0"/>
        <v>0</v>
      </c>
      <c r="H34" s="104">
        <f t="shared" si="1"/>
        <v>0</v>
      </c>
      <c r="I34" s="104">
        <f t="shared" si="2"/>
        <v>0</v>
      </c>
      <c r="J34" s="129"/>
      <c r="K34" s="114"/>
      <c r="L34" s="114"/>
    </row>
    <row r="35" spans="1:12" s="10" customFormat="1" ht="27.75" customHeight="1" x14ac:dyDescent="0.2">
      <c r="A35" s="49">
        <v>27</v>
      </c>
      <c r="B35" s="74" t="s">
        <v>99</v>
      </c>
      <c r="C35" s="49">
        <v>30</v>
      </c>
      <c r="D35" s="49" t="s">
        <v>1</v>
      </c>
      <c r="E35" s="52"/>
      <c r="F35" s="53"/>
      <c r="G35" s="104">
        <f t="shared" si="0"/>
        <v>0</v>
      </c>
      <c r="H35" s="104">
        <f t="shared" si="1"/>
        <v>0</v>
      </c>
      <c r="I35" s="104">
        <f t="shared" si="2"/>
        <v>0</v>
      </c>
      <c r="J35" s="129"/>
      <c r="K35" s="114"/>
      <c r="L35" s="114"/>
    </row>
    <row r="36" spans="1:12" s="10" customFormat="1" ht="27.75" customHeight="1" x14ac:dyDescent="0.2">
      <c r="A36" s="49">
        <v>28</v>
      </c>
      <c r="B36" s="74" t="s">
        <v>100</v>
      </c>
      <c r="C36" s="49">
        <v>30</v>
      </c>
      <c r="D36" s="49" t="s">
        <v>1</v>
      </c>
      <c r="E36" s="52"/>
      <c r="F36" s="53"/>
      <c r="G36" s="104">
        <f t="shared" si="0"/>
        <v>0</v>
      </c>
      <c r="H36" s="104">
        <f t="shared" si="1"/>
        <v>0</v>
      </c>
      <c r="I36" s="104">
        <f t="shared" si="2"/>
        <v>0</v>
      </c>
      <c r="J36" s="129"/>
      <c r="K36" s="114"/>
      <c r="L36" s="114"/>
    </row>
    <row r="37" spans="1:12" s="10" customFormat="1" ht="27.75" customHeight="1" x14ac:dyDescent="0.2">
      <c r="A37" s="49">
        <v>29</v>
      </c>
      <c r="B37" s="74" t="s">
        <v>101</v>
      </c>
      <c r="C37" s="49">
        <v>30</v>
      </c>
      <c r="D37" s="49" t="s">
        <v>1</v>
      </c>
      <c r="E37" s="52"/>
      <c r="F37" s="53"/>
      <c r="G37" s="104">
        <f t="shared" si="0"/>
        <v>0</v>
      </c>
      <c r="H37" s="104">
        <f t="shared" si="1"/>
        <v>0</v>
      </c>
      <c r="I37" s="104">
        <f t="shared" si="2"/>
        <v>0</v>
      </c>
      <c r="J37" s="129"/>
      <c r="K37" s="114"/>
      <c r="L37" s="114"/>
    </row>
    <row r="38" spans="1:12" s="10" customFormat="1" ht="27.75" customHeight="1" x14ac:dyDescent="0.2">
      <c r="A38" s="49">
        <v>30</v>
      </c>
      <c r="B38" s="74" t="s">
        <v>102</v>
      </c>
      <c r="C38" s="49">
        <v>15</v>
      </c>
      <c r="D38" s="49" t="s">
        <v>1</v>
      </c>
      <c r="E38" s="52"/>
      <c r="F38" s="53"/>
      <c r="G38" s="104">
        <f t="shared" si="0"/>
        <v>0</v>
      </c>
      <c r="H38" s="104">
        <f t="shared" si="1"/>
        <v>0</v>
      </c>
      <c r="I38" s="104">
        <f t="shared" si="2"/>
        <v>0</v>
      </c>
      <c r="J38" s="129"/>
      <c r="K38" s="114"/>
      <c r="L38" s="114"/>
    </row>
    <row r="39" spans="1:12" s="10" customFormat="1" ht="27.75" customHeight="1" x14ac:dyDescent="0.2">
      <c r="A39" s="49">
        <v>31</v>
      </c>
      <c r="B39" s="74" t="s">
        <v>103</v>
      </c>
      <c r="C39" s="49">
        <v>30</v>
      </c>
      <c r="D39" s="49" t="s">
        <v>1</v>
      </c>
      <c r="E39" s="52"/>
      <c r="F39" s="53"/>
      <c r="G39" s="104">
        <f t="shared" si="0"/>
        <v>0</v>
      </c>
      <c r="H39" s="104">
        <f t="shared" si="1"/>
        <v>0</v>
      </c>
      <c r="I39" s="104">
        <f t="shared" si="2"/>
        <v>0</v>
      </c>
      <c r="J39" s="129"/>
      <c r="K39" s="114"/>
      <c r="L39" s="114"/>
    </row>
    <row r="40" spans="1:12" s="10" customFormat="1" ht="27.75" customHeight="1" x14ac:dyDescent="0.2">
      <c r="A40" s="49">
        <v>32</v>
      </c>
      <c r="B40" s="74" t="s">
        <v>104</v>
      </c>
      <c r="C40" s="49">
        <v>30</v>
      </c>
      <c r="D40" s="49" t="s">
        <v>1</v>
      </c>
      <c r="E40" s="52"/>
      <c r="F40" s="53"/>
      <c r="G40" s="104">
        <f t="shared" si="0"/>
        <v>0</v>
      </c>
      <c r="H40" s="104">
        <f t="shared" si="1"/>
        <v>0</v>
      </c>
      <c r="I40" s="104">
        <f t="shared" si="2"/>
        <v>0</v>
      </c>
      <c r="J40" s="129"/>
      <c r="K40" s="114"/>
      <c r="L40" s="114"/>
    </row>
    <row r="41" spans="1:12" s="10" customFormat="1" ht="27.75" customHeight="1" x14ac:dyDescent="0.2">
      <c r="A41" s="49">
        <v>33</v>
      </c>
      <c r="B41" s="74" t="s">
        <v>105</v>
      </c>
      <c r="C41" s="49">
        <v>30</v>
      </c>
      <c r="D41" s="49" t="s">
        <v>1</v>
      </c>
      <c r="E41" s="52"/>
      <c r="F41" s="53"/>
      <c r="G41" s="104">
        <f t="shared" si="0"/>
        <v>0</v>
      </c>
      <c r="H41" s="104">
        <f t="shared" si="1"/>
        <v>0</v>
      </c>
      <c r="I41" s="104">
        <f t="shared" si="2"/>
        <v>0</v>
      </c>
      <c r="J41" s="129"/>
      <c r="K41" s="114"/>
      <c r="L41" s="114"/>
    </row>
    <row r="42" spans="1:12" s="10" customFormat="1" ht="27.75" customHeight="1" x14ac:dyDescent="0.2">
      <c r="A42" s="49">
        <v>34</v>
      </c>
      <c r="B42" s="74" t="s">
        <v>553</v>
      </c>
      <c r="C42" s="49">
        <v>30</v>
      </c>
      <c r="D42" s="49" t="s">
        <v>1</v>
      </c>
      <c r="E42" s="52"/>
      <c r="F42" s="53"/>
      <c r="G42" s="104">
        <f t="shared" si="0"/>
        <v>0</v>
      </c>
      <c r="H42" s="104">
        <f t="shared" si="1"/>
        <v>0</v>
      </c>
      <c r="I42" s="104">
        <f t="shared" si="2"/>
        <v>0</v>
      </c>
      <c r="J42" s="129"/>
      <c r="K42" s="114"/>
      <c r="L42" s="114"/>
    </row>
    <row r="43" spans="1:12" s="10" customFormat="1" ht="38.25" x14ac:dyDescent="0.2">
      <c r="A43" s="49">
        <v>35</v>
      </c>
      <c r="B43" s="74" t="s">
        <v>629</v>
      </c>
      <c r="C43" s="91">
        <v>1</v>
      </c>
      <c r="D43" s="49" t="s">
        <v>1</v>
      </c>
      <c r="E43" s="52"/>
      <c r="F43" s="53"/>
      <c r="G43" s="104">
        <f t="shared" si="0"/>
        <v>0</v>
      </c>
      <c r="H43" s="104">
        <f t="shared" si="1"/>
        <v>0</v>
      </c>
      <c r="I43" s="104">
        <f t="shared" si="2"/>
        <v>0</v>
      </c>
      <c r="J43" s="129"/>
      <c r="K43" s="114"/>
      <c r="L43" s="114"/>
    </row>
    <row r="44" spans="1:12" s="10" customFormat="1" ht="30" customHeight="1" x14ac:dyDescent="0.2">
      <c r="A44" s="49">
        <v>36</v>
      </c>
      <c r="B44" s="74" t="s">
        <v>630</v>
      </c>
      <c r="C44" s="91">
        <v>1</v>
      </c>
      <c r="D44" s="49" t="s">
        <v>1</v>
      </c>
      <c r="E44" s="52"/>
      <c r="F44" s="53"/>
      <c r="G44" s="104">
        <f t="shared" si="0"/>
        <v>0</v>
      </c>
      <c r="H44" s="104">
        <f t="shared" si="1"/>
        <v>0</v>
      </c>
      <c r="I44" s="104">
        <f t="shared" si="2"/>
        <v>0</v>
      </c>
      <c r="J44" s="129"/>
      <c r="K44" s="114"/>
      <c r="L44" s="114"/>
    </row>
    <row r="45" spans="1:12" s="10" customFormat="1" ht="17.25" customHeight="1" x14ac:dyDescent="0.2">
      <c r="A45" s="49">
        <v>37</v>
      </c>
      <c r="B45" s="74" t="s">
        <v>300</v>
      </c>
      <c r="C45" s="91">
        <v>0.5</v>
      </c>
      <c r="D45" s="49" t="s">
        <v>1</v>
      </c>
      <c r="E45" s="52"/>
      <c r="F45" s="53"/>
      <c r="G45" s="104">
        <f t="shared" si="0"/>
        <v>0</v>
      </c>
      <c r="H45" s="104">
        <f t="shared" si="1"/>
        <v>0</v>
      </c>
      <c r="I45" s="104">
        <f t="shared" si="2"/>
        <v>0</v>
      </c>
      <c r="J45" s="129"/>
      <c r="K45" s="114"/>
      <c r="L45" s="114"/>
    </row>
    <row r="46" spans="1:12" s="10" customFormat="1" ht="39.950000000000003" customHeight="1" x14ac:dyDescent="0.2">
      <c r="A46" s="49">
        <v>38</v>
      </c>
      <c r="B46" s="74" t="s">
        <v>760</v>
      </c>
      <c r="C46" s="91">
        <v>1</v>
      </c>
      <c r="D46" s="49" t="s">
        <v>1</v>
      </c>
      <c r="E46" s="52"/>
      <c r="F46" s="53"/>
      <c r="G46" s="104">
        <f t="shared" si="0"/>
        <v>0</v>
      </c>
      <c r="H46" s="104">
        <f t="shared" si="1"/>
        <v>0</v>
      </c>
      <c r="I46" s="104">
        <f t="shared" si="2"/>
        <v>0</v>
      </c>
      <c r="J46" s="129"/>
      <c r="K46" s="114"/>
      <c r="L46" s="114"/>
    </row>
    <row r="47" spans="1:12" s="10" customFormat="1" ht="17.25" customHeight="1" x14ac:dyDescent="0.2">
      <c r="A47" s="49">
        <v>39</v>
      </c>
      <c r="B47" s="74" t="s">
        <v>301</v>
      </c>
      <c r="C47" s="91">
        <v>0.5</v>
      </c>
      <c r="D47" s="49" t="s">
        <v>1</v>
      </c>
      <c r="E47" s="52"/>
      <c r="F47" s="53"/>
      <c r="G47" s="104">
        <f t="shared" si="0"/>
        <v>0</v>
      </c>
      <c r="H47" s="104">
        <f t="shared" si="1"/>
        <v>0</v>
      </c>
      <c r="I47" s="104">
        <f t="shared" si="2"/>
        <v>0</v>
      </c>
      <c r="J47" s="129"/>
      <c r="K47" s="114"/>
      <c r="L47" s="114"/>
    </row>
    <row r="48" spans="1:12" s="10" customFormat="1" ht="17.25" customHeight="1" x14ac:dyDescent="0.2">
      <c r="A48" s="49">
        <v>40</v>
      </c>
      <c r="B48" s="74" t="s">
        <v>746</v>
      </c>
      <c r="C48" s="49">
        <v>1.5</v>
      </c>
      <c r="D48" s="49" t="s">
        <v>1</v>
      </c>
      <c r="E48" s="52"/>
      <c r="F48" s="53"/>
      <c r="G48" s="104">
        <f t="shared" si="0"/>
        <v>0</v>
      </c>
      <c r="H48" s="104">
        <f t="shared" si="1"/>
        <v>0</v>
      </c>
      <c r="I48" s="104">
        <f t="shared" si="2"/>
        <v>0</v>
      </c>
      <c r="J48" s="129"/>
      <c r="K48" s="114"/>
      <c r="L48" s="114"/>
    </row>
    <row r="49" spans="1:12" s="10" customFormat="1" ht="39.950000000000003" customHeight="1" x14ac:dyDescent="0.2">
      <c r="A49" s="49">
        <v>41</v>
      </c>
      <c r="B49" s="74" t="s">
        <v>747</v>
      </c>
      <c r="C49" s="49">
        <v>9</v>
      </c>
      <c r="D49" s="49" t="s">
        <v>1</v>
      </c>
      <c r="E49" s="52"/>
      <c r="F49" s="53"/>
      <c r="G49" s="104">
        <f t="shared" si="0"/>
        <v>0</v>
      </c>
      <c r="H49" s="104">
        <f t="shared" si="1"/>
        <v>0</v>
      </c>
      <c r="I49" s="104">
        <f t="shared" si="2"/>
        <v>0</v>
      </c>
      <c r="J49" s="129"/>
      <c r="K49" s="114"/>
      <c r="L49" s="114"/>
    </row>
    <row r="50" spans="1:12" s="10" customFormat="1" ht="16.5" customHeight="1" x14ac:dyDescent="0.2">
      <c r="A50" s="49">
        <v>42</v>
      </c>
      <c r="B50" s="74" t="s">
        <v>748</v>
      </c>
      <c r="C50" s="49">
        <v>1.5</v>
      </c>
      <c r="D50" s="49" t="s">
        <v>1</v>
      </c>
      <c r="E50" s="52"/>
      <c r="F50" s="53"/>
      <c r="G50" s="104">
        <f t="shared" si="0"/>
        <v>0</v>
      </c>
      <c r="H50" s="104">
        <f t="shared" si="1"/>
        <v>0</v>
      </c>
      <c r="I50" s="104">
        <f t="shared" si="2"/>
        <v>0</v>
      </c>
      <c r="J50" s="129"/>
      <c r="K50" s="114"/>
      <c r="L50" s="114"/>
    </row>
    <row r="51" spans="1:12" s="10" customFormat="1" ht="16.5" customHeight="1" x14ac:dyDescent="0.2">
      <c r="A51" s="49">
        <v>43</v>
      </c>
      <c r="B51" s="74" t="s">
        <v>302</v>
      </c>
      <c r="C51" s="49">
        <v>1.5</v>
      </c>
      <c r="D51" s="49" t="s">
        <v>1</v>
      </c>
      <c r="E51" s="52"/>
      <c r="F51" s="53"/>
      <c r="G51" s="104">
        <f t="shared" si="0"/>
        <v>0</v>
      </c>
      <c r="H51" s="104">
        <f t="shared" si="1"/>
        <v>0</v>
      </c>
      <c r="I51" s="104">
        <f t="shared" si="2"/>
        <v>0</v>
      </c>
      <c r="J51" s="129"/>
      <c r="K51" s="114"/>
      <c r="L51" s="114"/>
    </row>
    <row r="52" spans="1:12" s="10" customFormat="1" ht="39.950000000000003" customHeight="1" x14ac:dyDescent="0.2">
      <c r="A52" s="49">
        <v>44</v>
      </c>
      <c r="B52" s="74" t="s">
        <v>303</v>
      </c>
      <c r="C52" s="49">
        <v>6</v>
      </c>
      <c r="D52" s="49" t="s">
        <v>1</v>
      </c>
      <c r="E52" s="52"/>
      <c r="F52" s="53"/>
      <c r="G52" s="104">
        <f t="shared" si="0"/>
        <v>0</v>
      </c>
      <c r="H52" s="104">
        <f t="shared" si="1"/>
        <v>0</v>
      </c>
      <c r="I52" s="104">
        <f t="shared" si="2"/>
        <v>0</v>
      </c>
      <c r="J52" s="129"/>
      <c r="K52" s="114"/>
      <c r="L52" s="114"/>
    </row>
    <row r="53" spans="1:12" s="10" customFormat="1" ht="16.5" customHeight="1" x14ac:dyDescent="0.2">
      <c r="A53" s="49">
        <v>45</v>
      </c>
      <c r="B53" s="74" t="s">
        <v>749</v>
      </c>
      <c r="C53" s="49">
        <v>1.5</v>
      </c>
      <c r="D53" s="49" t="s">
        <v>1</v>
      </c>
      <c r="E53" s="52"/>
      <c r="F53" s="53"/>
      <c r="G53" s="104">
        <f t="shared" si="0"/>
        <v>0</v>
      </c>
      <c r="H53" s="104">
        <f t="shared" si="1"/>
        <v>0</v>
      </c>
      <c r="I53" s="104">
        <f t="shared" si="2"/>
        <v>0</v>
      </c>
      <c r="J53" s="129"/>
      <c r="K53" s="114"/>
      <c r="L53" s="114"/>
    </row>
    <row r="54" spans="1:12" s="10" customFormat="1" ht="39.950000000000003" customHeight="1" x14ac:dyDescent="0.2">
      <c r="A54" s="49">
        <v>46</v>
      </c>
      <c r="B54" s="74" t="s">
        <v>750</v>
      </c>
      <c r="C54" s="49">
        <v>4.5</v>
      </c>
      <c r="D54" s="49" t="s">
        <v>1</v>
      </c>
      <c r="E54" s="52"/>
      <c r="F54" s="53"/>
      <c r="G54" s="104">
        <f t="shared" si="0"/>
        <v>0</v>
      </c>
      <c r="H54" s="104">
        <f t="shared" si="1"/>
        <v>0</v>
      </c>
      <c r="I54" s="104">
        <f t="shared" si="2"/>
        <v>0</v>
      </c>
      <c r="J54" s="129"/>
      <c r="K54" s="114"/>
      <c r="L54" s="114"/>
    </row>
    <row r="55" spans="1:12" s="10" customFormat="1" ht="39.950000000000003" customHeight="1" x14ac:dyDescent="0.2">
      <c r="A55" s="49">
        <v>47</v>
      </c>
      <c r="B55" s="74" t="s">
        <v>751</v>
      </c>
      <c r="C55" s="49">
        <v>4.5</v>
      </c>
      <c r="D55" s="49" t="s">
        <v>1</v>
      </c>
      <c r="E55" s="52"/>
      <c r="F55" s="53"/>
      <c r="G55" s="104">
        <f t="shared" si="0"/>
        <v>0</v>
      </c>
      <c r="H55" s="104">
        <f t="shared" si="1"/>
        <v>0</v>
      </c>
      <c r="I55" s="104">
        <f t="shared" si="2"/>
        <v>0</v>
      </c>
      <c r="J55" s="129"/>
      <c r="K55" s="114"/>
      <c r="L55" s="114"/>
    </row>
    <row r="56" spans="1:12" s="10" customFormat="1" ht="15.75" customHeight="1" x14ac:dyDescent="0.2">
      <c r="A56" s="49">
        <v>48</v>
      </c>
      <c r="B56" s="74" t="s">
        <v>752</v>
      </c>
      <c r="C56" s="49">
        <v>3</v>
      </c>
      <c r="D56" s="49" t="s">
        <v>1</v>
      </c>
      <c r="E56" s="52"/>
      <c r="F56" s="53"/>
      <c r="G56" s="104">
        <f t="shared" si="0"/>
        <v>0</v>
      </c>
      <c r="H56" s="104">
        <f t="shared" si="1"/>
        <v>0</v>
      </c>
      <c r="I56" s="104">
        <f t="shared" si="2"/>
        <v>0</v>
      </c>
      <c r="J56" s="129"/>
      <c r="K56" s="114"/>
      <c r="L56" s="114"/>
    </row>
    <row r="57" spans="1:12" s="10" customFormat="1" ht="15.75" customHeight="1" x14ac:dyDescent="0.2">
      <c r="A57" s="49">
        <v>49</v>
      </c>
      <c r="B57" s="74" t="s">
        <v>304</v>
      </c>
      <c r="C57" s="49">
        <v>1.5</v>
      </c>
      <c r="D57" s="49" t="s">
        <v>1</v>
      </c>
      <c r="E57" s="52"/>
      <c r="F57" s="53"/>
      <c r="G57" s="104">
        <f t="shared" si="0"/>
        <v>0</v>
      </c>
      <c r="H57" s="104">
        <f t="shared" si="1"/>
        <v>0</v>
      </c>
      <c r="I57" s="104">
        <f t="shared" si="2"/>
        <v>0</v>
      </c>
      <c r="J57" s="129"/>
      <c r="K57" s="114"/>
      <c r="L57" s="114"/>
    </row>
    <row r="58" spans="1:12" s="10" customFormat="1" ht="39.950000000000003" customHeight="1" x14ac:dyDescent="0.2">
      <c r="A58" s="49">
        <v>50</v>
      </c>
      <c r="B58" s="74" t="s">
        <v>761</v>
      </c>
      <c r="C58" s="49">
        <v>6</v>
      </c>
      <c r="D58" s="49" t="s">
        <v>1</v>
      </c>
      <c r="E58" s="52"/>
      <c r="F58" s="53"/>
      <c r="G58" s="104">
        <f t="shared" si="0"/>
        <v>0</v>
      </c>
      <c r="H58" s="104">
        <f t="shared" si="1"/>
        <v>0</v>
      </c>
      <c r="I58" s="104">
        <f t="shared" si="2"/>
        <v>0</v>
      </c>
      <c r="J58" s="129"/>
      <c r="K58" s="114"/>
      <c r="L58" s="114"/>
    </row>
    <row r="59" spans="1:12" s="10" customFormat="1" ht="15.75" customHeight="1" x14ac:dyDescent="0.2">
      <c r="A59" s="49">
        <v>51</v>
      </c>
      <c r="B59" s="74" t="s">
        <v>305</v>
      </c>
      <c r="C59" s="49">
        <v>3</v>
      </c>
      <c r="D59" s="49" t="s">
        <v>1</v>
      </c>
      <c r="E59" s="52"/>
      <c r="F59" s="53"/>
      <c r="G59" s="104">
        <f t="shared" si="0"/>
        <v>0</v>
      </c>
      <c r="H59" s="104">
        <f t="shared" si="1"/>
        <v>0</v>
      </c>
      <c r="I59" s="104">
        <f t="shared" si="2"/>
        <v>0</v>
      </c>
      <c r="J59" s="129"/>
      <c r="K59" s="114"/>
      <c r="L59" s="114"/>
    </row>
    <row r="60" spans="1:12" s="10" customFormat="1" ht="15.75" customHeight="1" x14ac:dyDescent="0.2">
      <c r="A60" s="49">
        <v>52</v>
      </c>
      <c r="B60" s="74" t="s">
        <v>753</v>
      </c>
      <c r="C60" s="49">
        <v>3</v>
      </c>
      <c r="D60" s="49" t="s">
        <v>1</v>
      </c>
      <c r="E60" s="52"/>
      <c r="F60" s="53"/>
      <c r="G60" s="104">
        <f t="shared" si="0"/>
        <v>0</v>
      </c>
      <c r="H60" s="104">
        <f t="shared" si="1"/>
        <v>0</v>
      </c>
      <c r="I60" s="104">
        <f t="shared" si="2"/>
        <v>0</v>
      </c>
      <c r="J60" s="129"/>
      <c r="K60" s="114"/>
      <c r="L60" s="114"/>
    </row>
    <row r="61" spans="1:12" s="10" customFormat="1" ht="15.75" customHeight="1" x14ac:dyDescent="0.2">
      <c r="A61" s="49">
        <v>53</v>
      </c>
      <c r="B61" s="74" t="s">
        <v>754</v>
      </c>
      <c r="C61" s="49">
        <v>1.5</v>
      </c>
      <c r="D61" s="49" t="s">
        <v>1</v>
      </c>
      <c r="E61" s="52"/>
      <c r="F61" s="53"/>
      <c r="G61" s="104">
        <f t="shared" si="0"/>
        <v>0</v>
      </c>
      <c r="H61" s="104">
        <f t="shared" si="1"/>
        <v>0</v>
      </c>
      <c r="I61" s="104">
        <f t="shared" si="2"/>
        <v>0</v>
      </c>
      <c r="J61" s="129"/>
      <c r="K61" s="114"/>
      <c r="L61" s="114"/>
    </row>
    <row r="62" spans="1:12" s="10" customFormat="1" ht="15.75" customHeight="1" x14ac:dyDescent="0.2">
      <c r="A62" s="49">
        <v>54</v>
      </c>
      <c r="B62" s="74" t="s">
        <v>755</v>
      </c>
      <c r="C62" s="49">
        <v>3</v>
      </c>
      <c r="D62" s="49" t="s">
        <v>1</v>
      </c>
      <c r="E62" s="52"/>
      <c r="F62" s="53"/>
      <c r="G62" s="104">
        <f t="shared" si="0"/>
        <v>0</v>
      </c>
      <c r="H62" s="104">
        <f t="shared" si="1"/>
        <v>0</v>
      </c>
      <c r="I62" s="104">
        <f t="shared" si="2"/>
        <v>0</v>
      </c>
      <c r="J62" s="129"/>
      <c r="K62" s="114"/>
      <c r="L62" s="114"/>
    </row>
    <row r="63" spans="1:12" s="10" customFormat="1" ht="15.75" customHeight="1" x14ac:dyDescent="0.2">
      <c r="A63" s="49">
        <v>55</v>
      </c>
      <c r="B63" s="74" t="s">
        <v>631</v>
      </c>
      <c r="C63" s="49">
        <v>6</v>
      </c>
      <c r="D63" s="49" t="s">
        <v>1</v>
      </c>
      <c r="E63" s="52"/>
      <c r="F63" s="53"/>
      <c r="G63" s="104">
        <f t="shared" si="0"/>
        <v>0</v>
      </c>
      <c r="H63" s="104">
        <f t="shared" si="1"/>
        <v>0</v>
      </c>
      <c r="I63" s="104">
        <f t="shared" si="2"/>
        <v>0</v>
      </c>
      <c r="J63" s="129"/>
      <c r="K63" s="114"/>
      <c r="L63" s="114"/>
    </row>
    <row r="64" spans="1:12" s="10" customFormat="1" ht="15.75" customHeight="1" x14ac:dyDescent="0.2">
      <c r="A64" s="49">
        <v>56</v>
      </c>
      <c r="B64" s="74" t="s">
        <v>632</v>
      </c>
      <c r="C64" s="49">
        <v>3</v>
      </c>
      <c r="D64" s="49" t="s">
        <v>1</v>
      </c>
      <c r="E64" s="52"/>
      <c r="F64" s="53"/>
      <c r="G64" s="104">
        <f t="shared" si="0"/>
        <v>0</v>
      </c>
      <c r="H64" s="104">
        <f t="shared" si="1"/>
        <v>0</v>
      </c>
      <c r="I64" s="104">
        <f t="shared" si="2"/>
        <v>0</v>
      </c>
      <c r="J64" s="129"/>
      <c r="K64" s="114"/>
      <c r="L64" s="114"/>
    </row>
    <row r="65" spans="1:12" s="10" customFormat="1" ht="15.75" customHeight="1" x14ac:dyDescent="0.2">
      <c r="A65" s="49">
        <v>57</v>
      </c>
      <c r="B65" s="74" t="s">
        <v>318</v>
      </c>
      <c r="C65" s="49">
        <v>3</v>
      </c>
      <c r="D65" s="49" t="s">
        <v>1</v>
      </c>
      <c r="E65" s="52"/>
      <c r="F65" s="53"/>
      <c r="G65" s="104">
        <f t="shared" si="0"/>
        <v>0</v>
      </c>
      <c r="H65" s="104">
        <f t="shared" si="1"/>
        <v>0</v>
      </c>
      <c r="I65" s="104">
        <f t="shared" si="2"/>
        <v>0</v>
      </c>
      <c r="J65" s="129"/>
      <c r="K65" s="114"/>
      <c r="L65" s="114"/>
    </row>
    <row r="66" spans="1:12" s="10" customFormat="1" ht="15.75" customHeight="1" x14ac:dyDescent="0.2">
      <c r="A66" s="49">
        <v>58</v>
      </c>
      <c r="B66" s="74" t="s">
        <v>756</v>
      </c>
      <c r="C66" s="49">
        <v>3</v>
      </c>
      <c r="D66" s="49" t="s">
        <v>1</v>
      </c>
      <c r="E66" s="52"/>
      <c r="F66" s="53"/>
      <c r="G66" s="104">
        <f t="shared" si="0"/>
        <v>0</v>
      </c>
      <c r="H66" s="104">
        <f t="shared" si="1"/>
        <v>0</v>
      </c>
      <c r="I66" s="104">
        <f t="shared" si="2"/>
        <v>0</v>
      </c>
      <c r="J66" s="129"/>
      <c r="K66" s="114"/>
      <c r="L66" s="114"/>
    </row>
    <row r="67" spans="1:12" s="10" customFormat="1" ht="15.75" customHeight="1" x14ac:dyDescent="0.2">
      <c r="A67" s="49">
        <v>59</v>
      </c>
      <c r="B67" s="74" t="s">
        <v>306</v>
      </c>
      <c r="C67" s="49">
        <v>1.5</v>
      </c>
      <c r="D67" s="49" t="s">
        <v>1</v>
      </c>
      <c r="E67" s="52"/>
      <c r="F67" s="53"/>
      <c r="G67" s="104">
        <f t="shared" si="0"/>
        <v>0</v>
      </c>
      <c r="H67" s="104">
        <f t="shared" si="1"/>
        <v>0</v>
      </c>
      <c r="I67" s="104">
        <f t="shared" si="2"/>
        <v>0</v>
      </c>
      <c r="J67" s="129"/>
      <c r="K67" s="114"/>
      <c r="L67" s="114"/>
    </row>
    <row r="68" spans="1:12" s="10" customFormat="1" ht="39.950000000000003" customHeight="1" x14ac:dyDescent="0.2">
      <c r="A68" s="49">
        <v>60</v>
      </c>
      <c r="B68" s="74" t="s">
        <v>757</v>
      </c>
      <c r="C68" s="49">
        <v>3</v>
      </c>
      <c r="D68" s="49" t="s">
        <v>1</v>
      </c>
      <c r="E68" s="52"/>
      <c r="F68" s="53"/>
      <c r="G68" s="104">
        <f t="shared" si="0"/>
        <v>0</v>
      </c>
      <c r="H68" s="104">
        <f t="shared" si="1"/>
        <v>0</v>
      </c>
      <c r="I68" s="104">
        <f t="shared" si="2"/>
        <v>0</v>
      </c>
      <c r="J68" s="129"/>
      <c r="K68" s="114"/>
      <c r="L68" s="114"/>
    </row>
    <row r="69" spans="1:12" s="10" customFormat="1" ht="39.950000000000003" customHeight="1" x14ac:dyDescent="0.2">
      <c r="A69" s="49">
        <v>61</v>
      </c>
      <c r="B69" s="74" t="s">
        <v>758</v>
      </c>
      <c r="C69" s="49">
        <v>30</v>
      </c>
      <c r="D69" s="49" t="s">
        <v>1</v>
      </c>
      <c r="E69" s="52"/>
      <c r="F69" s="53"/>
      <c r="G69" s="104">
        <f t="shared" si="0"/>
        <v>0</v>
      </c>
      <c r="H69" s="104">
        <f t="shared" si="1"/>
        <v>0</v>
      </c>
      <c r="I69" s="104">
        <f t="shared" si="2"/>
        <v>0</v>
      </c>
      <c r="J69" s="129"/>
      <c r="K69" s="114"/>
      <c r="L69" s="114"/>
    </row>
    <row r="70" spans="1:12" s="10" customFormat="1" ht="18" customHeight="1" x14ac:dyDescent="0.2">
      <c r="A70" s="49">
        <v>62</v>
      </c>
      <c r="B70" s="74" t="s">
        <v>307</v>
      </c>
      <c r="C70" s="49">
        <v>1.5</v>
      </c>
      <c r="D70" s="49" t="s">
        <v>1</v>
      </c>
      <c r="E70" s="52"/>
      <c r="F70" s="53"/>
      <c r="G70" s="104">
        <f t="shared" si="0"/>
        <v>0</v>
      </c>
      <c r="H70" s="104">
        <f t="shared" si="1"/>
        <v>0</v>
      </c>
      <c r="I70" s="104">
        <f t="shared" si="2"/>
        <v>0</v>
      </c>
      <c r="J70" s="129"/>
      <c r="K70" s="114"/>
      <c r="L70" s="114"/>
    </row>
    <row r="71" spans="1:12" s="10" customFormat="1" ht="50.1" customHeight="1" x14ac:dyDescent="0.2">
      <c r="A71" s="49">
        <v>63</v>
      </c>
      <c r="B71" s="74" t="s">
        <v>759</v>
      </c>
      <c r="C71" s="49">
        <v>6</v>
      </c>
      <c r="D71" s="49" t="s">
        <v>1</v>
      </c>
      <c r="E71" s="52"/>
      <c r="F71" s="53"/>
      <c r="G71" s="104">
        <f t="shared" si="0"/>
        <v>0</v>
      </c>
      <c r="H71" s="104">
        <f t="shared" si="1"/>
        <v>0</v>
      </c>
      <c r="I71" s="104">
        <f t="shared" si="2"/>
        <v>0</v>
      </c>
      <c r="J71" s="129"/>
      <c r="K71" s="114"/>
      <c r="L71" s="114"/>
    </row>
    <row r="72" spans="1:12" s="10" customFormat="1" ht="15.75" customHeight="1" x14ac:dyDescent="0.2">
      <c r="A72" s="49">
        <v>64</v>
      </c>
      <c r="B72" s="74" t="s">
        <v>308</v>
      </c>
      <c r="C72" s="49">
        <v>0.6</v>
      </c>
      <c r="D72" s="49" t="s">
        <v>1</v>
      </c>
      <c r="E72" s="52"/>
      <c r="F72" s="53"/>
      <c r="G72" s="104">
        <f t="shared" si="0"/>
        <v>0</v>
      </c>
      <c r="H72" s="104">
        <f t="shared" si="1"/>
        <v>0</v>
      </c>
      <c r="I72" s="104">
        <f t="shared" si="2"/>
        <v>0</v>
      </c>
      <c r="J72" s="129"/>
      <c r="K72" s="114"/>
      <c r="L72" s="114"/>
    </row>
    <row r="73" spans="1:12" s="10" customFormat="1" ht="39.950000000000003" customHeight="1" x14ac:dyDescent="0.2">
      <c r="A73" s="49">
        <v>65</v>
      </c>
      <c r="B73" s="74" t="s">
        <v>556</v>
      </c>
      <c r="C73" s="49">
        <v>6</v>
      </c>
      <c r="D73" s="49" t="s">
        <v>1</v>
      </c>
      <c r="E73" s="52"/>
      <c r="F73" s="53"/>
      <c r="G73" s="104">
        <f t="shared" si="0"/>
        <v>0</v>
      </c>
      <c r="H73" s="104">
        <f t="shared" si="1"/>
        <v>0</v>
      </c>
      <c r="I73" s="104">
        <f t="shared" si="2"/>
        <v>0</v>
      </c>
      <c r="J73" s="129"/>
      <c r="K73" s="114"/>
      <c r="L73" s="114"/>
    </row>
    <row r="74" spans="1:12" s="10" customFormat="1" ht="15" customHeight="1" x14ac:dyDescent="0.2">
      <c r="A74" s="49">
        <v>66</v>
      </c>
      <c r="B74" s="74" t="s">
        <v>309</v>
      </c>
      <c r="C74" s="49">
        <v>0.6</v>
      </c>
      <c r="D74" s="49" t="s">
        <v>1</v>
      </c>
      <c r="E74" s="52"/>
      <c r="F74" s="53"/>
      <c r="G74" s="104">
        <f t="shared" ref="G74:G126" si="3">C74*F74</f>
        <v>0</v>
      </c>
      <c r="H74" s="104">
        <f t="shared" ref="H74:H112" si="4">G74*0.095</f>
        <v>0</v>
      </c>
      <c r="I74" s="104">
        <f t="shared" ref="I74:I126" si="5">G74+H74</f>
        <v>0</v>
      </c>
      <c r="J74" s="129"/>
      <c r="K74" s="114"/>
      <c r="L74" s="114"/>
    </row>
    <row r="75" spans="1:12" s="10" customFormat="1" ht="39.950000000000003" customHeight="1" x14ac:dyDescent="0.2">
      <c r="A75" s="49">
        <v>67</v>
      </c>
      <c r="B75" s="74" t="s">
        <v>557</v>
      </c>
      <c r="C75" s="49">
        <v>4.5</v>
      </c>
      <c r="D75" s="49" t="s">
        <v>1</v>
      </c>
      <c r="E75" s="52"/>
      <c r="F75" s="53"/>
      <c r="G75" s="104">
        <f t="shared" si="3"/>
        <v>0</v>
      </c>
      <c r="H75" s="104">
        <f t="shared" si="4"/>
        <v>0</v>
      </c>
      <c r="I75" s="104">
        <f t="shared" si="5"/>
        <v>0</v>
      </c>
      <c r="J75" s="129"/>
      <c r="K75" s="114"/>
      <c r="L75" s="114"/>
    </row>
    <row r="76" spans="1:12" s="10" customFormat="1" ht="16.5" customHeight="1" x14ac:dyDescent="0.2">
      <c r="A76" s="49">
        <v>68</v>
      </c>
      <c r="B76" s="74" t="s">
        <v>26</v>
      </c>
      <c r="C76" s="49">
        <v>0.6</v>
      </c>
      <c r="D76" s="49" t="s">
        <v>1</v>
      </c>
      <c r="E76" s="52"/>
      <c r="F76" s="53"/>
      <c r="G76" s="104">
        <f t="shared" si="3"/>
        <v>0</v>
      </c>
      <c r="H76" s="104">
        <f t="shared" si="4"/>
        <v>0</v>
      </c>
      <c r="I76" s="104">
        <f t="shared" si="5"/>
        <v>0</v>
      </c>
      <c r="J76" s="129"/>
      <c r="K76" s="114"/>
      <c r="L76" s="114"/>
    </row>
    <row r="77" spans="1:12" s="10" customFormat="1" ht="39.950000000000003" customHeight="1" x14ac:dyDescent="0.2">
      <c r="A77" s="49">
        <v>69</v>
      </c>
      <c r="B77" s="74" t="s">
        <v>558</v>
      </c>
      <c r="C77" s="49">
        <v>9</v>
      </c>
      <c r="D77" s="49" t="s">
        <v>1</v>
      </c>
      <c r="E77" s="52"/>
      <c r="F77" s="53"/>
      <c r="G77" s="104">
        <f t="shared" si="3"/>
        <v>0</v>
      </c>
      <c r="H77" s="104">
        <f t="shared" si="4"/>
        <v>0</v>
      </c>
      <c r="I77" s="104">
        <f t="shared" si="5"/>
        <v>0</v>
      </c>
      <c r="J77" s="129"/>
      <c r="K77" s="114"/>
      <c r="L77" s="114"/>
    </row>
    <row r="78" spans="1:12" s="10" customFormat="1" ht="17.25" customHeight="1" x14ac:dyDescent="0.2">
      <c r="A78" s="49">
        <v>70</v>
      </c>
      <c r="B78" s="74" t="s">
        <v>310</v>
      </c>
      <c r="C78" s="49">
        <v>0.6</v>
      </c>
      <c r="D78" s="49" t="s">
        <v>1</v>
      </c>
      <c r="E78" s="52"/>
      <c r="F78" s="53"/>
      <c r="G78" s="104">
        <f t="shared" si="3"/>
        <v>0</v>
      </c>
      <c r="H78" s="104">
        <f t="shared" si="4"/>
        <v>0</v>
      </c>
      <c r="I78" s="104">
        <f t="shared" si="5"/>
        <v>0</v>
      </c>
      <c r="J78" s="129"/>
      <c r="K78" s="114"/>
      <c r="L78" s="114"/>
    </row>
    <row r="79" spans="1:12" s="10" customFormat="1" ht="39.950000000000003" customHeight="1" x14ac:dyDescent="0.2">
      <c r="A79" s="49">
        <v>71</v>
      </c>
      <c r="B79" s="74" t="s">
        <v>763</v>
      </c>
      <c r="C79" s="49">
        <v>6</v>
      </c>
      <c r="D79" s="49" t="s">
        <v>1</v>
      </c>
      <c r="E79" s="52"/>
      <c r="F79" s="53"/>
      <c r="G79" s="104">
        <f t="shared" si="3"/>
        <v>0</v>
      </c>
      <c r="H79" s="104">
        <f t="shared" si="4"/>
        <v>0</v>
      </c>
      <c r="I79" s="104">
        <f t="shared" si="5"/>
        <v>0</v>
      </c>
      <c r="J79" s="129"/>
      <c r="K79" s="114"/>
      <c r="L79" s="114"/>
    </row>
    <row r="80" spans="1:12" s="10" customFormat="1" ht="17.25" customHeight="1" x14ac:dyDescent="0.2">
      <c r="A80" s="49">
        <v>72</v>
      </c>
      <c r="B80" s="74" t="s">
        <v>311</v>
      </c>
      <c r="C80" s="49">
        <v>1.5</v>
      </c>
      <c r="D80" s="49" t="s">
        <v>1</v>
      </c>
      <c r="E80" s="52"/>
      <c r="F80" s="53"/>
      <c r="G80" s="104">
        <f t="shared" si="3"/>
        <v>0</v>
      </c>
      <c r="H80" s="104">
        <f t="shared" si="4"/>
        <v>0</v>
      </c>
      <c r="I80" s="104">
        <f t="shared" si="5"/>
        <v>0</v>
      </c>
      <c r="J80" s="129"/>
      <c r="K80" s="114"/>
      <c r="L80" s="114"/>
    </row>
    <row r="81" spans="1:12" s="10" customFormat="1" ht="39.950000000000003" customHeight="1" x14ac:dyDescent="0.2">
      <c r="A81" s="49">
        <v>73</v>
      </c>
      <c r="B81" s="74" t="s">
        <v>764</v>
      </c>
      <c r="C81" s="49">
        <v>9</v>
      </c>
      <c r="D81" s="49" t="s">
        <v>1</v>
      </c>
      <c r="E81" s="52"/>
      <c r="F81" s="53"/>
      <c r="G81" s="104">
        <f t="shared" si="3"/>
        <v>0</v>
      </c>
      <c r="H81" s="104">
        <f t="shared" si="4"/>
        <v>0</v>
      </c>
      <c r="I81" s="104">
        <f t="shared" si="5"/>
        <v>0</v>
      </c>
      <c r="J81" s="129"/>
      <c r="K81" s="114"/>
      <c r="L81" s="114"/>
    </row>
    <row r="82" spans="1:12" s="10" customFormat="1" ht="16.5" customHeight="1" x14ac:dyDescent="0.2">
      <c r="A82" s="49">
        <v>74</v>
      </c>
      <c r="B82" s="74" t="s">
        <v>27</v>
      </c>
      <c r="C82" s="49">
        <v>0.6</v>
      </c>
      <c r="D82" s="49" t="s">
        <v>1</v>
      </c>
      <c r="E82" s="52"/>
      <c r="F82" s="53"/>
      <c r="G82" s="104">
        <f t="shared" si="3"/>
        <v>0</v>
      </c>
      <c r="H82" s="104">
        <f t="shared" si="4"/>
        <v>0</v>
      </c>
      <c r="I82" s="104">
        <f t="shared" si="5"/>
        <v>0</v>
      </c>
      <c r="J82" s="129"/>
      <c r="K82" s="114"/>
      <c r="L82" s="114"/>
    </row>
    <row r="83" spans="1:12" s="10" customFormat="1" ht="39.950000000000003" customHeight="1" x14ac:dyDescent="0.2">
      <c r="A83" s="49">
        <v>75</v>
      </c>
      <c r="B83" s="74" t="s">
        <v>559</v>
      </c>
      <c r="C83" s="49">
        <v>6</v>
      </c>
      <c r="D83" s="49" t="s">
        <v>1</v>
      </c>
      <c r="E83" s="52"/>
      <c r="F83" s="53"/>
      <c r="G83" s="104">
        <f t="shared" si="3"/>
        <v>0</v>
      </c>
      <c r="H83" s="104">
        <f t="shared" si="4"/>
        <v>0</v>
      </c>
      <c r="I83" s="104">
        <f t="shared" si="5"/>
        <v>0</v>
      </c>
      <c r="J83" s="129"/>
      <c r="K83" s="114"/>
      <c r="L83" s="114"/>
    </row>
    <row r="84" spans="1:12" s="10" customFormat="1" ht="17.25" customHeight="1" x14ac:dyDescent="0.2">
      <c r="A84" s="49">
        <v>76</v>
      </c>
      <c r="B84" s="74" t="s">
        <v>762</v>
      </c>
      <c r="C84" s="49">
        <v>0.6</v>
      </c>
      <c r="D84" s="49" t="s">
        <v>1</v>
      </c>
      <c r="E84" s="52"/>
      <c r="F84" s="53"/>
      <c r="G84" s="104">
        <f t="shared" si="3"/>
        <v>0</v>
      </c>
      <c r="H84" s="104">
        <f t="shared" si="4"/>
        <v>0</v>
      </c>
      <c r="I84" s="104">
        <f t="shared" si="5"/>
        <v>0</v>
      </c>
      <c r="J84" s="129"/>
      <c r="K84" s="114"/>
      <c r="L84" s="114"/>
    </row>
    <row r="85" spans="1:12" s="10" customFormat="1" ht="39.950000000000003" customHeight="1" x14ac:dyDescent="0.2">
      <c r="A85" s="49">
        <v>77</v>
      </c>
      <c r="B85" s="74" t="s">
        <v>765</v>
      </c>
      <c r="C85" s="49">
        <v>9</v>
      </c>
      <c r="D85" s="49" t="s">
        <v>1</v>
      </c>
      <c r="E85" s="52"/>
      <c r="F85" s="53"/>
      <c r="G85" s="104">
        <f t="shared" si="3"/>
        <v>0</v>
      </c>
      <c r="H85" s="104">
        <f t="shared" si="4"/>
        <v>0</v>
      </c>
      <c r="I85" s="104">
        <f t="shared" si="5"/>
        <v>0</v>
      </c>
      <c r="J85" s="129"/>
      <c r="K85" s="114"/>
      <c r="L85" s="114"/>
    </row>
    <row r="86" spans="1:12" s="10" customFormat="1" ht="15.75" customHeight="1" x14ac:dyDescent="0.2">
      <c r="A86" s="49">
        <v>78</v>
      </c>
      <c r="B86" s="74" t="s">
        <v>555</v>
      </c>
      <c r="C86" s="49">
        <v>3</v>
      </c>
      <c r="D86" s="49" t="s">
        <v>1</v>
      </c>
      <c r="E86" s="52"/>
      <c r="F86" s="53"/>
      <c r="G86" s="104">
        <f t="shared" si="3"/>
        <v>0</v>
      </c>
      <c r="H86" s="104">
        <f t="shared" si="4"/>
        <v>0</v>
      </c>
      <c r="I86" s="104">
        <f t="shared" si="5"/>
        <v>0</v>
      </c>
      <c r="J86" s="129"/>
      <c r="K86" s="114"/>
      <c r="L86" s="114"/>
    </row>
    <row r="87" spans="1:12" s="10" customFormat="1" ht="39.950000000000003" customHeight="1" x14ac:dyDescent="0.2">
      <c r="A87" s="49">
        <v>79</v>
      </c>
      <c r="B87" s="74" t="s">
        <v>560</v>
      </c>
      <c r="C87" s="51">
        <v>30</v>
      </c>
      <c r="D87" s="49" t="s">
        <v>1</v>
      </c>
      <c r="E87" s="52"/>
      <c r="F87" s="53"/>
      <c r="G87" s="104">
        <f t="shared" si="3"/>
        <v>0</v>
      </c>
      <c r="H87" s="104">
        <f t="shared" si="4"/>
        <v>0</v>
      </c>
      <c r="I87" s="104">
        <f t="shared" si="5"/>
        <v>0</v>
      </c>
      <c r="J87" s="129"/>
      <c r="K87" s="114"/>
      <c r="L87" s="114"/>
    </row>
    <row r="88" spans="1:12" s="10" customFormat="1" ht="25.5" x14ac:dyDescent="0.2">
      <c r="A88" s="49">
        <v>80</v>
      </c>
      <c r="B88" s="57" t="s">
        <v>666</v>
      </c>
      <c r="C88" s="49">
        <v>390</v>
      </c>
      <c r="D88" s="49" t="s">
        <v>0</v>
      </c>
      <c r="E88" s="52"/>
      <c r="F88" s="53"/>
      <c r="G88" s="104">
        <f t="shared" si="3"/>
        <v>0</v>
      </c>
      <c r="H88" s="104">
        <f t="shared" si="4"/>
        <v>0</v>
      </c>
      <c r="I88" s="104">
        <f t="shared" si="5"/>
        <v>0</v>
      </c>
      <c r="J88" s="129"/>
      <c r="K88" s="114"/>
      <c r="L88" s="114"/>
    </row>
    <row r="89" spans="1:12" s="10" customFormat="1" ht="16.5" customHeight="1" x14ac:dyDescent="0.2">
      <c r="A89" s="49">
        <v>81</v>
      </c>
      <c r="B89" s="57" t="s">
        <v>561</v>
      </c>
      <c r="C89" s="49">
        <v>30</v>
      </c>
      <c r="D89" s="49" t="s">
        <v>0</v>
      </c>
      <c r="E89" s="52"/>
      <c r="F89" s="53"/>
      <c r="G89" s="104">
        <f t="shared" si="3"/>
        <v>0</v>
      </c>
      <c r="H89" s="104">
        <f t="shared" si="4"/>
        <v>0</v>
      </c>
      <c r="I89" s="104">
        <f t="shared" si="5"/>
        <v>0</v>
      </c>
      <c r="J89" s="129"/>
      <c r="K89" s="114"/>
      <c r="L89" s="114"/>
    </row>
    <row r="90" spans="1:12" s="10" customFormat="1" ht="16.5" customHeight="1" x14ac:dyDescent="0.2">
      <c r="A90" s="49">
        <v>82</v>
      </c>
      <c r="B90" s="57" t="s">
        <v>562</v>
      </c>
      <c r="C90" s="49">
        <v>100</v>
      </c>
      <c r="D90" s="49" t="s">
        <v>0</v>
      </c>
      <c r="E90" s="52"/>
      <c r="F90" s="53"/>
      <c r="G90" s="104">
        <f t="shared" si="3"/>
        <v>0</v>
      </c>
      <c r="H90" s="104">
        <f t="shared" si="4"/>
        <v>0</v>
      </c>
      <c r="I90" s="104">
        <f t="shared" si="5"/>
        <v>0</v>
      </c>
      <c r="J90" s="129"/>
      <c r="K90" s="114"/>
      <c r="L90" s="114"/>
    </row>
    <row r="91" spans="1:12" s="10" customFormat="1" ht="29.25" customHeight="1" x14ac:dyDescent="0.2">
      <c r="A91" s="49">
        <v>83</v>
      </c>
      <c r="B91" s="57" t="s">
        <v>563</v>
      </c>
      <c r="C91" s="49">
        <v>1200</v>
      </c>
      <c r="D91" s="49" t="s">
        <v>1</v>
      </c>
      <c r="E91" s="52"/>
      <c r="F91" s="53"/>
      <c r="G91" s="104">
        <f t="shared" si="3"/>
        <v>0</v>
      </c>
      <c r="H91" s="104">
        <f t="shared" si="4"/>
        <v>0</v>
      </c>
      <c r="I91" s="104">
        <f t="shared" si="5"/>
        <v>0</v>
      </c>
      <c r="J91" s="129"/>
      <c r="K91" s="114"/>
      <c r="L91" s="114"/>
    </row>
    <row r="92" spans="1:12" s="10" customFormat="1" ht="29.25" customHeight="1" x14ac:dyDescent="0.2">
      <c r="A92" s="49">
        <v>84</v>
      </c>
      <c r="B92" s="57" t="s">
        <v>564</v>
      </c>
      <c r="C92" s="49">
        <v>15</v>
      </c>
      <c r="D92" s="49" t="s">
        <v>1</v>
      </c>
      <c r="E92" s="52"/>
      <c r="F92" s="53"/>
      <c r="G92" s="104">
        <f t="shared" si="3"/>
        <v>0</v>
      </c>
      <c r="H92" s="104">
        <f t="shared" si="4"/>
        <v>0</v>
      </c>
      <c r="I92" s="104">
        <f t="shared" si="5"/>
        <v>0</v>
      </c>
      <c r="J92" s="129"/>
      <c r="K92" s="114"/>
      <c r="L92" s="114"/>
    </row>
    <row r="93" spans="1:12" s="10" customFormat="1" ht="39.950000000000003" customHeight="1" x14ac:dyDescent="0.2">
      <c r="A93" s="49">
        <v>85</v>
      </c>
      <c r="B93" s="57" t="s">
        <v>565</v>
      </c>
      <c r="C93" s="49">
        <v>33</v>
      </c>
      <c r="D93" s="49" t="s">
        <v>1</v>
      </c>
      <c r="E93" s="52"/>
      <c r="F93" s="53"/>
      <c r="G93" s="104">
        <f t="shared" si="3"/>
        <v>0</v>
      </c>
      <c r="H93" s="104">
        <f t="shared" si="4"/>
        <v>0</v>
      </c>
      <c r="I93" s="104">
        <f t="shared" si="5"/>
        <v>0</v>
      </c>
      <c r="J93" s="129"/>
      <c r="K93" s="114"/>
      <c r="L93" s="114"/>
    </row>
    <row r="94" spans="1:12" s="10" customFormat="1" ht="39.950000000000003" customHeight="1" x14ac:dyDescent="0.2">
      <c r="A94" s="49">
        <v>86</v>
      </c>
      <c r="B94" s="57" t="s">
        <v>707</v>
      </c>
      <c r="C94" s="49">
        <v>180</v>
      </c>
      <c r="D94" s="49" t="s">
        <v>1</v>
      </c>
      <c r="E94" s="52"/>
      <c r="F94" s="53"/>
      <c r="G94" s="104">
        <f t="shared" si="3"/>
        <v>0</v>
      </c>
      <c r="H94" s="104">
        <f t="shared" si="4"/>
        <v>0</v>
      </c>
      <c r="I94" s="104">
        <f t="shared" si="5"/>
        <v>0</v>
      </c>
      <c r="J94" s="129"/>
      <c r="K94" s="114"/>
      <c r="L94" s="114"/>
    </row>
    <row r="95" spans="1:12" s="10" customFormat="1" ht="30" customHeight="1" x14ac:dyDescent="0.2">
      <c r="A95" s="49">
        <v>87</v>
      </c>
      <c r="B95" s="83" t="s">
        <v>566</v>
      </c>
      <c r="C95" s="49">
        <v>30</v>
      </c>
      <c r="D95" s="49" t="s">
        <v>1</v>
      </c>
      <c r="E95" s="52"/>
      <c r="F95" s="53"/>
      <c r="G95" s="104">
        <f t="shared" si="3"/>
        <v>0</v>
      </c>
      <c r="H95" s="104">
        <f t="shared" si="4"/>
        <v>0</v>
      </c>
      <c r="I95" s="104">
        <f t="shared" si="5"/>
        <v>0</v>
      </c>
      <c r="J95" s="129"/>
      <c r="K95" s="114"/>
      <c r="L95" s="114"/>
    </row>
    <row r="96" spans="1:12" s="10" customFormat="1" ht="30" customHeight="1" x14ac:dyDescent="0.2">
      <c r="A96" s="49">
        <v>88</v>
      </c>
      <c r="B96" s="83" t="s">
        <v>567</v>
      </c>
      <c r="C96" s="49">
        <v>30</v>
      </c>
      <c r="D96" s="49" t="s">
        <v>1</v>
      </c>
      <c r="E96" s="52"/>
      <c r="F96" s="53"/>
      <c r="G96" s="104">
        <f t="shared" si="3"/>
        <v>0</v>
      </c>
      <c r="H96" s="104">
        <f t="shared" si="4"/>
        <v>0</v>
      </c>
      <c r="I96" s="104">
        <f t="shared" si="5"/>
        <v>0</v>
      </c>
      <c r="J96" s="129"/>
      <c r="K96" s="114"/>
      <c r="L96" s="114"/>
    </row>
    <row r="97" spans="1:12" s="10" customFormat="1" ht="30" customHeight="1" x14ac:dyDescent="0.2">
      <c r="A97" s="49">
        <v>89</v>
      </c>
      <c r="B97" s="83" t="s">
        <v>568</v>
      </c>
      <c r="C97" s="49">
        <v>15</v>
      </c>
      <c r="D97" s="49" t="s">
        <v>1</v>
      </c>
      <c r="E97" s="52"/>
      <c r="F97" s="53"/>
      <c r="G97" s="104">
        <f t="shared" si="3"/>
        <v>0</v>
      </c>
      <c r="H97" s="104">
        <f t="shared" si="4"/>
        <v>0</v>
      </c>
      <c r="I97" s="104">
        <f t="shared" si="5"/>
        <v>0</v>
      </c>
      <c r="J97" s="129"/>
      <c r="K97" s="114"/>
      <c r="L97" s="114"/>
    </row>
    <row r="98" spans="1:12" s="10" customFormat="1" ht="39.950000000000003" customHeight="1" x14ac:dyDescent="0.2">
      <c r="A98" s="49">
        <v>90</v>
      </c>
      <c r="B98" s="57" t="s">
        <v>569</v>
      </c>
      <c r="C98" s="49">
        <v>90</v>
      </c>
      <c r="D98" s="49" t="s">
        <v>1</v>
      </c>
      <c r="E98" s="52"/>
      <c r="F98" s="53"/>
      <c r="G98" s="104">
        <f t="shared" si="3"/>
        <v>0</v>
      </c>
      <c r="H98" s="104">
        <f t="shared" si="4"/>
        <v>0</v>
      </c>
      <c r="I98" s="104">
        <f t="shared" si="5"/>
        <v>0</v>
      </c>
      <c r="J98" s="129"/>
      <c r="K98" s="114"/>
      <c r="L98" s="114"/>
    </row>
    <row r="99" spans="1:12" s="10" customFormat="1" ht="30" customHeight="1" x14ac:dyDescent="0.2">
      <c r="A99" s="49">
        <v>91</v>
      </c>
      <c r="B99" s="57" t="s">
        <v>292</v>
      </c>
      <c r="C99" s="49">
        <v>30</v>
      </c>
      <c r="D99" s="49" t="s">
        <v>1</v>
      </c>
      <c r="E99" s="52"/>
      <c r="F99" s="53"/>
      <c r="G99" s="104">
        <f t="shared" si="3"/>
        <v>0</v>
      </c>
      <c r="H99" s="104">
        <f t="shared" si="4"/>
        <v>0</v>
      </c>
      <c r="I99" s="104">
        <f t="shared" si="5"/>
        <v>0</v>
      </c>
      <c r="J99" s="129"/>
      <c r="K99" s="114"/>
      <c r="L99" s="114"/>
    </row>
    <row r="100" spans="1:12" s="10" customFormat="1" ht="25.5" x14ac:dyDescent="0.2">
      <c r="A100" s="49">
        <v>92</v>
      </c>
      <c r="B100" s="92" t="s">
        <v>633</v>
      </c>
      <c r="C100" s="49">
        <v>15</v>
      </c>
      <c r="D100" s="49" t="s">
        <v>1</v>
      </c>
      <c r="E100" s="52"/>
      <c r="F100" s="53"/>
      <c r="G100" s="104">
        <f t="shared" si="3"/>
        <v>0</v>
      </c>
      <c r="H100" s="104">
        <f t="shared" si="4"/>
        <v>0</v>
      </c>
      <c r="I100" s="104">
        <f t="shared" si="5"/>
        <v>0</v>
      </c>
      <c r="J100" s="129"/>
      <c r="K100" s="114"/>
      <c r="L100" s="114"/>
    </row>
    <row r="101" spans="1:12" s="10" customFormat="1" ht="30" customHeight="1" x14ac:dyDescent="0.2">
      <c r="A101" s="49">
        <v>93</v>
      </c>
      <c r="B101" s="92" t="s">
        <v>665</v>
      </c>
      <c r="C101" s="49">
        <v>15</v>
      </c>
      <c r="D101" s="49" t="s">
        <v>1</v>
      </c>
      <c r="E101" s="52"/>
      <c r="F101" s="53"/>
      <c r="G101" s="104">
        <f t="shared" si="3"/>
        <v>0</v>
      </c>
      <c r="H101" s="104">
        <f t="shared" si="4"/>
        <v>0</v>
      </c>
      <c r="I101" s="104">
        <f t="shared" si="5"/>
        <v>0</v>
      </c>
      <c r="J101" s="129"/>
      <c r="K101" s="114"/>
      <c r="L101" s="114"/>
    </row>
    <row r="102" spans="1:12" s="10" customFormat="1" ht="39.950000000000003" customHeight="1" x14ac:dyDescent="0.2">
      <c r="A102" s="49">
        <v>94</v>
      </c>
      <c r="B102" s="57" t="s">
        <v>708</v>
      </c>
      <c r="C102" s="49">
        <v>120</v>
      </c>
      <c r="D102" s="49" t="s">
        <v>1</v>
      </c>
      <c r="E102" s="52"/>
      <c r="F102" s="53"/>
      <c r="G102" s="104">
        <f t="shared" si="3"/>
        <v>0</v>
      </c>
      <c r="H102" s="104">
        <f t="shared" si="4"/>
        <v>0</v>
      </c>
      <c r="I102" s="104">
        <f t="shared" si="5"/>
        <v>0</v>
      </c>
      <c r="J102" s="129"/>
      <c r="K102" s="114"/>
      <c r="L102" s="114"/>
    </row>
    <row r="103" spans="1:12" s="10" customFormat="1" ht="15.75" customHeight="1" x14ac:dyDescent="0.2">
      <c r="A103" s="49">
        <v>95</v>
      </c>
      <c r="B103" s="57" t="s">
        <v>634</v>
      </c>
      <c r="C103" s="49">
        <v>7.5</v>
      </c>
      <c r="D103" s="49" t="s">
        <v>1</v>
      </c>
      <c r="E103" s="52"/>
      <c r="F103" s="53"/>
      <c r="G103" s="104">
        <f t="shared" si="3"/>
        <v>0</v>
      </c>
      <c r="H103" s="104">
        <f t="shared" si="4"/>
        <v>0</v>
      </c>
      <c r="I103" s="104">
        <f t="shared" si="5"/>
        <v>0</v>
      </c>
      <c r="J103" s="129"/>
      <c r="K103" s="114"/>
      <c r="L103" s="114"/>
    </row>
    <row r="104" spans="1:12" s="10" customFormat="1" ht="15.75" customHeight="1" x14ac:dyDescent="0.2">
      <c r="A104" s="49">
        <v>96</v>
      </c>
      <c r="B104" s="57" t="s">
        <v>31</v>
      </c>
      <c r="C104" s="49">
        <v>30</v>
      </c>
      <c r="D104" s="49" t="s">
        <v>1</v>
      </c>
      <c r="E104" s="52"/>
      <c r="F104" s="53"/>
      <c r="G104" s="104">
        <f t="shared" si="3"/>
        <v>0</v>
      </c>
      <c r="H104" s="104">
        <f t="shared" si="4"/>
        <v>0</v>
      </c>
      <c r="I104" s="104">
        <f t="shared" si="5"/>
        <v>0</v>
      </c>
      <c r="J104" s="129"/>
      <c r="K104" s="114"/>
      <c r="L104" s="114"/>
    </row>
    <row r="105" spans="1:12" s="10" customFormat="1" ht="15.75" customHeight="1" x14ac:dyDescent="0.2">
      <c r="A105" s="49">
        <v>97</v>
      </c>
      <c r="B105" s="57" t="s">
        <v>106</v>
      </c>
      <c r="C105" s="49">
        <v>600</v>
      </c>
      <c r="D105" s="49" t="s">
        <v>1</v>
      </c>
      <c r="E105" s="52"/>
      <c r="F105" s="53"/>
      <c r="G105" s="104">
        <f t="shared" si="3"/>
        <v>0</v>
      </c>
      <c r="H105" s="104">
        <f t="shared" si="4"/>
        <v>0</v>
      </c>
      <c r="I105" s="104">
        <f t="shared" si="5"/>
        <v>0</v>
      </c>
      <c r="J105" s="129"/>
      <c r="K105" s="114"/>
      <c r="L105" s="114"/>
    </row>
    <row r="106" spans="1:12" s="10" customFormat="1" ht="15.75" customHeight="1" x14ac:dyDescent="0.2">
      <c r="A106" s="49">
        <v>98</v>
      </c>
      <c r="B106" s="57" t="s">
        <v>107</v>
      </c>
      <c r="C106" s="49">
        <v>1800</v>
      </c>
      <c r="D106" s="49" t="s">
        <v>1</v>
      </c>
      <c r="E106" s="52"/>
      <c r="F106" s="53"/>
      <c r="G106" s="104">
        <f t="shared" si="3"/>
        <v>0</v>
      </c>
      <c r="H106" s="104">
        <f t="shared" si="4"/>
        <v>0</v>
      </c>
      <c r="I106" s="104">
        <f t="shared" si="5"/>
        <v>0</v>
      </c>
      <c r="J106" s="129"/>
      <c r="K106" s="114"/>
      <c r="L106" s="114"/>
    </row>
    <row r="107" spans="1:12" s="10" customFormat="1" ht="15.75" customHeight="1" x14ac:dyDescent="0.2">
      <c r="A107" s="49">
        <v>99</v>
      </c>
      <c r="B107" s="57" t="s">
        <v>108</v>
      </c>
      <c r="C107" s="49">
        <v>6</v>
      </c>
      <c r="D107" s="49" t="s">
        <v>1</v>
      </c>
      <c r="E107" s="52"/>
      <c r="F107" s="53"/>
      <c r="G107" s="104">
        <f t="shared" si="3"/>
        <v>0</v>
      </c>
      <c r="H107" s="104">
        <f t="shared" si="4"/>
        <v>0</v>
      </c>
      <c r="I107" s="104">
        <f t="shared" si="5"/>
        <v>0</v>
      </c>
      <c r="J107" s="129"/>
      <c r="K107" s="114"/>
      <c r="L107" s="114"/>
    </row>
    <row r="108" spans="1:12" s="10" customFormat="1" ht="15.75" customHeight="1" x14ac:dyDescent="0.2">
      <c r="A108" s="49">
        <v>100</v>
      </c>
      <c r="B108" s="57" t="s">
        <v>294</v>
      </c>
      <c r="C108" s="49">
        <v>3</v>
      </c>
      <c r="D108" s="49" t="s">
        <v>1</v>
      </c>
      <c r="E108" s="52"/>
      <c r="F108" s="53"/>
      <c r="G108" s="104">
        <f t="shared" si="3"/>
        <v>0</v>
      </c>
      <c r="H108" s="104">
        <f t="shared" si="4"/>
        <v>0</v>
      </c>
      <c r="I108" s="104">
        <f t="shared" si="5"/>
        <v>0</v>
      </c>
      <c r="J108" s="129"/>
      <c r="K108" s="114"/>
      <c r="L108" s="114"/>
    </row>
    <row r="109" spans="1:12" s="10" customFormat="1" ht="15.75" customHeight="1" x14ac:dyDescent="0.2">
      <c r="A109" s="49">
        <v>101</v>
      </c>
      <c r="B109" s="57" t="s">
        <v>109</v>
      </c>
      <c r="C109" s="49">
        <v>90</v>
      </c>
      <c r="D109" s="49" t="s">
        <v>1</v>
      </c>
      <c r="E109" s="52"/>
      <c r="F109" s="53"/>
      <c r="G109" s="104">
        <f t="shared" si="3"/>
        <v>0</v>
      </c>
      <c r="H109" s="104">
        <f t="shared" si="4"/>
        <v>0</v>
      </c>
      <c r="I109" s="104">
        <f t="shared" si="5"/>
        <v>0</v>
      </c>
      <c r="J109" s="129"/>
      <c r="K109" s="114"/>
      <c r="L109" s="114"/>
    </row>
    <row r="110" spans="1:12" s="10" customFormat="1" ht="15.75" customHeight="1" x14ac:dyDescent="0.2">
      <c r="A110" s="49">
        <v>102</v>
      </c>
      <c r="B110" s="57" t="s">
        <v>293</v>
      </c>
      <c r="C110" s="49">
        <v>18</v>
      </c>
      <c r="D110" s="49" t="s">
        <v>1</v>
      </c>
      <c r="E110" s="52"/>
      <c r="F110" s="53"/>
      <c r="G110" s="104">
        <f t="shared" si="3"/>
        <v>0</v>
      </c>
      <c r="H110" s="104">
        <f t="shared" si="4"/>
        <v>0</v>
      </c>
      <c r="I110" s="104">
        <f t="shared" si="5"/>
        <v>0</v>
      </c>
      <c r="J110" s="129"/>
      <c r="K110" s="114"/>
      <c r="L110" s="114"/>
    </row>
    <row r="111" spans="1:12" s="10" customFormat="1" ht="15.75" customHeight="1" x14ac:dyDescent="0.2">
      <c r="A111" s="49">
        <v>103</v>
      </c>
      <c r="B111" s="57" t="s">
        <v>110</v>
      </c>
      <c r="C111" s="49">
        <v>150</v>
      </c>
      <c r="D111" s="49" t="s">
        <v>1</v>
      </c>
      <c r="E111" s="52"/>
      <c r="F111" s="53"/>
      <c r="G111" s="104">
        <f t="shared" si="3"/>
        <v>0</v>
      </c>
      <c r="H111" s="104">
        <f t="shared" si="4"/>
        <v>0</v>
      </c>
      <c r="I111" s="104">
        <f t="shared" si="5"/>
        <v>0</v>
      </c>
      <c r="J111" s="129"/>
      <c r="K111" s="114"/>
      <c r="L111" s="114"/>
    </row>
    <row r="112" spans="1:12" s="10" customFormat="1" ht="15.75" customHeight="1" x14ac:dyDescent="0.2">
      <c r="A112" s="49">
        <v>104</v>
      </c>
      <c r="B112" s="57" t="s">
        <v>295</v>
      </c>
      <c r="C112" s="49">
        <v>30</v>
      </c>
      <c r="D112" s="49" t="s">
        <v>1</v>
      </c>
      <c r="E112" s="52"/>
      <c r="F112" s="53"/>
      <c r="G112" s="104">
        <f t="shared" si="3"/>
        <v>0</v>
      </c>
      <c r="H112" s="104">
        <f t="shared" si="4"/>
        <v>0</v>
      </c>
      <c r="I112" s="104">
        <f t="shared" si="5"/>
        <v>0</v>
      </c>
      <c r="J112" s="129"/>
      <c r="K112" s="114"/>
      <c r="L112" s="114"/>
    </row>
    <row r="113" spans="1:12" s="10" customFormat="1" ht="15.75" customHeight="1" x14ac:dyDescent="0.2">
      <c r="A113" s="49">
        <v>105</v>
      </c>
      <c r="B113" s="57" t="s">
        <v>298</v>
      </c>
      <c r="C113" s="49">
        <v>3</v>
      </c>
      <c r="D113" s="49" t="s">
        <v>1</v>
      </c>
      <c r="E113" s="52"/>
      <c r="F113" s="53"/>
      <c r="G113" s="104">
        <f t="shared" si="3"/>
        <v>0</v>
      </c>
      <c r="H113" s="104">
        <f>G113*0.22</f>
        <v>0</v>
      </c>
      <c r="I113" s="104">
        <f t="shared" si="5"/>
        <v>0</v>
      </c>
      <c r="J113" s="129"/>
      <c r="K113" s="114"/>
      <c r="L113" s="114"/>
    </row>
    <row r="114" spans="1:12" s="10" customFormat="1" ht="15.75" customHeight="1" x14ac:dyDescent="0.2">
      <c r="A114" s="49">
        <v>106</v>
      </c>
      <c r="B114" s="57" t="s">
        <v>29</v>
      </c>
      <c r="C114" s="49">
        <v>6</v>
      </c>
      <c r="D114" s="49" t="s">
        <v>1</v>
      </c>
      <c r="E114" s="52"/>
      <c r="F114" s="53"/>
      <c r="G114" s="104">
        <f t="shared" si="3"/>
        <v>0</v>
      </c>
      <c r="H114" s="104">
        <f>G114*0.095</f>
        <v>0</v>
      </c>
      <c r="I114" s="104">
        <f t="shared" si="5"/>
        <v>0</v>
      </c>
      <c r="J114" s="129"/>
      <c r="K114" s="114"/>
      <c r="L114" s="114"/>
    </row>
    <row r="115" spans="1:12" s="10" customFormat="1" ht="15.75" customHeight="1" x14ac:dyDescent="0.2">
      <c r="A115" s="49">
        <v>107</v>
      </c>
      <c r="B115" s="57" t="s">
        <v>30</v>
      </c>
      <c r="C115" s="49">
        <v>15</v>
      </c>
      <c r="D115" s="49" t="s">
        <v>1</v>
      </c>
      <c r="E115" s="52"/>
      <c r="F115" s="53"/>
      <c r="G115" s="104">
        <f t="shared" si="3"/>
        <v>0</v>
      </c>
      <c r="H115" s="104">
        <f t="shared" ref="H115:H126" si="6">G115*0.095</f>
        <v>0</v>
      </c>
      <c r="I115" s="104">
        <f t="shared" si="5"/>
        <v>0</v>
      </c>
      <c r="J115" s="129"/>
      <c r="K115" s="114"/>
      <c r="L115" s="114"/>
    </row>
    <row r="116" spans="1:12" s="10" customFormat="1" ht="15.75" customHeight="1" x14ac:dyDescent="0.2">
      <c r="A116" s="49">
        <v>108</v>
      </c>
      <c r="B116" s="57" t="s">
        <v>570</v>
      </c>
      <c r="C116" s="49">
        <v>1.5</v>
      </c>
      <c r="D116" s="49" t="s">
        <v>1</v>
      </c>
      <c r="E116" s="52"/>
      <c r="F116" s="53"/>
      <c r="G116" s="104">
        <f t="shared" si="3"/>
        <v>0</v>
      </c>
      <c r="H116" s="104">
        <f t="shared" si="6"/>
        <v>0</v>
      </c>
      <c r="I116" s="104">
        <f t="shared" si="5"/>
        <v>0</v>
      </c>
      <c r="J116" s="129"/>
      <c r="K116" s="114"/>
      <c r="L116" s="114"/>
    </row>
    <row r="117" spans="1:12" s="10" customFormat="1" ht="15.75" customHeight="1" x14ac:dyDescent="0.2">
      <c r="A117" s="49">
        <v>109</v>
      </c>
      <c r="B117" s="57" t="s">
        <v>28</v>
      </c>
      <c r="C117" s="49">
        <v>30</v>
      </c>
      <c r="D117" s="49" t="s">
        <v>1</v>
      </c>
      <c r="E117" s="52"/>
      <c r="F117" s="53"/>
      <c r="G117" s="104">
        <f t="shared" si="3"/>
        <v>0</v>
      </c>
      <c r="H117" s="104">
        <f t="shared" si="6"/>
        <v>0</v>
      </c>
      <c r="I117" s="104">
        <f t="shared" si="5"/>
        <v>0</v>
      </c>
      <c r="J117" s="129"/>
      <c r="K117" s="114"/>
      <c r="L117" s="114"/>
    </row>
    <row r="118" spans="1:12" s="10" customFormat="1" ht="30" customHeight="1" x14ac:dyDescent="0.2">
      <c r="A118" s="49">
        <v>110</v>
      </c>
      <c r="B118" s="57" t="s">
        <v>296</v>
      </c>
      <c r="C118" s="49">
        <v>450</v>
      </c>
      <c r="D118" s="49" t="s">
        <v>1</v>
      </c>
      <c r="E118" s="52"/>
      <c r="F118" s="53"/>
      <c r="G118" s="104">
        <f t="shared" si="3"/>
        <v>0</v>
      </c>
      <c r="H118" s="104">
        <f t="shared" si="6"/>
        <v>0</v>
      </c>
      <c r="I118" s="104">
        <f t="shared" si="5"/>
        <v>0</v>
      </c>
      <c r="J118" s="129"/>
      <c r="K118" s="114"/>
      <c r="L118" s="114"/>
    </row>
    <row r="119" spans="1:12" s="10" customFormat="1" ht="15" customHeight="1" x14ac:dyDescent="0.2">
      <c r="A119" s="49">
        <v>111</v>
      </c>
      <c r="B119" s="57" t="s">
        <v>111</v>
      </c>
      <c r="C119" s="49">
        <v>60</v>
      </c>
      <c r="D119" s="49" t="s">
        <v>1</v>
      </c>
      <c r="E119" s="52"/>
      <c r="F119" s="53"/>
      <c r="G119" s="104">
        <f t="shared" si="3"/>
        <v>0</v>
      </c>
      <c r="H119" s="104">
        <f t="shared" si="6"/>
        <v>0</v>
      </c>
      <c r="I119" s="104">
        <f t="shared" si="5"/>
        <v>0</v>
      </c>
      <c r="J119" s="129"/>
      <c r="K119" s="114"/>
      <c r="L119" s="114"/>
    </row>
    <row r="120" spans="1:12" s="10" customFormat="1" ht="15" customHeight="1" x14ac:dyDescent="0.2">
      <c r="A120" s="49">
        <v>112</v>
      </c>
      <c r="B120" s="57" t="s">
        <v>297</v>
      </c>
      <c r="C120" s="49">
        <v>90</v>
      </c>
      <c r="D120" s="49" t="s">
        <v>1</v>
      </c>
      <c r="E120" s="52"/>
      <c r="F120" s="53"/>
      <c r="G120" s="104">
        <f t="shared" si="3"/>
        <v>0</v>
      </c>
      <c r="H120" s="104">
        <f t="shared" si="6"/>
        <v>0</v>
      </c>
      <c r="I120" s="104">
        <f t="shared" si="5"/>
        <v>0</v>
      </c>
      <c r="J120" s="129"/>
      <c r="K120" s="114"/>
      <c r="L120" s="114"/>
    </row>
    <row r="121" spans="1:12" s="10" customFormat="1" ht="15" customHeight="1" x14ac:dyDescent="0.2">
      <c r="A121" s="49">
        <v>113</v>
      </c>
      <c r="B121" s="57" t="s">
        <v>112</v>
      </c>
      <c r="C121" s="49">
        <v>60</v>
      </c>
      <c r="D121" s="49" t="s">
        <v>1</v>
      </c>
      <c r="E121" s="52"/>
      <c r="F121" s="53"/>
      <c r="G121" s="104">
        <f t="shared" si="3"/>
        <v>0</v>
      </c>
      <c r="H121" s="104">
        <f t="shared" si="6"/>
        <v>0</v>
      </c>
      <c r="I121" s="104">
        <f t="shared" si="5"/>
        <v>0</v>
      </c>
      <c r="J121" s="129"/>
      <c r="K121" s="114"/>
      <c r="L121" s="114"/>
    </row>
    <row r="122" spans="1:12" s="10" customFormat="1" ht="30" customHeight="1" x14ac:dyDescent="0.2">
      <c r="A122" s="49">
        <v>114</v>
      </c>
      <c r="B122" s="57" t="s">
        <v>571</v>
      </c>
      <c r="C122" s="49">
        <v>225</v>
      </c>
      <c r="D122" s="49" t="s">
        <v>0</v>
      </c>
      <c r="E122" s="52"/>
      <c r="F122" s="53"/>
      <c r="G122" s="104">
        <f t="shared" si="3"/>
        <v>0</v>
      </c>
      <c r="H122" s="104">
        <f t="shared" si="6"/>
        <v>0</v>
      </c>
      <c r="I122" s="104">
        <f t="shared" si="5"/>
        <v>0</v>
      </c>
      <c r="J122" s="129"/>
      <c r="K122" s="114"/>
      <c r="L122" s="114"/>
    </row>
    <row r="123" spans="1:12" s="10" customFormat="1" ht="30" customHeight="1" x14ac:dyDescent="0.2">
      <c r="A123" s="49">
        <v>115</v>
      </c>
      <c r="B123" s="57" t="s">
        <v>572</v>
      </c>
      <c r="C123" s="49">
        <v>90</v>
      </c>
      <c r="D123" s="49" t="s">
        <v>0</v>
      </c>
      <c r="E123" s="52"/>
      <c r="F123" s="53"/>
      <c r="G123" s="104">
        <f t="shared" si="3"/>
        <v>0</v>
      </c>
      <c r="H123" s="104">
        <f t="shared" si="6"/>
        <v>0</v>
      </c>
      <c r="I123" s="104">
        <f t="shared" si="5"/>
        <v>0</v>
      </c>
      <c r="J123" s="129"/>
      <c r="K123" s="114"/>
      <c r="L123" s="114"/>
    </row>
    <row r="124" spans="1:12" s="10" customFormat="1" ht="30" customHeight="1" x14ac:dyDescent="0.2">
      <c r="A124" s="49">
        <v>116</v>
      </c>
      <c r="B124" s="57" t="s">
        <v>709</v>
      </c>
      <c r="C124" s="49">
        <v>4.5</v>
      </c>
      <c r="D124" s="49" t="s">
        <v>1</v>
      </c>
      <c r="E124" s="52"/>
      <c r="F124" s="53"/>
      <c r="G124" s="104">
        <f t="shared" si="3"/>
        <v>0</v>
      </c>
      <c r="H124" s="104">
        <f t="shared" si="6"/>
        <v>0</v>
      </c>
      <c r="I124" s="104">
        <f t="shared" si="5"/>
        <v>0</v>
      </c>
      <c r="J124" s="129"/>
      <c r="K124" s="114"/>
      <c r="L124" s="114"/>
    </row>
    <row r="125" spans="1:12" s="10" customFormat="1" ht="30" customHeight="1" x14ac:dyDescent="0.2">
      <c r="A125" s="49">
        <v>117</v>
      </c>
      <c r="B125" s="57" t="s">
        <v>710</v>
      </c>
      <c r="C125" s="49">
        <v>9</v>
      </c>
      <c r="D125" s="49" t="s">
        <v>1</v>
      </c>
      <c r="E125" s="52"/>
      <c r="F125" s="53"/>
      <c r="G125" s="104">
        <f t="shared" si="3"/>
        <v>0</v>
      </c>
      <c r="H125" s="104">
        <f t="shared" si="6"/>
        <v>0</v>
      </c>
      <c r="I125" s="104">
        <f t="shared" si="5"/>
        <v>0</v>
      </c>
      <c r="J125" s="129"/>
      <c r="K125" s="114"/>
      <c r="L125" s="114"/>
    </row>
    <row r="126" spans="1:12" s="48" customFormat="1" ht="17.25" customHeight="1" x14ac:dyDescent="0.2">
      <c r="A126" s="49">
        <v>118</v>
      </c>
      <c r="B126" s="57" t="s">
        <v>573</v>
      </c>
      <c r="C126" s="91">
        <v>6</v>
      </c>
      <c r="D126" s="49" t="s">
        <v>1</v>
      </c>
      <c r="E126" s="52"/>
      <c r="F126" s="53"/>
      <c r="G126" s="104">
        <f t="shared" si="3"/>
        <v>0</v>
      </c>
      <c r="H126" s="104">
        <f t="shared" si="6"/>
        <v>0</v>
      </c>
      <c r="I126" s="104">
        <f t="shared" si="5"/>
        <v>0</v>
      </c>
      <c r="J126" s="129"/>
      <c r="K126" s="114"/>
      <c r="L126" s="114"/>
    </row>
    <row r="127" spans="1:12" s="48" customFormat="1" ht="15.75" customHeight="1" x14ac:dyDescent="0.2">
      <c r="A127" s="57"/>
      <c r="B127" s="75" t="s">
        <v>200</v>
      </c>
      <c r="C127" s="59" t="s">
        <v>7</v>
      </c>
      <c r="D127" s="59" t="s">
        <v>7</v>
      </c>
      <c r="E127" s="59" t="s">
        <v>7</v>
      </c>
      <c r="F127" s="60" t="s">
        <v>7</v>
      </c>
      <c r="G127" s="105">
        <f>SUM(G9:G126)</f>
        <v>0</v>
      </c>
      <c r="H127" s="105">
        <f>SUM(H9:H126)</f>
        <v>0</v>
      </c>
      <c r="I127" s="105">
        <f>SUM(I9:I126)</f>
        <v>0</v>
      </c>
      <c r="J127" s="113">
        <f>SUM(J9:J126)</f>
        <v>0</v>
      </c>
      <c r="K127" s="113">
        <f t="shared" ref="K127:L127" si="7">SUM(K9:K126)</f>
        <v>0</v>
      </c>
      <c r="L127" s="113">
        <f t="shared" si="7"/>
        <v>0</v>
      </c>
    </row>
    <row r="128" spans="1:12" s="48" customFormat="1" ht="12.75" x14ac:dyDescent="0.2">
      <c r="A128" s="148" t="s">
        <v>663</v>
      </c>
      <c r="B128" s="148"/>
      <c r="C128" s="148"/>
      <c r="D128" s="148"/>
      <c r="E128" s="148"/>
      <c r="F128" s="148"/>
      <c r="G128" s="148"/>
      <c r="H128" s="148"/>
      <c r="I128" s="148"/>
      <c r="J128" s="148"/>
      <c r="K128" s="148"/>
      <c r="L128" s="148"/>
    </row>
    <row r="129" spans="1:12" s="48" customFormat="1" ht="30" customHeight="1" x14ac:dyDescent="0.2">
      <c r="A129" s="49">
        <v>1</v>
      </c>
      <c r="B129" s="57" t="s">
        <v>574</v>
      </c>
      <c r="C129" s="49">
        <v>15</v>
      </c>
      <c r="D129" s="49" t="s">
        <v>1</v>
      </c>
      <c r="E129" s="68"/>
      <c r="F129" s="53"/>
      <c r="G129" s="104">
        <f t="shared" ref="G129:G133" si="8">C129*F129</f>
        <v>0</v>
      </c>
      <c r="H129" s="104">
        <f t="shared" ref="H129:H133" si="9">G129*0.095</f>
        <v>0</v>
      </c>
      <c r="I129" s="104">
        <f t="shared" ref="I129:I133" si="10">G129+H129</f>
        <v>0</v>
      </c>
      <c r="J129" s="129"/>
      <c r="K129" s="114"/>
      <c r="L129" s="107" t="s">
        <v>7</v>
      </c>
    </row>
    <row r="130" spans="1:12" s="48" customFormat="1" ht="30" customHeight="1" x14ac:dyDescent="0.2">
      <c r="A130" s="49">
        <v>2</v>
      </c>
      <c r="B130" s="57" t="s">
        <v>575</v>
      </c>
      <c r="C130" s="49">
        <v>15</v>
      </c>
      <c r="D130" s="49" t="s">
        <v>1</v>
      </c>
      <c r="E130" s="68"/>
      <c r="F130" s="53"/>
      <c r="G130" s="104">
        <f t="shared" si="8"/>
        <v>0</v>
      </c>
      <c r="H130" s="104">
        <f t="shared" si="9"/>
        <v>0</v>
      </c>
      <c r="I130" s="104">
        <f t="shared" si="10"/>
        <v>0</v>
      </c>
      <c r="J130" s="129"/>
      <c r="K130" s="114"/>
      <c r="L130" s="107" t="s">
        <v>7</v>
      </c>
    </row>
    <row r="131" spans="1:12" s="48" customFormat="1" ht="17.25" customHeight="1" x14ac:dyDescent="0.2">
      <c r="A131" s="49">
        <v>3</v>
      </c>
      <c r="B131" s="57" t="s">
        <v>576</v>
      </c>
      <c r="C131" s="93">
        <v>300</v>
      </c>
      <c r="D131" s="49" t="s">
        <v>1</v>
      </c>
      <c r="E131" s="68"/>
      <c r="F131" s="53"/>
      <c r="G131" s="104">
        <f t="shared" si="8"/>
        <v>0</v>
      </c>
      <c r="H131" s="104">
        <f t="shared" si="9"/>
        <v>0</v>
      </c>
      <c r="I131" s="104">
        <f t="shared" si="10"/>
        <v>0</v>
      </c>
      <c r="J131" s="129"/>
      <c r="K131" s="114"/>
      <c r="L131" s="107" t="s">
        <v>7</v>
      </c>
    </row>
    <row r="132" spans="1:12" s="48" customFormat="1" ht="17.25" customHeight="1" x14ac:dyDescent="0.2">
      <c r="A132" s="49">
        <v>4</v>
      </c>
      <c r="B132" s="57" t="s">
        <v>577</v>
      </c>
      <c r="C132" s="93">
        <v>45</v>
      </c>
      <c r="D132" s="49" t="s">
        <v>1</v>
      </c>
      <c r="E132" s="68"/>
      <c r="F132" s="53"/>
      <c r="G132" s="104">
        <f t="shared" si="8"/>
        <v>0</v>
      </c>
      <c r="H132" s="104">
        <f t="shared" si="9"/>
        <v>0</v>
      </c>
      <c r="I132" s="104">
        <f t="shared" si="10"/>
        <v>0</v>
      </c>
      <c r="J132" s="129"/>
      <c r="K132" s="114"/>
      <c r="L132" s="107" t="s">
        <v>7</v>
      </c>
    </row>
    <row r="133" spans="1:12" s="48" customFormat="1" ht="25.5" x14ac:dyDescent="0.2">
      <c r="A133" s="49">
        <v>5</v>
      </c>
      <c r="B133" s="74" t="s">
        <v>711</v>
      </c>
      <c r="C133" s="94">
        <v>300</v>
      </c>
      <c r="D133" s="49" t="s">
        <v>1</v>
      </c>
      <c r="E133" s="68"/>
      <c r="F133" s="53"/>
      <c r="G133" s="104">
        <f t="shared" si="8"/>
        <v>0</v>
      </c>
      <c r="H133" s="104">
        <f t="shared" si="9"/>
        <v>0</v>
      </c>
      <c r="I133" s="104">
        <f t="shared" si="10"/>
        <v>0</v>
      </c>
      <c r="J133" s="129"/>
      <c r="K133" s="114"/>
      <c r="L133" s="107" t="s">
        <v>7</v>
      </c>
    </row>
    <row r="134" spans="1:12" s="28" customFormat="1" ht="15" customHeight="1" x14ac:dyDescent="0.2">
      <c r="A134" s="57"/>
      <c r="B134" s="75" t="s">
        <v>201</v>
      </c>
      <c r="C134" s="59" t="s">
        <v>7</v>
      </c>
      <c r="D134" s="59" t="s">
        <v>7</v>
      </c>
      <c r="E134" s="59" t="s">
        <v>7</v>
      </c>
      <c r="F134" s="60" t="s">
        <v>7</v>
      </c>
      <c r="G134" s="105">
        <f>SUM(G129:G133)</f>
        <v>0</v>
      </c>
      <c r="H134" s="105">
        <f t="shared" ref="H134:I134" si="11">SUM(H129:H133)</f>
        <v>0</v>
      </c>
      <c r="I134" s="105">
        <f t="shared" si="11"/>
        <v>0</v>
      </c>
      <c r="J134" s="113">
        <f>SUM(J129:J133)</f>
        <v>0</v>
      </c>
      <c r="K134" s="113">
        <f>SUM(K129:K133)</f>
        <v>0</v>
      </c>
      <c r="L134" s="106">
        <f>SUM(L129:L133)</f>
        <v>0</v>
      </c>
    </row>
    <row r="135" spans="1:12" s="48" customFormat="1" ht="17.649999999999999" customHeight="1" x14ac:dyDescent="0.2">
      <c r="A135" s="23"/>
      <c r="B135" s="10"/>
      <c r="C135" s="21"/>
      <c r="D135" s="22"/>
      <c r="E135" s="24"/>
      <c r="F135" s="24"/>
      <c r="G135" s="24"/>
      <c r="H135" s="24"/>
      <c r="I135" s="24"/>
      <c r="J135" s="24"/>
      <c r="K135" s="24"/>
      <c r="L135" s="24"/>
    </row>
    <row r="136" spans="1:12" s="122" customFormat="1" ht="16.5" customHeight="1" x14ac:dyDescent="0.3">
      <c r="A136" s="144" t="s">
        <v>766</v>
      </c>
      <c r="B136" s="144"/>
      <c r="C136" s="144"/>
      <c r="D136" s="144"/>
      <c r="E136" s="144"/>
      <c r="F136" s="144"/>
      <c r="G136" s="144"/>
      <c r="H136" s="144"/>
      <c r="I136" s="144"/>
      <c r="J136" s="144"/>
      <c r="K136" s="144"/>
      <c r="L136" s="144"/>
    </row>
    <row r="137" spans="1:12" s="122" customFormat="1" ht="30" customHeight="1" x14ac:dyDescent="0.3">
      <c r="A137" s="143" t="s">
        <v>767</v>
      </c>
      <c r="B137" s="143"/>
      <c r="C137" s="143"/>
      <c r="D137" s="143"/>
      <c r="E137" s="143"/>
      <c r="F137" s="143"/>
      <c r="G137" s="143"/>
      <c r="H137" s="143"/>
      <c r="I137" s="143"/>
      <c r="J137" s="143"/>
      <c r="K137" s="143"/>
      <c r="L137" s="143"/>
    </row>
    <row r="138" spans="1:12" s="123" customFormat="1" ht="13.5" x14ac:dyDescent="0.25">
      <c r="A138" s="140" t="s">
        <v>768</v>
      </c>
      <c r="B138" s="140"/>
      <c r="C138" s="140"/>
      <c r="D138" s="140"/>
      <c r="E138" s="140"/>
      <c r="F138" s="140"/>
      <c r="G138" s="140"/>
      <c r="H138" s="140"/>
      <c r="I138" s="140"/>
      <c r="J138" s="140"/>
      <c r="K138" s="140"/>
      <c r="L138" s="140"/>
    </row>
    <row r="139" spans="1:12" s="122" customFormat="1" ht="16.5" customHeight="1" x14ac:dyDescent="0.3">
      <c r="A139" s="140" t="s">
        <v>778</v>
      </c>
      <c r="B139" s="140"/>
      <c r="C139" s="140"/>
      <c r="D139" s="140"/>
      <c r="E139" s="140"/>
      <c r="F139" s="140"/>
      <c r="G139" s="140"/>
      <c r="H139" s="140"/>
      <c r="I139" s="140"/>
      <c r="J139" s="140"/>
      <c r="K139" s="140"/>
      <c r="L139" s="140"/>
    </row>
    <row r="140" spans="1:12" s="122" customFormat="1" ht="16.5" customHeight="1" x14ac:dyDescent="0.3">
      <c r="A140" s="140" t="s">
        <v>769</v>
      </c>
      <c r="B140" s="140"/>
      <c r="C140" s="140"/>
      <c r="D140" s="140"/>
      <c r="E140" s="140"/>
      <c r="F140" s="140"/>
      <c r="G140" s="140"/>
      <c r="H140" s="140"/>
      <c r="I140" s="140"/>
      <c r="J140" s="140"/>
      <c r="K140" s="140"/>
      <c r="L140" s="140"/>
    </row>
    <row r="141" spans="1:12" s="122" customFormat="1" ht="16.5" x14ac:dyDescent="0.3">
      <c r="A141" s="124" t="s">
        <v>770</v>
      </c>
      <c r="B141" s="125"/>
      <c r="C141" s="126"/>
      <c r="D141" s="127"/>
      <c r="E141" s="125"/>
      <c r="F141" s="124"/>
      <c r="G141" s="124"/>
      <c r="H141" s="124"/>
      <c r="I141" s="124"/>
      <c r="J141" s="124"/>
      <c r="K141" s="124"/>
      <c r="L141" s="124"/>
    </row>
    <row r="142" spans="1:12" s="122" customFormat="1" ht="16.5" x14ac:dyDescent="0.3">
      <c r="A142" s="124" t="s">
        <v>771</v>
      </c>
      <c r="B142" s="125"/>
      <c r="C142" s="126"/>
      <c r="D142" s="127"/>
      <c r="E142" s="125"/>
      <c r="F142" s="124"/>
      <c r="G142" s="124"/>
      <c r="H142" s="124"/>
      <c r="I142" s="124"/>
      <c r="J142" s="124"/>
      <c r="K142" s="124"/>
      <c r="L142" s="124"/>
    </row>
    <row r="143" spans="1:12" s="122" customFormat="1" ht="27" customHeight="1" x14ac:dyDescent="0.3">
      <c r="A143" s="143" t="s">
        <v>772</v>
      </c>
      <c r="B143" s="143"/>
      <c r="C143" s="143"/>
      <c r="D143" s="143"/>
      <c r="E143" s="143"/>
      <c r="F143" s="143"/>
      <c r="G143" s="143"/>
      <c r="H143" s="143"/>
      <c r="I143" s="143"/>
      <c r="J143" s="143"/>
      <c r="K143" s="143"/>
      <c r="L143" s="143"/>
    </row>
    <row r="144" spans="1:12" s="122" customFormat="1" ht="27" customHeight="1" x14ac:dyDescent="0.3">
      <c r="A144" s="143" t="s">
        <v>773</v>
      </c>
      <c r="B144" s="143"/>
      <c r="C144" s="143"/>
      <c r="D144" s="143"/>
      <c r="E144" s="143"/>
      <c r="F144" s="143"/>
      <c r="G144" s="143"/>
      <c r="H144" s="143"/>
      <c r="I144" s="143"/>
      <c r="J144" s="143"/>
      <c r="K144" s="143"/>
      <c r="L144" s="143"/>
    </row>
    <row r="145" spans="1:12" s="122" customFormat="1" ht="27" customHeight="1" x14ac:dyDescent="0.3">
      <c r="A145" s="143" t="s">
        <v>774</v>
      </c>
      <c r="B145" s="143"/>
      <c r="C145" s="143"/>
      <c r="D145" s="143"/>
      <c r="E145" s="143"/>
      <c r="F145" s="143"/>
      <c r="G145" s="143"/>
      <c r="H145" s="143"/>
      <c r="I145" s="143"/>
      <c r="J145" s="143"/>
      <c r="K145" s="143"/>
      <c r="L145" s="143"/>
    </row>
    <row r="146" spans="1:12" s="122" customFormat="1" ht="27" customHeight="1" x14ac:dyDescent="0.3">
      <c r="A146" s="143" t="s">
        <v>792</v>
      </c>
      <c r="B146" s="143"/>
      <c r="C146" s="143"/>
      <c r="D146" s="143"/>
      <c r="E146" s="143"/>
      <c r="F146" s="143"/>
      <c r="G146" s="143"/>
      <c r="H146" s="143"/>
      <c r="I146" s="143"/>
      <c r="J146" s="143"/>
      <c r="K146" s="143"/>
      <c r="L146" s="143"/>
    </row>
    <row r="147" spans="1:12" s="122" customFormat="1" ht="16.5" x14ac:dyDescent="0.3">
      <c r="A147" s="128"/>
      <c r="B147" s="128"/>
      <c r="C147" s="128"/>
      <c r="D147" s="128"/>
      <c r="E147" s="128"/>
      <c r="F147" s="128"/>
      <c r="G147" s="128"/>
      <c r="H147" s="128"/>
      <c r="I147" s="128"/>
      <c r="J147" s="128"/>
      <c r="K147" s="128"/>
      <c r="L147" s="128"/>
    </row>
    <row r="148" spans="1:12" s="135" customFormat="1" ht="16.5" x14ac:dyDescent="0.3">
      <c r="A148" s="145" t="s">
        <v>775</v>
      </c>
      <c r="B148" s="145"/>
      <c r="C148" s="130"/>
      <c r="D148" s="131"/>
      <c r="E148" s="132" t="s">
        <v>776</v>
      </c>
      <c r="F148" s="131"/>
      <c r="G148" s="131"/>
      <c r="H148" s="131" t="s">
        <v>777</v>
      </c>
      <c r="I148" s="133"/>
      <c r="J148" s="133"/>
      <c r="K148" s="133"/>
      <c r="L148" s="134"/>
    </row>
  </sheetData>
  <sheetProtection algorithmName="SHA-512" hashValue="LKo6+LJ+I4SupwM+/yL7igNG/uk0UIFmqWU0kbYR+OD89tlkkGoZF9rbXaz3MJkjQLlxKRuICacsar10cs5veg==" saltValue="FSgZCFmtbSomZJN+J5CsWA==" spinCount="100000" sheet="1" objects="1" scenarios="1"/>
  <mergeCells count="14">
    <mergeCell ref="A143:L143"/>
    <mergeCell ref="A144:L144"/>
    <mergeCell ref="A145:L145"/>
    <mergeCell ref="A146:L146"/>
    <mergeCell ref="A148:B148"/>
    <mergeCell ref="A1:C1"/>
    <mergeCell ref="A138:L138"/>
    <mergeCell ref="A139:L139"/>
    <mergeCell ref="A140:L140"/>
    <mergeCell ref="A128:L128"/>
    <mergeCell ref="A4:L4"/>
    <mergeCell ref="A8:L8"/>
    <mergeCell ref="A136:L136"/>
    <mergeCell ref="A137:L137"/>
  </mergeCells>
  <dataValidations count="5">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K128">
      <formula1>1</formula1>
    </dataValidation>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L128">
      <formula1>1</formula1>
    </dataValidation>
    <dataValidation type="whole" operator="equal" allowBlank="1" showInputMessage="1" showErrorMessage="1" promptTitle="EKOLOŠKA ŽIVILA" prompt="V celico vnesete vrednost &quot;1&quot; za živila, ki jih ponujate v ekološki kvaliteti." sqref="L9:L126">
      <formula1>1</formula1>
    </dataValidation>
    <dataValidation type="whole" operator="equal" allowBlank="1" showInputMessage="1" showErrorMessage="1" promptTitle="SHEME KAKOVOSTI" prompt="V celico vnesete vrednost &quot;1&quot; za živila, ki so uvrščena v shemo kakovosti, z izjemo živil ekološke kvalitete, ki se točkuje ločeno." sqref="J9:J126 J129:J133">
      <formula1>1</formula1>
    </dataValidation>
    <dataValidation type="whole" operator="equal" allowBlank="1" showInputMessage="1" showErrorMessage="1" promptTitle="EMBALAŽA" prompt="V celico vnesete vrednost &quot;1&quot; za živila, katerih embalaža ustreza zahtevam po Uredbi o zelenem javnem naročanju." sqref="K9:K126 K129:K133">
      <formula1>1</formula1>
    </dataValidation>
  </dataValidations>
  <pageMargins left="0.43307086614173229" right="0.43307086614173229" top="0.55118110236220474" bottom="0.35433070866141736" header="0.31496062992125984" footer="0.31496062992125984"/>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84"/>
  <sheetViews>
    <sheetView view="pageBreakPreview" zoomScale="110" zoomScaleNormal="120" zoomScaleSheetLayoutView="110" workbookViewId="0">
      <pane ySplit="7" topLeftCell="A8" activePane="bottomLeft" state="frozen"/>
      <selection activeCell="A83" sqref="A83:K83"/>
      <selection pane="bottomLeft" activeCell="E18" sqref="E18"/>
    </sheetView>
  </sheetViews>
  <sheetFormatPr defaultColWidth="9.28515625" defaultRowHeight="15" x14ac:dyDescent="0.25"/>
  <cols>
    <col min="1" max="1" width="3.85546875" style="2" customWidth="1"/>
    <col min="2" max="2" width="30.140625" style="2" customWidth="1"/>
    <col min="3" max="3" width="7.42578125" style="2" customWidth="1"/>
    <col min="4" max="4" width="4.85546875" style="2" customWidth="1"/>
    <col min="5" max="5" width="20.7109375" style="2" customWidth="1"/>
    <col min="6" max="9" width="10.5703125" style="2" customWidth="1"/>
    <col min="10" max="10" width="8.85546875" style="25" customWidth="1"/>
    <col min="11" max="12" width="8.85546875" style="2" customWidth="1"/>
    <col min="13" max="16384" width="9.28515625" style="2"/>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9.75" customHeight="1" x14ac:dyDescent="0.2">
      <c r="A3" s="24"/>
      <c r="B3" s="73"/>
      <c r="C3" s="21"/>
      <c r="D3" s="22"/>
    </row>
    <row r="4" spans="1:12" s="25" customFormat="1" ht="17.25" customHeight="1" x14ac:dyDescent="0.25">
      <c r="A4" s="142" t="s">
        <v>203</v>
      </c>
      <c r="B4" s="142"/>
      <c r="C4" s="142"/>
      <c r="D4" s="142"/>
      <c r="E4" s="142"/>
      <c r="F4" s="142"/>
      <c r="G4" s="142"/>
      <c r="H4" s="142"/>
      <c r="I4" s="142"/>
      <c r="J4" s="142"/>
      <c r="K4" s="142"/>
      <c r="L4" s="142"/>
    </row>
    <row r="5" spans="1:12" s="4" customFormat="1" ht="9.75" customHeight="1" x14ac:dyDescent="0.15">
      <c r="A5" s="26"/>
      <c r="B5" s="26"/>
      <c r="C5" s="26"/>
      <c r="D5" s="26"/>
      <c r="E5" s="26"/>
      <c r="F5" s="26"/>
      <c r="G5" s="26"/>
      <c r="H5" s="26"/>
      <c r="I5" s="26"/>
      <c r="J5" s="26"/>
      <c r="K5" s="26"/>
      <c r="L5" s="26"/>
    </row>
    <row r="6" spans="1:12" s="101" customFormat="1" ht="48.75" customHeight="1" x14ac:dyDescent="0.2">
      <c r="A6" s="95" t="s">
        <v>3</v>
      </c>
      <c r="B6" s="95" t="s">
        <v>4</v>
      </c>
      <c r="C6" s="96" t="s">
        <v>5</v>
      </c>
      <c r="D6" s="96" t="s">
        <v>131</v>
      </c>
      <c r="E6" s="97" t="s">
        <v>6</v>
      </c>
      <c r="F6" s="97" t="s">
        <v>121</v>
      </c>
      <c r="G6" s="97" t="s">
        <v>122</v>
      </c>
      <c r="H6" s="97" t="s">
        <v>234</v>
      </c>
      <c r="I6" s="97" t="s">
        <v>125</v>
      </c>
      <c r="J6" s="97" t="s">
        <v>742</v>
      </c>
      <c r="K6" s="97" t="s">
        <v>127</v>
      </c>
      <c r="L6" s="97" t="s">
        <v>128</v>
      </c>
    </row>
    <row r="7" spans="1:12" s="102" customFormat="1" ht="21.95" customHeight="1" x14ac:dyDescent="0.25">
      <c r="A7" s="98">
        <v>1</v>
      </c>
      <c r="B7" s="98">
        <v>2</v>
      </c>
      <c r="C7" s="99">
        <v>3</v>
      </c>
      <c r="D7" s="99">
        <v>4</v>
      </c>
      <c r="E7" s="99">
        <v>5</v>
      </c>
      <c r="F7" s="99">
        <v>6</v>
      </c>
      <c r="G7" s="100" t="s">
        <v>123</v>
      </c>
      <c r="H7" s="99" t="s">
        <v>124</v>
      </c>
      <c r="I7" s="100" t="s">
        <v>126</v>
      </c>
      <c r="J7" s="99">
        <v>10</v>
      </c>
      <c r="K7" s="99">
        <v>11</v>
      </c>
      <c r="L7" s="99">
        <v>12</v>
      </c>
    </row>
    <row r="8" spans="1:12" s="10" customFormat="1" ht="15" customHeight="1" x14ac:dyDescent="0.2">
      <c r="A8" s="137" t="s">
        <v>202</v>
      </c>
      <c r="B8" s="138"/>
      <c r="C8" s="138"/>
      <c r="D8" s="138"/>
      <c r="E8" s="138"/>
      <c r="F8" s="138"/>
      <c r="G8" s="138"/>
      <c r="H8" s="138"/>
      <c r="I8" s="138"/>
      <c r="J8" s="138"/>
      <c r="K8" s="138"/>
      <c r="L8" s="139"/>
    </row>
    <row r="9" spans="1:12" s="10" customFormat="1" ht="15.75" customHeight="1" x14ac:dyDescent="0.2">
      <c r="A9" s="49">
        <v>1</v>
      </c>
      <c r="B9" s="74" t="s">
        <v>578</v>
      </c>
      <c r="C9" s="49">
        <v>3</v>
      </c>
      <c r="D9" s="49" t="s">
        <v>0</v>
      </c>
      <c r="E9" s="52"/>
      <c r="F9" s="53"/>
      <c r="G9" s="104">
        <f>C9*F9</f>
        <v>0</v>
      </c>
      <c r="H9" s="104">
        <f>G9*0.095</f>
        <v>0</v>
      </c>
      <c r="I9" s="104">
        <f>G9+H9</f>
        <v>0</v>
      </c>
      <c r="J9" s="129"/>
      <c r="K9" s="114"/>
      <c r="L9" s="114"/>
    </row>
    <row r="10" spans="1:12" s="10" customFormat="1" ht="15.75" customHeight="1" x14ac:dyDescent="0.2">
      <c r="A10" s="49">
        <v>2</v>
      </c>
      <c r="B10" s="74" t="s">
        <v>579</v>
      </c>
      <c r="C10" s="49">
        <v>3</v>
      </c>
      <c r="D10" s="49" t="s">
        <v>0</v>
      </c>
      <c r="E10" s="52"/>
      <c r="F10" s="53"/>
      <c r="G10" s="104">
        <f t="shared" ref="G10:G62" si="0">C10*F10</f>
        <v>0</v>
      </c>
      <c r="H10" s="104">
        <f t="shared" ref="H10:H62" si="1">G10*0.095</f>
        <v>0</v>
      </c>
      <c r="I10" s="104">
        <f t="shared" ref="I10:I62" si="2">G10+H10</f>
        <v>0</v>
      </c>
      <c r="J10" s="129"/>
      <c r="K10" s="114"/>
      <c r="L10" s="114"/>
    </row>
    <row r="11" spans="1:12" s="10" customFormat="1" ht="15.75" customHeight="1" x14ac:dyDescent="0.2">
      <c r="A11" s="49">
        <v>3</v>
      </c>
      <c r="B11" s="74" t="s">
        <v>113</v>
      </c>
      <c r="C11" s="49">
        <v>24</v>
      </c>
      <c r="D11" s="49" t="s">
        <v>0</v>
      </c>
      <c r="E11" s="52"/>
      <c r="F11" s="53"/>
      <c r="G11" s="104">
        <f t="shared" si="0"/>
        <v>0</v>
      </c>
      <c r="H11" s="104">
        <f t="shared" si="1"/>
        <v>0</v>
      </c>
      <c r="I11" s="104">
        <f t="shared" si="2"/>
        <v>0</v>
      </c>
      <c r="J11" s="129"/>
      <c r="K11" s="114"/>
      <c r="L11" s="114"/>
    </row>
    <row r="12" spans="1:12" s="10" customFormat="1" ht="30" customHeight="1" x14ac:dyDescent="0.2">
      <c r="A12" s="49">
        <v>4</v>
      </c>
      <c r="B12" s="74" t="s">
        <v>580</v>
      </c>
      <c r="C12" s="49">
        <v>120</v>
      </c>
      <c r="D12" s="49" t="s">
        <v>0</v>
      </c>
      <c r="E12" s="52"/>
      <c r="F12" s="53"/>
      <c r="G12" s="104">
        <f t="shared" si="0"/>
        <v>0</v>
      </c>
      <c r="H12" s="104">
        <f t="shared" si="1"/>
        <v>0</v>
      </c>
      <c r="I12" s="104">
        <f t="shared" si="2"/>
        <v>0</v>
      </c>
      <c r="J12" s="129"/>
      <c r="K12" s="114"/>
      <c r="L12" s="114"/>
    </row>
    <row r="13" spans="1:12" s="10" customFormat="1" ht="15.75" customHeight="1" x14ac:dyDescent="0.2">
      <c r="A13" s="49">
        <v>5</v>
      </c>
      <c r="B13" s="74" t="s">
        <v>114</v>
      </c>
      <c r="C13" s="49">
        <v>90</v>
      </c>
      <c r="D13" s="49" t="s">
        <v>0</v>
      </c>
      <c r="E13" s="52"/>
      <c r="F13" s="53"/>
      <c r="G13" s="104">
        <f t="shared" si="0"/>
        <v>0</v>
      </c>
      <c r="H13" s="104">
        <f t="shared" si="1"/>
        <v>0</v>
      </c>
      <c r="I13" s="104">
        <f t="shared" si="2"/>
        <v>0</v>
      </c>
      <c r="J13" s="129"/>
      <c r="K13" s="114"/>
      <c r="L13" s="114"/>
    </row>
    <row r="14" spans="1:12" s="10" customFormat="1" ht="15.75" customHeight="1" x14ac:dyDescent="0.2">
      <c r="A14" s="49">
        <v>6</v>
      </c>
      <c r="B14" s="74" t="s">
        <v>115</v>
      </c>
      <c r="C14" s="49">
        <v>30</v>
      </c>
      <c r="D14" s="49" t="s">
        <v>0</v>
      </c>
      <c r="E14" s="52"/>
      <c r="F14" s="53"/>
      <c r="G14" s="104">
        <f t="shared" si="0"/>
        <v>0</v>
      </c>
      <c r="H14" s="104">
        <f t="shared" si="1"/>
        <v>0</v>
      </c>
      <c r="I14" s="104">
        <f t="shared" si="2"/>
        <v>0</v>
      </c>
      <c r="J14" s="129"/>
      <c r="K14" s="114"/>
      <c r="L14" s="114"/>
    </row>
    <row r="15" spans="1:12" s="10" customFormat="1" ht="15.75" customHeight="1" x14ac:dyDescent="0.2">
      <c r="A15" s="49">
        <v>7</v>
      </c>
      <c r="B15" s="74" t="s">
        <v>581</v>
      </c>
      <c r="C15" s="49">
        <v>30</v>
      </c>
      <c r="D15" s="49" t="s">
        <v>0</v>
      </c>
      <c r="E15" s="52"/>
      <c r="F15" s="53"/>
      <c r="G15" s="104">
        <f t="shared" si="0"/>
        <v>0</v>
      </c>
      <c r="H15" s="104">
        <f t="shared" si="1"/>
        <v>0</v>
      </c>
      <c r="I15" s="104">
        <f t="shared" si="2"/>
        <v>0</v>
      </c>
      <c r="J15" s="129"/>
      <c r="K15" s="114"/>
      <c r="L15" s="114"/>
    </row>
    <row r="16" spans="1:12" s="10" customFormat="1" ht="30" customHeight="1" x14ac:dyDescent="0.2">
      <c r="A16" s="49">
        <v>8</v>
      </c>
      <c r="B16" s="74" t="s">
        <v>116</v>
      </c>
      <c r="C16" s="49">
        <v>30</v>
      </c>
      <c r="D16" s="49" t="s">
        <v>0</v>
      </c>
      <c r="E16" s="52"/>
      <c r="F16" s="53"/>
      <c r="G16" s="104">
        <f t="shared" si="0"/>
        <v>0</v>
      </c>
      <c r="H16" s="104">
        <f t="shared" si="1"/>
        <v>0</v>
      </c>
      <c r="I16" s="104">
        <f t="shared" si="2"/>
        <v>0</v>
      </c>
      <c r="J16" s="129"/>
      <c r="K16" s="114"/>
      <c r="L16" s="114"/>
    </row>
    <row r="17" spans="1:12" s="10" customFormat="1" ht="15.75" customHeight="1" x14ac:dyDescent="0.2">
      <c r="A17" s="49">
        <v>9</v>
      </c>
      <c r="B17" s="74" t="s">
        <v>299</v>
      </c>
      <c r="C17" s="49">
        <v>60</v>
      </c>
      <c r="D17" s="49" t="s">
        <v>0</v>
      </c>
      <c r="E17" s="52"/>
      <c r="F17" s="53"/>
      <c r="G17" s="104">
        <f t="shared" si="0"/>
        <v>0</v>
      </c>
      <c r="H17" s="104">
        <f t="shared" si="1"/>
        <v>0</v>
      </c>
      <c r="I17" s="104">
        <f t="shared" si="2"/>
        <v>0</v>
      </c>
      <c r="J17" s="129"/>
      <c r="K17" s="114"/>
      <c r="L17" s="114"/>
    </row>
    <row r="18" spans="1:12" s="10" customFormat="1" ht="30" customHeight="1" x14ac:dyDescent="0.2">
      <c r="A18" s="49">
        <v>10</v>
      </c>
      <c r="B18" s="74" t="s">
        <v>583</v>
      </c>
      <c r="C18" s="49">
        <v>9</v>
      </c>
      <c r="D18" s="49" t="s">
        <v>1</v>
      </c>
      <c r="E18" s="52"/>
      <c r="F18" s="53"/>
      <c r="G18" s="104">
        <f t="shared" si="0"/>
        <v>0</v>
      </c>
      <c r="H18" s="104">
        <f t="shared" si="1"/>
        <v>0</v>
      </c>
      <c r="I18" s="104">
        <f t="shared" si="2"/>
        <v>0</v>
      </c>
      <c r="J18" s="129"/>
      <c r="K18" s="114"/>
      <c r="L18" s="114"/>
    </row>
    <row r="19" spans="1:12" s="10" customFormat="1" ht="30" customHeight="1" x14ac:dyDescent="0.2">
      <c r="A19" s="49">
        <v>11</v>
      </c>
      <c r="B19" s="74" t="s">
        <v>584</v>
      </c>
      <c r="C19" s="49">
        <v>9</v>
      </c>
      <c r="D19" s="49" t="s">
        <v>1</v>
      </c>
      <c r="E19" s="52"/>
      <c r="F19" s="53"/>
      <c r="G19" s="104">
        <f t="shared" si="0"/>
        <v>0</v>
      </c>
      <c r="H19" s="104">
        <f t="shared" si="1"/>
        <v>0</v>
      </c>
      <c r="I19" s="104">
        <f t="shared" si="2"/>
        <v>0</v>
      </c>
      <c r="J19" s="129"/>
      <c r="K19" s="114"/>
      <c r="L19" s="114"/>
    </row>
    <row r="20" spans="1:12" s="10" customFormat="1" ht="30" customHeight="1" x14ac:dyDescent="0.2">
      <c r="A20" s="49">
        <v>12</v>
      </c>
      <c r="B20" s="74" t="s">
        <v>585</v>
      </c>
      <c r="C20" s="49">
        <v>3</v>
      </c>
      <c r="D20" s="49" t="s">
        <v>1</v>
      </c>
      <c r="E20" s="52"/>
      <c r="F20" s="53"/>
      <c r="G20" s="104">
        <f t="shared" si="0"/>
        <v>0</v>
      </c>
      <c r="H20" s="104">
        <f t="shared" si="1"/>
        <v>0</v>
      </c>
      <c r="I20" s="104">
        <f t="shared" si="2"/>
        <v>0</v>
      </c>
      <c r="J20" s="129"/>
      <c r="K20" s="114"/>
      <c r="L20" s="114"/>
    </row>
    <row r="21" spans="1:12" s="10" customFormat="1" ht="30" customHeight="1" x14ac:dyDescent="0.2">
      <c r="A21" s="49">
        <v>13</v>
      </c>
      <c r="B21" s="74" t="s">
        <v>582</v>
      </c>
      <c r="C21" s="49">
        <v>3</v>
      </c>
      <c r="D21" s="49" t="s">
        <v>1</v>
      </c>
      <c r="E21" s="52"/>
      <c r="F21" s="53"/>
      <c r="G21" s="104">
        <f t="shared" si="0"/>
        <v>0</v>
      </c>
      <c r="H21" s="104">
        <f t="shared" si="1"/>
        <v>0</v>
      </c>
      <c r="I21" s="104">
        <f t="shared" si="2"/>
        <v>0</v>
      </c>
      <c r="J21" s="129"/>
      <c r="K21" s="114"/>
      <c r="L21" s="114"/>
    </row>
    <row r="22" spans="1:12" s="10" customFormat="1" ht="30" customHeight="1" x14ac:dyDescent="0.2">
      <c r="A22" s="49">
        <v>14</v>
      </c>
      <c r="B22" s="74" t="s">
        <v>117</v>
      </c>
      <c r="C22" s="49">
        <v>15</v>
      </c>
      <c r="D22" s="49" t="s">
        <v>1</v>
      </c>
      <c r="E22" s="52"/>
      <c r="F22" s="53"/>
      <c r="G22" s="104">
        <f t="shared" si="0"/>
        <v>0</v>
      </c>
      <c r="H22" s="104">
        <f t="shared" si="1"/>
        <v>0</v>
      </c>
      <c r="I22" s="104">
        <f t="shared" si="2"/>
        <v>0</v>
      </c>
      <c r="J22" s="129"/>
      <c r="K22" s="114"/>
      <c r="L22" s="114"/>
    </row>
    <row r="23" spans="1:12" s="10" customFormat="1" ht="30" customHeight="1" x14ac:dyDescent="0.2">
      <c r="A23" s="49">
        <v>15</v>
      </c>
      <c r="B23" s="74" t="s">
        <v>737</v>
      </c>
      <c r="C23" s="49">
        <v>9</v>
      </c>
      <c r="D23" s="49" t="s">
        <v>0</v>
      </c>
      <c r="E23" s="52"/>
      <c r="F23" s="53"/>
      <c r="G23" s="104">
        <f t="shared" si="0"/>
        <v>0</v>
      </c>
      <c r="H23" s="104">
        <f t="shared" si="1"/>
        <v>0</v>
      </c>
      <c r="I23" s="104">
        <f t="shared" si="2"/>
        <v>0</v>
      </c>
      <c r="J23" s="129"/>
      <c r="K23" s="114"/>
      <c r="L23" s="114"/>
    </row>
    <row r="24" spans="1:12" s="10" customFormat="1" ht="30" customHeight="1" x14ac:dyDescent="0.2">
      <c r="A24" s="49">
        <v>16</v>
      </c>
      <c r="B24" s="74" t="s">
        <v>738</v>
      </c>
      <c r="C24" s="49">
        <v>9</v>
      </c>
      <c r="D24" s="49" t="s">
        <v>0</v>
      </c>
      <c r="E24" s="52"/>
      <c r="F24" s="53"/>
      <c r="G24" s="104">
        <f t="shared" si="0"/>
        <v>0</v>
      </c>
      <c r="H24" s="104">
        <f t="shared" si="1"/>
        <v>0</v>
      </c>
      <c r="I24" s="104">
        <f t="shared" si="2"/>
        <v>0</v>
      </c>
      <c r="J24" s="129"/>
      <c r="K24" s="114"/>
      <c r="L24" s="114"/>
    </row>
    <row r="25" spans="1:12" s="10" customFormat="1" ht="39.950000000000003" customHeight="1" x14ac:dyDescent="0.2">
      <c r="A25" s="49">
        <v>17</v>
      </c>
      <c r="B25" s="74" t="s">
        <v>34</v>
      </c>
      <c r="C25" s="49">
        <v>30</v>
      </c>
      <c r="D25" s="49" t="s">
        <v>1</v>
      </c>
      <c r="E25" s="52"/>
      <c r="F25" s="53"/>
      <c r="G25" s="104">
        <f t="shared" si="0"/>
        <v>0</v>
      </c>
      <c r="H25" s="104">
        <f t="shared" si="1"/>
        <v>0</v>
      </c>
      <c r="I25" s="104">
        <f t="shared" si="2"/>
        <v>0</v>
      </c>
      <c r="J25" s="129"/>
      <c r="K25" s="114"/>
      <c r="L25" s="114"/>
    </row>
    <row r="26" spans="1:12" s="10" customFormat="1" ht="50.1" customHeight="1" x14ac:dyDescent="0.2">
      <c r="A26" s="49">
        <v>18</v>
      </c>
      <c r="B26" s="74" t="s">
        <v>33</v>
      </c>
      <c r="C26" s="49">
        <v>12</v>
      </c>
      <c r="D26" s="49" t="s">
        <v>1</v>
      </c>
      <c r="E26" s="52"/>
      <c r="F26" s="53"/>
      <c r="G26" s="104">
        <f t="shared" si="0"/>
        <v>0</v>
      </c>
      <c r="H26" s="104">
        <f t="shared" si="1"/>
        <v>0</v>
      </c>
      <c r="I26" s="104">
        <f t="shared" si="2"/>
        <v>0</v>
      </c>
      <c r="J26" s="129"/>
      <c r="K26" s="114"/>
      <c r="L26" s="114"/>
    </row>
    <row r="27" spans="1:12" s="10" customFormat="1" ht="45" customHeight="1" x14ac:dyDescent="0.2">
      <c r="A27" s="49">
        <v>19</v>
      </c>
      <c r="B27" s="74" t="s">
        <v>739</v>
      </c>
      <c r="C27" s="32">
        <v>15</v>
      </c>
      <c r="D27" s="49" t="s">
        <v>9</v>
      </c>
      <c r="E27" s="52"/>
      <c r="F27" s="53"/>
      <c r="G27" s="104">
        <f t="shared" si="0"/>
        <v>0</v>
      </c>
      <c r="H27" s="104">
        <f t="shared" si="1"/>
        <v>0</v>
      </c>
      <c r="I27" s="104">
        <f t="shared" si="2"/>
        <v>0</v>
      </c>
      <c r="J27" s="129"/>
      <c r="K27" s="114"/>
      <c r="L27" s="114"/>
    </row>
    <row r="28" spans="1:12" s="10" customFormat="1" ht="43.5" customHeight="1" x14ac:dyDescent="0.2">
      <c r="A28" s="49">
        <v>20</v>
      </c>
      <c r="B28" s="74" t="s">
        <v>740</v>
      </c>
      <c r="C28" s="32">
        <v>15</v>
      </c>
      <c r="D28" s="49" t="s">
        <v>9</v>
      </c>
      <c r="E28" s="52"/>
      <c r="F28" s="53"/>
      <c r="G28" s="104">
        <f t="shared" si="0"/>
        <v>0</v>
      </c>
      <c r="H28" s="104">
        <f t="shared" si="1"/>
        <v>0</v>
      </c>
      <c r="I28" s="104">
        <f t="shared" si="2"/>
        <v>0</v>
      </c>
      <c r="J28" s="129"/>
      <c r="K28" s="114"/>
      <c r="L28" s="114"/>
    </row>
    <row r="29" spans="1:12" s="10" customFormat="1" ht="51" customHeight="1" x14ac:dyDescent="0.2">
      <c r="A29" s="49">
        <v>21</v>
      </c>
      <c r="B29" s="74" t="s">
        <v>681</v>
      </c>
      <c r="C29" s="32">
        <v>15</v>
      </c>
      <c r="D29" s="49" t="s">
        <v>1</v>
      </c>
      <c r="E29" s="52"/>
      <c r="F29" s="53"/>
      <c r="G29" s="104">
        <f t="shared" si="0"/>
        <v>0</v>
      </c>
      <c r="H29" s="104">
        <f t="shared" si="1"/>
        <v>0</v>
      </c>
      <c r="I29" s="104">
        <f t="shared" si="2"/>
        <v>0</v>
      </c>
      <c r="J29" s="129"/>
      <c r="K29" s="114"/>
      <c r="L29" s="114"/>
    </row>
    <row r="30" spans="1:12" s="10" customFormat="1" ht="30" customHeight="1" x14ac:dyDescent="0.2">
      <c r="A30" s="49">
        <v>22</v>
      </c>
      <c r="B30" s="74" t="s">
        <v>586</v>
      </c>
      <c r="C30" s="32">
        <v>9</v>
      </c>
      <c r="D30" s="49" t="s">
        <v>1</v>
      </c>
      <c r="E30" s="52"/>
      <c r="F30" s="53"/>
      <c r="G30" s="104">
        <f t="shared" si="0"/>
        <v>0</v>
      </c>
      <c r="H30" s="104">
        <f t="shared" si="1"/>
        <v>0</v>
      </c>
      <c r="I30" s="104">
        <f t="shared" si="2"/>
        <v>0</v>
      </c>
      <c r="J30" s="129"/>
      <c r="K30" s="114"/>
      <c r="L30" s="114"/>
    </row>
    <row r="31" spans="1:12" s="10" customFormat="1" ht="30" customHeight="1" x14ac:dyDescent="0.2">
      <c r="A31" s="49">
        <v>23</v>
      </c>
      <c r="B31" s="74" t="s">
        <v>319</v>
      </c>
      <c r="C31" s="32">
        <v>6</v>
      </c>
      <c r="D31" s="49" t="s">
        <v>1</v>
      </c>
      <c r="E31" s="52"/>
      <c r="F31" s="53"/>
      <c r="G31" s="104">
        <f t="shared" si="0"/>
        <v>0</v>
      </c>
      <c r="H31" s="104">
        <f t="shared" si="1"/>
        <v>0</v>
      </c>
      <c r="I31" s="104">
        <f t="shared" si="2"/>
        <v>0</v>
      </c>
      <c r="J31" s="129"/>
      <c r="K31" s="114"/>
      <c r="L31" s="114"/>
    </row>
    <row r="32" spans="1:12" s="10" customFormat="1" ht="30" customHeight="1" x14ac:dyDescent="0.2">
      <c r="A32" s="49">
        <v>24</v>
      </c>
      <c r="B32" s="74" t="s">
        <v>741</v>
      </c>
      <c r="C32" s="49">
        <v>3</v>
      </c>
      <c r="D32" s="49" t="s">
        <v>1</v>
      </c>
      <c r="E32" s="52"/>
      <c r="F32" s="53"/>
      <c r="G32" s="104">
        <f t="shared" si="0"/>
        <v>0</v>
      </c>
      <c r="H32" s="104">
        <f t="shared" si="1"/>
        <v>0</v>
      </c>
      <c r="I32" s="104">
        <f t="shared" si="2"/>
        <v>0</v>
      </c>
      <c r="J32" s="129"/>
      <c r="K32" s="114"/>
      <c r="L32" s="114"/>
    </row>
    <row r="33" spans="1:12" s="10" customFormat="1" ht="39.950000000000003" customHeight="1" x14ac:dyDescent="0.2">
      <c r="A33" s="49">
        <v>25</v>
      </c>
      <c r="B33" s="74" t="s">
        <v>118</v>
      </c>
      <c r="C33" s="49">
        <v>3</v>
      </c>
      <c r="D33" s="49" t="s">
        <v>1</v>
      </c>
      <c r="E33" s="52"/>
      <c r="F33" s="53"/>
      <c r="G33" s="104">
        <f t="shared" si="0"/>
        <v>0</v>
      </c>
      <c r="H33" s="104">
        <f t="shared" si="1"/>
        <v>0</v>
      </c>
      <c r="I33" s="104">
        <f t="shared" si="2"/>
        <v>0</v>
      </c>
      <c r="J33" s="129"/>
      <c r="K33" s="114"/>
      <c r="L33" s="114"/>
    </row>
    <row r="34" spans="1:12" s="10" customFormat="1" ht="15.75" customHeight="1" x14ac:dyDescent="0.2">
      <c r="A34" s="49">
        <v>26</v>
      </c>
      <c r="B34" s="74" t="s">
        <v>119</v>
      </c>
      <c r="C34" s="49">
        <v>3</v>
      </c>
      <c r="D34" s="49" t="s">
        <v>1</v>
      </c>
      <c r="E34" s="52"/>
      <c r="F34" s="53"/>
      <c r="G34" s="104">
        <f t="shared" si="0"/>
        <v>0</v>
      </c>
      <c r="H34" s="104">
        <f t="shared" si="1"/>
        <v>0</v>
      </c>
      <c r="I34" s="104">
        <f t="shared" si="2"/>
        <v>0</v>
      </c>
      <c r="J34" s="129"/>
      <c r="K34" s="114"/>
      <c r="L34" s="114"/>
    </row>
    <row r="35" spans="1:12" s="10" customFormat="1" ht="15.75" customHeight="1" x14ac:dyDescent="0.2">
      <c r="A35" s="49">
        <v>27</v>
      </c>
      <c r="B35" s="74" t="s">
        <v>120</v>
      </c>
      <c r="C35" s="49">
        <v>3</v>
      </c>
      <c r="D35" s="49" t="s">
        <v>1</v>
      </c>
      <c r="E35" s="52"/>
      <c r="F35" s="53"/>
      <c r="G35" s="104">
        <f t="shared" si="0"/>
        <v>0</v>
      </c>
      <c r="H35" s="104">
        <f t="shared" si="1"/>
        <v>0</v>
      </c>
      <c r="I35" s="104">
        <f t="shared" si="2"/>
        <v>0</v>
      </c>
      <c r="J35" s="129"/>
      <c r="K35" s="114"/>
      <c r="L35" s="114"/>
    </row>
    <row r="36" spans="1:12" s="10" customFormat="1" ht="54" customHeight="1" x14ac:dyDescent="0.2">
      <c r="A36" s="49">
        <v>28</v>
      </c>
      <c r="B36" s="74" t="s">
        <v>712</v>
      </c>
      <c r="C36" s="49">
        <v>7.5</v>
      </c>
      <c r="D36" s="49" t="s">
        <v>1</v>
      </c>
      <c r="E36" s="52"/>
      <c r="F36" s="53"/>
      <c r="G36" s="104">
        <f t="shared" si="0"/>
        <v>0</v>
      </c>
      <c r="H36" s="104">
        <f t="shared" si="1"/>
        <v>0</v>
      </c>
      <c r="I36" s="104">
        <f t="shared" si="2"/>
        <v>0</v>
      </c>
      <c r="J36" s="129"/>
      <c r="K36" s="114"/>
      <c r="L36" s="114"/>
    </row>
    <row r="37" spans="1:12" s="10" customFormat="1" ht="32.25" customHeight="1" x14ac:dyDescent="0.2">
      <c r="A37" s="49">
        <v>29</v>
      </c>
      <c r="B37" s="74" t="s">
        <v>713</v>
      </c>
      <c r="C37" s="49">
        <v>9</v>
      </c>
      <c r="D37" s="49" t="s">
        <v>1</v>
      </c>
      <c r="E37" s="52"/>
      <c r="F37" s="53"/>
      <c r="G37" s="104">
        <f t="shared" si="0"/>
        <v>0</v>
      </c>
      <c r="H37" s="104">
        <f t="shared" si="1"/>
        <v>0</v>
      </c>
      <c r="I37" s="104">
        <f t="shared" si="2"/>
        <v>0</v>
      </c>
      <c r="J37" s="129"/>
      <c r="K37" s="114"/>
      <c r="L37" s="114"/>
    </row>
    <row r="38" spans="1:12" s="10" customFormat="1" ht="32.25" customHeight="1" x14ac:dyDescent="0.2">
      <c r="A38" s="49">
        <v>30</v>
      </c>
      <c r="B38" s="74" t="s">
        <v>714</v>
      </c>
      <c r="C38" s="49">
        <v>6</v>
      </c>
      <c r="D38" s="49" t="s">
        <v>1</v>
      </c>
      <c r="E38" s="52"/>
      <c r="F38" s="53"/>
      <c r="G38" s="104">
        <f t="shared" si="0"/>
        <v>0</v>
      </c>
      <c r="H38" s="104">
        <f t="shared" si="1"/>
        <v>0</v>
      </c>
      <c r="I38" s="104">
        <f t="shared" si="2"/>
        <v>0</v>
      </c>
      <c r="J38" s="129"/>
      <c r="K38" s="114"/>
      <c r="L38" s="114"/>
    </row>
    <row r="39" spans="1:12" s="10" customFormat="1" ht="43.5" customHeight="1" x14ac:dyDescent="0.2">
      <c r="A39" s="49">
        <v>31</v>
      </c>
      <c r="B39" s="74" t="s">
        <v>715</v>
      </c>
      <c r="C39" s="49">
        <v>6</v>
      </c>
      <c r="D39" s="49" t="s">
        <v>1</v>
      </c>
      <c r="E39" s="52"/>
      <c r="F39" s="53"/>
      <c r="G39" s="104">
        <f t="shared" si="0"/>
        <v>0</v>
      </c>
      <c r="H39" s="104">
        <f t="shared" si="1"/>
        <v>0</v>
      </c>
      <c r="I39" s="104">
        <f t="shared" si="2"/>
        <v>0</v>
      </c>
      <c r="J39" s="129"/>
      <c r="K39" s="114"/>
      <c r="L39" s="114"/>
    </row>
    <row r="40" spans="1:12" s="10" customFormat="1" ht="39.950000000000003" customHeight="1" x14ac:dyDescent="0.2">
      <c r="A40" s="49">
        <v>32</v>
      </c>
      <c r="B40" s="74" t="s">
        <v>716</v>
      </c>
      <c r="C40" s="49">
        <v>15</v>
      </c>
      <c r="D40" s="49" t="s">
        <v>1</v>
      </c>
      <c r="E40" s="52"/>
      <c r="F40" s="53"/>
      <c r="G40" s="104">
        <f t="shared" si="0"/>
        <v>0</v>
      </c>
      <c r="H40" s="104">
        <f t="shared" si="1"/>
        <v>0</v>
      </c>
      <c r="I40" s="104">
        <f t="shared" si="2"/>
        <v>0</v>
      </c>
      <c r="J40" s="129"/>
      <c r="K40" s="114"/>
      <c r="L40" s="114"/>
    </row>
    <row r="41" spans="1:12" s="10" customFormat="1" ht="39.950000000000003" customHeight="1" x14ac:dyDescent="0.2">
      <c r="A41" s="49">
        <v>33</v>
      </c>
      <c r="B41" s="74" t="s">
        <v>717</v>
      </c>
      <c r="C41" s="49">
        <v>9</v>
      </c>
      <c r="D41" s="49" t="s">
        <v>1</v>
      </c>
      <c r="E41" s="52"/>
      <c r="F41" s="53"/>
      <c r="G41" s="104">
        <f t="shared" si="0"/>
        <v>0</v>
      </c>
      <c r="H41" s="104">
        <f t="shared" si="1"/>
        <v>0</v>
      </c>
      <c r="I41" s="104">
        <f t="shared" si="2"/>
        <v>0</v>
      </c>
      <c r="J41" s="129"/>
      <c r="K41" s="114"/>
      <c r="L41" s="114"/>
    </row>
    <row r="42" spans="1:12" s="10" customFormat="1" ht="39.950000000000003" customHeight="1" x14ac:dyDescent="0.2">
      <c r="A42" s="49">
        <v>34</v>
      </c>
      <c r="B42" s="74" t="s">
        <v>718</v>
      </c>
      <c r="C42" s="49">
        <v>9</v>
      </c>
      <c r="D42" s="49" t="s">
        <v>1</v>
      </c>
      <c r="E42" s="52"/>
      <c r="F42" s="53"/>
      <c r="G42" s="104">
        <f t="shared" si="0"/>
        <v>0</v>
      </c>
      <c r="H42" s="104">
        <f t="shared" si="1"/>
        <v>0</v>
      </c>
      <c r="I42" s="104">
        <f t="shared" si="2"/>
        <v>0</v>
      </c>
      <c r="J42" s="129"/>
      <c r="K42" s="114"/>
      <c r="L42" s="114"/>
    </row>
    <row r="43" spans="1:12" s="10" customFormat="1" ht="30" customHeight="1" x14ac:dyDescent="0.2">
      <c r="A43" s="49">
        <v>35</v>
      </c>
      <c r="B43" s="74" t="s">
        <v>208</v>
      </c>
      <c r="C43" s="49">
        <v>6</v>
      </c>
      <c r="D43" s="49" t="s">
        <v>1</v>
      </c>
      <c r="E43" s="52"/>
      <c r="F43" s="53"/>
      <c r="G43" s="104">
        <f t="shared" si="0"/>
        <v>0</v>
      </c>
      <c r="H43" s="104">
        <f t="shared" si="1"/>
        <v>0</v>
      </c>
      <c r="I43" s="104">
        <f t="shared" si="2"/>
        <v>0</v>
      </c>
      <c r="J43" s="129"/>
      <c r="K43" s="114"/>
      <c r="L43" s="114"/>
    </row>
    <row r="44" spans="1:12" s="10" customFormat="1" ht="39.950000000000003" customHeight="1" x14ac:dyDescent="0.2">
      <c r="A44" s="49">
        <v>36</v>
      </c>
      <c r="B44" s="74" t="s">
        <v>719</v>
      </c>
      <c r="C44" s="49">
        <v>6</v>
      </c>
      <c r="D44" s="49" t="s">
        <v>1</v>
      </c>
      <c r="E44" s="52"/>
      <c r="F44" s="53"/>
      <c r="G44" s="104">
        <f t="shared" si="0"/>
        <v>0</v>
      </c>
      <c r="H44" s="104">
        <f t="shared" si="1"/>
        <v>0</v>
      </c>
      <c r="I44" s="104">
        <f t="shared" si="2"/>
        <v>0</v>
      </c>
      <c r="J44" s="129"/>
      <c r="K44" s="114"/>
      <c r="L44" s="114"/>
    </row>
    <row r="45" spans="1:12" s="10" customFormat="1" ht="30" customHeight="1" x14ac:dyDescent="0.2">
      <c r="A45" s="49">
        <v>37</v>
      </c>
      <c r="B45" s="81" t="s">
        <v>209</v>
      </c>
      <c r="C45" s="49">
        <v>6</v>
      </c>
      <c r="D45" s="49" t="s">
        <v>1</v>
      </c>
      <c r="E45" s="52"/>
      <c r="F45" s="53"/>
      <c r="G45" s="104">
        <f t="shared" si="0"/>
        <v>0</v>
      </c>
      <c r="H45" s="104">
        <f t="shared" si="1"/>
        <v>0</v>
      </c>
      <c r="I45" s="104">
        <f t="shared" si="2"/>
        <v>0</v>
      </c>
      <c r="J45" s="129"/>
      <c r="K45" s="114"/>
      <c r="L45" s="114"/>
    </row>
    <row r="46" spans="1:12" s="10" customFormat="1" ht="30" customHeight="1" x14ac:dyDescent="0.2">
      <c r="A46" s="49">
        <v>38</v>
      </c>
      <c r="B46" s="74" t="s">
        <v>720</v>
      </c>
      <c r="C46" s="49">
        <v>9</v>
      </c>
      <c r="D46" s="49" t="s">
        <v>1</v>
      </c>
      <c r="E46" s="52"/>
      <c r="F46" s="53"/>
      <c r="G46" s="104">
        <f t="shared" si="0"/>
        <v>0</v>
      </c>
      <c r="H46" s="104">
        <f t="shared" si="1"/>
        <v>0</v>
      </c>
      <c r="I46" s="104">
        <f t="shared" si="2"/>
        <v>0</v>
      </c>
      <c r="J46" s="129"/>
      <c r="K46" s="114"/>
      <c r="L46" s="114"/>
    </row>
    <row r="47" spans="1:12" s="10" customFormat="1" ht="30" customHeight="1" x14ac:dyDescent="0.2">
      <c r="A47" s="49">
        <v>39</v>
      </c>
      <c r="B47" s="74" t="s">
        <v>722</v>
      </c>
      <c r="C47" s="49">
        <v>9</v>
      </c>
      <c r="D47" s="49" t="s">
        <v>1</v>
      </c>
      <c r="E47" s="52"/>
      <c r="F47" s="53"/>
      <c r="G47" s="104">
        <f t="shared" si="0"/>
        <v>0</v>
      </c>
      <c r="H47" s="104">
        <f t="shared" si="1"/>
        <v>0</v>
      </c>
      <c r="I47" s="104">
        <f t="shared" si="2"/>
        <v>0</v>
      </c>
      <c r="J47" s="129"/>
      <c r="K47" s="114"/>
      <c r="L47" s="114"/>
    </row>
    <row r="48" spans="1:12" s="10" customFormat="1" ht="30" customHeight="1" x14ac:dyDescent="0.2">
      <c r="A48" s="49">
        <v>40</v>
      </c>
      <c r="B48" s="74" t="s">
        <v>721</v>
      </c>
      <c r="C48" s="49">
        <v>3</v>
      </c>
      <c r="D48" s="49" t="s">
        <v>1</v>
      </c>
      <c r="E48" s="52"/>
      <c r="F48" s="53"/>
      <c r="G48" s="104">
        <f t="shared" si="0"/>
        <v>0</v>
      </c>
      <c r="H48" s="104">
        <f t="shared" si="1"/>
        <v>0</v>
      </c>
      <c r="I48" s="104">
        <f t="shared" si="2"/>
        <v>0</v>
      </c>
      <c r="J48" s="129"/>
      <c r="K48" s="114"/>
      <c r="L48" s="114"/>
    </row>
    <row r="49" spans="1:12" s="10" customFormat="1" ht="30" customHeight="1" x14ac:dyDescent="0.2">
      <c r="A49" s="49">
        <v>41</v>
      </c>
      <c r="B49" s="74" t="s">
        <v>723</v>
      </c>
      <c r="C49" s="49">
        <v>3</v>
      </c>
      <c r="D49" s="49" t="s">
        <v>1</v>
      </c>
      <c r="E49" s="52"/>
      <c r="F49" s="53"/>
      <c r="G49" s="104">
        <f t="shared" si="0"/>
        <v>0</v>
      </c>
      <c r="H49" s="104">
        <f t="shared" si="1"/>
        <v>0</v>
      </c>
      <c r="I49" s="104">
        <f t="shared" si="2"/>
        <v>0</v>
      </c>
      <c r="J49" s="129"/>
      <c r="K49" s="114"/>
      <c r="L49" s="114"/>
    </row>
    <row r="50" spans="1:12" s="10" customFormat="1" ht="30" customHeight="1" x14ac:dyDescent="0.2">
      <c r="A50" s="49">
        <v>42</v>
      </c>
      <c r="B50" s="74" t="s">
        <v>724</v>
      </c>
      <c r="C50" s="49">
        <v>3</v>
      </c>
      <c r="D50" s="49" t="s">
        <v>1</v>
      </c>
      <c r="E50" s="52"/>
      <c r="F50" s="53"/>
      <c r="G50" s="104">
        <f t="shared" si="0"/>
        <v>0</v>
      </c>
      <c r="H50" s="104">
        <f t="shared" si="1"/>
        <v>0</v>
      </c>
      <c r="I50" s="104">
        <f t="shared" si="2"/>
        <v>0</v>
      </c>
      <c r="J50" s="129"/>
      <c r="K50" s="114"/>
      <c r="L50" s="114"/>
    </row>
    <row r="51" spans="1:12" s="10" customFormat="1" ht="30" customHeight="1" x14ac:dyDescent="0.2">
      <c r="A51" s="49">
        <v>43</v>
      </c>
      <c r="B51" s="74" t="s">
        <v>725</v>
      </c>
      <c r="C51" s="49">
        <v>3</v>
      </c>
      <c r="D51" s="49" t="s">
        <v>1</v>
      </c>
      <c r="E51" s="52"/>
      <c r="F51" s="53"/>
      <c r="G51" s="104">
        <f t="shared" si="0"/>
        <v>0</v>
      </c>
      <c r="H51" s="104">
        <f t="shared" si="1"/>
        <v>0</v>
      </c>
      <c r="I51" s="104">
        <f t="shared" si="2"/>
        <v>0</v>
      </c>
      <c r="J51" s="129"/>
      <c r="K51" s="114"/>
      <c r="L51" s="114"/>
    </row>
    <row r="52" spans="1:12" s="10" customFormat="1" ht="16.5" customHeight="1" x14ac:dyDescent="0.2">
      <c r="A52" s="49">
        <v>44</v>
      </c>
      <c r="B52" s="74" t="s">
        <v>151</v>
      </c>
      <c r="C52" s="49">
        <v>3</v>
      </c>
      <c r="D52" s="49" t="s">
        <v>1</v>
      </c>
      <c r="E52" s="52"/>
      <c r="F52" s="53"/>
      <c r="G52" s="104">
        <f t="shared" si="0"/>
        <v>0</v>
      </c>
      <c r="H52" s="104">
        <f t="shared" si="1"/>
        <v>0</v>
      </c>
      <c r="I52" s="104">
        <f t="shared" si="2"/>
        <v>0</v>
      </c>
      <c r="J52" s="129"/>
      <c r="K52" s="114"/>
      <c r="L52" s="114"/>
    </row>
    <row r="53" spans="1:12" s="10" customFormat="1" ht="16.5" customHeight="1" x14ac:dyDescent="0.2">
      <c r="A53" s="49">
        <v>45</v>
      </c>
      <c r="B53" s="74" t="s">
        <v>152</v>
      </c>
      <c r="C53" s="49">
        <v>3</v>
      </c>
      <c r="D53" s="49" t="s">
        <v>1</v>
      </c>
      <c r="E53" s="52"/>
      <c r="F53" s="53"/>
      <c r="G53" s="104">
        <f t="shared" si="0"/>
        <v>0</v>
      </c>
      <c r="H53" s="104">
        <f t="shared" si="1"/>
        <v>0</v>
      </c>
      <c r="I53" s="104">
        <f t="shared" si="2"/>
        <v>0</v>
      </c>
      <c r="J53" s="129"/>
      <c r="K53" s="114"/>
      <c r="L53" s="114"/>
    </row>
    <row r="54" spans="1:12" s="10" customFormat="1" ht="16.5" customHeight="1" x14ac:dyDescent="0.2">
      <c r="A54" s="49">
        <v>46</v>
      </c>
      <c r="B54" s="74" t="s">
        <v>726</v>
      </c>
      <c r="C54" s="49">
        <v>3</v>
      </c>
      <c r="D54" s="49" t="s">
        <v>1</v>
      </c>
      <c r="E54" s="52"/>
      <c r="F54" s="53"/>
      <c r="G54" s="104">
        <f t="shared" si="0"/>
        <v>0</v>
      </c>
      <c r="H54" s="104">
        <f t="shared" si="1"/>
        <v>0</v>
      </c>
      <c r="I54" s="104">
        <f t="shared" si="2"/>
        <v>0</v>
      </c>
      <c r="J54" s="129"/>
      <c r="K54" s="114"/>
      <c r="L54" s="114"/>
    </row>
    <row r="55" spans="1:12" s="10" customFormat="1" ht="30" customHeight="1" x14ac:dyDescent="0.2">
      <c r="A55" s="49">
        <v>47</v>
      </c>
      <c r="B55" s="74" t="s">
        <v>727</v>
      </c>
      <c r="C55" s="49">
        <v>3</v>
      </c>
      <c r="D55" s="49" t="s">
        <v>1</v>
      </c>
      <c r="E55" s="52"/>
      <c r="F55" s="53"/>
      <c r="G55" s="104">
        <f t="shared" si="0"/>
        <v>0</v>
      </c>
      <c r="H55" s="104">
        <f t="shared" si="1"/>
        <v>0</v>
      </c>
      <c r="I55" s="104">
        <f t="shared" si="2"/>
        <v>0</v>
      </c>
      <c r="J55" s="129"/>
      <c r="K55" s="114"/>
      <c r="L55" s="114"/>
    </row>
    <row r="56" spans="1:12" s="10" customFormat="1" ht="30" customHeight="1" x14ac:dyDescent="0.2">
      <c r="A56" s="49">
        <v>48</v>
      </c>
      <c r="B56" s="74" t="s">
        <v>728</v>
      </c>
      <c r="C56" s="49">
        <v>3</v>
      </c>
      <c r="D56" s="49" t="s">
        <v>1</v>
      </c>
      <c r="E56" s="52"/>
      <c r="F56" s="53"/>
      <c r="G56" s="104">
        <f t="shared" si="0"/>
        <v>0</v>
      </c>
      <c r="H56" s="104">
        <f t="shared" si="1"/>
        <v>0</v>
      </c>
      <c r="I56" s="104">
        <f t="shared" si="2"/>
        <v>0</v>
      </c>
      <c r="J56" s="129"/>
      <c r="K56" s="114"/>
      <c r="L56" s="114"/>
    </row>
    <row r="57" spans="1:12" s="10" customFormat="1" ht="30" customHeight="1" x14ac:dyDescent="0.2">
      <c r="A57" s="49">
        <v>49</v>
      </c>
      <c r="B57" s="74" t="s">
        <v>210</v>
      </c>
      <c r="C57" s="49">
        <v>3</v>
      </c>
      <c r="D57" s="49" t="s">
        <v>1</v>
      </c>
      <c r="E57" s="52"/>
      <c r="F57" s="53"/>
      <c r="G57" s="104">
        <f t="shared" si="0"/>
        <v>0</v>
      </c>
      <c r="H57" s="104">
        <f t="shared" si="1"/>
        <v>0</v>
      </c>
      <c r="I57" s="104">
        <f t="shared" si="2"/>
        <v>0</v>
      </c>
      <c r="J57" s="129"/>
      <c r="K57" s="114"/>
      <c r="L57" s="114"/>
    </row>
    <row r="58" spans="1:12" s="10" customFormat="1" ht="30" customHeight="1" x14ac:dyDescent="0.2">
      <c r="A58" s="49">
        <v>50</v>
      </c>
      <c r="B58" s="74" t="s">
        <v>211</v>
      </c>
      <c r="C58" s="49">
        <v>3</v>
      </c>
      <c r="D58" s="49" t="s">
        <v>1</v>
      </c>
      <c r="E58" s="52"/>
      <c r="F58" s="53"/>
      <c r="G58" s="104">
        <f t="shared" si="0"/>
        <v>0</v>
      </c>
      <c r="H58" s="104">
        <f t="shared" si="1"/>
        <v>0</v>
      </c>
      <c r="I58" s="104">
        <f t="shared" si="2"/>
        <v>0</v>
      </c>
      <c r="J58" s="129"/>
      <c r="K58" s="114"/>
      <c r="L58" s="114"/>
    </row>
    <row r="59" spans="1:12" s="10" customFormat="1" ht="20.100000000000001" customHeight="1" x14ac:dyDescent="0.2">
      <c r="A59" s="49">
        <v>51</v>
      </c>
      <c r="B59" s="74" t="s">
        <v>212</v>
      </c>
      <c r="C59" s="49">
        <v>3</v>
      </c>
      <c r="D59" s="49" t="s">
        <v>1</v>
      </c>
      <c r="E59" s="52"/>
      <c r="F59" s="53"/>
      <c r="G59" s="104">
        <f t="shared" si="0"/>
        <v>0</v>
      </c>
      <c r="H59" s="104">
        <f t="shared" si="1"/>
        <v>0</v>
      </c>
      <c r="I59" s="104">
        <f t="shared" si="2"/>
        <v>0</v>
      </c>
      <c r="J59" s="129"/>
      <c r="K59" s="114"/>
      <c r="L59" s="114"/>
    </row>
    <row r="60" spans="1:12" s="10" customFormat="1" ht="30" customHeight="1" x14ac:dyDescent="0.2">
      <c r="A60" s="49">
        <v>52</v>
      </c>
      <c r="B60" s="81" t="s">
        <v>587</v>
      </c>
      <c r="C60" s="49">
        <v>3</v>
      </c>
      <c r="D60" s="49" t="s">
        <v>1</v>
      </c>
      <c r="E60" s="52"/>
      <c r="F60" s="53"/>
      <c r="G60" s="104">
        <f t="shared" si="0"/>
        <v>0</v>
      </c>
      <c r="H60" s="104">
        <f t="shared" si="1"/>
        <v>0</v>
      </c>
      <c r="I60" s="104">
        <f t="shared" si="2"/>
        <v>0</v>
      </c>
      <c r="J60" s="129"/>
      <c r="K60" s="114"/>
      <c r="L60" s="114"/>
    </row>
    <row r="61" spans="1:12" s="10" customFormat="1" ht="39.950000000000003" customHeight="1" x14ac:dyDescent="0.2">
      <c r="A61" s="49">
        <v>53</v>
      </c>
      <c r="B61" s="74" t="s">
        <v>32</v>
      </c>
      <c r="C61" s="49">
        <v>9</v>
      </c>
      <c r="D61" s="49" t="s">
        <v>1</v>
      </c>
      <c r="E61" s="52"/>
      <c r="F61" s="53"/>
      <c r="G61" s="104">
        <f t="shared" si="0"/>
        <v>0</v>
      </c>
      <c r="H61" s="104">
        <f t="shared" si="1"/>
        <v>0</v>
      </c>
      <c r="I61" s="104">
        <f t="shared" si="2"/>
        <v>0</v>
      </c>
      <c r="J61" s="129"/>
      <c r="K61" s="114"/>
      <c r="L61" s="114"/>
    </row>
    <row r="62" spans="1:12" s="10" customFormat="1" ht="36" customHeight="1" x14ac:dyDescent="0.2">
      <c r="A62" s="49">
        <v>54</v>
      </c>
      <c r="B62" s="74" t="s">
        <v>729</v>
      </c>
      <c r="C62" s="49">
        <v>15</v>
      </c>
      <c r="D62" s="49" t="s">
        <v>1</v>
      </c>
      <c r="E62" s="52"/>
      <c r="F62" s="53"/>
      <c r="G62" s="104">
        <f t="shared" si="0"/>
        <v>0</v>
      </c>
      <c r="H62" s="104">
        <f t="shared" si="1"/>
        <v>0</v>
      </c>
      <c r="I62" s="104">
        <f t="shared" si="2"/>
        <v>0</v>
      </c>
      <c r="J62" s="129"/>
      <c r="K62" s="114"/>
      <c r="L62" s="114"/>
    </row>
    <row r="63" spans="1:12" s="10" customFormat="1" ht="15" customHeight="1" x14ac:dyDescent="0.2">
      <c r="A63" s="57"/>
      <c r="B63" s="75" t="s">
        <v>204</v>
      </c>
      <c r="C63" s="59" t="s">
        <v>7</v>
      </c>
      <c r="D63" s="59" t="s">
        <v>7</v>
      </c>
      <c r="E63" s="60" t="s">
        <v>7</v>
      </c>
      <c r="F63" s="60" t="s">
        <v>7</v>
      </c>
      <c r="G63" s="105">
        <f>SUM(G9:G62)</f>
        <v>0</v>
      </c>
      <c r="H63" s="105">
        <f t="shared" ref="H63:I63" si="3">SUM(H9:H62)</f>
        <v>0</v>
      </c>
      <c r="I63" s="105">
        <f t="shared" si="3"/>
        <v>0</v>
      </c>
      <c r="J63" s="113">
        <f>SUM(J9:J62)</f>
        <v>0</v>
      </c>
      <c r="K63" s="113">
        <f t="shared" ref="K63:L63" si="4">SUM(K9:K62)</f>
        <v>0</v>
      </c>
      <c r="L63" s="113">
        <f t="shared" si="4"/>
        <v>0</v>
      </c>
    </row>
    <row r="64" spans="1:12" s="10" customFormat="1" ht="14.65" customHeight="1" x14ac:dyDescent="0.2">
      <c r="A64" s="137" t="s">
        <v>588</v>
      </c>
      <c r="B64" s="138"/>
      <c r="C64" s="138"/>
      <c r="D64" s="138"/>
      <c r="E64" s="138"/>
      <c r="F64" s="138"/>
      <c r="G64" s="138"/>
      <c r="H64" s="138"/>
      <c r="I64" s="138"/>
      <c r="J64" s="138"/>
      <c r="K64" s="138"/>
      <c r="L64" s="139"/>
    </row>
    <row r="65" spans="1:12" s="10" customFormat="1" ht="39.75" customHeight="1" x14ac:dyDescent="0.2">
      <c r="A65" s="49">
        <v>1</v>
      </c>
      <c r="B65" s="65" t="s">
        <v>589</v>
      </c>
      <c r="C65" s="31">
        <v>9</v>
      </c>
      <c r="D65" s="49" t="s">
        <v>1</v>
      </c>
      <c r="E65" s="52"/>
      <c r="F65" s="53"/>
      <c r="G65" s="104">
        <f>C65*F65</f>
        <v>0</v>
      </c>
      <c r="H65" s="104">
        <f>G65*0.095</f>
        <v>0</v>
      </c>
      <c r="I65" s="104">
        <f>G65+H65</f>
        <v>0</v>
      </c>
      <c r="J65" s="129"/>
      <c r="K65" s="114"/>
      <c r="L65" s="114"/>
    </row>
    <row r="66" spans="1:12" s="48" customFormat="1" ht="43.5" customHeight="1" x14ac:dyDescent="0.2">
      <c r="A66" s="49">
        <v>2</v>
      </c>
      <c r="B66" s="65" t="s">
        <v>590</v>
      </c>
      <c r="C66" s="31">
        <v>9</v>
      </c>
      <c r="D66" s="49" t="s">
        <v>1</v>
      </c>
      <c r="E66" s="52"/>
      <c r="F66" s="53"/>
      <c r="G66" s="104">
        <f t="shared" ref="G66:G68" si="5">C66*F66</f>
        <v>0</v>
      </c>
      <c r="H66" s="104">
        <f t="shared" ref="H66:H68" si="6">G66*0.095</f>
        <v>0</v>
      </c>
      <c r="I66" s="104">
        <f t="shared" ref="I66:I68" si="7">G66+H66</f>
        <v>0</v>
      </c>
      <c r="J66" s="129"/>
      <c r="K66" s="114"/>
      <c r="L66" s="114"/>
    </row>
    <row r="67" spans="1:12" s="48" customFormat="1" ht="39.950000000000003" customHeight="1" x14ac:dyDescent="0.2">
      <c r="A67" s="49">
        <v>3</v>
      </c>
      <c r="B67" s="65" t="s">
        <v>592</v>
      </c>
      <c r="C67" s="31">
        <v>9</v>
      </c>
      <c r="D67" s="49" t="s">
        <v>1</v>
      </c>
      <c r="E67" s="52"/>
      <c r="F67" s="53"/>
      <c r="G67" s="104">
        <f t="shared" si="5"/>
        <v>0</v>
      </c>
      <c r="H67" s="104">
        <f t="shared" si="6"/>
        <v>0</v>
      </c>
      <c r="I67" s="104">
        <f t="shared" si="7"/>
        <v>0</v>
      </c>
      <c r="J67" s="129"/>
      <c r="K67" s="114"/>
      <c r="L67" s="114"/>
    </row>
    <row r="68" spans="1:12" s="48" customFormat="1" ht="39.950000000000003" customHeight="1" x14ac:dyDescent="0.2">
      <c r="A68" s="49">
        <v>4</v>
      </c>
      <c r="B68" s="65" t="s">
        <v>591</v>
      </c>
      <c r="C68" s="31">
        <v>15</v>
      </c>
      <c r="D68" s="49" t="s">
        <v>1</v>
      </c>
      <c r="E68" s="52"/>
      <c r="F68" s="53"/>
      <c r="G68" s="104">
        <f t="shared" si="5"/>
        <v>0</v>
      </c>
      <c r="H68" s="104">
        <f t="shared" si="6"/>
        <v>0</v>
      </c>
      <c r="I68" s="104">
        <f t="shared" si="7"/>
        <v>0</v>
      </c>
      <c r="J68" s="129"/>
      <c r="K68" s="114"/>
      <c r="L68" s="114"/>
    </row>
    <row r="69" spans="1:12" s="10" customFormat="1" ht="16.5" customHeight="1" x14ac:dyDescent="0.2">
      <c r="A69" s="57"/>
      <c r="B69" s="75" t="s">
        <v>593</v>
      </c>
      <c r="C69" s="59" t="s">
        <v>7</v>
      </c>
      <c r="D69" s="59" t="s">
        <v>7</v>
      </c>
      <c r="E69" s="60" t="s">
        <v>7</v>
      </c>
      <c r="F69" s="60" t="s">
        <v>7</v>
      </c>
      <c r="G69" s="105">
        <f>SUM(G65:G68)</f>
        <v>0</v>
      </c>
      <c r="H69" s="105">
        <f t="shared" ref="H69:I69" si="8">SUM(H65:H68)</f>
        <v>0</v>
      </c>
      <c r="I69" s="105">
        <f t="shared" si="8"/>
        <v>0</v>
      </c>
      <c r="J69" s="113">
        <f>SUM(J65:J68)</f>
        <v>0</v>
      </c>
      <c r="K69" s="113">
        <f t="shared" ref="K69:L69" si="9">SUM(K65:K68)</f>
        <v>0</v>
      </c>
      <c r="L69" s="113">
        <f t="shared" si="9"/>
        <v>0</v>
      </c>
    </row>
    <row r="70" spans="1:12" s="10" customFormat="1" ht="12.75" x14ac:dyDescent="0.2"/>
    <row r="71" spans="1:12" s="48" customFormat="1" ht="15" customHeight="1" x14ac:dyDescent="0.2">
      <c r="A71" s="149"/>
      <c r="B71" s="149"/>
      <c r="C71" s="149"/>
      <c r="D71" s="149"/>
      <c r="E71" s="149"/>
      <c r="F71" s="149"/>
      <c r="G71" s="149"/>
      <c r="H71" s="149"/>
      <c r="I71" s="149"/>
      <c r="J71" s="149"/>
      <c r="K71" s="149"/>
      <c r="L71" s="149"/>
    </row>
    <row r="72" spans="1:12" s="122" customFormat="1" ht="16.5" customHeight="1" x14ac:dyDescent="0.3">
      <c r="A72" s="144" t="s">
        <v>766</v>
      </c>
      <c r="B72" s="144"/>
      <c r="C72" s="144"/>
      <c r="D72" s="144"/>
      <c r="E72" s="144"/>
      <c r="F72" s="144"/>
      <c r="G72" s="144"/>
      <c r="H72" s="144"/>
      <c r="I72" s="144"/>
      <c r="J72" s="144"/>
      <c r="K72" s="144"/>
      <c r="L72" s="144"/>
    </row>
    <row r="73" spans="1:12" s="122" customFormat="1" ht="30" customHeight="1" x14ac:dyDescent="0.3">
      <c r="A73" s="143" t="s">
        <v>767</v>
      </c>
      <c r="B73" s="143"/>
      <c r="C73" s="143"/>
      <c r="D73" s="143"/>
      <c r="E73" s="143"/>
      <c r="F73" s="143"/>
      <c r="G73" s="143"/>
      <c r="H73" s="143"/>
      <c r="I73" s="143"/>
      <c r="J73" s="143"/>
      <c r="K73" s="143"/>
      <c r="L73" s="143"/>
    </row>
    <row r="74" spans="1:12" s="123" customFormat="1" ht="13.5" x14ac:dyDescent="0.25">
      <c r="A74" s="140" t="s">
        <v>768</v>
      </c>
      <c r="B74" s="140"/>
      <c r="C74" s="140"/>
      <c r="D74" s="140"/>
      <c r="E74" s="140"/>
      <c r="F74" s="140"/>
      <c r="G74" s="140"/>
      <c r="H74" s="140"/>
      <c r="I74" s="140"/>
      <c r="J74" s="140"/>
      <c r="K74" s="140"/>
      <c r="L74" s="140"/>
    </row>
    <row r="75" spans="1:12" s="122" customFormat="1" ht="16.5" customHeight="1" x14ac:dyDescent="0.3">
      <c r="A75" s="140" t="s">
        <v>778</v>
      </c>
      <c r="B75" s="140"/>
      <c r="C75" s="140"/>
      <c r="D75" s="140"/>
      <c r="E75" s="140"/>
      <c r="F75" s="140"/>
      <c r="G75" s="140"/>
      <c r="H75" s="140"/>
      <c r="I75" s="140"/>
      <c r="J75" s="140"/>
      <c r="K75" s="140"/>
      <c r="L75" s="140"/>
    </row>
    <row r="76" spans="1:12" s="122" customFormat="1" ht="16.5" customHeight="1" x14ac:dyDescent="0.3">
      <c r="A76" s="140" t="s">
        <v>769</v>
      </c>
      <c r="B76" s="140"/>
      <c r="C76" s="140"/>
      <c r="D76" s="140"/>
      <c r="E76" s="140"/>
      <c r="F76" s="140"/>
      <c r="G76" s="140"/>
      <c r="H76" s="140"/>
      <c r="I76" s="140"/>
      <c r="J76" s="140"/>
      <c r="K76" s="140"/>
      <c r="L76" s="140"/>
    </row>
    <row r="77" spans="1:12" s="122" customFormat="1" ht="16.5" x14ac:dyDescent="0.3">
      <c r="A77" s="124" t="s">
        <v>770</v>
      </c>
      <c r="B77" s="125"/>
      <c r="C77" s="126"/>
      <c r="D77" s="127"/>
      <c r="E77" s="125"/>
      <c r="F77" s="124"/>
      <c r="G77" s="124"/>
      <c r="H77" s="124"/>
      <c r="I77" s="124"/>
      <c r="J77" s="124"/>
      <c r="K77" s="124"/>
      <c r="L77" s="124"/>
    </row>
    <row r="78" spans="1:12" s="122" customFormat="1" ht="16.5" x14ac:dyDescent="0.3">
      <c r="A78" s="124" t="s">
        <v>771</v>
      </c>
      <c r="B78" s="125"/>
      <c r="C78" s="126"/>
      <c r="D78" s="127"/>
      <c r="E78" s="125"/>
      <c r="F78" s="124"/>
      <c r="G78" s="124"/>
      <c r="H78" s="124"/>
      <c r="I78" s="124"/>
      <c r="J78" s="124"/>
      <c r="K78" s="124"/>
      <c r="L78" s="124"/>
    </row>
    <row r="79" spans="1:12" s="122" customFormat="1" ht="27" customHeight="1" x14ac:dyDescent="0.3">
      <c r="A79" s="143" t="s">
        <v>772</v>
      </c>
      <c r="B79" s="143"/>
      <c r="C79" s="143"/>
      <c r="D79" s="143"/>
      <c r="E79" s="143"/>
      <c r="F79" s="143"/>
      <c r="G79" s="143"/>
      <c r="H79" s="143"/>
      <c r="I79" s="143"/>
      <c r="J79" s="143"/>
      <c r="K79" s="143"/>
      <c r="L79" s="143"/>
    </row>
    <row r="80" spans="1:12" s="122" customFormat="1" ht="27" customHeight="1" x14ac:dyDescent="0.3">
      <c r="A80" s="143" t="s">
        <v>773</v>
      </c>
      <c r="B80" s="143"/>
      <c r="C80" s="143"/>
      <c r="D80" s="143"/>
      <c r="E80" s="143"/>
      <c r="F80" s="143"/>
      <c r="G80" s="143"/>
      <c r="H80" s="143"/>
      <c r="I80" s="143"/>
      <c r="J80" s="143"/>
      <c r="K80" s="143"/>
      <c r="L80" s="143"/>
    </row>
    <row r="81" spans="1:12" s="122" customFormat="1" ht="27" customHeight="1" x14ac:dyDescent="0.3">
      <c r="A81" s="143" t="s">
        <v>774</v>
      </c>
      <c r="B81" s="143"/>
      <c r="C81" s="143"/>
      <c r="D81" s="143"/>
      <c r="E81" s="143"/>
      <c r="F81" s="143"/>
      <c r="G81" s="143"/>
      <c r="H81" s="143"/>
      <c r="I81" s="143"/>
      <c r="J81" s="143"/>
      <c r="K81" s="143"/>
      <c r="L81" s="143"/>
    </row>
    <row r="82" spans="1:12" s="122" customFormat="1" ht="14.25" customHeight="1" x14ac:dyDescent="0.3">
      <c r="A82" s="143" t="s">
        <v>783</v>
      </c>
      <c r="B82" s="143"/>
      <c r="C82" s="143"/>
      <c r="D82" s="143"/>
      <c r="E82" s="143"/>
      <c r="F82" s="143"/>
      <c r="G82" s="143"/>
      <c r="H82" s="143"/>
      <c r="I82" s="143"/>
      <c r="J82" s="143"/>
      <c r="K82" s="143"/>
      <c r="L82" s="143"/>
    </row>
    <row r="83" spans="1:12" s="122" customFormat="1" ht="16.5" x14ac:dyDescent="0.3">
      <c r="A83" s="128"/>
      <c r="B83" s="128"/>
      <c r="C83" s="128"/>
      <c r="D83" s="128"/>
      <c r="E83" s="128"/>
      <c r="F83" s="128"/>
      <c r="G83" s="128"/>
      <c r="H83" s="128"/>
      <c r="I83" s="128"/>
      <c r="J83" s="128"/>
      <c r="K83" s="128"/>
      <c r="L83" s="128"/>
    </row>
    <row r="84" spans="1:12" s="135" customFormat="1" ht="16.5" x14ac:dyDescent="0.3">
      <c r="A84" s="145" t="s">
        <v>775</v>
      </c>
      <c r="B84" s="145"/>
      <c r="C84" s="130"/>
      <c r="D84" s="131"/>
      <c r="E84" s="132" t="s">
        <v>776</v>
      </c>
      <c r="F84" s="131"/>
      <c r="G84" s="131"/>
      <c r="H84" s="131" t="s">
        <v>777</v>
      </c>
      <c r="I84" s="133"/>
      <c r="J84" s="133"/>
      <c r="K84" s="133"/>
      <c r="L84" s="134"/>
    </row>
  </sheetData>
  <sheetProtection algorithmName="SHA-512" hashValue="tzQaKXgfRYhqhQH1JceiiMFr5Qf8bZdW/lxAP5hut7+fSkU/jgQxFu+T/SMyeXKnRW5YMPLWMsq9nXFTB4ViEw==" saltValue="keJhA6TUnMbBNRK4xYhLXQ==" spinCount="100000" sheet="1" objects="1" scenarios="1"/>
  <mergeCells count="15">
    <mergeCell ref="A84:B84"/>
    <mergeCell ref="A76:L76"/>
    <mergeCell ref="A79:L79"/>
    <mergeCell ref="A80:L80"/>
    <mergeCell ref="A81:L81"/>
    <mergeCell ref="A82:L82"/>
    <mergeCell ref="A1:C1"/>
    <mergeCell ref="A73:L73"/>
    <mergeCell ref="A74:L74"/>
    <mergeCell ref="A75:L75"/>
    <mergeCell ref="A8:L8"/>
    <mergeCell ref="A4:L4"/>
    <mergeCell ref="A64:L64"/>
    <mergeCell ref="A71:L71"/>
    <mergeCell ref="A72:L72"/>
  </mergeCells>
  <dataValidations count="3">
    <dataValidation type="whole" operator="equal" allowBlank="1" showInputMessage="1" showErrorMessage="1" promptTitle="SHEME KAKOVOSTI" prompt="V celico vnesete vrednost &quot;1&quot; za živila, ki so uvrščena v shemo kakovosti, z izjemo živil ekološke kvalitete, ki se točkuje ločeno." sqref="J9:J62 J65:J68">
      <formula1>1</formula1>
    </dataValidation>
    <dataValidation type="whole" operator="equal" allowBlank="1" showInputMessage="1" showErrorMessage="1" promptTitle="EMBALAŽA" prompt="V celico vnesete vrednost &quot;1&quot; za živila, katerih embalaža ustreza zahtevam po Uredbi o zelenem javnem naročanju." sqref="K9:K62 K65:K68">
      <formula1>1</formula1>
    </dataValidation>
    <dataValidation type="whole" operator="equal" allowBlank="1" showInputMessage="1" showErrorMessage="1" promptTitle="EKOLOŠKA ŽIVILA" prompt="V celico vnesete vrednost &quot;1&quot; za živila, ki jih ponujate v ekološki kvaliteti." sqref="L9:L62 L65:L68">
      <formula1>1</formula1>
    </dataValidation>
  </dataValidations>
  <pageMargins left="0.43307086614173229" right="0.43307086614173229" top="0.55118110236220474" bottom="0.35433070866141736"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84"/>
  <sheetViews>
    <sheetView view="pageBreakPreview" zoomScale="110" zoomScaleNormal="110" zoomScaleSheetLayoutView="110" workbookViewId="0">
      <pane ySplit="7" topLeftCell="A8" activePane="bottomLeft" state="frozen"/>
      <selection activeCell="A83" sqref="A83:K83"/>
      <selection pane="bottomLeft" activeCell="F12" sqref="F12"/>
    </sheetView>
  </sheetViews>
  <sheetFormatPr defaultColWidth="9.28515625" defaultRowHeight="15" x14ac:dyDescent="0.25"/>
  <cols>
    <col min="1" max="1" width="4.85546875" style="2" customWidth="1"/>
    <col min="2" max="2" width="35.28515625" style="18" customWidth="1"/>
    <col min="3" max="3" width="7.85546875" style="2" customWidth="1"/>
    <col min="4" max="4" width="4.85546875" style="2" customWidth="1"/>
    <col min="5" max="5" width="21.5703125" style="2" customWidth="1"/>
    <col min="6" max="9" width="10.42578125" style="2" customWidth="1"/>
    <col min="10" max="10" width="8.85546875" style="25" customWidth="1"/>
    <col min="11" max="12" width="8.85546875" style="2" customWidth="1"/>
    <col min="13" max="16384" width="9.28515625" style="2"/>
  </cols>
  <sheetData>
    <row r="1" spans="1:13" s="8" customFormat="1" ht="12.75" x14ac:dyDescent="0.2">
      <c r="A1" s="141" t="s">
        <v>2</v>
      </c>
      <c r="B1" s="141"/>
      <c r="C1" s="141"/>
      <c r="D1" s="27"/>
    </row>
    <row r="2" spans="1:13" s="3" customFormat="1" ht="16.5" customHeight="1" x14ac:dyDescent="0.2">
      <c r="A2" s="24" t="s">
        <v>594</v>
      </c>
      <c r="B2" s="73"/>
      <c r="C2" s="21"/>
      <c r="D2" s="22"/>
    </row>
    <row r="3" spans="1:13" s="3" customFormat="1" ht="9" customHeight="1" x14ac:dyDescent="0.2">
      <c r="A3" s="24"/>
      <c r="B3" s="73"/>
      <c r="C3" s="21"/>
      <c r="D3" s="22"/>
    </row>
    <row r="4" spans="1:13" s="25" customFormat="1" ht="15.75" x14ac:dyDescent="0.25">
      <c r="A4" s="142" t="s">
        <v>12</v>
      </c>
      <c r="B4" s="142"/>
      <c r="C4" s="142"/>
      <c r="D4" s="142"/>
      <c r="E4" s="142"/>
      <c r="F4" s="142"/>
      <c r="G4" s="142"/>
      <c r="H4" s="142"/>
      <c r="I4" s="142"/>
      <c r="J4" s="142"/>
      <c r="K4" s="142"/>
      <c r="L4" s="142"/>
      <c r="M4" s="2"/>
    </row>
    <row r="5" spans="1:13" s="4" customFormat="1" ht="11.25" customHeight="1" x14ac:dyDescent="0.15">
      <c r="B5" s="17"/>
      <c r="J5" s="26"/>
    </row>
    <row r="6" spans="1:13" s="101" customFormat="1" ht="48" x14ac:dyDescent="0.2">
      <c r="A6" s="95" t="s">
        <v>3</v>
      </c>
      <c r="B6" s="95" t="s">
        <v>4</v>
      </c>
      <c r="C6" s="96" t="s">
        <v>5</v>
      </c>
      <c r="D6" s="96" t="s">
        <v>131</v>
      </c>
      <c r="E6" s="97" t="s">
        <v>6</v>
      </c>
      <c r="F6" s="97" t="s">
        <v>121</v>
      </c>
      <c r="G6" s="97" t="s">
        <v>122</v>
      </c>
      <c r="H6" s="97" t="s">
        <v>234</v>
      </c>
      <c r="I6" s="97" t="s">
        <v>125</v>
      </c>
      <c r="J6" s="97" t="s">
        <v>742</v>
      </c>
      <c r="K6" s="97" t="s">
        <v>127</v>
      </c>
      <c r="L6" s="97" t="s">
        <v>128</v>
      </c>
    </row>
    <row r="7" spans="1:13" s="101" customFormat="1" ht="21.95" customHeight="1" x14ac:dyDescent="0.2">
      <c r="A7" s="98">
        <v>1</v>
      </c>
      <c r="B7" s="98">
        <v>2</v>
      </c>
      <c r="C7" s="99">
        <v>3</v>
      </c>
      <c r="D7" s="99">
        <v>4</v>
      </c>
      <c r="E7" s="99">
        <v>5</v>
      </c>
      <c r="F7" s="99">
        <v>6</v>
      </c>
      <c r="G7" s="100" t="s">
        <v>123</v>
      </c>
      <c r="H7" s="99" t="s">
        <v>124</v>
      </c>
      <c r="I7" s="100" t="s">
        <v>126</v>
      </c>
      <c r="J7" s="99">
        <v>10</v>
      </c>
      <c r="K7" s="99">
        <v>11</v>
      </c>
      <c r="L7" s="99">
        <v>12</v>
      </c>
    </row>
    <row r="8" spans="1:13" s="64" customFormat="1" ht="15" customHeight="1" x14ac:dyDescent="0.2">
      <c r="A8" s="146" t="s">
        <v>362</v>
      </c>
      <c r="B8" s="147"/>
      <c r="C8" s="147"/>
      <c r="D8" s="147"/>
      <c r="E8" s="147"/>
      <c r="F8" s="147"/>
      <c r="G8" s="147"/>
      <c r="H8" s="147"/>
      <c r="I8" s="147"/>
      <c r="J8" s="147"/>
      <c r="K8" s="147"/>
      <c r="L8" s="147"/>
    </row>
    <row r="9" spans="1:13" s="64" customFormat="1" ht="30" customHeight="1" x14ac:dyDescent="0.2">
      <c r="A9" s="49">
        <v>1</v>
      </c>
      <c r="B9" s="65" t="s">
        <v>337</v>
      </c>
      <c r="C9" s="51">
        <v>900</v>
      </c>
      <c r="D9" s="51" t="s">
        <v>1</v>
      </c>
      <c r="E9" s="49" t="s">
        <v>7</v>
      </c>
      <c r="F9" s="53"/>
      <c r="G9" s="104">
        <f t="shared" ref="G9:G21" si="0">C9*F9</f>
        <v>0</v>
      </c>
      <c r="H9" s="104">
        <f t="shared" ref="H9:H21" si="1">G9*0.095</f>
        <v>0</v>
      </c>
      <c r="I9" s="104">
        <f t="shared" ref="I9:I21" si="2">G9+H9</f>
        <v>0</v>
      </c>
      <c r="J9" s="129"/>
      <c r="K9" s="114"/>
      <c r="L9" s="114"/>
    </row>
    <row r="10" spans="1:13" s="64" customFormat="1" ht="30" customHeight="1" x14ac:dyDescent="0.2">
      <c r="A10" s="49">
        <v>2</v>
      </c>
      <c r="B10" s="65" t="s">
        <v>338</v>
      </c>
      <c r="C10" s="51">
        <v>900</v>
      </c>
      <c r="D10" s="51" t="s">
        <v>1</v>
      </c>
      <c r="E10" s="49" t="s">
        <v>7</v>
      </c>
      <c r="F10" s="53"/>
      <c r="G10" s="104">
        <f t="shared" si="0"/>
        <v>0</v>
      </c>
      <c r="H10" s="104">
        <f t="shared" si="1"/>
        <v>0</v>
      </c>
      <c r="I10" s="104">
        <f t="shared" si="2"/>
        <v>0</v>
      </c>
      <c r="J10" s="129"/>
      <c r="K10" s="114"/>
      <c r="L10" s="114"/>
    </row>
    <row r="11" spans="1:13" s="64" customFormat="1" ht="30" customHeight="1" x14ac:dyDescent="0.2">
      <c r="A11" s="49">
        <v>3</v>
      </c>
      <c r="B11" s="65" t="s">
        <v>339</v>
      </c>
      <c r="C11" s="51">
        <v>2400</v>
      </c>
      <c r="D11" s="51" t="s">
        <v>1</v>
      </c>
      <c r="E11" s="49" t="s">
        <v>7</v>
      </c>
      <c r="F11" s="53"/>
      <c r="G11" s="104">
        <f t="shared" si="0"/>
        <v>0</v>
      </c>
      <c r="H11" s="104">
        <f t="shared" si="1"/>
        <v>0</v>
      </c>
      <c r="I11" s="104">
        <f t="shared" si="2"/>
        <v>0</v>
      </c>
      <c r="J11" s="129"/>
      <c r="K11" s="114"/>
      <c r="L11" s="114"/>
    </row>
    <row r="12" spans="1:13" s="64" customFormat="1" ht="30" customHeight="1" x14ac:dyDescent="0.2">
      <c r="A12" s="49">
        <v>4</v>
      </c>
      <c r="B12" s="65" t="s">
        <v>345</v>
      </c>
      <c r="C12" s="51">
        <v>300</v>
      </c>
      <c r="D12" s="51" t="s">
        <v>1</v>
      </c>
      <c r="E12" s="49" t="s">
        <v>7</v>
      </c>
      <c r="F12" s="53"/>
      <c r="G12" s="104">
        <f t="shared" si="0"/>
        <v>0</v>
      </c>
      <c r="H12" s="104">
        <f t="shared" si="1"/>
        <v>0</v>
      </c>
      <c r="I12" s="104">
        <f t="shared" si="2"/>
        <v>0</v>
      </c>
      <c r="J12" s="129"/>
      <c r="K12" s="114"/>
      <c r="L12" s="114"/>
    </row>
    <row r="13" spans="1:13" s="64" customFormat="1" ht="38.25" customHeight="1" x14ac:dyDescent="0.2">
      <c r="A13" s="49">
        <v>5</v>
      </c>
      <c r="B13" s="65" t="s">
        <v>391</v>
      </c>
      <c r="C13" s="51">
        <v>600</v>
      </c>
      <c r="D13" s="51" t="s">
        <v>1</v>
      </c>
      <c r="E13" s="49" t="s">
        <v>7</v>
      </c>
      <c r="F13" s="53"/>
      <c r="G13" s="104">
        <f t="shared" si="0"/>
        <v>0</v>
      </c>
      <c r="H13" s="104">
        <f t="shared" si="1"/>
        <v>0</v>
      </c>
      <c r="I13" s="104">
        <f t="shared" si="2"/>
        <v>0</v>
      </c>
      <c r="J13" s="129"/>
      <c r="K13" s="114"/>
      <c r="L13" s="114"/>
    </row>
    <row r="14" spans="1:13" s="64" customFormat="1" ht="20.100000000000001" customHeight="1" x14ac:dyDescent="0.2">
      <c r="A14" s="49">
        <v>6</v>
      </c>
      <c r="B14" s="65" t="s">
        <v>340</v>
      </c>
      <c r="C14" s="51">
        <v>300</v>
      </c>
      <c r="D14" s="51" t="s">
        <v>1</v>
      </c>
      <c r="E14" s="49" t="s">
        <v>7</v>
      </c>
      <c r="F14" s="53"/>
      <c r="G14" s="104">
        <f t="shared" si="0"/>
        <v>0</v>
      </c>
      <c r="H14" s="104">
        <f t="shared" si="1"/>
        <v>0</v>
      </c>
      <c r="I14" s="104">
        <f t="shared" si="2"/>
        <v>0</v>
      </c>
      <c r="J14" s="129"/>
      <c r="K14" s="114"/>
      <c r="L14" s="114"/>
    </row>
    <row r="15" spans="1:13" s="64" customFormat="1" ht="20.100000000000001" customHeight="1" x14ac:dyDescent="0.2">
      <c r="A15" s="49">
        <v>7</v>
      </c>
      <c r="B15" s="65" t="s">
        <v>341</v>
      </c>
      <c r="C15" s="51">
        <v>150</v>
      </c>
      <c r="D15" s="51" t="s">
        <v>1</v>
      </c>
      <c r="E15" s="49" t="s">
        <v>7</v>
      </c>
      <c r="F15" s="53"/>
      <c r="G15" s="104">
        <f t="shared" si="0"/>
        <v>0</v>
      </c>
      <c r="H15" s="104">
        <f t="shared" si="1"/>
        <v>0</v>
      </c>
      <c r="I15" s="104">
        <f t="shared" si="2"/>
        <v>0</v>
      </c>
      <c r="J15" s="129"/>
      <c r="K15" s="114"/>
      <c r="L15" s="114"/>
    </row>
    <row r="16" spans="1:13" s="64" customFormat="1" ht="20.100000000000001" customHeight="1" x14ac:dyDescent="0.2">
      <c r="A16" s="49">
        <v>8</v>
      </c>
      <c r="B16" s="65" t="s">
        <v>342</v>
      </c>
      <c r="C16" s="51">
        <v>450</v>
      </c>
      <c r="D16" s="51" t="s">
        <v>1</v>
      </c>
      <c r="E16" s="49" t="s">
        <v>7</v>
      </c>
      <c r="F16" s="53"/>
      <c r="G16" s="104">
        <f t="shared" si="0"/>
        <v>0</v>
      </c>
      <c r="H16" s="104">
        <f t="shared" si="1"/>
        <v>0</v>
      </c>
      <c r="I16" s="104">
        <f t="shared" si="2"/>
        <v>0</v>
      </c>
      <c r="J16" s="129"/>
      <c r="K16" s="114"/>
      <c r="L16" s="114"/>
    </row>
    <row r="17" spans="1:12" s="64" customFormat="1" ht="30" customHeight="1" x14ac:dyDescent="0.2">
      <c r="A17" s="49">
        <v>9</v>
      </c>
      <c r="B17" s="65" t="s">
        <v>343</v>
      </c>
      <c r="C17" s="51">
        <v>600</v>
      </c>
      <c r="D17" s="51" t="s">
        <v>1</v>
      </c>
      <c r="E17" s="49" t="s">
        <v>7</v>
      </c>
      <c r="F17" s="53"/>
      <c r="G17" s="104">
        <f t="shared" si="0"/>
        <v>0</v>
      </c>
      <c r="H17" s="104">
        <f t="shared" si="1"/>
        <v>0</v>
      </c>
      <c r="I17" s="104">
        <f t="shared" si="2"/>
        <v>0</v>
      </c>
      <c r="J17" s="129"/>
      <c r="K17" s="114"/>
      <c r="L17" s="114"/>
    </row>
    <row r="18" spans="1:12" s="64" customFormat="1" ht="30" customHeight="1" x14ac:dyDescent="0.2">
      <c r="A18" s="49">
        <v>10</v>
      </c>
      <c r="B18" s="65" t="s">
        <v>390</v>
      </c>
      <c r="C18" s="51">
        <v>300</v>
      </c>
      <c r="D18" s="51" t="s">
        <v>1</v>
      </c>
      <c r="E18" s="49" t="s">
        <v>7</v>
      </c>
      <c r="F18" s="53"/>
      <c r="G18" s="104">
        <f t="shared" si="0"/>
        <v>0</v>
      </c>
      <c r="H18" s="104">
        <f t="shared" si="1"/>
        <v>0</v>
      </c>
      <c r="I18" s="104">
        <f t="shared" si="2"/>
        <v>0</v>
      </c>
      <c r="J18" s="129"/>
      <c r="K18" s="114"/>
      <c r="L18" s="114"/>
    </row>
    <row r="19" spans="1:12" s="64" customFormat="1" ht="30" customHeight="1" x14ac:dyDescent="0.2">
      <c r="A19" s="49">
        <v>11</v>
      </c>
      <c r="B19" s="65" t="s">
        <v>344</v>
      </c>
      <c r="C19" s="51">
        <v>600</v>
      </c>
      <c r="D19" s="51" t="s">
        <v>1</v>
      </c>
      <c r="E19" s="49" t="s">
        <v>7</v>
      </c>
      <c r="F19" s="53"/>
      <c r="G19" s="104">
        <f t="shared" si="0"/>
        <v>0</v>
      </c>
      <c r="H19" s="104">
        <f t="shared" si="1"/>
        <v>0</v>
      </c>
      <c r="I19" s="104">
        <f t="shared" si="2"/>
        <v>0</v>
      </c>
      <c r="J19" s="129"/>
      <c r="K19" s="114"/>
      <c r="L19" s="114"/>
    </row>
    <row r="20" spans="1:12" s="64" customFormat="1" ht="30" customHeight="1" x14ac:dyDescent="0.2">
      <c r="A20" s="49">
        <v>12</v>
      </c>
      <c r="B20" s="65" t="s">
        <v>346</v>
      </c>
      <c r="C20" s="51">
        <v>75</v>
      </c>
      <c r="D20" s="51" t="s">
        <v>1</v>
      </c>
      <c r="E20" s="49" t="s">
        <v>7</v>
      </c>
      <c r="F20" s="53"/>
      <c r="G20" s="104">
        <f t="shared" si="0"/>
        <v>0</v>
      </c>
      <c r="H20" s="104">
        <f t="shared" si="1"/>
        <v>0</v>
      </c>
      <c r="I20" s="104">
        <f t="shared" si="2"/>
        <v>0</v>
      </c>
      <c r="J20" s="129"/>
      <c r="K20" s="114"/>
      <c r="L20" s="114"/>
    </row>
    <row r="21" spans="1:12" s="64" customFormat="1" ht="30" customHeight="1" x14ac:dyDescent="0.2">
      <c r="A21" s="49">
        <v>13</v>
      </c>
      <c r="B21" s="65" t="s">
        <v>347</v>
      </c>
      <c r="C21" s="51">
        <v>300</v>
      </c>
      <c r="D21" s="51" t="s">
        <v>1</v>
      </c>
      <c r="E21" s="49" t="s">
        <v>7</v>
      </c>
      <c r="F21" s="53"/>
      <c r="G21" s="104">
        <f t="shared" si="0"/>
        <v>0</v>
      </c>
      <c r="H21" s="104">
        <f t="shared" si="1"/>
        <v>0</v>
      </c>
      <c r="I21" s="104">
        <f t="shared" si="2"/>
        <v>0</v>
      </c>
      <c r="J21" s="129"/>
      <c r="K21" s="114"/>
      <c r="L21" s="114"/>
    </row>
    <row r="22" spans="1:12" s="10" customFormat="1" ht="15" customHeight="1" x14ac:dyDescent="0.2">
      <c r="A22" s="57"/>
      <c r="B22" s="58" t="s">
        <v>153</v>
      </c>
      <c r="C22" s="59" t="s">
        <v>7</v>
      </c>
      <c r="D22" s="59" t="s">
        <v>7</v>
      </c>
      <c r="E22" s="59" t="s">
        <v>7</v>
      </c>
      <c r="F22" s="60" t="s">
        <v>7</v>
      </c>
      <c r="G22" s="105">
        <f>SUM(G9:G21)</f>
        <v>0</v>
      </c>
      <c r="H22" s="105">
        <f t="shared" ref="H22:I22" si="3">SUM(H9:H21)</f>
        <v>0</v>
      </c>
      <c r="I22" s="105">
        <f t="shared" si="3"/>
        <v>0</v>
      </c>
      <c r="J22" s="113">
        <f>SUM(J9:J21)</f>
        <v>0</v>
      </c>
      <c r="K22" s="113">
        <f t="shared" ref="K22:L22" si="4">SUM(K9:K21)</f>
        <v>0</v>
      </c>
      <c r="L22" s="113">
        <f t="shared" si="4"/>
        <v>0</v>
      </c>
    </row>
    <row r="23" spans="1:12" s="10" customFormat="1" ht="15" customHeight="1" x14ac:dyDescent="0.2">
      <c r="A23" s="137" t="s">
        <v>348</v>
      </c>
      <c r="B23" s="138"/>
      <c r="C23" s="138"/>
      <c r="D23" s="138"/>
      <c r="E23" s="138"/>
      <c r="F23" s="138"/>
      <c r="G23" s="138"/>
      <c r="H23" s="138"/>
      <c r="I23" s="138"/>
      <c r="J23" s="138"/>
      <c r="K23" s="138"/>
      <c r="L23" s="139"/>
    </row>
    <row r="24" spans="1:12" s="10" customFormat="1" ht="30" customHeight="1" x14ac:dyDescent="0.2">
      <c r="A24" s="49">
        <v>1</v>
      </c>
      <c r="B24" s="66" t="s">
        <v>349</v>
      </c>
      <c r="C24" s="51">
        <v>300</v>
      </c>
      <c r="D24" s="49" t="s">
        <v>1</v>
      </c>
      <c r="E24" s="59" t="s">
        <v>7</v>
      </c>
      <c r="F24" s="53"/>
      <c r="G24" s="104">
        <f t="shared" ref="G24:G41" si="5">C24*F24</f>
        <v>0</v>
      </c>
      <c r="H24" s="104">
        <f t="shared" ref="H24:H41" si="6">G24*0.095</f>
        <v>0</v>
      </c>
      <c r="I24" s="104">
        <f t="shared" ref="I24:I41" si="7">G24+H24</f>
        <v>0</v>
      </c>
      <c r="J24" s="129"/>
      <c r="K24" s="114"/>
      <c r="L24" s="114"/>
    </row>
    <row r="25" spans="1:12" s="10" customFormat="1" ht="30" customHeight="1" x14ac:dyDescent="0.2">
      <c r="A25" s="49">
        <v>2</v>
      </c>
      <c r="B25" s="67" t="s">
        <v>636</v>
      </c>
      <c r="C25" s="51">
        <v>600</v>
      </c>
      <c r="D25" s="49" t="s">
        <v>1</v>
      </c>
      <c r="E25" s="59" t="s">
        <v>7</v>
      </c>
      <c r="F25" s="53"/>
      <c r="G25" s="104">
        <f t="shared" si="5"/>
        <v>0</v>
      </c>
      <c r="H25" s="104">
        <f t="shared" si="6"/>
        <v>0</v>
      </c>
      <c r="I25" s="104">
        <f t="shared" si="7"/>
        <v>0</v>
      </c>
      <c r="J25" s="129"/>
      <c r="K25" s="114"/>
      <c r="L25" s="114"/>
    </row>
    <row r="26" spans="1:12" s="10" customFormat="1" ht="30" customHeight="1" x14ac:dyDescent="0.2">
      <c r="A26" s="49">
        <v>3</v>
      </c>
      <c r="B26" s="67" t="s">
        <v>384</v>
      </c>
      <c r="C26" s="51">
        <v>450</v>
      </c>
      <c r="D26" s="49" t="s">
        <v>1</v>
      </c>
      <c r="E26" s="59" t="s">
        <v>7</v>
      </c>
      <c r="F26" s="53"/>
      <c r="G26" s="104">
        <f t="shared" si="5"/>
        <v>0</v>
      </c>
      <c r="H26" s="104">
        <f t="shared" si="6"/>
        <v>0</v>
      </c>
      <c r="I26" s="104">
        <f t="shared" si="7"/>
        <v>0</v>
      </c>
      <c r="J26" s="129"/>
      <c r="K26" s="114"/>
      <c r="L26" s="114"/>
    </row>
    <row r="27" spans="1:12" s="10" customFormat="1" ht="20.100000000000001" customHeight="1" x14ac:dyDescent="0.2">
      <c r="A27" s="49">
        <v>4</v>
      </c>
      <c r="B27" s="66" t="s">
        <v>350</v>
      </c>
      <c r="C27" s="51">
        <v>600</v>
      </c>
      <c r="D27" s="49" t="s">
        <v>1</v>
      </c>
      <c r="E27" s="59" t="s">
        <v>7</v>
      </c>
      <c r="F27" s="53"/>
      <c r="G27" s="104">
        <f t="shared" si="5"/>
        <v>0</v>
      </c>
      <c r="H27" s="104">
        <f t="shared" si="6"/>
        <v>0</v>
      </c>
      <c r="I27" s="104">
        <f t="shared" si="7"/>
        <v>0</v>
      </c>
      <c r="J27" s="129"/>
      <c r="K27" s="114"/>
      <c r="L27" s="114"/>
    </row>
    <row r="28" spans="1:12" s="10" customFormat="1" ht="51" customHeight="1" x14ac:dyDescent="0.2">
      <c r="A28" s="49">
        <v>5</v>
      </c>
      <c r="B28" s="66" t="s">
        <v>351</v>
      </c>
      <c r="C28" s="51">
        <v>450</v>
      </c>
      <c r="D28" s="49" t="s">
        <v>1</v>
      </c>
      <c r="E28" s="59" t="s">
        <v>7</v>
      </c>
      <c r="F28" s="53"/>
      <c r="G28" s="104">
        <f t="shared" si="5"/>
        <v>0</v>
      </c>
      <c r="H28" s="104">
        <f t="shared" si="6"/>
        <v>0</v>
      </c>
      <c r="I28" s="104">
        <f t="shared" si="7"/>
        <v>0</v>
      </c>
      <c r="J28" s="129"/>
      <c r="K28" s="114"/>
      <c r="L28" s="114"/>
    </row>
    <row r="29" spans="1:12" s="10" customFormat="1" ht="51.75" customHeight="1" x14ac:dyDescent="0.2">
      <c r="A29" s="49">
        <v>6</v>
      </c>
      <c r="B29" s="66" t="s">
        <v>238</v>
      </c>
      <c r="C29" s="51">
        <v>150</v>
      </c>
      <c r="D29" s="49" t="s">
        <v>1</v>
      </c>
      <c r="E29" s="59" t="s">
        <v>7</v>
      </c>
      <c r="F29" s="53"/>
      <c r="G29" s="104">
        <f t="shared" si="5"/>
        <v>0</v>
      </c>
      <c r="H29" s="104">
        <f t="shared" si="6"/>
        <v>0</v>
      </c>
      <c r="I29" s="104">
        <f t="shared" si="7"/>
        <v>0</v>
      </c>
      <c r="J29" s="129"/>
      <c r="K29" s="114"/>
      <c r="L29" s="114"/>
    </row>
    <row r="30" spans="1:12" s="10" customFormat="1" ht="30" customHeight="1" x14ac:dyDescent="0.2">
      <c r="A30" s="49">
        <v>7</v>
      </c>
      <c r="B30" s="66" t="s">
        <v>313</v>
      </c>
      <c r="C30" s="51">
        <v>300</v>
      </c>
      <c r="D30" s="49" t="s">
        <v>1</v>
      </c>
      <c r="E30" s="59" t="s">
        <v>7</v>
      </c>
      <c r="F30" s="53"/>
      <c r="G30" s="104">
        <f t="shared" si="5"/>
        <v>0</v>
      </c>
      <c r="H30" s="104">
        <f t="shared" si="6"/>
        <v>0</v>
      </c>
      <c r="I30" s="104">
        <f t="shared" si="7"/>
        <v>0</v>
      </c>
      <c r="J30" s="129"/>
      <c r="K30" s="114"/>
      <c r="L30" s="114"/>
    </row>
    <row r="31" spans="1:12" s="10" customFormat="1" ht="49.5" customHeight="1" x14ac:dyDescent="0.2">
      <c r="A31" s="49">
        <v>8</v>
      </c>
      <c r="B31" s="66" t="s">
        <v>352</v>
      </c>
      <c r="C31" s="51">
        <v>750</v>
      </c>
      <c r="D31" s="49" t="s">
        <v>1</v>
      </c>
      <c r="E31" s="59" t="s">
        <v>7</v>
      </c>
      <c r="F31" s="53"/>
      <c r="G31" s="104">
        <f t="shared" si="5"/>
        <v>0</v>
      </c>
      <c r="H31" s="104">
        <f t="shared" si="6"/>
        <v>0</v>
      </c>
      <c r="I31" s="104">
        <f t="shared" si="7"/>
        <v>0</v>
      </c>
      <c r="J31" s="129"/>
      <c r="K31" s="114"/>
      <c r="L31" s="114"/>
    </row>
    <row r="32" spans="1:12" s="10" customFormat="1" ht="30" customHeight="1" x14ac:dyDescent="0.2">
      <c r="A32" s="49">
        <v>9</v>
      </c>
      <c r="B32" s="66" t="s">
        <v>314</v>
      </c>
      <c r="C32" s="51">
        <v>750</v>
      </c>
      <c r="D32" s="49" t="s">
        <v>1</v>
      </c>
      <c r="E32" s="59" t="s">
        <v>7</v>
      </c>
      <c r="F32" s="53"/>
      <c r="G32" s="104">
        <f t="shared" si="5"/>
        <v>0</v>
      </c>
      <c r="H32" s="104">
        <f t="shared" si="6"/>
        <v>0</v>
      </c>
      <c r="I32" s="104">
        <f t="shared" si="7"/>
        <v>0</v>
      </c>
      <c r="J32" s="129"/>
      <c r="K32" s="114"/>
      <c r="L32" s="114"/>
    </row>
    <row r="33" spans="1:12" s="10" customFormat="1" ht="51" customHeight="1" x14ac:dyDescent="0.2">
      <c r="A33" s="49">
        <v>10</v>
      </c>
      <c r="B33" s="66" t="s">
        <v>353</v>
      </c>
      <c r="C33" s="51">
        <v>300</v>
      </c>
      <c r="D33" s="49" t="s">
        <v>1</v>
      </c>
      <c r="E33" s="59" t="s">
        <v>7</v>
      </c>
      <c r="F33" s="53"/>
      <c r="G33" s="104">
        <f t="shared" si="5"/>
        <v>0</v>
      </c>
      <c r="H33" s="104">
        <f t="shared" si="6"/>
        <v>0</v>
      </c>
      <c r="I33" s="104">
        <f t="shared" si="7"/>
        <v>0</v>
      </c>
      <c r="J33" s="129"/>
      <c r="K33" s="114"/>
      <c r="L33" s="114"/>
    </row>
    <row r="34" spans="1:12" s="10" customFormat="1" ht="39.950000000000003" customHeight="1" x14ac:dyDescent="0.2">
      <c r="A34" s="49">
        <v>11</v>
      </c>
      <c r="B34" s="66" t="s">
        <v>389</v>
      </c>
      <c r="C34" s="51">
        <v>60</v>
      </c>
      <c r="D34" s="49" t="s">
        <v>1</v>
      </c>
      <c r="E34" s="68"/>
      <c r="F34" s="53"/>
      <c r="G34" s="104">
        <f t="shared" si="5"/>
        <v>0</v>
      </c>
      <c r="H34" s="104">
        <f t="shared" si="6"/>
        <v>0</v>
      </c>
      <c r="I34" s="104">
        <f t="shared" si="7"/>
        <v>0</v>
      </c>
      <c r="J34" s="129"/>
      <c r="K34" s="114"/>
      <c r="L34" s="114"/>
    </row>
    <row r="35" spans="1:12" s="10" customFormat="1" ht="30" customHeight="1" x14ac:dyDescent="0.2">
      <c r="A35" s="49">
        <v>12</v>
      </c>
      <c r="B35" s="66" t="s">
        <v>354</v>
      </c>
      <c r="C35" s="51">
        <v>180</v>
      </c>
      <c r="D35" s="49" t="s">
        <v>1</v>
      </c>
      <c r="E35" s="68"/>
      <c r="F35" s="53"/>
      <c r="G35" s="104">
        <f t="shared" si="5"/>
        <v>0</v>
      </c>
      <c r="H35" s="104">
        <f t="shared" si="6"/>
        <v>0</v>
      </c>
      <c r="I35" s="104">
        <f t="shared" si="7"/>
        <v>0</v>
      </c>
      <c r="J35" s="129"/>
      <c r="K35" s="114"/>
      <c r="L35" s="114"/>
    </row>
    <row r="36" spans="1:12" s="10" customFormat="1" ht="39.950000000000003" customHeight="1" x14ac:dyDescent="0.2">
      <c r="A36" s="49">
        <v>13</v>
      </c>
      <c r="B36" s="66" t="s">
        <v>385</v>
      </c>
      <c r="C36" s="51">
        <v>180</v>
      </c>
      <c r="D36" s="49" t="s">
        <v>1</v>
      </c>
      <c r="E36" s="68"/>
      <c r="F36" s="53"/>
      <c r="G36" s="104">
        <f t="shared" si="5"/>
        <v>0</v>
      </c>
      <c r="H36" s="104">
        <f t="shared" si="6"/>
        <v>0</v>
      </c>
      <c r="I36" s="104">
        <f t="shared" si="7"/>
        <v>0</v>
      </c>
      <c r="J36" s="129"/>
      <c r="K36" s="114"/>
      <c r="L36" s="114"/>
    </row>
    <row r="37" spans="1:12" s="10" customFormat="1" ht="39.950000000000003" customHeight="1" x14ac:dyDescent="0.2">
      <c r="A37" s="49">
        <v>14</v>
      </c>
      <c r="B37" s="66" t="s">
        <v>355</v>
      </c>
      <c r="C37" s="51">
        <v>180</v>
      </c>
      <c r="D37" s="49" t="s">
        <v>1</v>
      </c>
      <c r="E37" s="68"/>
      <c r="F37" s="53"/>
      <c r="G37" s="104">
        <f t="shared" si="5"/>
        <v>0</v>
      </c>
      <c r="H37" s="104">
        <f t="shared" si="6"/>
        <v>0</v>
      </c>
      <c r="I37" s="104">
        <f t="shared" si="7"/>
        <v>0</v>
      </c>
      <c r="J37" s="129"/>
      <c r="K37" s="114"/>
      <c r="L37" s="114"/>
    </row>
    <row r="38" spans="1:12" s="10" customFormat="1" ht="30" customHeight="1" x14ac:dyDescent="0.2">
      <c r="A38" s="49">
        <v>15</v>
      </c>
      <c r="B38" s="66" t="s">
        <v>388</v>
      </c>
      <c r="C38" s="51">
        <v>60</v>
      </c>
      <c r="D38" s="49" t="s">
        <v>1</v>
      </c>
      <c r="E38" s="68"/>
      <c r="F38" s="53"/>
      <c r="G38" s="104">
        <f t="shared" si="5"/>
        <v>0</v>
      </c>
      <c r="H38" s="104">
        <f t="shared" si="6"/>
        <v>0</v>
      </c>
      <c r="I38" s="104">
        <f t="shared" si="7"/>
        <v>0</v>
      </c>
      <c r="J38" s="129"/>
      <c r="K38" s="114"/>
      <c r="L38" s="114"/>
    </row>
    <row r="39" spans="1:12" s="10" customFormat="1" ht="30" customHeight="1" x14ac:dyDescent="0.2">
      <c r="A39" s="49">
        <v>16</v>
      </c>
      <c r="B39" s="66" t="s">
        <v>387</v>
      </c>
      <c r="C39" s="51">
        <v>60</v>
      </c>
      <c r="D39" s="49" t="s">
        <v>1</v>
      </c>
      <c r="E39" s="68"/>
      <c r="F39" s="53"/>
      <c r="G39" s="104">
        <f t="shared" si="5"/>
        <v>0</v>
      </c>
      <c r="H39" s="104">
        <f t="shared" si="6"/>
        <v>0</v>
      </c>
      <c r="I39" s="104">
        <f t="shared" si="7"/>
        <v>0</v>
      </c>
      <c r="J39" s="129"/>
      <c r="K39" s="114"/>
      <c r="L39" s="114"/>
    </row>
    <row r="40" spans="1:12" s="10" customFormat="1" ht="20.100000000000001" customHeight="1" x14ac:dyDescent="0.2">
      <c r="A40" s="49">
        <v>17</v>
      </c>
      <c r="B40" s="66" t="s">
        <v>315</v>
      </c>
      <c r="C40" s="51">
        <v>60</v>
      </c>
      <c r="D40" s="49" t="s">
        <v>1</v>
      </c>
      <c r="E40" s="68"/>
      <c r="F40" s="53"/>
      <c r="G40" s="104">
        <f t="shared" si="5"/>
        <v>0</v>
      </c>
      <c r="H40" s="104">
        <f t="shared" si="6"/>
        <v>0</v>
      </c>
      <c r="I40" s="104">
        <f t="shared" si="7"/>
        <v>0</v>
      </c>
      <c r="J40" s="129"/>
      <c r="K40" s="114"/>
      <c r="L40" s="114"/>
    </row>
    <row r="41" spans="1:12" s="10" customFormat="1" ht="30" customHeight="1" x14ac:dyDescent="0.2">
      <c r="A41" s="49">
        <v>18</v>
      </c>
      <c r="B41" s="66" t="s">
        <v>386</v>
      </c>
      <c r="C41" s="51">
        <v>300</v>
      </c>
      <c r="D41" s="49" t="s">
        <v>1</v>
      </c>
      <c r="E41" s="68"/>
      <c r="F41" s="53"/>
      <c r="G41" s="104">
        <f t="shared" si="5"/>
        <v>0</v>
      </c>
      <c r="H41" s="104">
        <f t="shared" si="6"/>
        <v>0</v>
      </c>
      <c r="I41" s="104">
        <f t="shared" si="7"/>
        <v>0</v>
      </c>
      <c r="J41" s="129"/>
      <c r="K41" s="114"/>
      <c r="L41" s="114"/>
    </row>
    <row r="42" spans="1:12" s="10" customFormat="1" ht="15" customHeight="1" x14ac:dyDescent="0.2">
      <c r="A42" s="57"/>
      <c r="B42" s="58" t="s">
        <v>356</v>
      </c>
      <c r="C42" s="59" t="s">
        <v>7</v>
      </c>
      <c r="D42" s="59" t="s">
        <v>7</v>
      </c>
      <c r="E42" s="59" t="s">
        <v>7</v>
      </c>
      <c r="F42" s="60" t="s">
        <v>7</v>
      </c>
      <c r="G42" s="105">
        <f>SUM(G24:G41)</f>
        <v>0</v>
      </c>
      <c r="H42" s="105">
        <f t="shared" ref="H42:I42" si="8">SUM(H24:H41)</f>
        <v>0</v>
      </c>
      <c r="I42" s="105">
        <f t="shared" si="8"/>
        <v>0</v>
      </c>
      <c r="J42" s="113">
        <f>SUM(J24:J41)</f>
        <v>0</v>
      </c>
      <c r="K42" s="113">
        <f t="shared" ref="K42:L42" si="9">SUM(K24:K41)</f>
        <v>0</v>
      </c>
      <c r="L42" s="113">
        <f t="shared" si="9"/>
        <v>0</v>
      </c>
    </row>
    <row r="43" spans="1:12" s="10" customFormat="1" ht="15" customHeight="1" x14ac:dyDescent="0.2">
      <c r="A43" s="137" t="s">
        <v>670</v>
      </c>
      <c r="B43" s="138"/>
      <c r="C43" s="138"/>
      <c r="D43" s="138"/>
      <c r="E43" s="138"/>
      <c r="F43" s="138"/>
      <c r="G43" s="138"/>
      <c r="H43" s="138"/>
      <c r="I43" s="138"/>
      <c r="J43" s="138"/>
      <c r="K43" s="138"/>
      <c r="L43" s="139"/>
    </row>
    <row r="44" spans="1:12" s="10" customFormat="1" ht="50.1" customHeight="1" x14ac:dyDescent="0.2">
      <c r="A44" s="49">
        <v>1</v>
      </c>
      <c r="B44" s="55" t="s">
        <v>433</v>
      </c>
      <c r="C44" s="51">
        <v>405</v>
      </c>
      <c r="D44" s="49" t="s">
        <v>1</v>
      </c>
      <c r="E44" s="52"/>
      <c r="F44" s="53"/>
      <c r="G44" s="104">
        <f t="shared" ref="G44:G56" si="10">C44*F44</f>
        <v>0</v>
      </c>
      <c r="H44" s="104">
        <f t="shared" ref="H44:H56" si="11">G44*0.095</f>
        <v>0</v>
      </c>
      <c r="I44" s="104">
        <f t="shared" ref="I44:I56" si="12">G44+H44</f>
        <v>0</v>
      </c>
      <c r="J44" s="129"/>
      <c r="K44" s="114"/>
      <c r="L44" s="114"/>
    </row>
    <row r="45" spans="1:12" s="10" customFormat="1" ht="30" customHeight="1" x14ac:dyDescent="0.2">
      <c r="A45" s="49">
        <v>2</v>
      </c>
      <c r="B45" s="50" t="s">
        <v>429</v>
      </c>
      <c r="C45" s="51">
        <v>480</v>
      </c>
      <c r="D45" s="49" t="s">
        <v>1</v>
      </c>
      <c r="E45" s="52"/>
      <c r="F45" s="53"/>
      <c r="G45" s="104">
        <f t="shared" si="10"/>
        <v>0</v>
      </c>
      <c r="H45" s="104">
        <f t="shared" si="11"/>
        <v>0</v>
      </c>
      <c r="I45" s="104">
        <f t="shared" si="12"/>
        <v>0</v>
      </c>
      <c r="J45" s="129"/>
      <c r="K45" s="114"/>
      <c r="L45" s="114"/>
    </row>
    <row r="46" spans="1:12" s="10" customFormat="1" ht="30" customHeight="1" x14ac:dyDescent="0.2">
      <c r="A46" s="49">
        <v>3</v>
      </c>
      <c r="B46" s="50" t="s">
        <v>613</v>
      </c>
      <c r="C46" s="51">
        <v>270</v>
      </c>
      <c r="D46" s="49" t="s">
        <v>1</v>
      </c>
      <c r="E46" s="52"/>
      <c r="F46" s="53"/>
      <c r="G46" s="104">
        <f t="shared" si="10"/>
        <v>0</v>
      </c>
      <c r="H46" s="104">
        <f t="shared" si="11"/>
        <v>0</v>
      </c>
      <c r="I46" s="104">
        <f t="shared" si="12"/>
        <v>0</v>
      </c>
      <c r="J46" s="129"/>
      <c r="K46" s="114"/>
      <c r="L46" s="114"/>
    </row>
    <row r="47" spans="1:12" s="10" customFormat="1" ht="20.100000000000001" customHeight="1" x14ac:dyDescent="0.2">
      <c r="A47" s="49">
        <v>4</v>
      </c>
      <c r="B47" s="50" t="s">
        <v>357</v>
      </c>
      <c r="C47" s="51">
        <v>75</v>
      </c>
      <c r="D47" s="49" t="s">
        <v>1</v>
      </c>
      <c r="E47" s="52"/>
      <c r="F47" s="53"/>
      <c r="G47" s="104">
        <f t="shared" si="10"/>
        <v>0</v>
      </c>
      <c r="H47" s="104">
        <f t="shared" si="11"/>
        <v>0</v>
      </c>
      <c r="I47" s="104">
        <f t="shared" si="12"/>
        <v>0</v>
      </c>
      <c r="J47" s="129"/>
      <c r="K47" s="114"/>
      <c r="L47" s="114"/>
    </row>
    <row r="48" spans="1:12" s="10" customFormat="1" ht="30" customHeight="1" x14ac:dyDescent="0.2">
      <c r="A48" s="49">
        <v>5</v>
      </c>
      <c r="B48" s="50" t="s">
        <v>359</v>
      </c>
      <c r="C48" s="51">
        <v>195</v>
      </c>
      <c r="D48" s="49" t="s">
        <v>1</v>
      </c>
      <c r="E48" s="52"/>
      <c r="F48" s="53"/>
      <c r="G48" s="104">
        <f t="shared" si="10"/>
        <v>0</v>
      </c>
      <c r="H48" s="104">
        <f t="shared" si="11"/>
        <v>0</v>
      </c>
      <c r="I48" s="104">
        <f t="shared" si="12"/>
        <v>0</v>
      </c>
      <c r="J48" s="129"/>
      <c r="K48" s="114"/>
      <c r="L48" s="114"/>
    </row>
    <row r="49" spans="1:12" s="10" customFormat="1" ht="51.75" customHeight="1" x14ac:dyDescent="0.2">
      <c r="A49" s="49">
        <v>6</v>
      </c>
      <c r="B49" s="50" t="s">
        <v>430</v>
      </c>
      <c r="C49" s="51">
        <v>60</v>
      </c>
      <c r="D49" s="49" t="s">
        <v>1</v>
      </c>
      <c r="E49" s="52"/>
      <c r="F49" s="53"/>
      <c r="G49" s="104">
        <f t="shared" si="10"/>
        <v>0</v>
      </c>
      <c r="H49" s="104">
        <f t="shared" si="11"/>
        <v>0</v>
      </c>
      <c r="I49" s="104">
        <f t="shared" si="12"/>
        <v>0</v>
      </c>
      <c r="J49" s="129"/>
      <c r="K49" s="114"/>
      <c r="L49" s="114"/>
    </row>
    <row r="50" spans="1:12" s="10" customFormat="1" ht="20.100000000000001" customHeight="1" x14ac:dyDescent="0.2">
      <c r="A50" s="49">
        <v>7</v>
      </c>
      <c r="B50" s="50" t="s">
        <v>614</v>
      </c>
      <c r="C50" s="51">
        <v>24</v>
      </c>
      <c r="D50" s="49" t="s">
        <v>1</v>
      </c>
      <c r="E50" s="52"/>
      <c r="F50" s="53"/>
      <c r="G50" s="104">
        <f t="shared" si="10"/>
        <v>0</v>
      </c>
      <c r="H50" s="104">
        <f t="shared" si="11"/>
        <v>0</v>
      </c>
      <c r="I50" s="104">
        <f t="shared" si="12"/>
        <v>0</v>
      </c>
      <c r="J50" s="129"/>
      <c r="K50" s="114"/>
      <c r="L50" s="114"/>
    </row>
    <row r="51" spans="1:12" s="10" customFormat="1" ht="20.100000000000001" customHeight="1" x14ac:dyDescent="0.2">
      <c r="A51" s="49">
        <v>8</v>
      </c>
      <c r="B51" s="50" t="s">
        <v>358</v>
      </c>
      <c r="C51" s="51">
        <v>6</v>
      </c>
      <c r="D51" s="49" t="s">
        <v>1</v>
      </c>
      <c r="E51" s="52"/>
      <c r="F51" s="53"/>
      <c r="G51" s="104">
        <f t="shared" si="10"/>
        <v>0</v>
      </c>
      <c r="H51" s="104">
        <f t="shared" si="11"/>
        <v>0</v>
      </c>
      <c r="I51" s="104">
        <f t="shared" si="12"/>
        <v>0</v>
      </c>
      <c r="J51" s="129"/>
      <c r="K51" s="114"/>
      <c r="L51" s="114"/>
    </row>
    <row r="52" spans="1:12" s="10" customFormat="1" ht="20.100000000000001" customHeight="1" x14ac:dyDescent="0.2">
      <c r="A52" s="49">
        <v>9</v>
      </c>
      <c r="B52" s="50" t="s">
        <v>615</v>
      </c>
      <c r="C52" s="51">
        <v>18</v>
      </c>
      <c r="D52" s="49" t="s">
        <v>1</v>
      </c>
      <c r="E52" s="52"/>
      <c r="F52" s="53"/>
      <c r="G52" s="104">
        <f t="shared" si="10"/>
        <v>0</v>
      </c>
      <c r="H52" s="104">
        <f t="shared" si="11"/>
        <v>0</v>
      </c>
      <c r="I52" s="104">
        <f t="shared" si="12"/>
        <v>0</v>
      </c>
      <c r="J52" s="129"/>
      <c r="K52" s="114"/>
      <c r="L52" s="114"/>
    </row>
    <row r="53" spans="1:12" s="10" customFormat="1" ht="30" customHeight="1" x14ac:dyDescent="0.2">
      <c r="A53" s="49">
        <v>10</v>
      </c>
      <c r="B53" s="50" t="s">
        <v>431</v>
      </c>
      <c r="C53" s="51">
        <v>180</v>
      </c>
      <c r="D53" s="49" t="s">
        <v>1</v>
      </c>
      <c r="E53" s="52"/>
      <c r="F53" s="53"/>
      <c r="G53" s="104">
        <f t="shared" si="10"/>
        <v>0</v>
      </c>
      <c r="H53" s="104">
        <f t="shared" si="11"/>
        <v>0</v>
      </c>
      <c r="I53" s="104">
        <f t="shared" si="12"/>
        <v>0</v>
      </c>
      <c r="J53" s="129"/>
      <c r="K53" s="114"/>
      <c r="L53" s="114"/>
    </row>
    <row r="54" spans="1:12" s="10" customFormat="1" ht="38.25" x14ac:dyDescent="0.2">
      <c r="A54" s="49">
        <v>11</v>
      </c>
      <c r="B54" s="55" t="s">
        <v>635</v>
      </c>
      <c r="C54" s="51">
        <v>150</v>
      </c>
      <c r="D54" s="49" t="s">
        <v>1</v>
      </c>
      <c r="E54" s="52"/>
      <c r="F54" s="53"/>
      <c r="G54" s="104">
        <f t="shared" si="10"/>
        <v>0</v>
      </c>
      <c r="H54" s="104">
        <f t="shared" si="11"/>
        <v>0</v>
      </c>
      <c r="I54" s="104">
        <f t="shared" si="12"/>
        <v>0</v>
      </c>
      <c r="J54" s="129"/>
      <c r="K54" s="114"/>
      <c r="L54" s="114"/>
    </row>
    <row r="55" spans="1:12" s="10" customFormat="1" ht="38.25" x14ac:dyDescent="0.2">
      <c r="A55" s="49">
        <v>12</v>
      </c>
      <c r="B55" s="50" t="s">
        <v>432</v>
      </c>
      <c r="C55" s="51">
        <v>150</v>
      </c>
      <c r="D55" s="49" t="s">
        <v>1</v>
      </c>
      <c r="E55" s="52"/>
      <c r="F55" s="53"/>
      <c r="G55" s="104">
        <f t="shared" si="10"/>
        <v>0</v>
      </c>
      <c r="H55" s="104">
        <f t="shared" si="11"/>
        <v>0</v>
      </c>
      <c r="I55" s="104">
        <f t="shared" si="12"/>
        <v>0</v>
      </c>
      <c r="J55" s="129"/>
      <c r="K55" s="114"/>
      <c r="L55" s="114"/>
    </row>
    <row r="56" spans="1:12" s="10" customFormat="1" ht="39.950000000000003" customHeight="1" x14ac:dyDescent="0.2">
      <c r="A56" s="49">
        <v>13</v>
      </c>
      <c r="B56" s="50" t="s">
        <v>360</v>
      </c>
      <c r="C56" s="51">
        <v>150</v>
      </c>
      <c r="D56" s="49" t="s">
        <v>1</v>
      </c>
      <c r="E56" s="52"/>
      <c r="F56" s="53"/>
      <c r="G56" s="104">
        <f t="shared" si="10"/>
        <v>0</v>
      </c>
      <c r="H56" s="104">
        <f t="shared" si="11"/>
        <v>0</v>
      </c>
      <c r="I56" s="104">
        <f t="shared" si="12"/>
        <v>0</v>
      </c>
      <c r="J56" s="129"/>
      <c r="K56" s="114"/>
      <c r="L56" s="114"/>
    </row>
    <row r="57" spans="1:12" s="10" customFormat="1" ht="16.5" customHeight="1" x14ac:dyDescent="0.2">
      <c r="A57" s="57"/>
      <c r="B57" s="58" t="s">
        <v>361</v>
      </c>
      <c r="C57" s="59" t="s">
        <v>7</v>
      </c>
      <c r="D57" s="59" t="s">
        <v>7</v>
      </c>
      <c r="E57" s="59" t="s">
        <v>7</v>
      </c>
      <c r="F57" s="60" t="s">
        <v>7</v>
      </c>
      <c r="G57" s="105">
        <f>SUM(G44:G56)</f>
        <v>0</v>
      </c>
      <c r="H57" s="105">
        <f t="shared" ref="H57:I57" si="13">SUM(H44:H56)</f>
        <v>0</v>
      </c>
      <c r="I57" s="105">
        <f t="shared" si="13"/>
        <v>0</v>
      </c>
      <c r="J57" s="113">
        <f>SUM(J44:J56)</f>
        <v>0</v>
      </c>
      <c r="K57" s="113">
        <f t="shared" ref="K57:L57" si="14">SUM(K44:K56)</f>
        <v>0</v>
      </c>
      <c r="L57" s="113">
        <f t="shared" si="14"/>
        <v>0</v>
      </c>
    </row>
    <row r="58" spans="1:12" s="10" customFormat="1" ht="15" customHeight="1" x14ac:dyDescent="0.2">
      <c r="A58" s="137" t="s">
        <v>363</v>
      </c>
      <c r="B58" s="138"/>
      <c r="C58" s="138"/>
      <c r="D58" s="138"/>
      <c r="E58" s="138"/>
      <c r="F58" s="138"/>
      <c r="G58" s="138"/>
      <c r="H58" s="138"/>
      <c r="I58" s="138"/>
      <c r="J58" s="138"/>
      <c r="K58" s="138"/>
      <c r="L58" s="139"/>
    </row>
    <row r="59" spans="1:12" s="10" customFormat="1" ht="30" customHeight="1" x14ac:dyDescent="0.2">
      <c r="A59" s="49">
        <v>1</v>
      </c>
      <c r="B59" s="61" t="s">
        <v>367</v>
      </c>
      <c r="C59" s="51">
        <v>600</v>
      </c>
      <c r="D59" s="49" t="s">
        <v>1</v>
      </c>
      <c r="E59" s="59" t="s">
        <v>7</v>
      </c>
      <c r="F59" s="53"/>
      <c r="G59" s="104">
        <f t="shared" ref="G59:G65" si="15">C59*F59</f>
        <v>0</v>
      </c>
      <c r="H59" s="104">
        <f t="shared" ref="H59:H65" si="16">G59*0.095</f>
        <v>0</v>
      </c>
      <c r="I59" s="104">
        <f t="shared" ref="I59:I65" si="17">G59+H59</f>
        <v>0</v>
      </c>
      <c r="J59" s="129"/>
      <c r="K59" s="114"/>
      <c r="L59" s="116" t="s">
        <v>7</v>
      </c>
    </row>
    <row r="60" spans="1:12" s="64" customFormat="1" ht="30" customHeight="1" x14ac:dyDescent="0.2">
      <c r="A60" s="49">
        <v>2</v>
      </c>
      <c r="B60" s="69" t="s">
        <v>365</v>
      </c>
      <c r="C60" s="51">
        <v>150</v>
      </c>
      <c r="D60" s="49" t="s">
        <v>1</v>
      </c>
      <c r="E60" s="59" t="s">
        <v>7</v>
      </c>
      <c r="F60" s="53"/>
      <c r="G60" s="104">
        <f t="shared" si="15"/>
        <v>0</v>
      </c>
      <c r="H60" s="104">
        <f t="shared" si="16"/>
        <v>0</v>
      </c>
      <c r="I60" s="104">
        <f t="shared" si="17"/>
        <v>0</v>
      </c>
      <c r="J60" s="129"/>
      <c r="K60" s="114"/>
      <c r="L60" s="116" t="s">
        <v>7</v>
      </c>
    </row>
    <row r="61" spans="1:12" s="64" customFormat="1" ht="38.25" customHeight="1" x14ac:dyDescent="0.2">
      <c r="A61" s="49">
        <v>3</v>
      </c>
      <c r="B61" s="69" t="s">
        <v>366</v>
      </c>
      <c r="C61" s="51">
        <v>720</v>
      </c>
      <c r="D61" s="49" t="s">
        <v>1</v>
      </c>
      <c r="E61" s="59" t="s">
        <v>7</v>
      </c>
      <c r="F61" s="53"/>
      <c r="G61" s="104">
        <f t="shared" si="15"/>
        <v>0</v>
      </c>
      <c r="H61" s="104">
        <f t="shared" si="16"/>
        <v>0</v>
      </c>
      <c r="I61" s="104">
        <f t="shared" si="17"/>
        <v>0</v>
      </c>
      <c r="J61" s="129"/>
      <c r="K61" s="114"/>
      <c r="L61" s="116" t="s">
        <v>7</v>
      </c>
    </row>
    <row r="62" spans="1:12" s="64" customFormat="1" ht="30" customHeight="1" x14ac:dyDescent="0.2">
      <c r="A62" s="49">
        <v>4</v>
      </c>
      <c r="B62" s="69" t="s">
        <v>368</v>
      </c>
      <c r="C62" s="51">
        <v>720</v>
      </c>
      <c r="D62" s="49" t="s">
        <v>1</v>
      </c>
      <c r="E62" s="59" t="s">
        <v>7</v>
      </c>
      <c r="F62" s="53"/>
      <c r="G62" s="104">
        <f t="shared" si="15"/>
        <v>0</v>
      </c>
      <c r="H62" s="104">
        <f t="shared" si="16"/>
        <v>0</v>
      </c>
      <c r="I62" s="104">
        <f t="shared" si="17"/>
        <v>0</v>
      </c>
      <c r="J62" s="129"/>
      <c r="K62" s="114"/>
      <c r="L62" s="116" t="s">
        <v>7</v>
      </c>
    </row>
    <row r="63" spans="1:12" s="64" customFormat="1" ht="30" customHeight="1" x14ac:dyDescent="0.2">
      <c r="A63" s="49">
        <v>5</v>
      </c>
      <c r="B63" s="69" t="s">
        <v>616</v>
      </c>
      <c r="C63" s="51">
        <v>150</v>
      </c>
      <c r="D63" s="49" t="s">
        <v>1</v>
      </c>
      <c r="E63" s="59" t="s">
        <v>7</v>
      </c>
      <c r="F63" s="53"/>
      <c r="G63" s="104">
        <f t="shared" si="15"/>
        <v>0</v>
      </c>
      <c r="H63" s="104">
        <f t="shared" si="16"/>
        <v>0</v>
      </c>
      <c r="I63" s="104">
        <f t="shared" si="17"/>
        <v>0</v>
      </c>
      <c r="J63" s="129"/>
      <c r="K63" s="114"/>
      <c r="L63" s="116" t="s">
        <v>7</v>
      </c>
    </row>
    <row r="64" spans="1:12" s="64" customFormat="1" ht="30" customHeight="1" x14ac:dyDescent="0.2">
      <c r="A64" s="49">
        <v>6</v>
      </c>
      <c r="B64" s="69" t="s">
        <v>617</v>
      </c>
      <c r="C64" s="51">
        <v>720</v>
      </c>
      <c r="D64" s="49" t="s">
        <v>1</v>
      </c>
      <c r="E64" s="59" t="s">
        <v>7</v>
      </c>
      <c r="F64" s="53"/>
      <c r="G64" s="104">
        <f t="shared" si="15"/>
        <v>0</v>
      </c>
      <c r="H64" s="104">
        <f t="shared" si="16"/>
        <v>0</v>
      </c>
      <c r="I64" s="104">
        <f t="shared" si="17"/>
        <v>0</v>
      </c>
      <c r="J64" s="129"/>
      <c r="K64" s="114"/>
      <c r="L64" s="116" t="s">
        <v>7</v>
      </c>
    </row>
    <row r="65" spans="1:13" s="64" customFormat="1" ht="52.5" customHeight="1" x14ac:dyDescent="0.2">
      <c r="A65" s="49">
        <v>7</v>
      </c>
      <c r="B65" s="69" t="s">
        <v>369</v>
      </c>
      <c r="C65" s="51">
        <v>60</v>
      </c>
      <c r="D65" s="49" t="s">
        <v>1</v>
      </c>
      <c r="E65" s="52"/>
      <c r="F65" s="53"/>
      <c r="G65" s="104">
        <f t="shared" si="15"/>
        <v>0</v>
      </c>
      <c r="H65" s="104">
        <f t="shared" si="16"/>
        <v>0</v>
      </c>
      <c r="I65" s="104">
        <f t="shared" si="17"/>
        <v>0</v>
      </c>
      <c r="J65" s="129"/>
      <c r="K65" s="114"/>
      <c r="L65" s="116" t="s">
        <v>7</v>
      </c>
    </row>
    <row r="66" spans="1:13" s="10" customFormat="1" ht="15.75" customHeight="1" x14ac:dyDescent="0.2">
      <c r="A66" s="57"/>
      <c r="B66" s="58" t="s">
        <v>364</v>
      </c>
      <c r="C66" s="59" t="s">
        <v>7</v>
      </c>
      <c r="D66" s="59" t="s">
        <v>7</v>
      </c>
      <c r="E66" s="59" t="s">
        <v>7</v>
      </c>
      <c r="F66" s="60" t="s">
        <v>7</v>
      </c>
      <c r="G66" s="105">
        <f>SUM(G59:G65)</f>
        <v>0</v>
      </c>
      <c r="H66" s="105">
        <f t="shared" ref="H66:I66" si="18">SUM(H59:H65)</f>
        <v>0</v>
      </c>
      <c r="I66" s="105">
        <f t="shared" si="18"/>
        <v>0</v>
      </c>
      <c r="J66" s="113">
        <f>SUM(J59:J65)</f>
        <v>0</v>
      </c>
      <c r="K66" s="113">
        <f t="shared" ref="K66" si="19">SUM(K59:K65)</f>
        <v>0</v>
      </c>
      <c r="L66" s="115" t="s">
        <v>7</v>
      </c>
    </row>
    <row r="67" spans="1:13" s="70" customFormat="1" ht="15" customHeight="1" x14ac:dyDescent="0.2">
      <c r="A67" s="137" t="s">
        <v>671</v>
      </c>
      <c r="B67" s="138"/>
      <c r="C67" s="138"/>
      <c r="D67" s="138"/>
      <c r="E67" s="138"/>
      <c r="F67" s="138"/>
      <c r="G67" s="138"/>
      <c r="H67" s="138"/>
      <c r="I67" s="138"/>
      <c r="J67" s="138"/>
      <c r="K67" s="138"/>
      <c r="L67" s="139"/>
    </row>
    <row r="68" spans="1:13" s="64" customFormat="1" ht="20.100000000000001" customHeight="1" x14ac:dyDescent="0.2">
      <c r="A68" s="49">
        <v>1</v>
      </c>
      <c r="B68" s="65" t="s">
        <v>370</v>
      </c>
      <c r="C68" s="51">
        <v>135</v>
      </c>
      <c r="D68" s="49" t="s">
        <v>1</v>
      </c>
      <c r="E68" s="59" t="s">
        <v>7</v>
      </c>
      <c r="F68" s="53"/>
      <c r="G68" s="104">
        <f t="shared" ref="G68:G69" si="20">C68*F68</f>
        <v>0</v>
      </c>
      <c r="H68" s="104">
        <f t="shared" ref="H68:H69" si="21">G68*0.095</f>
        <v>0</v>
      </c>
      <c r="I68" s="104">
        <f t="shared" ref="I68:I69" si="22">G68+H68</f>
        <v>0</v>
      </c>
      <c r="J68" s="129"/>
      <c r="K68" s="114"/>
      <c r="L68" s="116" t="s">
        <v>7</v>
      </c>
    </row>
    <row r="69" spans="1:13" s="64" customFormat="1" ht="20.100000000000001" customHeight="1" x14ac:dyDescent="0.2">
      <c r="A69" s="49">
        <v>2</v>
      </c>
      <c r="B69" s="65" t="s">
        <v>371</v>
      </c>
      <c r="C69" s="51">
        <v>120</v>
      </c>
      <c r="D69" s="49" t="s">
        <v>1</v>
      </c>
      <c r="E69" s="59" t="s">
        <v>7</v>
      </c>
      <c r="F69" s="53"/>
      <c r="G69" s="104">
        <f t="shared" si="20"/>
        <v>0</v>
      </c>
      <c r="H69" s="104">
        <f t="shared" si="21"/>
        <v>0</v>
      </c>
      <c r="I69" s="104">
        <f t="shared" si="22"/>
        <v>0</v>
      </c>
      <c r="J69" s="129"/>
      <c r="K69" s="114"/>
      <c r="L69" s="116" t="s">
        <v>7</v>
      </c>
    </row>
    <row r="70" spans="1:13" s="10" customFormat="1" ht="16.5" customHeight="1" x14ac:dyDescent="0.2">
      <c r="A70" s="57"/>
      <c r="B70" s="58" t="s">
        <v>672</v>
      </c>
      <c r="C70" s="59" t="s">
        <v>7</v>
      </c>
      <c r="D70" s="59" t="s">
        <v>7</v>
      </c>
      <c r="E70" s="59" t="s">
        <v>7</v>
      </c>
      <c r="F70" s="60" t="s">
        <v>7</v>
      </c>
      <c r="G70" s="105">
        <f>SUM(G68:G69)</f>
        <v>0</v>
      </c>
      <c r="H70" s="105">
        <f t="shared" ref="H70:I70" si="23">SUM(H68:H69)</f>
        <v>0</v>
      </c>
      <c r="I70" s="105">
        <f t="shared" si="23"/>
        <v>0</v>
      </c>
      <c r="J70" s="113">
        <f>SUM(J68:J69)</f>
        <v>0</v>
      </c>
      <c r="K70" s="113">
        <f t="shared" ref="K70" si="24">SUM(K68:K69)</f>
        <v>0</v>
      </c>
      <c r="L70" s="113" t="s">
        <v>7</v>
      </c>
    </row>
    <row r="71" spans="1:13" s="64" customFormat="1" ht="15" customHeight="1" x14ac:dyDescent="0.2">
      <c r="A71" s="39"/>
      <c r="B71" s="40"/>
      <c r="C71" s="41"/>
      <c r="D71" s="42"/>
      <c r="E71" s="43"/>
      <c r="F71" s="44"/>
      <c r="G71" s="45"/>
      <c r="H71" s="46"/>
      <c r="I71" s="45"/>
      <c r="J71" s="45"/>
      <c r="K71" s="47"/>
      <c r="L71" s="47"/>
      <c r="M71" s="71"/>
    </row>
    <row r="72" spans="1:13" s="122" customFormat="1" ht="16.5" customHeight="1" x14ac:dyDescent="0.3">
      <c r="A72" s="144" t="s">
        <v>766</v>
      </c>
      <c r="B72" s="144"/>
      <c r="C72" s="144"/>
      <c r="D72" s="144"/>
      <c r="E72" s="144"/>
      <c r="F72" s="144"/>
      <c r="G72" s="144"/>
      <c r="H72" s="144"/>
      <c r="I72" s="144"/>
      <c r="J72" s="144"/>
      <c r="K72" s="144"/>
      <c r="L72" s="144"/>
    </row>
    <row r="73" spans="1:13" s="122" customFormat="1" ht="18.75" customHeight="1" x14ac:dyDescent="0.3">
      <c r="A73" s="143" t="s">
        <v>767</v>
      </c>
      <c r="B73" s="143"/>
      <c r="C73" s="143"/>
      <c r="D73" s="143"/>
      <c r="E73" s="143"/>
      <c r="F73" s="143"/>
      <c r="G73" s="143"/>
      <c r="H73" s="143"/>
      <c r="I73" s="143"/>
      <c r="J73" s="143"/>
      <c r="K73" s="143"/>
      <c r="L73" s="143"/>
    </row>
    <row r="74" spans="1:13" s="123" customFormat="1" ht="13.5" x14ac:dyDescent="0.25">
      <c r="A74" s="140" t="s">
        <v>768</v>
      </c>
      <c r="B74" s="140"/>
      <c r="C74" s="140"/>
      <c r="D74" s="140"/>
      <c r="E74" s="140"/>
      <c r="F74" s="140"/>
      <c r="G74" s="140"/>
      <c r="H74" s="140"/>
      <c r="I74" s="140"/>
      <c r="J74" s="140"/>
      <c r="K74" s="140"/>
      <c r="L74" s="140"/>
    </row>
    <row r="75" spans="1:13" s="122" customFormat="1" ht="16.5" customHeight="1" x14ac:dyDescent="0.3">
      <c r="A75" s="140" t="s">
        <v>780</v>
      </c>
      <c r="B75" s="140"/>
      <c r="C75" s="140"/>
      <c r="D75" s="140"/>
      <c r="E75" s="140"/>
      <c r="F75" s="140"/>
      <c r="G75" s="140"/>
      <c r="H75" s="140"/>
      <c r="I75" s="140"/>
      <c r="J75" s="140"/>
      <c r="K75" s="140"/>
      <c r="L75" s="140"/>
    </row>
    <row r="76" spans="1:13" s="122" customFormat="1" ht="16.5" customHeight="1" x14ac:dyDescent="0.3">
      <c r="A76" s="140" t="s">
        <v>769</v>
      </c>
      <c r="B76" s="140"/>
      <c r="C76" s="140"/>
      <c r="D76" s="140"/>
      <c r="E76" s="140"/>
      <c r="F76" s="140"/>
      <c r="G76" s="140"/>
      <c r="H76" s="140"/>
      <c r="I76" s="140"/>
      <c r="J76" s="140"/>
      <c r="K76" s="140"/>
      <c r="L76" s="140"/>
    </row>
    <row r="77" spans="1:13" s="122" customFormat="1" ht="16.5" x14ac:dyDescent="0.3">
      <c r="A77" s="124" t="s">
        <v>770</v>
      </c>
      <c r="B77" s="125"/>
      <c r="C77" s="126"/>
      <c r="D77" s="127"/>
      <c r="E77" s="125"/>
      <c r="F77" s="124"/>
      <c r="G77" s="124"/>
      <c r="H77" s="124"/>
      <c r="I77" s="124"/>
      <c r="J77" s="124"/>
      <c r="K77" s="124"/>
      <c r="L77" s="124"/>
    </row>
    <row r="78" spans="1:13" s="122" customFormat="1" ht="16.5" x14ac:dyDescent="0.3">
      <c r="A78" s="124" t="s">
        <v>771</v>
      </c>
      <c r="B78" s="125"/>
      <c r="C78" s="126"/>
      <c r="D78" s="127"/>
      <c r="E78" s="125"/>
      <c r="F78" s="124"/>
      <c r="G78" s="124"/>
      <c r="H78" s="124"/>
      <c r="I78" s="124"/>
      <c r="J78" s="124"/>
      <c r="K78" s="124"/>
      <c r="L78" s="124"/>
    </row>
    <row r="79" spans="1:13" s="122" customFormat="1" ht="27" customHeight="1" x14ac:dyDescent="0.3">
      <c r="A79" s="143" t="s">
        <v>772</v>
      </c>
      <c r="B79" s="143"/>
      <c r="C79" s="143"/>
      <c r="D79" s="143"/>
      <c r="E79" s="143"/>
      <c r="F79" s="143"/>
      <c r="G79" s="143"/>
      <c r="H79" s="143"/>
      <c r="I79" s="143"/>
      <c r="J79" s="143"/>
      <c r="K79" s="143"/>
      <c r="L79" s="143"/>
    </row>
    <row r="80" spans="1:13" s="122" customFormat="1" ht="27" customHeight="1" x14ac:dyDescent="0.3">
      <c r="A80" s="143" t="s">
        <v>773</v>
      </c>
      <c r="B80" s="143"/>
      <c r="C80" s="143"/>
      <c r="D80" s="143"/>
      <c r="E80" s="143"/>
      <c r="F80" s="143"/>
      <c r="G80" s="143"/>
      <c r="H80" s="143"/>
      <c r="I80" s="143"/>
      <c r="J80" s="143"/>
      <c r="K80" s="143"/>
      <c r="L80" s="143"/>
    </row>
    <row r="81" spans="1:12" s="122" customFormat="1" ht="27" customHeight="1" x14ac:dyDescent="0.3">
      <c r="A81" s="143" t="s">
        <v>774</v>
      </c>
      <c r="B81" s="143"/>
      <c r="C81" s="143"/>
      <c r="D81" s="143"/>
      <c r="E81" s="143"/>
      <c r="F81" s="143"/>
      <c r="G81" s="143"/>
      <c r="H81" s="143"/>
      <c r="I81" s="143"/>
      <c r="J81" s="143"/>
      <c r="K81" s="143"/>
      <c r="L81" s="143"/>
    </row>
    <row r="82" spans="1:12" s="122" customFormat="1" ht="27" customHeight="1" x14ac:dyDescent="0.3">
      <c r="A82" s="143" t="s">
        <v>781</v>
      </c>
      <c r="B82" s="143"/>
      <c r="C82" s="143"/>
      <c r="D82" s="143"/>
      <c r="E82" s="143"/>
      <c r="F82" s="143"/>
      <c r="G82" s="143"/>
      <c r="H82" s="143"/>
      <c r="I82" s="143"/>
      <c r="J82" s="143"/>
      <c r="K82" s="143"/>
      <c r="L82" s="143"/>
    </row>
    <row r="83" spans="1:12" s="122" customFormat="1" ht="16.5" x14ac:dyDescent="0.3">
      <c r="A83" s="128"/>
      <c r="B83" s="128"/>
      <c r="C83" s="128"/>
      <c r="D83" s="128"/>
      <c r="E83" s="128"/>
      <c r="F83" s="128"/>
      <c r="G83" s="128"/>
      <c r="H83" s="128"/>
      <c r="I83" s="128"/>
      <c r="J83" s="128"/>
      <c r="K83" s="128"/>
      <c r="L83" s="128"/>
    </row>
    <row r="84" spans="1:12" s="135" customFormat="1" ht="16.5" x14ac:dyDescent="0.3">
      <c r="A84" s="145" t="s">
        <v>775</v>
      </c>
      <c r="B84" s="145"/>
      <c r="C84" s="130"/>
      <c r="D84" s="131"/>
      <c r="E84" s="132" t="s">
        <v>776</v>
      </c>
      <c r="F84" s="131"/>
      <c r="G84" s="131"/>
      <c r="H84" s="131" t="s">
        <v>777</v>
      </c>
      <c r="I84" s="133"/>
      <c r="J84" s="133"/>
      <c r="K84" s="133"/>
      <c r="L84" s="134"/>
    </row>
  </sheetData>
  <sheetProtection algorithmName="SHA-512" hashValue="q3+1l6C23loO9vSC4LKdfV2G3BdSKS1cKfYPD69gFr6+BahtzRqan1QyBKu/91b9X0uKXExkif/s8Ue7+H+H0w==" saltValue="UdFoIuj9IjOBTQStPCTqmg==" spinCount="100000" sheet="1" objects="1" scenarios="1"/>
  <mergeCells count="17">
    <mergeCell ref="A79:L79"/>
    <mergeCell ref="A80:L80"/>
    <mergeCell ref="A81:L81"/>
    <mergeCell ref="A82:L82"/>
    <mergeCell ref="A84:B84"/>
    <mergeCell ref="A58:L58"/>
    <mergeCell ref="A75:L75"/>
    <mergeCell ref="A76:L76"/>
    <mergeCell ref="A1:C1"/>
    <mergeCell ref="A43:L43"/>
    <mergeCell ref="A4:L4"/>
    <mergeCell ref="A8:L8"/>
    <mergeCell ref="A23:L23"/>
    <mergeCell ref="A67:L67"/>
    <mergeCell ref="A72:L72"/>
    <mergeCell ref="A73:L73"/>
    <mergeCell ref="A74:L74"/>
  </mergeCells>
  <dataValidations count="5">
    <dataValidation type="whole" operator="equal" allowBlank="1" showInputMessage="1" showErrorMessage="1" sqref="K71:L71">
      <formula1>1</formula1>
    </dataValidation>
    <dataValidation operator="equal" allowBlank="1" showInputMessage="1" showErrorMessage="1" sqref="L68:L70 L59:L66"/>
    <dataValidation type="whole" operator="equal" allowBlank="1" showInputMessage="1" showErrorMessage="1" promptTitle="SHEME KAKOVOSTI" prompt="V celico vnesete vrednost &quot;1&quot; za živila, ki so uvrščena v shemo kakovosti, z izjemo živil ekološke kvalitete, ki se točkuje ločeno." sqref="J9:J21 J24:J41 J44:J56 J59:J65 J68:J69">
      <formula1>1</formula1>
    </dataValidation>
    <dataValidation type="whole" operator="equal" allowBlank="1" showInputMessage="1" showErrorMessage="1" promptTitle="EMBALAŽA" prompt="V celico vnesete vrednost &quot;1&quot; za živila, katerih embalaža ustreza zahtevam po Uredbi o zelenem javnem naročanju." sqref="K9:K21 K24:K41 K44:K56 K59:K65 K68:K69">
      <formula1>1</formula1>
    </dataValidation>
    <dataValidation type="whole" operator="equal" allowBlank="1" showInputMessage="1" showErrorMessage="1" promptTitle="EKOLOŠKA ŽIVILA" prompt="V celico vnesete vrednost &quot;1&quot; za živila, ki jih ponujate v ekološki kvaliteti." sqref="L9:L21 L24:L41 L44:L56">
      <formula1>1</formula1>
    </dataValidation>
  </dataValidations>
  <pageMargins left="0.43307086614173229" right="0.43307086614173229" top="0.55118110236220474" bottom="0.35433070866141736" header="0.31496062992125984" footer="0.31496062992125984"/>
  <pageSetup paperSize="9" scale="96" fitToHeight="5" orientation="landscape" horizontalDpi="300" verticalDpi="300" r:id="rId1"/>
  <rowBreaks count="1" manualBreakCount="1">
    <brk id="22"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1"/>
  <sheetViews>
    <sheetView view="pageBreakPreview" zoomScale="110" zoomScaleNormal="120" zoomScaleSheetLayoutView="110" workbookViewId="0">
      <pane ySplit="7" topLeftCell="A8" activePane="bottomLeft" state="frozen"/>
      <selection activeCell="A83" sqref="A83:K83"/>
      <selection pane="bottomLeft" activeCell="A30" sqref="A30:L30"/>
    </sheetView>
  </sheetViews>
  <sheetFormatPr defaultColWidth="9.28515625" defaultRowHeight="16.5" x14ac:dyDescent="0.3"/>
  <cols>
    <col min="1" max="1" width="3.42578125" style="14" customWidth="1"/>
    <col min="2" max="2" width="33.5703125" style="72" customWidth="1"/>
    <col min="3" max="3" width="7.85546875" style="14" customWidth="1"/>
    <col min="4" max="4" width="5.28515625" style="14" customWidth="1"/>
    <col min="5" max="5" width="18.7109375" style="14" customWidth="1"/>
    <col min="6" max="9" width="10.5703125" style="14" customWidth="1"/>
    <col min="10" max="12" width="9" style="14" customWidth="1"/>
    <col min="13" max="16384" width="9.28515625" style="14"/>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7.5" customHeight="1" x14ac:dyDescent="0.2">
      <c r="A3" s="24"/>
      <c r="B3" s="73"/>
      <c r="C3" s="21"/>
      <c r="D3" s="22"/>
    </row>
    <row r="4" spans="1:12" ht="18" customHeight="1" x14ac:dyDescent="0.3">
      <c r="A4" s="142" t="s">
        <v>13</v>
      </c>
      <c r="B4" s="142"/>
      <c r="C4" s="142"/>
      <c r="D4" s="142"/>
      <c r="E4" s="142"/>
      <c r="F4" s="142"/>
      <c r="G4" s="142"/>
      <c r="H4" s="142"/>
      <c r="I4" s="142"/>
      <c r="J4" s="142"/>
      <c r="K4" s="142"/>
      <c r="L4" s="142"/>
    </row>
    <row r="5" spans="1:12" s="3" customFormat="1" ht="9.75" customHeight="1" x14ac:dyDescent="0.15">
      <c r="B5" s="16"/>
    </row>
    <row r="6" spans="1:12" s="103" customFormat="1" ht="51" customHeight="1" x14ac:dyDescent="0.25">
      <c r="A6" s="95" t="s">
        <v>3</v>
      </c>
      <c r="B6" s="95" t="s">
        <v>4</v>
      </c>
      <c r="C6" s="96" t="s">
        <v>5</v>
      </c>
      <c r="D6" s="96" t="s">
        <v>131</v>
      </c>
      <c r="E6" s="97" t="s">
        <v>6</v>
      </c>
      <c r="F6" s="97" t="s">
        <v>121</v>
      </c>
      <c r="G6" s="97" t="s">
        <v>122</v>
      </c>
      <c r="H6" s="97" t="s">
        <v>234</v>
      </c>
      <c r="I6" s="97" t="s">
        <v>125</v>
      </c>
      <c r="J6" s="97" t="s">
        <v>742</v>
      </c>
      <c r="K6" s="97" t="s">
        <v>127</v>
      </c>
      <c r="L6" s="97" t="s">
        <v>128</v>
      </c>
    </row>
    <row r="7" spans="1:12" s="103" customFormat="1" ht="21.95" customHeight="1" x14ac:dyDescent="0.25">
      <c r="A7" s="98">
        <v>1</v>
      </c>
      <c r="B7" s="98">
        <v>2</v>
      </c>
      <c r="C7" s="99">
        <v>3</v>
      </c>
      <c r="D7" s="99">
        <v>4</v>
      </c>
      <c r="E7" s="99">
        <v>5</v>
      </c>
      <c r="F7" s="99">
        <v>6</v>
      </c>
      <c r="G7" s="100" t="s">
        <v>123</v>
      </c>
      <c r="H7" s="99" t="s">
        <v>124</v>
      </c>
      <c r="I7" s="100" t="s">
        <v>126</v>
      </c>
      <c r="J7" s="99">
        <v>10</v>
      </c>
      <c r="K7" s="99">
        <v>11</v>
      </c>
      <c r="L7" s="99">
        <v>12</v>
      </c>
    </row>
    <row r="8" spans="1:12" s="24" customFormat="1" ht="15" customHeight="1" x14ac:dyDescent="0.2">
      <c r="A8" s="137" t="s">
        <v>8</v>
      </c>
      <c r="B8" s="138"/>
      <c r="C8" s="138"/>
      <c r="D8" s="138"/>
      <c r="E8" s="138"/>
      <c r="F8" s="138"/>
      <c r="G8" s="138"/>
      <c r="H8" s="138"/>
      <c r="I8" s="138"/>
      <c r="J8" s="138"/>
      <c r="K8" s="138"/>
      <c r="L8" s="139"/>
    </row>
    <row r="9" spans="1:12" s="24" customFormat="1" ht="39.950000000000003" customHeight="1" x14ac:dyDescent="0.2">
      <c r="A9" s="49">
        <v>1</v>
      </c>
      <c r="B9" s="50" t="s">
        <v>392</v>
      </c>
      <c r="C9" s="49">
        <v>240</v>
      </c>
      <c r="D9" s="49" t="s">
        <v>1</v>
      </c>
      <c r="E9" s="52"/>
      <c r="F9" s="53"/>
      <c r="G9" s="104">
        <f t="shared" ref="G9:G15" si="0">C9*F9</f>
        <v>0</v>
      </c>
      <c r="H9" s="104">
        <f t="shared" ref="H9:H15" si="1">G9*0.095</f>
        <v>0</v>
      </c>
      <c r="I9" s="104">
        <f t="shared" ref="I9:I15" si="2">G9+H9</f>
        <v>0</v>
      </c>
      <c r="J9" s="129"/>
      <c r="K9" s="114"/>
      <c r="L9" s="114"/>
    </row>
    <row r="10" spans="1:12" s="24" customFormat="1" ht="39.950000000000003" customHeight="1" x14ac:dyDescent="0.2">
      <c r="A10" s="49">
        <v>2</v>
      </c>
      <c r="B10" s="50" t="s">
        <v>682</v>
      </c>
      <c r="C10" s="49">
        <v>720</v>
      </c>
      <c r="D10" s="49" t="s">
        <v>1</v>
      </c>
      <c r="E10" s="52"/>
      <c r="F10" s="53"/>
      <c r="G10" s="104">
        <f t="shared" si="0"/>
        <v>0</v>
      </c>
      <c r="H10" s="104">
        <f t="shared" si="1"/>
        <v>0</v>
      </c>
      <c r="I10" s="104">
        <f t="shared" si="2"/>
        <v>0</v>
      </c>
      <c r="J10" s="129"/>
      <c r="K10" s="114"/>
      <c r="L10" s="114"/>
    </row>
    <row r="11" spans="1:12" s="24" customFormat="1" ht="39.950000000000003" customHeight="1" x14ac:dyDescent="0.2">
      <c r="A11" s="49">
        <v>3</v>
      </c>
      <c r="B11" s="50" t="s">
        <v>393</v>
      </c>
      <c r="C11" s="49">
        <v>720</v>
      </c>
      <c r="D11" s="49" t="s">
        <v>1</v>
      </c>
      <c r="E11" s="52"/>
      <c r="F11" s="53"/>
      <c r="G11" s="104">
        <f t="shared" si="0"/>
        <v>0</v>
      </c>
      <c r="H11" s="104">
        <f t="shared" si="1"/>
        <v>0</v>
      </c>
      <c r="I11" s="104">
        <f t="shared" si="2"/>
        <v>0</v>
      </c>
      <c r="J11" s="129"/>
      <c r="K11" s="114"/>
      <c r="L11" s="114"/>
    </row>
    <row r="12" spans="1:12" s="24" customFormat="1" ht="39.950000000000003" customHeight="1" x14ac:dyDescent="0.2">
      <c r="A12" s="49">
        <v>4</v>
      </c>
      <c r="B12" s="50" t="s">
        <v>394</v>
      </c>
      <c r="C12" s="49">
        <v>240</v>
      </c>
      <c r="D12" s="49" t="s">
        <v>1</v>
      </c>
      <c r="E12" s="52"/>
      <c r="F12" s="53"/>
      <c r="G12" s="104">
        <f t="shared" si="0"/>
        <v>0</v>
      </c>
      <c r="H12" s="104">
        <f t="shared" si="1"/>
        <v>0</v>
      </c>
      <c r="I12" s="104">
        <f t="shared" si="2"/>
        <v>0</v>
      </c>
      <c r="J12" s="129"/>
      <c r="K12" s="114"/>
      <c r="L12" s="114"/>
    </row>
    <row r="13" spans="1:12" s="24" customFormat="1" ht="39.950000000000003" customHeight="1" x14ac:dyDescent="0.2">
      <c r="A13" s="49">
        <v>5</v>
      </c>
      <c r="B13" s="50" t="s">
        <v>395</v>
      </c>
      <c r="C13" s="49">
        <v>120</v>
      </c>
      <c r="D13" s="49" t="s">
        <v>1</v>
      </c>
      <c r="E13" s="52"/>
      <c r="F13" s="53"/>
      <c r="G13" s="104">
        <f t="shared" si="0"/>
        <v>0</v>
      </c>
      <c r="H13" s="104">
        <f t="shared" si="1"/>
        <v>0</v>
      </c>
      <c r="I13" s="104">
        <f t="shared" si="2"/>
        <v>0</v>
      </c>
      <c r="J13" s="129"/>
      <c r="K13" s="114"/>
      <c r="L13" s="114"/>
    </row>
    <row r="14" spans="1:12" s="24" customFormat="1" ht="39.950000000000003" customHeight="1" x14ac:dyDescent="0.2">
      <c r="A14" s="49">
        <v>6</v>
      </c>
      <c r="B14" s="50" t="s">
        <v>396</v>
      </c>
      <c r="C14" s="49">
        <v>120</v>
      </c>
      <c r="D14" s="49" t="s">
        <v>1</v>
      </c>
      <c r="E14" s="52"/>
      <c r="F14" s="53"/>
      <c r="G14" s="104">
        <f t="shared" si="0"/>
        <v>0</v>
      </c>
      <c r="H14" s="104">
        <f t="shared" si="1"/>
        <v>0</v>
      </c>
      <c r="I14" s="104">
        <f t="shared" si="2"/>
        <v>0</v>
      </c>
      <c r="J14" s="129"/>
      <c r="K14" s="114"/>
      <c r="L14" s="114"/>
    </row>
    <row r="15" spans="1:12" s="24" customFormat="1" ht="39.950000000000003" customHeight="1" x14ac:dyDescent="0.2">
      <c r="A15" s="49">
        <v>7</v>
      </c>
      <c r="B15" s="50" t="s">
        <v>397</v>
      </c>
      <c r="C15" s="49">
        <v>240</v>
      </c>
      <c r="D15" s="49" t="s">
        <v>1</v>
      </c>
      <c r="E15" s="52"/>
      <c r="F15" s="53"/>
      <c r="G15" s="104">
        <f t="shared" si="0"/>
        <v>0</v>
      </c>
      <c r="H15" s="104">
        <f t="shared" si="1"/>
        <v>0</v>
      </c>
      <c r="I15" s="104">
        <f t="shared" si="2"/>
        <v>0</v>
      </c>
      <c r="J15" s="129"/>
      <c r="K15" s="114"/>
      <c r="L15" s="114"/>
    </row>
    <row r="16" spans="1:12" s="24" customFormat="1" ht="20.100000000000001" customHeight="1" x14ac:dyDescent="0.2">
      <c r="A16" s="57"/>
      <c r="B16" s="58" t="s">
        <v>154</v>
      </c>
      <c r="C16" s="59" t="s">
        <v>7</v>
      </c>
      <c r="D16" s="59" t="s">
        <v>7</v>
      </c>
      <c r="E16" s="59" t="s">
        <v>7</v>
      </c>
      <c r="F16" s="60" t="s">
        <v>7</v>
      </c>
      <c r="G16" s="105">
        <f>SUM(G9:G15)</f>
        <v>0</v>
      </c>
      <c r="H16" s="105">
        <f t="shared" ref="H16:I16" si="3">SUM(H9:H15)</f>
        <v>0</v>
      </c>
      <c r="I16" s="105">
        <f t="shared" si="3"/>
        <v>0</v>
      </c>
      <c r="J16" s="113">
        <f>SUM(J9:J15)</f>
        <v>0</v>
      </c>
      <c r="K16" s="113">
        <f t="shared" ref="K16:L16" si="4">SUM(K9:K15)</f>
        <v>0</v>
      </c>
      <c r="L16" s="113">
        <f t="shared" si="4"/>
        <v>0</v>
      </c>
    </row>
    <row r="17" spans="1:12" s="24" customFormat="1" ht="15" customHeight="1" x14ac:dyDescent="0.2">
      <c r="A17" s="137" t="s">
        <v>372</v>
      </c>
      <c r="B17" s="138"/>
      <c r="C17" s="138"/>
      <c r="D17" s="138"/>
      <c r="E17" s="138"/>
      <c r="F17" s="138"/>
      <c r="G17" s="138"/>
      <c r="H17" s="138"/>
      <c r="I17" s="138"/>
      <c r="J17" s="138"/>
      <c r="K17" s="138"/>
      <c r="L17" s="139"/>
    </row>
    <row r="18" spans="1:12" s="24" customFormat="1" ht="30" customHeight="1" x14ac:dyDescent="0.2">
      <c r="A18" s="57">
        <v>1</v>
      </c>
      <c r="B18" s="61" t="s">
        <v>398</v>
      </c>
      <c r="C18" s="49">
        <v>960</v>
      </c>
      <c r="D18" s="49" t="s">
        <v>1</v>
      </c>
      <c r="E18" s="49" t="s">
        <v>7</v>
      </c>
      <c r="F18" s="53"/>
      <c r="G18" s="104">
        <f t="shared" ref="G18" si="5">C18*F18</f>
        <v>0</v>
      </c>
      <c r="H18" s="104">
        <f t="shared" ref="H18" si="6">G18*0.095</f>
        <v>0</v>
      </c>
      <c r="I18" s="104">
        <f t="shared" ref="I18" si="7">G18+H18</f>
        <v>0</v>
      </c>
      <c r="J18" s="129"/>
      <c r="K18" s="114"/>
      <c r="L18" s="114"/>
    </row>
    <row r="19" spans="1:12" s="24" customFormat="1" ht="16.5" customHeight="1" x14ac:dyDescent="0.2">
      <c r="A19" s="57"/>
      <c r="B19" s="58" t="s">
        <v>218</v>
      </c>
      <c r="C19" s="59" t="s">
        <v>7</v>
      </c>
      <c r="D19" s="59" t="s">
        <v>7</v>
      </c>
      <c r="E19" s="59" t="s">
        <v>7</v>
      </c>
      <c r="F19" s="60" t="s">
        <v>7</v>
      </c>
      <c r="G19" s="105">
        <f>SUM(G18)</f>
        <v>0</v>
      </c>
      <c r="H19" s="105">
        <f t="shared" ref="H19:I19" si="8">SUM(H18)</f>
        <v>0</v>
      </c>
      <c r="I19" s="105">
        <f t="shared" si="8"/>
        <v>0</v>
      </c>
      <c r="J19" s="113">
        <f>SUM(J18)</f>
        <v>0</v>
      </c>
      <c r="K19" s="113">
        <f t="shared" ref="K19:L19" si="9">SUM(K18)</f>
        <v>0</v>
      </c>
      <c r="L19" s="113">
        <f t="shared" si="9"/>
        <v>0</v>
      </c>
    </row>
    <row r="20" spans="1:12" s="24" customFormat="1" ht="15" customHeight="1" x14ac:dyDescent="0.2">
      <c r="A20" s="137" t="s">
        <v>373</v>
      </c>
      <c r="B20" s="138"/>
      <c r="C20" s="138"/>
      <c r="D20" s="138"/>
      <c r="E20" s="138"/>
      <c r="F20" s="138"/>
      <c r="G20" s="138"/>
      <c r="H20" s="138"/>
      <c r="I20" s="138"/>
      <c r="J20" s="138"/>
      <c r="K20" s="138"/>
      <c r="L20" s="139"/>
    </row>
    <row r="21" spans="1:12" s="24" customFormat="1" ht="50.1" customHeight="1" x14ac:dyDescent="0.2">
      <c r="A21" s="49">
        <v>1</v>
      </c>
      <c r="B21" s="61" t="s">
        <v>434</v>
      </c>
      <c r="C21" s="51">
        <v>1200</v>
      </c>
      <c r="D21" s="49" t="s">
        <v>1</v>
      </c>
      <c r="E21" s="52"/>
      <c r="F21" s="53"/>
      <c r="G21" s="104">
        <f t="shared" ref="G21:G26" si="10">C21*F21</f>
        <v>0</v>
      </c>
      <c r="H21" s="104">
        <f t="shared" ref="H21:H26" si="11">G21*0.095</f>
        <v>0</v>
      </c>
      <c r="I21" s="104">
        <f t="shared" ref="I21:I26" si="12">G21+H21</f>
        <v>0</v>
      </c>
      <c r="J21" s="129"/>
      <c r="K21" s="114"/>
      <c r="L21" s="114"/>
    </row>
    <row r="22" spans="1:12" s="24" customFormat="1" ht="54.75" customHeight="1" x14ac:dyDescent="0.2">
      <c r="A22" s="49">
        <v>2</v>
      </c>
      <c r="B22" s="61" t="s">
        <v>435</v>
      </c>
      <c r="C22" s="51">
        <v>6</v>
      </c>
      <c r="D22" s="49" t="s">
        <v>1</v>
      </c>
      <c r="E22" s="52"/>
      <c r="F22" s="53"/>
      <c r="G22" s="104">
        <f t="shared" si="10"/>
        <v>0</v>
      </c>
      <c r="H22" s="104">
        <f t="shared" si="11"/>
        <v>0</v>
      </c>
      <c r="I22" s="104">
        <f t="shared" si="12"/>
        <v>0</v>
      </c>
      <c r="J22" s="129"/>
      <c r="K22" s="114"/>
      <c r="L22" s="114"/>
    </row>
    <row r="23" spans="1:12" s="24" customFormat="1" ht="30" customHeight="1" x14ac:dyDescent="0.2">
      <c r="A23" s="49">
        <v>3</v>
      </c>
      <c r="B23" s="61" t="s">
        <v>399</v>
      </c>
      <c r="C23" s="51">
        <v>300</v>
      </c>
      <c r="D23" s="49" t="s">
        <v>1</v>
      </c>
      <c r="E23" s="52"/>
      <c r="F23" s="53"/>
      <c r="G23" s="104">
        <f t="shared" si="10"/>
        <v>0</v>
      </c>
      <c r="H23" s="104">
        <f t="shared" si="11"/>
        <v>0</v>
      </c>
      <c r="I23" s="104">
        <f t="shared" si="12"/>
        <v>0</v>
      </c>
      <c r="J23" s="129"/>
      <c r="K23" s="114"/>
      <c r="L23" s="114"/>
    </row>
    <row r="24" spans="1:12" s="24" customFormat="1" ht="30" customHeight="1" x14ac:dyDescent="0.2">
      <c r="A24" s="49">
        <v>4</v>
      </c>
      <c r="B24" s="61" t="s">
        <v>400</v>
      </c>
      <c r="C24" s="51">
        <v>6</v>
      </c>
      <c r="D24" s="49" t="s">
        <v>1</v>
      </c>
      <c r="E24" s="52"/>
      <c r="F24" s="53"/>
      <c r="G24" s="104">
        <f t="shared" si="10"/>
        <v>0</v>
      </c>
      <c r="H24" s="104">
        <f t="shared" si="11"/>
        <v>0</v>
      </c>
      <c r="I24" s="104">
        <f t="shared" si="12"/>
        <v>0</v>
      </c>
      <c r="J24" s="129"/>
      <c r="K24" s="114"/>
      <c r="L24" s="114"/>
    </row>
    <row r="25" spans="1:12" s="24" customFormat="1" ht="30" customHeight="1" x14ac:dyDescent="0.2">
      <c r="A25" s="49">
        <v>5</v>
      </c>
      <c r="B25" s="61" t="s">
        <v>401</v>
      </c>
      <c r="C25" s="51">
        <v>150</v>
      </c>
      <c r="D25" s="49" t="s">
        <v>1</v>
      </c>
      <c r="E25" s="52"/>
      <c r="F25" s="53"/>
      <c r="G25" s="104">
        <f t="shared" si="10"/>
        <v>0</v>
      </c>
      <c r="H25" s="104">
        <f t="shared" si="11"/>
        <v>0</v>
      </c>
      <c r="I25" s="104">
        <f t="shared" si="12"/>
        <v>0</v>
      </c>
      <c r="J25" s="129"/>
      <c r="K25" s="114"/>
      <c r="L25" s="114"/>
    </row>
    <row r="26" spans="1:12" s="24" customFormat="1" ht="30" customHeight="1" x14ac:dyDescent="0.2">
      <c r="A26" s="49">
        <v>6</v>
      </c>
      <c r="B26" s="61" t="s">
        <v>643</v>
      </c>
      <c r="C26" s="51">
        <v>150</v>
      </c>
      <c r="D26" s="49" t="s">
        <v>1</v>
      </c>
      <c r="E26" s="52"/>
      <c r="F26" s="53"/>
      <c r="G26" s="104">
        <f t="shared" si="10"/>
        <v>0</v>
      </c>
      <c r="H26" s="104">
        <f t="shared" si="11"/>
        <v>0</v>
      </c>
      <c r="I26" s="104">
        <f t="shared" si="12"/>
        <v>0</v>
      </c>
      <c r="J26" s="129"/>
      <c r="K26" s="114"/>
      <c r="L26" s="114"/>
    </row>
    <row r="27" spans="1:12" s="24" customFormat="1" ht="16.5" customHeight="1" x14ac:dyDescent="0.2">
      <c r="A27" s="57"/>
      <c r="B27" s="58" t="s">
        <v>402</v>
      </c>
      <c r="C27" s="59" t="s">
        <v>7</v>
      </c>
      <c r="D27" s="59" t="s">
        <v>7</v>
      </c>
      <c r="E27" s="59" t="s">
        <v>7</v>
      </c>
      <c r="F27" s="60" t="s">
        <v>7</v>
      </c>
      <c r="G27" s="105">
        <f>SUM(G21:G26)</f>
        <v>0</v>
      </c>
      <c r="H27" s="105">
        <f t="shared" ref="H27:I27" si="13">SUM(H21:H26)</f>
        <v>0</v>
      </c>
      <c r="I27" s="105">
        <f t="shared" si="13"/>
        <v>0</v>
      </c>
      <c r="J27" s="113">
        <f>SUM(J21:J26)</f>
        <v>0</v>
      </c>
      <c r="K27" s="113">
        <f t="shared" ref="K27:L27" si="14">SUM(K21:K26)</f>
        <v>0</v>
      </c>
      <c r="L27" s="113">
        <f t="shared" si="14"/>
        <v>0</v>
      </c>
    </row>
    <row r="28" spans="1:12" s="24" customFormat="1" ht="17.100000000000001" customHeight="1" x14ac:dyDescent="0.2">
      <c r="B28" s="73"/>
    </row>
    <row r="29" spans="1:12" s="122" customFormat="1" ht="16.5" customHeight="1" x14ac:dyDescent="0.3">
      <c r="A29" s="144" t="s">
        <v>766</v>
      </c>
      <c r="B29" s="144"/>
      <c r="C29" s="144"/>
      <c r="D29" s="144"/>
      <c r="E29" s="144"/>
      <c r="F29" s="144"/>
      <c r="G29" s="144"/>
      <c r="H29" s="144"/>
      <c r="I29" s="144"/>
      <c r="J29" s="144"/>
      <c r="K29" s="144"/>
      <c r="L29" s="144"/>
    </row>
    <row r="30" spans="1:12" s="122" customFormat="1" ht="28.5" customHeight="1" x14ac:dyDescent="0.3">
      <c r="A30" s="143" t="s">
        <v>767</v>
      </c>
      <c r="B30" s="143"/>
      <c r="C30" s="143"/>
      <c r="D30" s="143"/>
      <c r="E30" s="143"/>
      <c r="F30" s="143"/>
      <c r="G30" s="143"/>
      <c r="H30" s="143"/>
      <c r="I30" s="143"/>
      <c r="J30" s="143"/>
      <c r="K30" s="143"/>
      <c r="L30" s="143"/>
    </row>
    <row r="31" spans="1:12" s="123" customFormat="1" ht="13.5" x14ac:dyDescent="0.25">
      <c r="A31" s="140" t="s">
        <v>768</v>
      </c>
      <c r="B31" s="140"/>
      <c r="C31" s="140"/>
      <c r="D31" s="140"/>
      <c r="E31" s="140"/>
      <c r="F31" s="140"/>
      <c r="G31" s="140"/>
      <c r="H31" s="140"/>
      <c r="I31" s="140"/>
      <c r="J31" s="140"/>
      <c r="K31" s="140"/>
      <c r="L31" s="140"/>
    </row>
    <row r="32" spans="1:12" s="122" customFormat="1" ht="16.5" customHeight="1" x14ac:dyDescent="0.3">
      <c r="A32" s="140" t="s">
        <v>782</v>
      </c>
      <c r="B32" s="140"/>
      <c r="C32" s="140"/>
      <c r="D32" s="140"/>
      <c r="E32" s="140"/>
      <c r="F32" s="140"/>
      <c r="G32" s="140"/>
      <c r="H32" s="140"/>
      <c r="I32" s="140"/>
      <c r="J32" s="140"/>
      <c r="K32" s="140"/>
      <c r="L32" s="140"/>
    </row>
    <row r="33" spans="1:12" s="122" customFormat="1" ht="16.5" customHeight="1" x14ac:dyDescent="0.3">
      <c r="A33" s="140" t="s">
        <v>769</v>
      </c>
      <c r="B33" s="140"/>
      <c r="C33" s="140"/>
      <c r="D33" s="140"/>
      <c r="E33" s="140"/>
      <c r="F33" s="140"/>
      <c r="G33" s="140"/>
      <c r="H33" s="140"/>
      <c r="I33" s="140"/>
      <c r="J33" s="140"/>
      <c r="K33" s="140"/>
      <c r="L33" s="140"/>
    </row>
    <row r="34" spans="1:12" s="122" customFormat="1" x14ac:dyDescent="0.3">
      <c r="A34" s="124" t="s">
        <v>770</v>
      </c>
      <c r="B34" s="125"/>
      <c r="C34" s="126"/>
      <c r="D34" s="127"/>
      <c r="E34" s="125"/>
      <c r="F34" s="124"/>
      <c r="G34" s="124"/>
      <c r="H34" s="124"/>
      <c r="I34" s="124"/>
      <c r="J34" s="124"/>
      <c r="K34" s="124"/>
      <c r="L34" s="124"/>
    </row>
    <row r="35" spans="1:12" s="122" customFormat="1" x14ac:dyDescent="0.3">
      <c r="A35" s="124" t="s">
        <v>771</v>
      </c>
      <c r="B35" s="125"/>
      <c r="C35" s="126"/>
      <c r="D35" s="127"/>
      <c r="E35" s="125"/>
      <c r="F35" s="124"/>
      <c r="G35" s="124"/>
      <c r="H35" s="124"/>
      <c r="I35" s="124"/>
      <c r="J35" s="124"/>
      <c r="K35" s="124"/>
      <c r="L35" s="124"/>
    </row>
    <row r="36" spans="1:12" s="122" customFormat="1" ht="27" customHeight="1" x14ac:dyDescent="0.3">
      <c r="A36" s="143" t="s">
        <v>772</v>
      </c>
      <c r="B36" s="143"/>
      <c r="C36" s="143"/>
      <c r="D36" s="143"/>
      <c r="E36" s="143"/>
      <c r="F36" s="143"/>
      <c r="G36" s="143"/>
      <c r="H36" s="143"/>
      <c r="I36" s="143"/>
      <c r="J36" s="143"/>
      <c r="K36" s="143"/>
      <c r="L36" s="143"/>
    </row>
    <row r="37" spans="1:12" s="122" customFormat="1" ht="27" customHeight="1" x14ac:dyDescent="0.3">
      <c r="A37" s="143" t="s">
        <v>773</v>
      </c>
      <c r="B37" s="143"/>
      <c r="C37" s="143"/>
      <c r="D37" s="143"/>
      <c r="E37" s="143"/>
      <c r="F37" s="143"/>
      <c r="G37" s="143"/>
      <c r="H37" s="143"/>
      <c r="I37" s="143"/>
      <c r="J37" s="143"/>
      <c r="K37" s="143"/>
      <c r="L37" s="143"/>
    </row>
    <row r="38" spans="1:12" s="122" customFormat="1" ht="27" customHeight="1" x14ac:dyDescent="0.3">
      <c r="A38" s="143" t="s">
        <v>774</v>
      </c>
      <c r="B38" s="143"/>
      <c r="C38" s="143"/>
      <c r="D38" s="143"/>
      <c r="E38" s="143"/>
      <c r="F38" s="143"/>
      <c r="G38" s="143"/>
      <c r="H38" s="143"/>
      <c r="I38" s="143"/>
      <c r="J38" s="143"/>
      <c r="K38" s="143"/>
      <c r="L38" s="143"/>
    </row>
    <row r="39" spans="1:12" s="122" customFormat="1" ht="17.25" customHeight="1" x14ac:dyDescent="0.3">
      <c r="A39" s="143" t="s">
        <v>783</v>
      </c>
      <c r="B39" s="143"/>
      <c r="C39" s="143"/>
      <c r="D39" s="143"/>
      <c r="E39" s="143"/>
      <c r="F39" s="143"/>
      <c r="G39" s="143"/>
      <c r="H39" s="143"/>
      <c r="I39" s="143"/>
      <c r="J39" s="143"/>
      <c r="K39" s="143"/>
      <c r="L39" s="143"/>
    </row>
    <row r="40" spans="1:12" s="122" customFormat="1" x14ac:dyDescent="0.3">
      <c r="A40" s="128"/>
      <c r="B40" s="128"/>
      <c r="C40" s="128"/>
      <c r="D40" s="128"/>
      <c r="E40" s="128"/>
      <c r="F40" s="128"/>
      <c r="G40" s="128"/>
      <c r="H40" s="128"/>
      <c r="I40" s="128"/>
      <c r="J40" s="128"/>
      <c r="K40" s="128"/>
      <c r="L40" s="128"/>
    </row>
    <row r="41" spans="1:12" s="135" customFormat="1" x14ac:dyDescent="0.3">
      <c r="A41" s="145" t="s">
        <v>775</v>
      </c>
      <c r="B41" s="145"/>
      <c r="C41" s="130"/>
      <c r="D41" s="131"/>
      <c r="E41" s="132" t="s">
        <v>776</v>
      </c>
      <c r="F41" s="131"/>
      <c r="G41" s="131"/>
      <c r="H41" s="131" t="s">
        <v>777</v>
      </c>
      <c r="I41" s="133"/>
      <c r="J41" s="133"/>
      <c r="K41" s="133"/>
      <c r="L41" s="134"/>
    </row>
  </sheetData>
  <sheetProtection algorithmName="SHA-512" hashValue="dXOEd62S8vJlG7KsdEXhvEE1lFoMxvouw1W+eAu3bp3ntKwU/9MtltaY0p56foTdVuYeUg2DnNJ9B1I0N01CPQ==" saltValue="rsD5KzNoD8Steax7MaoNZg==" spinCount="100000" sheet="1" objects="1" scenarios="1"/>
  <mergeCells count="15">
    <mergeCell ref="A36:L36"/>
    <mergeCell ref="A37:L37"/>
    <mergeCell ref="A38:L38"/>
    <mergeCell ref="A39:L39"/>
    <mergeCell ref="A41:B41"/>
    <mergeCell ref="A1:C1"/>
    <mergeCell ref="A32:L32"/>
    <mergeCell ref="A33:L33"/>
    <mergeCell ref="A4:L4"/>
    <mergeCell ref="A8:L8"/>
    <mergeCell ref="A20:L20"/>
    <mergeCell ref="A31:L31"/>
    <mergeCell ref="A17:L17"/>
    <mergeCell ref="A30:L30"/>
    <mergeCell ref="A29:L29"/>
  </mergeCells>
  <dataValidations count="3">
    <dataValidation type="whole" operator="equal" allowBlank="1" showInputMessage="1" showErrorMessage="1" promptTitle="EKOLOŠKA ŽIVILA" prompt="V celico vnesete vrednost &quot;1&quot; za živila, ki jih ponujate v ekološki kvaliteti." sqref="L9:L15 L18 L21:L26">
      <formula1>1</formula1>
    </dataValidation>
    <dataValidation type="whole" operator="equal" allowBlank="1" showInputMessage="1" showErrorMessage="1" promptTitle="SHEME KAKOVOSTI" prompt="V celico vnesete vrednost &quot;1&quot; za živila, ki so uvrščena v shemo kakovosti, z izjemo živil ekološke kvalitete, ki se točkuje ločeno." sqref="J9:J15 J18 J21:J26">
      <formula1>1</formula1>
    </dataValidation>
    <dataValidation type="whole" operator="equal" allowBlank="1" showInputMessage="1" showErrorMessage="1" promptTitle="EMBALAŽA" prompt="V celico vnesete vrednost &quot;1&quot; za živila, katerih embalaža ustreza zahtevam po Uredbi o zelenem javnem naročanju." sqref="K9:K15 K18 K21:K26">
      <formula1>1</formula1>
    </dataValidation>
  </dataValidations>
  <pageMargins left="0.43307086614173229" right="0.43307086614173229" top="0.47244094488188981" bottom="0.35433070866141736" header="0.31496062992125984" footer="0.31496062992125984"/>
  <pageSetup paperSize="9" scale="95" fitToHeight="2"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32"/>
  <sheetViews>
    <sheetView view="pageBreakPreview" zoomScale="110" zoomScaleNormal="120" zoomScaleSheetLayoutView="110" workbookViewId="0">
      <pane ySplit="7" topLeftCell="A8" activePane="bottomLeft" state="frozen"/>
      <selection activeCell="A83" sqref="A83:K83"/>
      <selection pane="bottomLeft" activeCell="E15" sqref="E15"/>
    </sheetView>
  </sheetViews>
  <sheetFormatPr defaultColWidth="9.28515625" defaultRowHeight="15" x14ac:dyDescent="0.25"/>
  <cols>
    <col min="1" max="1" width="4.42578125" style="2" customWidth="1"/>
    <col min="2" max="2" width="30" style="2" customWidth="1"/>
    <col min="3" max="3" width="7.42578125" style="2" customWidth="1"/>
    <col min="4" max="4" width="5" style="2" customWidth="1"/>
    <col min="5" max="5" width="19.42578125" style="2" customWidth="1"/>
    <col min="6" max="9" width="10.7109375" style="2" customWidth="1"/>
    <col min="10" max="10" width="9" style="25" customWidth="1"/>
    <col min="11" max="12" width="9" style="2" customWidth="1"/>
    <col min="13" max="16384" width="9.28515625" style="2"/>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7.5" customHeight="1" x14ac:dyDescent="0.2">
      <c r="A3" s="24"/>
      <c r="B3" s="73"/>
      <c r="C3" s="21"/>
      <c r="D3" s="22"/>
    </row>
    <row r="4" spans="1:12" s="25" customFormat="1" ht="16.5" customHeight="1" x14ac:dyDescent="0.25">
      <c r="A4" s="142" t="s">
        <v>14</v>
      </c>
      <c r="B4" s="142"/>
      <c r="C4" s="142"/>
      <c r="D4" s="142"/>
      <c r="E4" s="142"/>
      <c r="F4" s="142"/>
      <c r="G4" s="142"/>
      <c r="H4" s="142"/>
      <c r="I4" s="142"/>
      <c r="J4" s="142"/>
      <c r="K4" s="142"/>
      <c r="L4" s="142"/>
    </row>
    <row r="5" spans="1:12" s="4" customFormat="1" ht="9" customHeight="1" x14ac:dyDescent="0.15">
      <c r="B5" s="9"/>
      <c r="C5" s="9"/>
      <c r="J5" s="26"/>
    </row>
    <row r="6" spans="1:12" s="101" customFormat="1" ht="49.5" customHeight="1" x14ac:dyDescent="0.2">
      <c r="A6" s="95" t="s">
        <v>3</v>
      </c>
      <c r="B6" s="95" t="s">
        <v>4</v>
      </c>
      <c r="C6" s="96" t="s">
        <v>5</v>
      </c>
      <c r="D6" s="96" t="s">
        <v>131</v>
      </c>
      <c r="E6" s="97" t="s">
        <v>6</v>
      </c>
      <c r="F6" s="97" t="s">
        <v>121</v>
      </c>
      <c r="G6" s="97" t="s">
        <v>122</v>
      </c>
      <c r="H6" s="97" t="s">
        <v>234</v>
      </c>
      <c r="I6" s="97" t="s">
        <v>125</v>
      </c>
      <c r="J6" s="97" t="s">
        <v>742</v>
      </c>
      <c r="K6" s="97" t="s">
        <v>127</v>
      </c>
      <c r="L6" s="97" t="s">
        <v>128</v>
      </c>
    </row>
    <row r="7" spans="1:12" s="101" customFormat="1" ht="21.95" customHeight="1" x14ac:dyDescent="0.2">
      <c r="A7" s="98">
        <v>1</v>
      </c>
      <c r="B7" s="98">
        <v>2</v>
      </c>
      <c r="C7" s="99">
        <v>3</v>
      </c>
      <c r="D7" s="99">
        <v>4</v>
      </c>
      <c r="E7" s="99">
        <v>5</v>
      </c>
      <c r="F7" s="99">
        <v>6</v>
      </c>
      <c r="G7" s="100" t="s">
        <v>123</v>
      </c>
      <c r="H7" s="99" t="s">
        <v>124</v>
      </c>
      <c r="I7" s="100" t="s">
        <v>126</v>
      </c>
      <c r="J7" s="99">
        <v>10</v>
      </c>
      <c r="K7" s="99">
        <v>11</v>
      </c>
      <c r="L7" s="99">
        <v>12</v>
      </c>
    </row>
    <row r="8" spans="1:12" s="10" customFormat="1" ht="15" customHeight="1" x14ac:dyDescent="0.2">
      <c r="A8" s="148" t="s">
        <v>403</v>
      </c>
      <c r="B8" s="148"/>
      <c r="C8" s="148"/>
      <c r="D8" s="148"/>
      <c r="E8" s="148"/>
      <c r="F8" s="148"/>
      <c r="G8" s="148"/>
      <c r="H8" s="148"/>
      <c r="I8" s="148"/>
      <c r="J8" s="148"/>
      <c r="K8" s="148"/>
      <c r="L8" s="148"/>
    </row>
    <row r="9" spans="1:12" s="10" customFormat="1" ht="14.25" customHeight="1" x14ac:dyDescent="0.2">
      <c r="A9" s="49">
        <v>1</v>
      </c>
      <c r="B9" s="74" t="s">
        <v>10</v>
      </c>
      <c r="C9" s="49">
        <v>39000</v>
      </c>
      <c r="D9" s="49" t="s">
        <v>9</v>
      </c>
      <c r="E9" s="68"/>
      <c r="F9" s="53"/>
      <c r="G9" s="104">
        <f>C9*F9</f>
        <v>0</v>
      </c>
      <c r="H9" s="104">
        <f>G9*0.095</f>
        <v>0</v>
      </c>
      <c r="I9" s="104">
        <f>G9+H9</f>
        <v>0</v>
      </c>
      <c r="J9" s="129"/>
      <c r="K9" s="114"/>
      <c r="L9" s="114"/>
    </row>
    <row r="10" spans="1:12" s="10" customFormat="1" ht="14.25" customHeight="1" x14ac:dyDescent="0.2">
      <c r="A10" s="57"/>
      <c r="B10" s="75" t="s">
        <v>155</v>
      </c>
      <c r="C10" s="59" t="s">
        <v>7</v>
      </c>
      <c r="D10" s="59" t="s">
        <v>7</v>
      </c>
      <c r="E10" s="59" t="s">
        <v>7</v>
      </c>
      <c r="F10" s="59" t="s">
        <v>7</v>
      </c>
      <c r="G10" s="105">
        <f>SUM(G9)</f>
        <v>0</v>
      </c>
      <c r="H10" s="105">
        <f t="shared" ref="H10:I10" si="0">SUM(H9)</f>
        <v>0</v>
      </c>
      <c r="I10" s="105">
        <f t="shared" si="0"/>
        <v>0</v>
      </c>
      <c r="J10" s="113">
        <f>SUM(J9)</f>
        <v>0</v>
      </c>
      <c r="K10" s="113">
        <f t="shared" ref="K10:L10" si="1">SUM(K9)</f>
        <v>0</v>
      </c>
      <c r="L10" s="113">
        <f t="shared" si="1"/>
        <v>0</v>
      </c>
    </row>
    <row r="11" spans="1:12" s="10" customFormat="1" ht="15" customHeight="1" x14ac:dyDescent="0.2">
      <c r="A11" s="137" t="s">
        <v>239</v>
      </c>
      <c r="B11" s="138"/>
      <c r="C11" s="138"/>
      <c r="D11" s="138"/>
      <c r="E11" s="138"/>
      <c r="F11" s="138"/>
      <c r="G11" s="138"/>
      <c r="H11" s="138"/>
      <c r="I11" s="138"/>
      <c r="J11" s="138"/>
      <c r="K11" s="138"/>
      <c r="L11" s="139"/>
    </row>
    <row r="12" spans="1:12" s="10" customFormat="1" ht="14.25" customHeight="1" x14ac:dyDescent="0.2">
      <c r="A12" s="49">
        <v>1</v>
      </c>
      <c r="B12" s="74" t="s">
        <v>240</v>
      </c>
      <c r="C12" s="49">
        <v>750</v>
      </c>
      <c r="D12" s="49" t="s">
        <v>9</v>
      </c>
      <c r="E12" s="68"/>
      <c r="F12" s="53"/>
      <c r="G12" s="104">
        <f t="shared" ref="G12" si="2">C12*F12</f>
        <v>0</v>
      </c>
      <c r="H12" s="104">
        <f t="shared" ref="H12" si="3">G12*0.095</f>
        <v>0</v>
      </c>
      <c r="I12" s="104">
        <f t="shared" ref="I12" si="4">G12+H12</f>
        <v>0</v>
      </c>
      <c r="J12" s="129"/>
      <c r="K12" s="114"/>
      <c r="L12" s="116" t="s">
        <v>7</v>
      </c>
    </row>
    <row r="13" spans="1:12" s="10" customFormat="1" ht="14.25" customHeight="1" x14ac:dyDescent="0.2">
      <c r="A13" s="57"/>
      <c r="B13" s="75" t="s">
        <v>219</v>
      </c>
      <c r="C13" s="59" t="s">
        <v>7</v>
      </c>
      <c r="D13" s="59" t="s">
        <v>7</v>
      </c>
      <c r="E13" s="59" t="s">
        <v>7</v>
      </c>
      <c r="F13" s="59" t="s">
        <v>7</v>
      </c>
      <c r="G13" s="105">
        <f>SUM(G12)</f>
        <v>0</v>
      </c>
      <c r="H13" s="105">
        <f t="shared" ref="H13:I13" si="5">SUM(H12)</f>
        <v>0</v>
      </c>
      <c r="I13" s="105">
        <f t="shared" si="5"/>
        <v>0</v>
      </c>
      <c r="J13" s="113">
        <f>SUM(J12)</f>
        <v>0</v>
      </c>
      <c r="K13" s="113">
        <f>SUM(K12)</f>
        <v>0</v>
      </c>
      <c r="L13" s="113" t="s">
        <v>7</v>
      </c>
    </row>
    <row r="14" spans="1:12" s="10" customFormat="1" ht="12.75" x14ac:dyDescent="0.2">
      <c r="A14" s="137" t="s">
        <v>241</v>
      </c>
      <c r="B14" s="138"/>
      <c r="C14" s="138"/>
      <c r="D14" s="138"/>
      <c r="E14" s="138"/>
      <c r="F14" s="138"/>
      <c r="G14" s="138"/>
      <c r="H14" s="138"/>
      <c r="I14" s="138"/>
      <c r="J14" s="138"/>
      <c r="K14" s="138"/>
      <c r="L14" s="139"/>
    </row>
    <row r="15" spans="1:12" s="10" customFormat="1" ht="53.25" customHeight="1" x14ac:dyDescent="0.2">
      <c r="A15" s="49">
        <v>1</v>
      </c>
      <c r="B15" s="74" t="s">
        <v>404</v>
      </c>
      <c r="C15" s="49">
        <v>90</v>
      </c>
      <c r="D15" s="49" t="s">
        <v>1</v>
      </c>
      <c r="E15" s="68"/>
      <c r="F15" s="53"/>
      <c r="G15" s="104">
        <f t="shared" ref="G15:G17" si="6">C15*F15</f>
        <v>0</v>
      </c>
      <c r="H15" s="104">
        <f t="shared" ref="H15:H17" si="7">G15*0.095</f>
        <v>0</v>
      </c>
      <c r="I15" s="104">
        <f>G15+H15</f>
        <v>0</v>
      </c>
      <c r="J15" s="129"/>
      <c r="K15" s="114"/>
      <c r="L15" s="114"/>
    </row>
    <row r="16" spans="1:12" s="10" customFormat="1" ht="53.25" customHeight="1" x14ac:dyDescent="0.2">
      <c r="A16" s="49">
        <v>2</v>
      </c>
      <c r="B16" s="74" t="s">
        <v>405</v>
      </c>
      <c r="C16" s="49">
        <v>150</v>
      </c>
      <c r="D16" s="49" t="s">
        <v>1</v>
      </c>
      <c r="E16" s="68"/>
      <c r="F16" s="53"/>
      <c r="G16" s="104">
        <f t="shared" si="6"/>
        <v>0</v>
      </c>
      <c r="H16" s="104">
        <f t="shared" si="7"/>
        <v>0</v>
      </c>
      <c r="I16" s="104">
        <f t="shared" ref="I16:I17" si="8">G16+H16</f>
        <v>0</v>
      </c>
      <c r="J16" s="129"/>
      <c r="K16" s="114"/>
      <c r="L16" s="114"/>
    </row>
    <row r="17" spans="1:12" s="10" customFormat="1" ht="53.25" customHeight="1" x14ac:dyDescent="0.2">
      <c r="A17" s="49">
        <v>3</v>
      </c>
      <c r="B17" s="74" t="s">
        <v>406</v>
      </c>
      <c r="C17" s="49">
        <v>150</v>
      </c>
      <c r="D17" s="49" t="s">
        <v>1</v>
      </c>
      <c r="E17" s="68"/>
      <c r="F17" s="53"/>
      <c r="G17" s="104">
        <f t="shared" si="6"/>
        <v>0</v>
      </c>
      <c r="H17" s="104">
        <f t="shared" si="7"/>
        <v>0</v>
      </c>
      <c r="I17" s="104">
        <f t="shared" si="8"/>
        <v>0</v>
      </c>
      <c r="J17" s="129"/>
      <c r="K17" s="114"/>
      <c r="L17" s="114"/>
    </row>
    <row r="18" spans="1:12" s="10" customFormat="1" ht="16.5" customHeight="1" x14ac:dyDescent="0.2">
      <c r="A18" s="57"/>
      <c r="B18" s="75" t="s">
        <v>407</v>
      </c>
      <c r="C18" s="59" t="s">
        <v>7</v>
      </c>
      <c r="D18" s="59" t="s">
        <v>7</v>
      </c>
      <c r="E18" s="59" t="s">
        <v>7</v>
      </c>
      <c r="F18" s="59" t="s">
        <v>7</v>
      </c>
      <c r="G18" s="105">
        <f>SUM(G15:G17)</f>
        <v>0</v>
      </c>
      <c r="H18" s="105">
        <f t="shared" ref="H18:I18" si="9">SUM(H15:H17)</f>
        <v>0</v>
      </c>
      <c r="I18" s="105">
        <f t="shared" si="9"/>
        <v>0</v>
      </c>
      <c r="J18" s="113">
        <f>SUM(J15:J17)</f>
        <v>0</v>
      </c>
      <c r="K18" s="113">
        <f t="shared" ref="K18:L18" si="10">SUM(K15:K17)</f>
        <v>0</v>
      </c>
      <c r="L18" s="113">
        <f t="shared" si="10"/>
        <v>0</v>
      </c>
    </row>
    <row r="19" spans="1:12" s="76" customFormat="1" ht="17.100000000000001" customHeight="1" x14ac:dyDescent="0.25"/>
    <row r="20" spans="1:12" s="122" customFormat="1" ht="16.5" customHeight="1" x14ac:dyDescent="0.3">
      <c r="A20" s="144" t="s">
        <v>766</v>
      </c>
      <c r="B20" s="144"/>
      <c r="C20" s="144"/>
      <c r="D20" s="144"/>
      <c r="E20" s="144"/>
      <c r="F20" s="144"/>
      <c r="G20" s="144"/>
      <c r="H20" s="144"/>
      <c r="I20" s="144"/>
      <c r="J20" s="144"/>
      <c r="K20" s="144"/>
      <c r="L20" s="144"/>
    </row>
    <row r="21" spans="1:12" s="122" customFormat="1" ht="28.5" customHeight="1" x14ac:dyDescent="0.3">
      <c r="A21" s="143" t="s">
        <v>767</v>
      </c>
      <c r="B21" s="143"/>
      <c r="C21" s="143"/>
      <c r="D21" s="143"/>
      <c r="E21" s="143"/>
      <c r="F21" s="143"/>
      <c r="G21" s="143"/>
      <c r="H21" s="143"/>
      <c r="I21" s="143"/>
      <c r="J21" s="143"/>
      <c r="K21" s="143"/>
      <c r="L21" s="143"/>
    </row>
    <row r="22" spans="1:12" s="123" customFormat="1" ht="13.5" x14ac:dyDescent="0.25">
      <c r="A22" s="140" t="s">
        <v>768</v>
      </c>
      <c r="B22" s="140"/>
      <c r="C22" s="140"/>
      <c r="D22" s="140"/>
      <c r="E22" s="140"/>
      <c r="F22" s="140"/>
      <c r="G22" s="140"/>
      <c r="H22" s="140"/>
      <c r="I22" s="140"/>
      <c r="J22" s="140"/>
      <c r="K22" s="140"/>
      <c r="L22" s="140"/>
    </row>
    <row r="23" spans="1:12" s="122" customFormat="1" ht="16.5" customHeight="1" x14ac:dyDescent="0.3">
      <c r="A23" s="140" t="s">
        <v>778</v>
      </c>
      <c r="B23" s="140"/>
      <c r="C23" s="140"/>
      <c r="D23" s="140"/>
      <c r="E23" s="140"/>
      <c r="F23" s="140"/>
      <c r="G23" s="140"/>
      <c r="H23" s="140"/>
      <c r="I23" s="140"/>
      <c r="J23" s="140"/>
      <c r="K23" s="140"/>
      <c r="L23" s="140"/>
    </row>
    <row r="24" spans="1:12" s="122" customFormat="1" ht="16.5" customHeight="1" x14ac:dyDescent="0.3">
      <c r="A24" s="140" t="s">
        <v>769</v>
      </c>
      <c r="B24" s="140"/>
      <c r="C24" s="140"/>
      <c r="D24" s="140"/>
      <c r="E24" s="140"/>
      <c r="F24" s="140"/>
      <c r="G24" s="140"/>
      <c r="H24" s="140"/>
      <c r="I24" s="140"/>
      <c r="J24" s="140"/>
      <c r="K24" s="140"/>
      <c r="L24" s="140"/>
    </row>
    <row r="25" spans="1:12" s="122" customFormat="1" ht="16.5" x14ac:dyDescent="0.3">
      <c r="A25" s="124" t="s">
        <v>770</v>
      </c>
      <c r="B25" s="125"/>
      <c r="C25" s="126"/>
      <c r="D25" s="127"/>
      <c r="E25" s="125"/>
      <c r="F25" s="124"/>
      <c r="G25" s="124"/>
      <c r="H25" s="124"/>
      <c r="I25" s="124"/>
      <c r="J25" s="124"/>
      <c r="K25" s="124"/>
      <c r="L25" s="124"/>
    </row>
    <row r="26" spans="1:12" s="122" customFormat="1" ht="16.5" x14ac:dyDescent="0.3">
      <c r="A26" s="124" t="s">
        <v>771</v>
      </c>
      <c r="B26" s="125"/>
      <c r="C26" s="126"/>
      <c r="D26" s="127"/>
      <c r="E26" s="125"/>
      <c r="F26" s="124"/>
      <c r="G26" s="124"/>
      <c r="H26" s="124"/>
      <c r="I26" s="124"/>
      <c r="J26" s="124"/>
      <c r="K26" s="124"/>
      <c r="L26" s="124"/>
    </row>
    <row r="27" spans="1:12" s="122" customFormat="1" ht="27" customHeight="1" x14ac:dyDescent="0.3">
      <c r="A27" s="143" t="s">
        <v>772</v>
      </c>
      <c r="B27" s="143"/>
      <c r="C27" s="143"/>
      <c r="D27" s="143"/>
      <c r="E27" s="143"/>
      <c r="F27" s="143"/>
      <c r="G27" s="143"/>
      <c r="H27" s="143"/>
      <c r="I27" s="143"/>
      <c r="J27" s="143"/>
      <c r="K27" s="143"/>
      <c r="L27" s="143"/>
    </row>
    <row r="28" spans="1:12" s="122" customFormat="1" ht="27" customHeight="1" x14ac:dyDescent="0.3">
      <c r="A28" s="143" t="s">
        <v>773</v>
      </c>
      <c r="B28" s="143"/>
      <c r="C28" s="143"/>
      <c r="D28" s="143"/>
      <c r="E28" s="143"/>
      <c r="F28" s="143"/>
      <c r="G28" s="143"/>
      <c r="H28" s="143"/>
      <c r="I28" s="143"/>
      <c r="J28" s="143"/>
      <c r="K28" s="143"/>
      <c r="L28" s="143"/>
    </row>
    <row r="29" spans="1:12" s="122" customFormat="1" ht="27" customHeight="1" x14ac:dyDescent="0.3">
      <c r="A29" s="143" t="s">
        <v>774</v>
      </c>
      <c r="B29" s="143"/>
      <c r="C29" s="143"/>
      <c r="D29" s="143"/>
      <c r="E29" s="143"/>
      <c r="F29" s="143"/>
      <c r="G29" s="143"/>
      <c r="H29" s="143"/>
      <c r="I29" s="143"/>
      <c r="J29" s="143"/>
      <c r="K29" s="143"/>
      <c r="L29" s="143"/>
    </row>
    <row r="30" spans="1:12" s="122" customFormat="1" ht="29.25" customHeight="1" x14ac:dyDescent="0.3">
      <c r="A30" s="143" t="s">
        <v>784</v>
      </c>
      <c r="B30" s="143"/>
      <c r="C30" s="143"/>
      <c r="D30" s="143"/>
      <c r="E30" s="143"/>
      <c r="F30" s="143"/>
      <c r="G30" s="143"/>
      <c r="H30" s="143"/>
      <c r="I30" s="143"/>
      <c r="J30" s="143"/>
      <c r="K30" s="143"/>
      <c r="L30" s="143"/>
    </row>
    <row r="31" spans="1:12" s="122" customFormat="1" ht="16.5" x14ac:dyDescent="0.3">
      <c r="A31" s="128"/>
      <c r="B31" s="128"/>
      <c r="C31" s="128"/>
      <c r="D31" s="128"/>
      <c r="E31" s="128"/>
      <c r="F31" s="128"/>
      <c r="G31" s="128"/>
      <c r="H31" s="128"/>
      <c r="I31" s="128"/>
      <c r="J31" s="128"/>
      <c r="K31" s="128"/>
      <c r="L31" s="128"/>
    </row>
    <row r="32" spans="1:12" s="135" customFormat="1" ht="16.5" x14ac:dyDescent="0.3">
      <c r="A32" s="145" t="s">
        <v>775</v>
      </c>
      <c r="B32" s="145"/>
      <c r="C32" s="130"/>
      <c r="D32" s="131"/>
      <c r="E32" s="132" t="s">
        <v>776</v>
      </c>
      <c r="F32" s="131"/>
      <c r="G32" s="131"/>
      <c r="H32" s="131" t="s">
        <v>777</v>
      </c>
      <c r="I32" s="133"/>
      <c r="J32" s="133"/>
      <c r="K32" s="133"/>
      <c r="L32" s="134"/>
    </row>
  </sheetData>
  <sheetProtection algorithmName="SHA-512" hashValue="7Ti2Joth1f7vsvYu0UnnQeMUVBz9SE8Bcjyx8OrQ7GkmHXqv/rjnTnm7vNJAYOvsHUz8RImaxALGQzC4ON6NQA==" saltValue="ZU8BvpK8VCt1WrHGp+2brw==" spinCount="100000" sheet="1" objects="1" scenarios="1"/>
  <mergeCells count="15">
    <mergeCell ref="A27:L27"/>
    <mergeCell ref="A28:L28"/>
    <mergeCell ref="A29:L29"/>
    <mergeCell ref="A30:L30"/>
    <mergeCell ref="A32:B32"/>
    <mergeCell ref="A1:C1"/>
    <mergeCell ref="A21:L21"/>
    <mergeCell ref="A23:L23"/>
    <mergeCell ref="A24:L24"/>
    <mergeCell ref="A8:L8"/>
    <mergeCell ref="A4:L4"/>
    <mergeCell ref="A11:L11"/>
    <mergeCell ref="A20:L20"/>
    <mergeCell ref="A14:L14"/>
    <mergeCell ref="A22:L22"/>
  </mergeCells>
  <dataValidations count="3">
    <dataValidation type="whole" operator="equal" allowBlank="1" showInputMessage="1" showErrorMessage="1" promptTitle="EKOLOŠKA ŽIVILA" prompt="V celico vnesete vrednost &quot;1&quot; za živila, ki jih ponujate v ekološki kvaliteti." sqref="L9 L15:L17">
      <formula1>1</formula1>
    </dataValidation>
    <dataValidation type="whole" operator="equal" allowBlank="1" showInputMessage="1" showErrorMessage="1" promptTitle="SHEME KAKOVOSTI" prompt="V celico vnesete vrednost &quot;1&quot; za živila, ki so uvrščena v shemo kakovosti, z izjemo živil ekološke kvalitete, ki se točkuje ločeno." sqref="J9 J12 J15:J17">
      <formula1>1</formula1>
    </dataValidation>
    <dataValidation type="whole" operator="equal" allowBlank="1" showInputMessage="1" showErrorMessage="1" promptTitle="EMBALAŽA" prompt="V celico vnesete vrednost &quot;1&quot; za živila, katerih embalaža ustreza zahtevam po Uredbi o zelenem javnem naročanju." sqref="K9 K12 K15:K17">
      <formula1>1</formula1>
    </dataValidation>
  </dataValidations>
  <pageMargins left="0.62992125984251968" right="0.23622047244094491" top="0.74803149606299213" bottom="0.35433070866141736" header="0.31496062992125984" footer="0.31496062992125984"/>
  <pageSetup paperSize="9"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22"/>
  <sheetViews>
    <sheetView view="pageBreakPreview" zoomScale="110" zoomScaleNormal="120" zoomScaleSheetLayoutView="110" workbookViewId="0">
      <pane ySplit="7" topLeftCell="A8" activePane="bottomLeft" state="frozen"/>
      <selection activeCell="A83" sqref="A83:K83"/>
      <selection pane="bottomLeft" activeCell="K55" sqref="K55"/>
    </sheetView>
  </sheetViews>
  <sheetFormatPr defaultColWidth="9.28515625" defaultRowHeight="15" x14ac:dyDescent="0.25"/>
  <cols>
    <col min="1" max="1" width="3.5703125" style="2" customWidth="1"/>
    <col min="2" max="2" width="29.42578125" style="2" customWidth="1"/>
    <col min="3" max="3" width="7.5703125" style="2" customWidth="1"/>
    <col min="4" max="4" width="5.28515625" style="2" customWidth="1"/>
    <col min="5" max="5" width="19.5703125" style="2" customWidth="1"/>
    <col min="6" max="9" width="10.7109375" style="2" customWidth="1"/>
    <col min="10" max="10" width="8.85546875" style="25" customWidth="1"/>
    <col min="11" max="12" width="8.85546875" style="2" customWidth="1"/>
    <col min="13" max="16384" width="9.28515625" style="2"/>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7.5" customHeight="1" x14ac:dyDescent="0.2">
      <c r="A3" s="24"/>
      <c r="B3" s="73"/>
      <c r="C3" s="21"/>
      <c r="D3" s="22"/>
    </row>
    <row r="4" spans="1:12" s="13" customFormat="1" ht="17.25" customHeight="1" x14ac:dyDescent="0.3">
      <c r="A4" s="142" t="s">
        <v>156</v>
      </c>
      <c r="B4" s="142"/>
      <c r="C4" s="142"/>
      <c r="D4" s="142"/>
      <c r="E4" s="142"/>
      <c r="F4" s="142"/>
      <c r="G4" s="142"/>
      <c r="H4" s="142"/>
      <c r="I4" s="142"/>
      <c r="J4" s="142"/>
      <c r="K4" s="142"/>
      <c r="L4" s="142"/>
    </row>
    <row r="5" spans="1:12" s="4" customFormat="1" ht="9" customHeight="1" x14ac:dyDescent="0.15">
      <c r="J5" s="26"/>
    </row>
    <row r="6" spans="1:12" s="101" customFormat="1" ht="49.5" customHeight="1" x14ac:dyDescent="0.2">
      <c r="A6" s="95" t="s">
        <v>3</v>
      </c>
      <c r="B6" s="95" t="s">
        <v>4</v>
      </c>
      <c r="C6" s="96" t="s">
        <v>5</v>
      </c>
      <c r="D6" s="96" t="s">
        <v>131</v>
      </c>
      <c r="E6" s="97" t="s">
        <v>6</v>
      </c>
      <c r="F6" s="97" t="s">
        <v>121</v>
      </c>
      <c r="G6" s="97" t="s">
        <v>122</v>
      </c>
      <c r="H6" s="97" t="s">
        <v>234</v>
      </c>
      <c r="I6" s="97" t="s">
        <v>125</v>
      </c>
      <c r="J6" s="97" t="s">
        <v>742</v>
      </c>
      <c r="K6" s="97" t="s">
        <v>127</v>
      </c>
      <c r="L6" s="97" t="s">
        <v>128</v>
      </c>
    </row>
    <row r="7" spans="1:12" s="101" customFormat="1" ht="21.95" customHeight="1" x14ac:dyDescent="0.2">
      <c r="A7" s="98">
        <v>1</v>
      </c>
      <c r="B7" s="98">
        <v>2</v>
      </c>
      <c r="C7" s="99">
        <v>3</v>
      </c>
      <c r="D7" s="99">
        <v>4</v>
      </c>
      <c r="E7" s="99">
        <v>5</v>
      </c>
      <c r="F7" s="99">
        <v>6</v>
      </c>
      <c r="G7" s="100" t="s">
        <v>123</v>
      </c>
      <c r="H7" s="99" t="s">
        <v>124</v>
      </c>
      <c r="I7" s="100" t="s">
        <v>126</v>
      </c>
      <c r="J7" s="99">
        <v>10</v>
      </c>
      <c r="K7" s="99">
        <v>11</v>
      </c>
      <c r="L7" s="99">
        <v>12</v>
      </c>
    </row>
    <row r="8" spans="1:12" s="10" customFormat="1" ht="15" customHeight="1" x14ac:dyDescent="0.2">
      <c r="A8" s="137" t="s">
        <v>640</v>
      </c>
      <c r="B8" s="138"/>
      <c r="C8" s="138"/>
      <c r="D8" s="138"/>
      <c r="E8" s="138"/>
      <c r="F8" s="138"/>
      <c r="G8" s="138"/>
      <c r="H8" s="138"/>
      <c r="I8" s="138"/>
      <c r="J8" s="138"/>
      <c r="K8" s="138"/>
      <c r="L8" s="138"/>
    </row>
    <row r="9" spans="1:12" s="10" customFormat="1" ht="15.75" customHeight="1" x14ac:dyDescent="0.2">
      <c r="A9" s="49">
        <v>1</v>
      </c>
      <c r="B9" s="74" t="s">
        <v>143</v>
      </c>
      <c r="C9" s="51">
        <v>450</v>
      </c>
      <c r="D9" s="49" t="s">
        <v>1</v>
      </c>
      <c r="E9" s="49" t="s">
        <v>7</v>
      </c>
      <c r="F9" s="53"/>
      <c r="G9" s="104">
        <f>C9*F9</f>
        <v>0</v>
      </c>
      <c r="H9" s="104">
        <f>G9*0.095</f>
        <v>0</v>
      </c>
      <c r="I9" s="104">
        <f>G9+H9</f>
        <v>0</v>
      </c>
      <c r="J9" s="129"/>
      <c r="K9" s="114"/>
      <c r="L9" s="114"/>
    </row>
    <row r="10" spans="1:12" s="10" customFormat="1" ht="15.75" customHeight="1" x14ac:dyDescent="0.2">
      <c r="A10" s="49">
        <v>2</v>
      </c>
      <c r="B10" s="74" t="s">
        <v>140</v>
      </c>
      <c r="C10" s="51">
        <v>1050</v>
      </c>
      <c r="D10" s="49" t="s">
        <v>1</v>
      </c>
      <c r="E10" s="49" t="s">
        <v>7</v>
      </c>
      <c r="F10" s="53"/>
      <c r="G10" s="104">
        <f t="shared" ref="G10:G73" si="0">C10*F10</f>
        <v>0</v>
      </c>
      <c r="H10" s="104">
        <f t="shared" ref="H10:H73" si="1">G10*0.095</f>
        <v>0</v>
      </c>
      <c r="I10" s="104">
        <f t="shared" ref="I10:I73" si="2">G10+H10</f>
        <v>0</v>
      </c>
      <c r="J10" s="129"/>
      <c r="K10" s="114"/>
      <c r="L10" s="114"/>
    </row>
    <row r="11" spans="1:12" s="10" customFormat="1" ht="15.75" customHeight="1" x14ac:dyDescent="0.2">
      <c r="A11" s="49">
        <v>3</v>
      </c>
      <c r="B11" s="74" t="s">
        <v>141</v>
      </c>
      <c r="C11" s="51">
        <v>750</v>
      </c>
      <c r="D11" s="49" t="s">
        <v>1</v>
      </c>
      <c r="E11" s="49" t="s">
        <v>7</v>
      </c>
      <c r="F11" s="53"/>
      <c r="G11" s="104">
        <f t="shared" si="0"/>
        <v>0</v>
      </c>
      <c r="H11" s="104">
        <f t="shared" si="1"/>
        <v>0</v>
      </c>
      <c r="I11" s="104">
        <f t="shared" si="2"/>
        <v>0</v>
      </c>
      <c r="J11" s="129"/>
      <c r="K11" s="114"/>
      <c r="L11" s="114"/>
    </row>
    <row r="12" spans="1:12" s="10" customFormat="1" ht="15.75" customHeight="1" x14ac:dyDescent="0.2">
      <c r="A12" s="49">
        <v>4</v>
      </c>
      <c r="B12" s="74" t="s">
        <v>142</v>
      </c>
      <c r="C12" s="51">
        <v>450</v>
      </c>
      <c r="D12" s="49" t="s">
        <v>1</v>
      </c>
      <c r="E12" s="49" t="s">
        <v>7</v>
      </c>
      <c r="F12" s="53"/>
      <c r="G12" s="104">
        <f t="shared" si="0"/>
        <v>0</v>
      </c>
      <c r="H12" s="104">
        <f t="shared" si="1"/>
        <v>0</v>
      </c>
      <c r="I12" s="104">
        <f t="shared" si="2"/>
        <v>0</v>
      </c>
      <c r="J12" s="129"/>
      <c r="K12" s="114"/>
      <c r="L12" s="114"/>
    </row>
    <row r="13" spans="1:12" s="10" customFormat="1" ht="15.75" customHeight="1" x14ac:dyDescent="0.2">
      <c r="A13" s="49">
        <v>5</v>
      </c>
      <c r="B13" s="74" t="s">
        <v>144</v>
      </c>
      <c r="C13" s="51">
        <v>375</v>
      </c>
      <c r="D13" s="49" t="s">
        <v>1</v>
      </c>
      <c r="E13" s="49" t="s">
        <v>7</v>
      </c>
      <c r="F13" s="53"/>
      <c r="G13" s="104">
        <f t="shared" si="0"/>
        <v>0</v>
      </c>
      <c r="H13" s="104">
        <f t="shared" si="1"/>
        <v>0</v>
      </c>
      <c r="I13" s="104">
        <f t="shared" si="2"/>
        <v>0</v>
      </c>
      <c r="J13" s="129"/>
      <c r="K13" s="114"/>
      <c r="L13" s="114"/>
    </row>
    <row r="14" spans="1:12" s="10" customFormat="1" ht="15.75" customHeight="1" x14ac:dyDescent="0.2">
      <c r="A14" s="49">
        <v>6</v>
      </c>
      <c r="B14" s="74" t="s">
        <v>18</v>
      </c>
      <c r="C14" s="51">
        <v>150</v>
      </c>
      <c r="D14" s="49" t="s">
        <v>1</v>
      </c>
      <c r="E14" s="49" t="s">
        <v>7</v>
      </c>
      <c r="F14" s="53"/>
      <c r="G14" s="104">
        <f t="shared" si="0"/>
        <v>0</v>
      </c>
      <c r="H14" s="104">
        <f t="shared" si="1"/>
        <v>0</v>
      </c>
      <c r="I14" s="104">
        <f t="shared" si="2"/>
        <v>0</v>
      </c>
      <c r="J14" s="129"/>
      <c r="K14" s="114"/>
      <c r="L14" s="114"/>
    </row>
    <row r="15" spans="1:12" s="10" customFormat="1" ht="15.75" customHeight="1" x14ac:dyDescent="0.2">
      <c r="A15" s="49">
        <v>7</v>
      </c>
      <c r="B15" s="74" t="s">
        <v>17</v>
      </c>
      <c r="C15" s="51">
        <v>45</v>
      </c>
      <c r="D15" s="49" t="s">
        <v>1</v>
      </c>
      <c r="E15" s="49" t="s">
        <v>7</v>
      </c>
      <c r="F15" s="53"/>
      <c r="G15" s="104">
        <f t="shared" si="0"/>
        <v>0</v>
      </c>
      <c r="H15" s="104">
        <f t="shared" si="1"/>
        <v>0</v>
      </c>
      <c r="I15" s="104">
        <f t="shared" si="2"/>
        <v>0</v>
      </c>
      <c r="J15" s="129"/>
      <c r="K15" s="114"/>
      <c r="L15" s="114"/>
    </row>
    <row r="16" spans="1:12" s="10" customFormat="1" ht="15.75" customHeight="1" x14ac:dyDescent="0.2">
      <c r="A16" s="49">
        <v>8</v>
      </c>
      <c r="B16" s="74" t="s">
        <v>409</v>
      </c>
      <c r="C16" s="51">
        <v>120</v>
      </c>
      <c r="D16" s="49" t="s">
        <v>1</v>
      </c>
      <c r="E16" s="49" t="s">
        <v>7</v>
      </c>
      <c r="F16" s="53"/>
      <c r="G16" s="104">
        <f t="shared" si="0"/>
        <v>0</v>
      </c>
      <c r="H16" s="104">
        <f t="shared" si="1"/>
        <v>0</v>
      </c>
      <c r="I16" s="104">
        <f t="shared" si="2"/>
        <v>0</v>
      </c>
      <c r="J16" s="129"/>
      <c r="K16" s="114"/>
      <c r="L16" s="114"/>
    </row>
    <row r="17" spans="1:12" s="10" customFormat="1" ht="15.75" customHeight="1" x14ac:dyDescent="0.2">
      <c r="A17" s="49">
        <v>9</v>
      </c>
      <c r="B17" s="74" t="s">
        <v>145</v>
      </c>
      <c r="C17" s="51">
        <v>180</v>
      </c>
      <c r="D17" s="49" t="s">
        <v>1</v>
      </c>
      <c r="E17" s="49" t="s">
        <v>7</v>
      </c>
      <c r="F17" s="53"/>
      <c r="G17" s="104">
        <f t="shared" si="0"/>
        <v>0</v>
      </c>
      <c r="H17" s="104">
        <f t="shared" si="1"/>
        <v>0</v>
      </c>
      <c r="I17" s="104">
        <f t="shared" si="2"/>
        <v>0</v>
      </c>
      <c r="J17" s="129"/>
      <c r="K17" s="114"/>
      <c r="L17" s="114"/>
    </row>
    <row r="18" spans="1:12" s="10" customFormat="1" ht="15.75" customHeight="1" x14ac:dyDescent="0.2">
      <c r="A18" s="49">
        <v>10</v>
      </c>
      <c r="B18" s="74" t="s">
        <v>44</v>
      </c>
      <c r="C18" s="51">
        <v>180</v>
      </c>
      <c r="D18" s="49" t="s">
        <v>1</v>
      </c>
      <c r="E18" s="49" t="s">
        <v>7</v>
      </c>
      <c r="F18" s="53"/>
      <c r="G18" s="104">
        <f t="shared" si="0"/>
        <v>0</v>
      </c>
      <c r="H18" s="104">
        <f t="shared" si="1"/>
        <v>0</v>
      </c>
      <c r="I18" s="104">
        <f t="shared" si="2"/>
        <v>0</v>
      </c>
      <c r="J18" s="129"/>
      <c r="K18" s="114"/>
      <c r="L18" s="114"/>
    </row>
    <row r="19" spans="1:12" s="10" customFormat="1" ht="15.75" customHeight="1" x14ac:dyDescent="0.2">
      <c r="A19" s="49">
        <v>11</v>
      </c>
      <c r="B19" s="74" t="s">
        <v>45</v>
      </c>
      <c r="C19" s="51">
        <v>60</v>
      </c>
      <c r="D19" s="49" t="s">
        <v>1</v>
      </c>
      <c r="E19" s="49" t="s">
        <v>7</v>
      </c>
      <c r="F19" s="53"/>
      <c r="G19" s="104">
        <f t="shared" si="0"/>
        <v>0</v>
      </c>
      <c r="H19" s="104">
        <f t="shared" si="1"/>
        <v>0</v>
      </c>
      <c r="I19" s="104">
        <f t="shared" si="2"/>
        <v>0</v>
      </c>
      <c r="J19" s="129"/>
      <c r="K19" s="114"/>
      <c r="L19" s="114"/>
    </row>
    <row r="20" spans="1:12" s="10" customFormat="1" ht="15.75" customHeight="1" x14ac:dyDescent="0.2">
      <c r="A20" s="49">
        <v>12</v>
      </c>
      <c r="B20" s="74" t="s">
        <v>46</v>
      </c>
      <c r="C20" s="51">
        <v>570</v>
      </c>
      <c r="D20" s="49" t="s">
        <v>1</v>
      </c>
      <c r="E20" s="49" t="s">
        <v>7</v>
      </c>
      <c r="F20" s="53"/>
      <c r="G20" s="104">
        <f t="shared" si="0"/>
        <v>0</v>
      </c>
      <c r="H20" s="104">
        <f t="shared" si="1"/>
        <v>0</v>
      </c>
      <c r="I20" s="104">
        <f t="shared" si="2"/>
        <v>0</v>
      </c>
      <c r="J20" s="129"/>
      <c r="K20" s="114"/>
      <c r="L20" s="114"/>
    </row>
    <row r="21" spans="1:12" s="10" customFormat="1" ht="15.75" customHeight="1" x14ac:dyDescent="0.2">
      <c r="A21" s="49">
        <v>13</v>
      </c>
      <c r="B21" s="74" t="s">
        <v>146</v>
      </c>
      <c r="C21" s="51">
        <v>600</v>
      </c>
      <c r="D21" s="49" t="s">
        <v>1</v>
      </c>
      <c r="E21" s="49" t="s">
        <v>7</v>
      </c>
      <c r="F21" s="53"/>
      <c r="G21" s="104">
        <f t="shared" si="0"/>
        <v>0</v>
      </c>
      <c r="H21" s="104">
        <f t="shared" si="1"/>
        <v>0</v>
      </c>
      <c r="I21" s="104">
        <f t="shared" si="2"/>
        <v>0</v>
      </c>
      <c r="J21" s="129"/>
      <c r="K21" s="114"/>
      <c r="L21" s="114"/>
    </row>
    <row r="22" spans="1:12" s="10" customFormat="1" ht="15.75" customHeight="1" x14ac:dyDescent="0.2">
      <c r="A22" s="49">
        <v>14</v>
      </c>
      <c r="B22" s="50" t="s">
        <v>47</v>
      </c>
      <c r="C22" s="51">
        <v>1260</v>
      </c>
      <c r="D22" s="49" t="s">
        <v>1</v>
      </c>
      <c r="E22" s="49" t="s">
        <v>7</v>
      </c>
      <c r="F22" s="53"/>
      <c r="G22" s="104">
        <f t="shared" si="0"/>
        <v>0</v>
      </c>
      <c r="H22" s="104">
        <f t="shared" si="1"/>
        <v>0</v>
      </c>
      <c r="I22" s="104">
        <f t="shared" si="2"/>
        <v>0</v>
      </c>
      <c r="J22" s="129"/>
      <c r="K22" s="114"/>
      <c r="L22" s="114"/>
    </row>
    <row r="23" spans="1:12" s="10" customFormat="1" ht="15.75" customHeight="1" x14ac:dyDescent="0.2">
      <c r="A23" s="49">
        <v>15</v>
      </c>
      <c r="B23" s="81" t="s">
        <v>48</v>
      </c>
      <c r="C23" s="51">
        <v>75</v>
      </c>
      <c r="D23" s="49" t="s">
        <v>1</v>
      </c>
      <c r="E23" s="49" t="s">
        <v>7</v>
      </c>
      <c r="F23" s="53"/>
      <c r="G23" s="104">
        <f t="shared" si="0"/>
        <v>0</v>
      </c>
      <c r="H23" s="104">
        <f t="shared" si="1"/>
        <v>0</v>
      </c>
      <c r="I23" s="104">
        <f t="shared" si="2"/>
        <v>0</v>
      </c>
      <c r="J23" s="129"/>
      <c r="K23" s="114"/>
      <c r="L23" s="114"/>
    </row>
    <row r="24" spans="1:12" s="10" customFormat="1" ht="15.75" customHeight="1" x14ac:dyDescent="0.2">
      <c r="A24" s="49">
        <v>16</v>
      </c>
      <c r="B24" s="74" t="s">
        <v>49</v>
      </c>
      <c r="C24" s="51">
        <v>90</v>
      </c>
      <c r="D24" s="49" t="s">
        <v>1</v>
      </c>
      <c r="E24" s="49" t="s">
        <v>7</v>
      </c>
      <c r="F24" s="53"/>
      <c r="G24" s="104">
        <f t="shared" si="0"/>
        <v>0</v>
      </c>
      <c r="H24" s="104">
        <f t="shared" si="1"/>
        <v>0</v>
      </c>
      <c r="I24" s="104">
        <f t="shared" si="2"/>
        <v>0</v>
      </c>
      <c r="J24" s="129"/>
      <c r="K24" s="114"/>
      <c r="L24" s="114"/>
    </row>
    <row r="25" spans="1:12" s="10" customFormat="1" ht="15.75" customHeight="1" x14ac:dyDescent="0.2">
      <c r="A25" s="49">
        <v>17</v>
      </c>
      <c r="B25" s="74" t="s">
        <v>50</v>
      </c>
      <c r="C25" s="51">
        <v>180</v>
      </c>
      <c r="D25" s="49" t="s">
        <v>1</v>
      </c>
      <c r="E25" s="49" t="s">
        <v>7</v>
      </c>
      <c r="F25" s="53"/>
      <c r="G25" s="104">
        <f t="shared" si="0"/>
        <v>0</v>
      </c>
      <c r="H25" s="104">
        <f t="shared" si="1"/>
        <v>0</v>
      </c>
      <c r="I25" s="104">
        <f t="shared" si="2"/>
        <v>0</v>
      </c>
      <c r="J25" s="129"/>
      <c r="K25" s="114"/>
      <c r="L25" s="114"/>
    </row>
    <row r="26" spans="1:12" s="10" customFormat="1" ht="15.75" customHeight="1" x14ac:dyDescent="0.2">
      <c r="A26" s="49">
        <v>18</v>
      </c>
      <c r="B26" s="74" t="s">
        <v>51</v>
      </c>
      <c r="C26" s="51">
        <v>2400</v>
      </c>
      <c r="D26" s="49" t="s">
        <v>1</v>
      </c>
      <c r="E26" s="49" t="s">
        <v>7</v>
      </c>
      <c r="F26" s="53"/>
      <c r="G26" s="104">
        <f t="shared" si="0"/>
        <v>0</v>
      </c>
      <c r="H26" s="104">
        <f t="shared" si="1"/>
        <v>0</v>
      </c>
      <c r="I26" s="104">
        <f t="shared" si="2"/>
        <v>0</v>
      </c>
      <c r="J26" s="129"/>
      <c r="K26" s="114"/>
      <c r="L26" s="114"/>
    </row>
    <row r="27" spans="1:12" s="10" customFormat="1" ht="15.75" customHeight="1" x14ac:dyDescent="0.2">
      <c r="A27" s="49">
        <v>19</v>
      </c>
      <c r="B27" s="74" t="s">
        <v>411</v>
      </c>
      <c r="C27" s="51">
        <v>300</v>
      </c>
      <c r="D27" s="49" t="s">
        <v>1</v>
      </c>
      <c r="E27" s="49" t="s">
        <v>7</v>
      </c>
      <c r="F27" s="53"/>
      <c r="G27" s="104">
        <f t="shared" si="0"/>
        <v>0</v>
      </c>
      <c r="H27" s="104">
        <f t="shared" si="1"/>
        <v>0</v>
      </c>
      <c r="I27" s="104">
        <f t="shared" si="2"/>
        <v>0</v>
      </c>
      <c r="J27" s="129"/>
      <c r="K27" s="114"/>
      <c r="L27" s="114"/>
    </row>
    <row r="28" spans="1:12" s="10" customFormat="1" ht="15.75" customHeight="1" x14ac:dyDescent="0.2">
      <c r="A28" s="49">
        <v>20</v>
      </c>
      <c r="B28" s="74" t="s">
        <v>52</v>
      </c>
      <c r="C28" s="51">
        <v>30</v>
      </c>
      <c r="D28" s="49" t="s">
        <v>1</v>
      </c>
      <c r="E28" s="49" t="s">
        <v>7</v>
      </c>
      <c r="F28" s="53"/>
      <c r="G28" s="104">
        <f t="shared" si="0"/>
        <v>0</v>
      </c>
      <c r="H28" s="104">
        <f t="shared" si="1"/>
        <v>0</v>
      </c>
      <c r="I28" s="104">
        <f t="shared" si="2"/>
        <v>0</v>
      </c>
      <c r="J28" s="129"/>
      <c r="K28" s="114"/>
      <c r="L28" s="114"/>
    </row>
    <row r="29" spans="1:12" s="10" customFormat="1" ht="15.75" customHeight="1" x14ac:dyDescent="0.2">
      <c r="A29" s="49">
        <v>21</v>
      </c>
      <c r="B29" s="74" t="s">
        <v>410</v>
      </c>
      <c r="C29" s="51">
        <v>1200</v>
      </c>
      <c r="D29" s="49" t="s">
        <v>1</v>
      </c>
      <c r="E29" s="49" t="s">
        <v>7</v>
      </c>
      <c r="F29" s="53"/>
      <c r="G29" s="104">
        <f t="shared" si="0"/>
        <v>0</v>
      </c>
      <c r="H29" s="104">
        <f t="shared" si="1"/>
        <v>0</v>
      </c>
      <c r="I29" s="104">
        <f t="shared" si="2"/>
        <v>0</v>
      </c>
      <c r="J29" s="129"/>
      <c r="K29" s="114"/>
      <c r="L29" s="114"/>
    </row>
    <row r="30" spans="1:12" s="10" customFormat="1" ht="15.75" customHeight="1" x14ac:dyDescent="0.2">
      <c r="A30" s="49">
        <v>22</v>
      </c>
      <c r="B30" s="74" t="s">
        <v>39</v>
      </c>
      <c r="C30" s="51">
        <v>990</v>
      </c>
      <c r="D30" s="49" t="s">
        <v>1</v>
      </c>
      <c r="E30" s="49" t="s">
        <v>7</v>
      </c>
      <c r="F30" s="53"/>
      <c r="G30" s="104">
        <f t="shared" si="0"/>
        <v>0</v>
      </c>
      <c r="H30" s="104">
        <f t="shared" si="1"/>
        <v>0</v>
      </c>
      <c r="I30" s="104">
        <f t="shared" si="2"/>
        <v>0</v>
      </c>
      <c r="J30" s="129"/>
      <c r="K30" s="114"/>
      <c r="L30" s="114"/>
    </row>
    <row r="31" spans="1:12" s="10" customFormat="1" ht="15.75" customHeight="1" x14ac:dyDescent="0.2">
      <c r="A31" s="49">
        <v>23</v>
      </c>
      <c r="B31" s="74" t="s">
        <v>53</v>
      </c>
      <c r="C31" s="51">
        <v>1290</v>
      </c>
      <c r="D31" s="49" t="s">
        <v>1</v>
      </c>
      <c r="E31" s="49" t="s">
        <v>7</v>
      </c>
      <c r="F31" s="53"/>
      <c r="G31" s="104">
        <f t="shared" si="0"/>
        <v>0</v>
      </c>
      <c r="H31" s="104">
        <f t="shared" si="1"/>
        <v>0</v>
      </c>
      <c r="I31" s="104">
        <f t="shared" si="2"/>
        <v>0</v>
      </c>
      <c r="J31" s="129"/>
      <c r="K31" s="114"/>
      <c r="L31" s="114"/>
    </row>
    <row r="32" spans="1:12" s="10" customFormat="1" ht="15.75" customHeight="1" x14ac:dyDescent="0.2">
      <c r="A32" s="49">
        <v>24</v>
      </c>
      <c r="B32" s="74" t="s">
        <v>54</v>
      </c>
      <c r="C32" s="51">
        <v>3600</v>
      </c>
      <c r="D32" s="49" t="s">
        <v>1</v>
      </c>
      <c r="E32" s="49" t="s">
        <v>7</v>
      </c>
      <c r="F32" s="53"/>
      <c r="G32" s="104">
        <f t="shared" si="0"/>
        <v>0</v>
      </c>
      <c r="H32" s="104">
        <f t="shared" si="1"/>
        <v>0</v>
      </c>
      <c r="I32" s="104">
        <f t="shared" si="2"/>
        <v>0</v>
      </c>
      <c r="J32" s="129"/>
      <c r="K32" s="114"/>
      <c r="L32" s="114"/>
    </row>
    <row r="33" spans="1:12" s="10" customFormat="1" ht="15.75" customHeight="1" x14ac:dyDescent="0.2">
      <c r="A33" s="49">
        <v>25</v>
      </c>
      <c r="B33" s="74" t="s">
        <v>55</v>
      </c>
      <c r="C33" s="51">
        <v>60</v>
      </c>
      <c r="D33" s="49" t="s">
        <v>1</v>
      </c>
      <c r="E33" s="49" t="s">
        <v>7</v>
      </c>
      <c r="F33" s="53"/>
      <c r="G33" s="104">
        <f t="shared" si="0"/>
        <v>0</v>
      </c>
      <c r="H33" s="104">
        <f t="shared" si="1"/>
        <v>0</v>
      </c>
      <c r="I33" s="104">
        <f t="shared" si="2"/>
        <v>0</v>
      </c>
      <c r="J33" s="129"/>
      <c r="K33" s="114"/>
      <c r="L33" s="114"/>
    </row>
    <row r="34" spans="1:12" s="10" customFormat="1" ht="15.75" customHeight="1" x14ac:dyDescent="0.2">
      <c r="A34" s="49">
        <v>26</v>
      </c>
      <c r="B34" s="74" t="s">
        <v>56</v>
      </c>
      <c r="C34" s="51">
        <v>720</v>
      </c>
      <c r="D34" s="49" t="s">
        <v>1</v>
      </c>
      <c r="E34" s="49" t="s">
        <v>7</v>
      </c>
      <c r="F34" s="53"/>
      <c r="G34" s="104">
        <f t="shared" si="0"/>
        <v>0</v>
      </c>
      <c r="H34" s="104">
        <f t="shared" si="1"/>
        <v>0</v>
      </c>
      <c r="I34" s="104">
        <f t="shared" si="2"/>
        <v>0</v>
      </c>
      <c r="J34" s="129"/>
      <c r="K34" s="114"/>
      <c r="L34" s="114"/>
    </row>
    <row r="35" spans="1:12" s="10" customFormat="1" ht="15.75" customHeight="1" x14ac:dyDescent="0.2">
      <c r="A35" s="49">
        <v>27</v>
      </c>
      <c r="B35" s="74" t="s">
        <v>242</v>
      </c>
      <c r="C35" s="51">
        <v>3600</v>
      </c>
      <c r="D35" s="49" t="s">
        <v>1</v>
      </c>
      <c r="E35" s="49" t="s">
        <v>7</v>
      </c>
      <c r="F35" s="53"/>
      <c r="G35" s="104">
        <f t="shared" si="0"/>
        <v>0</v>
      </c>
      <c r="H35" s="104">
        <f t="shared" si="1"/>
        <v>0</v>
      </c>
      <c r="I35" s="104">
        <f t="shared" si="2"/>
        <v>0</v>
      </c>
      <c r="J35" s="129"/>
      <c r="K35" s="114"/>
      <c r="L35" s="114"/>
    </row>
    <row r="36" spans="1:12" s="10" customFormat="1" ht="15.75" customHeight="1" x14ac:dyDescent="0.2">
      <c r="A36" s="49">
        <v>28</v>
      </c>
      <c r="B36" s="74" t="s">
        <v>243</v>
      </c>
      <c r="C36" s="51">
        <v>300</v>
      </c>
      <c r="D36" s="49" t="s">
        <v>1</v>
      </c>
      <c r="E36" s="49" t="s">
        <v>7</v>
      </c>
      <c r="F36" s="53"/>
      <c r="G36" s="104">
        <f t="shared" si="0"/>
        <v>0</v>
      </c>
      <c r="H36" s="104">
        <f t="shared" si="1"/>
        <v>0</v>
      </c>
      <c r="I36" s="104">
        <f t="shared" si="2"/>
        <v>0</v>
      </c>
      <c r="J36" s="129"/>
      <c r="K36" s="114"/>
      <c r="L36" s="114"/>
    </row>
    <row r="37" spans="1:12" s="10" customFormat="1" ht="24" customHeight="1" x14ac:dyDescent="0.2">
      <c r="A37" s="49">
        <v>29</v>
      </c>
      <c r="B37" s="74" t="s">
        <v>164</v>
      </c>
      <c r="C37" s="51">
        <v>1000</v>
      </c>
      <c r="D37" s="49" t="s">
        <v>1</v>
      </c>
      <c r="E37" s="49" t="s">
        <v>7</v>
      </c>
      <c r="F37" s="53"/>
      <c r="G37" s="104">
        <f t="shared" si="0"/>
        <v>0</v>
      </c>
      <c r="H37" s="104">
        <f t="shared" si="1"/>
        <v>0</v>
      </c>
      <c r="I37" s="104">
        <f t="shared" si="2"/>
        <v>0</v>
      </c>
      <c r="J37" s="129"/>
      <c r="K37" s="114"/>
      <c r="L37" s="114"/>
    </row>
    <row r="38" spans="1:12" s="10" customFormat="1" ht="15.75" customHeight="1" x14ac:dyDescent="0.2">
      <c r="A38" s="49">
        <v>30</v>
      </c>
      <c r="B38" s="74" t="s">
        <v>674</v>
      </c>
      <c r="C38" s="51">
        <v>1000</v>
      </c>
      <c r="D38" s="49" t="s">
        <v>1</v>
      </c>
      <c r="E38" s="49" t="s">
        <v>7</v>
      </c>
      <c r="F38" s="53"/>
      <c r="G38" s="104">
        <f t="shared" si="0"/>
        <v>0</v>
      </c>
      <c r="H38" s="104">
        <f t="shared" si="1"/>
        <v>0</v>
      </c>
      <c r="I38" s="104">
        <f t="shared" si="2"/>
        <v>0</v>
      </c>
      <c r="J38" s="129"/>
      <c r="K38" s="114"/>
      <c r="L38" s="114"/>
    </row>
    <row r="39" spans="1:12" s="10" customFormat="1" ht="15.75" customHeight="1" x14ac:dyDescent="0.2">
      <c r="A39" s="49">
        <v>31</v>
      </c>
      <c r="B39" s="74" t="s">
        <v>57</v>
      </c>
      <c r="C39" s="51">
        <v>60</v>
      </c>
      <c r="D39" s="49" t="s">
        <v>1</v>
      </c>
      <c r="E39" s="49" t="s">
        <v>7</v>
      </c>
      <c r="F39" s="53"/>
      <c r="G39" s="104">
        <f t="shared" si="0"/>
        <v>0</v>
      </c>
      <c r="H39" s="104">
        <f t="shared" si="1"/>
        <v>0</v>
      </c>
      <c r="I39" s="104">
        <f t="shared" si="2"/>
        <v>0</v>
      </c>
      <c r="J39" s="129"/>
      <c r="K39" s="114"/>
      <c r="L39" s="114"/>
    </row>
    <row r="40" spans="1:12" s="10" customFormat="1" ht="15.75" customHeight="1" x14ac:dyDescent="0.2">
      <c r="A40" s="49">
        <v>32</v>
      </c>
      <c r="B40" s="74" t="s">
        <v>58</v>
      </c>
      <c r="C40" s="51">
        <v>75</v>
      </c>
      <c r="D40" s="49" t="s">
        <v>1</v>
      </c>
      <c r="E40" s="49" t="s">
        <v>7</v>
      </c>
      <c r="F40" s="53"/>
      <c r="G40" s="104">
        <f t="shared" si="0"/>
        <v>0</v>
      </c>
      <c r="H40" s="104">
        <f t="shared" si="1"/>
        <v>0</v>
      </c>
      <c r="I40" s="104">
        <f t="shared" si="2"/>
        <v>0</v>
      </c>
      <c r="J40" s="129"/>
      <c r="K40" s="114"/>
      <c r="L40" s="114"/>
    </row>
    <row r="41" spans="1:12" s="10" customFormat="1" ht="15.75" customHeight="1" x14ac:dyDescent="0.2">
      <c r="A41" s="49">
        <v>33</v>
      </c>
      <c r="B41" s="74" t="s">
        <v>157</v>
      </c>
      <c r="C41" s="51">
        <v>30</v>
      </c>
      <c r="D41" s="49" t="s">
        <v>1</v>
      </c>
      <c r="E41" s="49" t="s">
        <v>7</v>
      </c>
      <c r="F41" s="53"/>
      <c r="G41" s="104">
        <f t="shared" si="0"/>
        <v>0</v>
      </c>
      <c r="H41" s="104">
        <f t="shared" si="1"/>
        <v>0</v>
      </c>
      <c r="I41" s="104">
        <f t="shared" si="2"/>
        <v>0</v>
      </c>
      <c r="J41" s="129"/>
      <c r="K41" s="114"/>
      <c r="L41" s="114"/>
    </row>
    <row r="42" spans="1:12" s="10" customFormat="1" ht="15.75" customHeight="1" x14ac:dyDescent="0.2">
      <c r="A42" s="49">
        <v>34</v>
      </c>
      <c r="B42" s="74" t="s">
        <v>158</v>
      </c>
      <c r="C42" s="51">
        <v>540</v>
      </c>
      <c r="D42" s="49" t="s">
        <v>1</v>
      </c>
      <c r="E42" s="49" t="s">
        <v>7</v>
      </c>
      <c r="F42" s="53"/>
      <c r="G42" s="104">
        <f t="shared" si="0"/>
        <v>0</v>
      </c>
      <c r="H42" s="104">
        <f t="shared" si="1"/>
        <v>0</v>
      </c>
      <c r="I42" s="104">
        <f t="shared" si="2"/>
        <v>0</v>
      </c>
      <c r="J42" s="129"/>
      <c r="K42" s="114"/>
      <c r="L42" s="114"/>
    </row>
    <row r="43" spans="1:12" s="10" customFormat="1" ht="15.75" customHeight="1" x14ac:dyDescent="0.2">
      <c r="A43" s="49">
        <v>35</v>
      </c>
      <c r="B43" s="74" t="s">
        <v>43</v>
      </c>
      <c r="C43" s="51">
        <v>60</v>
      </c>
      <c r="D43" s="49" t="s">
        <v>1</v>
      </c>
      <c r="E43" s="49" t="s">
        <v>7</v>
      </c>
      <c r="F43" s="53"/>
      <c r="G43" s="104">
        <f t="shared" si="0"/>
        <v>0</v>
      </c>
      <c r="H43" s="104">
        <f t="shared" si="1"/>
        <v>0</v>
      </c>
      <c r="I43" s="104">
        <f t="shared" si="2"/>
        <v>0</v>
      </c>
      <c r="J43" s="129"/>
      <c r="K43" s="114"/>
      <c r="L43" s="114"/>
    </row>
    <row r="44" spans="1:12" s="10" customFormat="1" ht="15.75" customHeight="1" x14ac:dyDescent="0.2">
      <c r="A44" s="49">
        <v>36</v>
      </c>
      <c r="B44" s="74" t="s">
        <v>42</v>
      </c>
      <c r="C44" s="51">
        <v>30</v>
      </c>
      <c r="D44" s="49" t="s">
        <v>1</v>
      </c>
      <c r="E44" s="49" t="s">
        <v>7</v>
      </c>
      <c r="F44" s="53"/>
      <c r="G44" s="104">
        <f t="shared" si="0"/>
        <v>0</v>
      </c>
      <c r="H44" s="104">
        <f t="shared" si="1"/>
        <v>0</v>
      </c>
      <c r="I44" s="104">
        <f t="shared" si="2"/>
        <v>0</v>
      </c>
      <c r="J44" s="129"/>
      <c r="K44" s="114"/>
      <c r="L44" s="114"/>
    </row>
    <row r="45" spans="1:12" s="10" customFormat="1" ht="15.75" customHeight="1" x14ac:dyDescent="0.2">
      <c r="A45" s="49">
        <v>37</v>
      </c>
      <c r="B45" s="74" t="s">
        <v>40</v>
      </c>
      <c r="C45" s="51">
        <v>975</v>
      </c>
      <c r="D45" s="49" t="s">
        <v>1</v>
      </c>
      <c r="E45" s="49" t="s">
        <v>7</v>
      </c>
      <c r="F45" s="53"/>
      <c r="G45" s="104">
        <f t="shared" si="0"/>
        <v>0</v>
      </c>
      <c r="H45" s="104">
        <f t="shared" si="1"/>
        <v>0</v>
      </c>
      <c r="I45" s="104">
        <f t="shared" si="2"/>
        <v>0</v>
      </c>
      <c r="J45" s="129"/>
      <c r="K45" s="114"/>
      <c r="L45" s="114"/>
    </row>
    <row r="46" spans="1:12" s="10" customFormat="1" ht="15.75" customHeight="1" x14ac:dyDescent="0.2">
      <c r="A46" s="49">
        <v>38</v>
      </c>
      <c r="B46" s="74" t="s">
        <v>41</v>
      </c>
      <c r="C46" s="51">
        <v>105</v>
      </c>
      <c r="D46" s="49" t="s">
        <v>1</v>
      </c>
      <c r="E46" s="49" t="s">
        <v>7</v>
      </c>
      <c r="F46" s="53"/>
      <c r="G46" s="104">
        <f t="shared" si="0"/>
        <v>0</v>
      </c>
      <c r="H46" s="104">
        <f t="shared" si="1"/>
        <v>0</v>
      </c>
      <c r="I46" s="104">
        <f t="shared" si="2"/>
        <v>0</v>
      </c>
      <c r="J46" s="129"/>
      <c r="K46" s="114"/>
      <c r="L46" s="114"/>
    </row>
    <row r="47" spans="1:12" s="10" customFormat="1" ht="15.75" customHeight="1" x14ac:dyDescent="0.2">
      <c r="A47" s="49">
        <v>39</v>
      </c>
      <c r="B47" s="74" t="s">
        <v>25</v>
      </c>
      <c r="C47" s="51">
        <v>900</v>
      </c>
      <c r="D47" s="49" t="s">
        <v>1</v>
      </c>
      <c r="E47" s="49" t="s">
        <v>7</v>
      </c>
      <c r="F47" s="53"/>
      <c r="G47" s="104">
        <f t="shared" si="0"/>
        <v>0</v>
      </c>
      <c r="H47" s="104">
        <f t="shared" si="1"/>
        <v>0</v>
      </c>
      <c r="I47" s="104">
        <f t="shared" si="2"/>
        <v>0</v>
      </c>
      <c r="J47" s="129"/>
      <c r="K47" s="114"/>
      <c r="L47" s="114"/>
    </row>
    <row r="48" spans="1:12" s="10" customFormat="1" ht="15.75" customHeight="1" x14ac:dyDescent="0.2">
      <c r="A48" s="49">
        <v>40</v>
      </c>
      <c r="B48" s="74" t="s">
        <v>15</v>
      </c>
      <c r="C48" s="51">
        <v>240</v>
      </c>
      <c r="D48" s="49" t="s">
        <v>1</v>
      </c>
      <c r="E48" s="49" t="s">
        <v>7</v>
      </c>
      <c r="F48" s="53"/>
      <c r="G48" s="104">
        <f t="shared" si="0"/>
        <v>0</v>
      </c>
      <c r="H48" s="104">
        <f t="shared" si="1"/>
        <v>0</v>
      </c>
      <c r="I48" s="104">
        <f t="shared" si="2"/>
        <v>0</v>
      </c>
      <c r="J48" s="129"/>
      <c r="K48" s="114"/>
      <c r="L48" s="114"/>
    </row>
    <row r="49" spans="1:12" s="10" customFormat="1" ht="15.75" customHeight="1" x14ac:dyDescent="0.2">
      <c r="A49" s="49">
        <v>41</v>
      </c>
      <c r="B49" s="74" t="s">
        <v>16</v>
      </c>
      <c r="C49" s="51">
        <v>120</v>
      </c>
      <c r="D49" s="49" t="s">
        <v>1</v>
      </c>
      <c r="E49" s="49" t="s">
        <v>7</v>
      </c>
      <c r="F49" s="53"/>
      <c r="G49" s="104">
        <f t="shared" si="0"/>
        <v>0</v>
      </c>
      <c r="H49" s="104">
        <f t="shared" si="1"/>
        <v>0</v>
      </c>
      <c r="I49" s="104">
        <f t="shared" si="2"/>
        <v>0</v>
      </c>
      <c r="J49" s="129"/>
      <c r="K49" s="114"/>
      <c r="L49" s="114"/>
    </row>
    <row r="50" spans="1:12" s="10" customFormat="1" ht="15.75" customHeight="1" x14ac:dyDescent="0.2">
      <c r="A50" s="49">
        <v>42</v>
      </c>
      <c r="B50" s="74" t="s">
        <v>160</v>
      </c>
      <c r="C50" s="51">
        <v>360</v>
      </c>
      <c r="D50" s="49" t="s">
        <v>1</v>
      </c>
      <c r="E50" s="49" t="s">
        <v>7</v>
      </c>
      <c r="F50" s="53"/>
      <c r="G50" s="104">
        <f t="shared" si="0"/>
        <v>0</v>
      </c>
      <c r="H50" s="104">
        <f t="shared" si="1"/>
        <v>0</v>
      </c>
      <c r="I50" s="104">
        <f t="shared" si="2"/>
        <v>0</v>
      </c>
      <c r="J50" s="129"/>
      <c r="K50" s="114"/>
      <c r="L50" s="114"/>
    </row>
    <row r="51" spans="1:12" s="10" customFormat="1" ht="15.75" customHeight="1" x14ac:dyDescent="0.2">
      <c r="A51" s="49">
        <v>43</v>
      </c>
      <c r="B51" s="74" t="s">
        <v>161</v>
      </c>
      <c r="C51" s="51">
        <v>360</v>
      </c>
      <c r="D51" s="49" t="s">
        <v>1</v>
      </c>
      <c r="E51" s="49" t="s">
        <v>7</v>
      </c>
      <c r="F51" s="53"/>
      <c r="G51" s="104">
        <f t="shared" si="0"/>
        <v>0</v>
      </c>
      <c r="H51" s="104">
        <f t="shared" si="1"/>
        <v>0</v>
      </c>
      <c r="I51" s="104">
        <f t="shared" si="2"/>
        <v>0</v>
      </c>
      <c r="J51" s="129"/>
      <c r="K51" s="114"/>
      <c r="L51" s="114"/>
    </row>
    <row r="52" spans="1:12" s="10" customFormat="1" ht="15.75" customHeight="1" x14ac:dyDescent="0.2">
      <c r="A52" s="49">
        <v>44</v>
      </c>
      <c r="B52" s="57" t="s">
        <v>64</v>
      </c>
      <c r="C52" s="51">
        <v>300</v>
      </c>
      <c r="D52" s="49" t="s">
        <v>1</v>
      </c>
      <c r="E52" s="49" t="s">
        <v>7</v>
      </c>
      <c r="F52" s="53"/>
      <c r="G52" s="104">
        <f t="shared" si="0"/>
        <v>0</v>
      </c>
      <c r="H52" s="104">
        <f t="shared" si="1"/>
        <v>0</v>
      </c>
      <c r="I52" s="104">
        <f t="shared" si="2"/>
        <v>0</v>
      </c>
      <c r="J52" s="129"/>
      <c r="K52" s="114"/>
      <c r="L52" s="114"/>
    </row>
    <row r="53" spans="1:12" s="10" customFormat="1" ht="15.75" customHeight="1" x14ac:dyDescent="0.2">
      <c r="A53" s="49">
        <v>45</v>
      </c>
      <c r="B53" s="57" t="s">
        <v>65</v>
      </c>
      <c r="C53" s="51">
        <v>750</v>
      </c>
      <c r="D53" s="49" t="s">
        <v>1</v>
      </c>
      <c r="E53" s="49" t="s">
        <v>7</v>
      </c>
      <c r="F53" s="53"/>
      <c r="G53" s="104">
        <f t="shared" si="0"/>
        <v>0</v>
      </c>
      <c r="H53" s="104">
        <f t="shared" si="1"/>
        <v>0</v>
      </c>
      <c r="I53" s="104">
        <f t="shared" si="2"/>
        <v>0</v>
      </c>
      <c r="J53" s="129"/>
      <c r="K53" s="114"/>
      <c r="L53" s="114"/>
    </row>
    <row r="54" spans="1:12" s="10" customFormat="1" ht="15.75" customHeight="1" x14ac:dyDescent="0.2">
      <c r="A54" s="49">
        <v>46</v>
      </c>
      <c r="B54" s="57" t="s">
        <v>149</v>
      </c>
      <c r="C54" s="51">
        <v>300</v>
      </c>
      <c r="D54" s="49" t="s">
        <v>1</v>
      </c>
      <c r="E54" s="49" t="s">
        <v>7</v>
      </c>
      <c r="F54" s="53"/>
      <c r="G54" s="104">
        <f t="shared" si="0"/>
        <v>0</v>
      </c>
      <c r="H54" s="104">
        <f t="shared" si="1"/>
        <v>0</v>
      </c>
      <c r="I54" s="104">
        <f t="shared" si="2"/>
        <v>0</v>
      </c>
      <c r="J54" s="129"/>
      <c r="K54" s="114"/>
      <c r="L54" s="114"/>
    </row>
    <row r="55" spans="1:12" s="10" customFormat="1" ht="15.75" customHeight="1" x14ac:dyDescent="0.2">
      <c r="A55" s="49">
        <v>47</v>
      </c>
      <c r="B55" s="74" t="s">
        <v>148</v>
      </c>
      <c r="C55" s="51">
        <v>15</v>
      </c>
      <c r="D55" s="49" t="s">
        <v>1</v>
      </c>
      <c r="E55" s="49" t="s">
        <v>7</v>
      </c>
      <c r="F55" s="53"/>
      <c r="G55" s="104">
        <f t="shared" si="0"/>
        <v>0</v>
      </c>
      <c r="H55" s="104">
        <f t="shared" si="1"/>
        <v>0</v>
      </c>
      <c r="I55" s="104">
        <f t="shared" si="2"/>
        <v>0</v>
      </c>
      <c r="J55" s="129"/>
      <c r="K55" s="114"/>
      <c r="L55" s="114"/>
    </row>
    <row r="56" spans="1:12" s="10" customFormat="1" ht="27.75" customHeight="1" x14ac:dyDescent="0.2">
      <c r="A56" s="49">
        <v>48</v>
      </c>
      <c r="B56" s="74" t="s">
        <v>641</v>
      </c>
      <c r="C56" s="51">
        <v>600</v>
      </c>
      <c r="D56" s="49" t="s">
        <v>1</v>
      </c>
      <c r="E56" s="49" t="s">
        <v>7</v>
      </c>
      <c r="F56" s="53"/>
      <c r="G56" s="104">
        <f t="shared" si="0"/>
        <v>0</v>
      </c>
      <c r="H56" s="104">
        <f t="shared" si="1"/>
        <v>0</v>
      </c>
      <c r="I56" s="104">
        <f t="shared" si="2"/>
        <v>0</v>
      </c>
      <c r="J56" s="129"/>
      <c r="K56" s="114"/>
      <c r="L56" s="114"/>
    </row>
    <row r="57" spans="1:12" s="10" customFormat="1" ht="15.75" customHeight="1" x14ac:dyDescent="0.2">
      <c r="A57" s="49">
        <v>49</v>
      </c>
      <c r="B57" s="74" t="s">
        <v>413</v>
      </c>
      <c r="C57" s="51">
        <v>300</v>
      </c>
      <c r="D57" s="49" t="s">
        <v>1</v>
      </c>
      <c r="E57" s="49" t="s">
        <v>7</v>
      </c>
      <c r="F57" s="53"/>
      <c r="G57" s="104">
        <f t="shared" si="0"/>
        <v>0</v>
      </c>
      <c r="H57" s="104">
        <f t="shared" si="1"/>
        <v>0</v>
      </c>
      <c r="I57" s="104">
        <f t="shared" si="2"/>
        <v>0</v>
      </c>
      <c r="J57" s="129"/>
      <c r="K57" s="114"/>
      <c r="L57" s="114"/>
    </row>
    <row r="58" spans="1:12" s="10" customFormat="1" ht="15.75" customHeight="1" x14ac:dyDescent="0.2">
      <c r="A58" s="49">
        <v>50</v>
      </c>
      <c r="B58" s="74" t="s">
        <v>68</v>
      </c>
      <c r="C58" s="51">
        <v>75</v>
      </c>
      <c r="D58" s="49" t="s">
        <v>1</v>
      </c>
      <c r="E58" s="49" t="s">
        <v>7</v>
      </c>
      <c r="F58" s="53"/>
      <c r="G58" s="104">
        <f t="shared" si="0"/>
        <v>0</v>
      </c>
      <c r="H58" s="104">
        <f t="shared" si="1"/>
        <v>0</v>
      </c>
      <c r="I58" s="104">
        <f t="shared" si="2"/>
        <v>0</v>
      </c>
      <c r="J58" s="129"/>
      <c r="K58" s="114"/>
      <c r="L58" s="114"/>
    </row>
    <row r="59" spans="1:12" s="10" customFormat="1" ht="15.75" customHeight="1" x14ac:dyDescent="0.2">
      <c r="A59" s="49">
        <v>51</v>
      </c>
      <c r="B59" s="74" t="s">
        <v>67</v>
      </c>
      <c r="C59" s="51">
        <v>60</v>
      </c>
      <c r="D59" s="49" t="s">
        <v>1</v>
      </c>
      <c r="E59" s="49" t="s">
        <v>7</v>
      </c>
      <c r="F59" s="53"/>
      <c r="G59" s="104">
        <f t="shared" si="0"/>
        <v>0</v>
      </c>
      <c r="H59" s="104">
        <f t="shared" si="1"/>
        <v>0</v>
      </c>
      <c r="I59" s="104">
        <f t="shared" si="2"/>
        <v>0</v>
      </c>
      <c r="J59" s="129"/>
      <c r="K59" s="114"/>
      <c r="L59" s="114"/>
    </row>
    <row r="60" spans="1:12" s="10" customFormat="1" ht="15.75" customHeight="1" x14ac:dyDescent="0.2">
      <c r="A60" s="49">
        <v>52</v>
      </c>
      <c r="B60" s="74" t="s">
        <v>66</v>
      </c>
      <c r="C60" s="51">
        <v>150</v>
      </c>
      <c r="D60" s="49" t="s">
        <v>1</v>
      </c>
      <c r="E60" s="49" t="s">
        <v>7</v>
      </c>
      <c r="F60" s="53"/>
      <c r="G60" s="104">
        <f t="shared" si="0"/>
        <v>0</v>
      </c>
      <c r="H60" s="104">
        <f t="shared" si="1"/>
        <v>0</v>
      </c>
      <c r="I60" s="104">
        <f t="shared" si="2"/>
        <v>0</v>
      </c>
      <c r="J60" s="129"/>
      <c r="K60" s="114"/>
      <c r="L60" s="114"/>
    </row>
    <row r="61" spans="1:12" s="10" customFormat="1" ht="15.75" customHeight="1" x14ac:dyDescent="0.2">
      <c r="A61" s="49">
        <v>53</v>
      </c>
      <c r="B61" s="74" t="s">
        <v>417</v>
      </c>
      <c r="C61" s="51">
        <v>120</v>
      </c>
      <c r="D61" s="49" t="s">
        <v>1</v>
      </c>
      <c r="E61" s="49" t="s">
        <v>7</v>
      </c>
      <c r="F61" s="53"/>
      <c r="G61" s="104">
        <f t="shared" si="0"/>
        <v>0</v>
      </c>
      <c r="H61" s="104">
        <f t="shared" si="1"/>
        <v>0</v>
      </c>
      <c r="I61" s="104">
        <f t="shared" si="2"/>
        <v>0</v>
      </c>
      <c r="J61" s="129"/>
      <c r="K61" s="114"/>
      <c r="L61" s="114"/>
    </row>
    <row r="62" spans="1:12" s="10" customFormat="1" ht="15.75" customHeight="1" x14ac:dyDescent="0.2">
      <c r="A62" s="49">
        <v>54</v>
      </c>
      <c r="B62" s="74" t="s">
        <v>414</v>
      </c>
      <c r="C62" s="51">
        <v>1800</v>
      </c>
      <c r="D62" s="49" t="s">
        <v>1</v>
      </c>
      <c r="E62" s="49" t="s">
        <v>7</v>
      </c>
      <c r="F62" s="53"/>
      <c r="G62" s="104">
        <f t="shared" si="0"/>
        <v>0</v>
      </c>
      <c r="H62" s="104">
        <f t="shared" si="1"/>
        <v>0</v>
      </c>
      <c r="I62" s="104">
        <f t="shared" si="2"/>
        <v>0</v>
      </c>
      <c r="J62" s="129"/>
      <c r="K62" s="114"/>
      <c r="L62" s="114"/>
    </row>
    <row r="63" spans="1:12" s="10" customFormat="1" ht="15.75" customHeight="1" x14ac:dyDescent="0.2">
      <c r="A63" s="49">
        <v>55</v>
      </c>
      <c r="B63" s="74" t="s">
        <v>415</v>
      </c>
      <c r="C63" s="51">
        <v>2700</v>
      </c>
      <c r="D63" s="49" t="s">
        <v>1</v>
      </c>
      <c r="E63" s="49" t="s">
        <v>7</v>
      </c>
      <c r="F63" s="53"/>
      <c r="G63" s="104">
        <f t="shared" si="0"/>
        <v>0</v>
      </c>
      <c r="H63" s="104">
        <f t="shared" si="1"/>
        <v>0</v>
      </c>
      <c r="I63" s="104">
        <f t="shared" si="2"/>
        <v>0</v>
      </c>
      <c r="J63" s="129"/>
      <c r="K63" s="114"/>
      <c r="L63" s="114"/>
    </row>
    <row r="64" spans="1:12" s="10" customFormat="1" ht="15.75" customHeight="1" x14ac:dyDescent="0.2">
      <c r="A64" s="49">
        <v>56</v>
      </c>
      <c r="B64" s="74" t="s">
        <v>412</v>
      </c>
      <c r="C64" s="51">
        <v>1200</v>
      </c>
      <c r="D64" s="49" t="s">
        <v>1</v>
      </c>
      <c r="E64" s="49" t="s">
        <v>7</v>
      </c>
      <c r="F64" s="53"/>
      <c r="G64" s="104">
        <f t="shared" si="0"/>
        <v>0</v>
      </c>
      <c r="H64" s="104">
        <f t="shared" si="1"/>
        <v>0</v>
      </c>
      <c r="I64" s="104">
        <f t="shared" si="2"/>
        <v>0</v>
      </c>
      <c r="J64" s="129"/>
      <c r="K64" s="114"/>
      <c r="L64" s="114"/>
    </row>
    <row r="65" spans="1:12" s="10" customFormat="1" ht="15.75" customHeight="1" x14ac:dyDescent="0.2">
      <c r="A65" s="49">
        <v>57</v>
      </c>
      <c r="B65" s="74" t="s">
        <v>244</v>
      </c>
      <c r="C65" s="51">
        <v>450</v>
      </c>
      <c r="D65" s="49" t="s">
        <v>1</v>
      </c>
      <c r="E65" s="49" t="s">
        <v>7</v>
      </c>
      <c r="F65" s="53"/>
      <c r="G65" s="104">
        <f t="shared" si="0"/>
        <v>0</v>
      </c>
      <c r="H65" s="104">
        <f t="shared" si="1"/>
        <v>0</v>
      </c>
      <c r="I65" s="104">
        <f t="shared" si="2"/>
        <v>0</v>
      </c>
      <c r="J65" s="129"/>
      <c r="K65" s="114"/>
      <c r="L65" s="114"/>
    </row>
    <row r="66" spans="1:12" s="10" customFormat="1" ht="15.75" customHeight="1" x14ac:dyDescent="0.2">
      <c r="A66" s="49">
        <v>58</v>
      </c>
      <c r="B66" s="74" t="s">
        <v>618</v>
      </c>
      <c r="C66" s="51">
        <v>450</v>
      </c>
      <c r="D66" s="49" t="s">
        <v>1</v>
      </c>
      <c r="E66" s="49" t="s">
        <v>7</v>
      </c>
      <c r="F66" s="53"/>
      <c r="G66" s="104">
        <f t="shared" si="0"/>
        <v>0</v>
      </c>
      <c r="H66" s="104">
        <f t="shared" si="1"/>
        <v>0</v>
      </c>
      <c r="I66" s="104">
        <f t="shared" si="2"/>
        <v>0</v>
      </c>
      <c r="J66" s="129"/>
      <c r="K66" s="114"/>
      <c r="L66" s="114"/>
    </row>
    <row r="67" spans="1:12" s="10" customFormat="1" ht="15.75" customHeight="1" x14ac:dyDescent="0.2">
      <c r="A67" s="49">
        <v>59</v>
      </c>
      <c r="B67" s="74" t="s">
        <v>416</v>
      </c>
      <c r="C67" s="51">
        <v>225</v>
      </c>
      <c r="D67" s="49" t="s">
        <v>1</v>
      </c>
      <c r="E67" s="49" t="s">
        <v>7</v>
      </c>
      <c r="F67" s="53"/>
      <c r="G67" s="104">
        <f t="shared" si="0"/>
        <v>0</v>
      </c>
      <c r="H67" s="104">
        <f t="shared" si="1"/>
        <v>0</v>
      </c>
      <c r="I67" s="104">
        <f t="shared" si="2"/>
        <v>0</v>
      </c>
      <c r="J67" s="129"/>
      <c r="K67" s="114"/>
      <c r="L67" s="114"/>
    </row>
    <row r="68" spans="1:12" s="10" customFormat="1" ht="15.75" customHeight="1" x14ac:dyDescent="0.2">
      <c r="A68" s="49">
        <v>60</v>
      </c>
      <c r="B68" s="74" t="s">
        <v>418</v>
      </c>
      <c r="C68" s="51">
        <v>2400</v>
      </c>
      <c r="D68" s="49" t="s">
        <v>1</v>
      </c>
      <c r="E68" s="49" t="s">
        <v>7</v>
      </c>
      <c r="F68" s="53"/>
      <c r="G68" s="104">
        <f t="shared" si="0"/>
        <v>0</v>
      </c>
      <c r="H68" s="104">
        <f t="shared" si="1"/>
        <v>0</v>
      </c>
      <c r="I68" s="104">
        <f t="shared" si="2"/>
        <v>0</v>
      </c>
      <c r="J68" s="129"/>
      <c r="K68" s="114"/>
      <c r="L68" s="114"/>
    </row>
    <row r="69" spans="1:12" s="10" customFormat="1" ht="15.75" customHeight="1" x14ac:dyDescent="0.2">
      <c r="A69" s="49">
        <v>61</v>
      </c>
      <c r="B69" s="74" t="s">
        <v>69</v>
      </c>
      <c r="C69" s="51">
        <v>2400</v>
      </c>
      <c r="D69" s="49" t="s">
        <v>1</v>
      </c>
      <c r="E69" s="49" t="s">
        <v>7</v>
      </c>
      <c r="F69" s="53"/>
      <c r="G69" s="104">
        <f t="shared" si="0"/>
        <v>0</v>
      </c>
      <c r="H69" s="104">
        <f t="shared" si="1"/>
        <v>0</v>
      </c>
      <c r="I69" s="104">
        <f t="shared" si="2"/>
        <v>0</v>
      </c>
      <c r="J69" s="129"/>
      <c r="K69" s="114"/>
      <c r="L69" s="114"/>
    </row>
    <row r="70" spans="1:12" s="10" customFormat="1" ht="15.75" customHeight="1" x14ac:dyDescent="0.2">
      <c r="A70" s="49">
        <v>62</v>
      </c>
      <c r="B70" s="74" t="s">
        <v>70</v>
      </c>
      <c r="C70" s="51">
        <v>60</v>
      </c>
      <c r="D70" s="49" t="s">
        <v>1</v>
      </c>
      <c r="E70" s="49" t="s">
        <v>7</v>
      </c>
      <c r="F70" s="53"/>
      <c r="G70" s="104">
        <f t="shared" si="0"/>
        <v>0</v>
      </c>
      <c r="H70" s="104">
        <f t="shared" si="1"/>
        <v>0</v>
      </c>
      <c r="I70" s="104">
        <f t="shared" si="2"/>
        <v>0</v>
      </c>
      <c r="J70" s="129"/>
      <c r="K70" s="114"/>
      <c r="L70" s="114"/>
    </row>
    <row r="71" spans="1:12" s="10" customFormat="1" ht="15.75" customHeight="1" x14ac:dyDescent="0.2">
      <c r="A71" s="49">
        <v>63</v>
      </c>
      <c r="B71" s="74" t="s">
        <v>169</v>
      </c>
      <c r="C71" s="51">
        <v>30</v>
      </c>
      <c r="D71" s="49" t="s">
        <v>1</v>
      </c>
      <c r="E71" s="49" t="s">
        <v>7</v>
      </c>
      <c r="F71" s="53"/>
      <c r="G71" s="104">
        <f t="shared" si="0"/>
        <v>0</v>
      </c>
      <c r="H71" s="104">
        <f t="shared" si="1"/>
        <v>0</v>
      </c>
      <c r="I71" s="104">
        <f t="shared" si="2"/>
        <v>0</v>
      </c>
      <c r="J71" s="129"/>
      <c r="K71" s="114"/>
      <c r="L71" s="114"/>
    </row>
    <row r="72" spans="1:12" s="10" customFormat="1" ht="15.75" customHeight="1" x14ac:dyDescent="0.2">
      <c r="A72" s="49">
        <v>64</v>
      </c>
      <c r="B72" s="74" t="s">
        <v>170</v>
      </c>
      <c r="C72" s="51">
        <v>60</v>
      </c>
      <c r="D72" s="49" t="s">
        <v>1</v>
      </c>
      <c r="E72" s="49" t="s">
        <v>7</v>
      </c>
      <c r="F72" s="53"/>
      <c r="G72" s="104">
        <f t="shared" si="0"/>
        <v>0</v>
      </c>
      <c r="H72" s="104">
        <f t="shared" si="1"/>
        <v>0</v>
      </c>
      <c r="I72" s="104">
        <f t="shared" si="2"/>
        <v>0</v>
      </c>
      <c r="J72" s="129"/>
      <c r="K72" s="114"/>
      <c r="L72" s="114"/>
    </row>
    <row r="73" spans="1:12" s="10" customFormat="1" ht="25.5" x14ac:dyDescent="0.2">
      <c r="A73" s="49">
        <v>65</v>
      </c>
      <c r="B73" s="74" t="s">
        <v>419</v>
      </c>
      <c r="C73" s="51">
        <v>4500</v>
      </c>
      <c r="D73" s="49" t="s">
        <v>1</v>
      </c>
      <c r="E73" s="49" t="s">
        <v>7</v>
      </c>
      <c r="F73" s="53"/>
      <c r="G73" s="104">
        <f t="shared" si="0"/>
        <v>0</v>
      </c>
      <c r="H73" s="104">
        <f t="shared" si="1"/>
        <v>0</v>
      </c>
      <c r="I73" s="104">
        <f t="shared" si="2"/>
        <v>0</v>
      </c>
      <c r="J73" s="129"/>
      <c r="K73" s="114"/>
      <c r="L73" s="114"/>
    </row>
    <row r="74" spans="1:12" s="10" customFormat="1" ht="25.5" x14ac:dyDescent="0.2">
      <c r="A74" s="49">
        <v>66</v>
      </c>
      <c r="B74" s="74" t="s">
        <v>420</v>
      </c>
      <c r="C74" s="51">
        <v>1500</v>
      </c>
      <c r="D74" s="49" t="s">
        <v>1</v>
      </c>
      <c r="E74" s="49" t="s">
        <v>7</v>
      </c>
      <c r="F74" s="53"/>
      <c r="G74" s="104">
        <f t="shared" ref="G74:G89" si="3">C74*F74</f>
        <v>0</v>
      </c>
      <c r="H74" s="104">
        <f t="shared" ref="H74:H89" si="4">G74*0.095</f>
        <v>0</v>
      </c>
      <c r="I74" s="104">
        <f t="shared" ref="I74:I89" si="5">G74+H74</f>
        <v>0</v>
      </c>
      <c r="J74" s="129"/>
      <c r="K74" s="114"/>
      <c r="L74" s="114"/>
    </row>
    <row r="75" spans="1:12" s="10" customFormat="1" ht="15.75" customHeight="1" x14ac:dyDescent="0.2">
      <c r="A75" s="49">
        <v>67</v>
      </c>
      <c r="B75" s="74" t="s">
        <v>642</v>
      </c>
      <c r="C75" s="51">
        <v>1800</v>
      </c>
      <c r="D75" s="49" t="s">
        <v>1</v>
      </c>
      <c r="E75" s="49" t="s">
        <v>7</v>
      </c>
      <c r="F75" s="53"/>
      <c r="G75" s="104">
        <f t="shared" si="3"/>
        <v>0</v>
      </c>
      <c r="H75" s="104">
        <f t="shared" si="4"/>
        <v>0</v>
      </c>
      <c r="I75" s="104">
        <f t="shared" si="5"/>
        <v>0</v>
      </c>
      <c r="J75" s="129"/>
      <c r="K75" s="114"/>
      <c r="L75" s="114"/>
    </row>
    <row r="76" spans="1:12" s="10" customFormat="1" ht="15.75" customHeight="1" x14ac:dyDescent="0.2">
      <c r="A76" s="49">
        <v>68</v>
      </c>
      <c r="B76" s="74" t="s">
        <v>71</v>
      </c>
      <c r="C76" s="51">
        <v>150</v>
      </c>
      <c r="D76" s="49" t="s">
        <v>1</v>
      </c>
      <c r="E76" s="49" t="s">
        <v>7</v>
      </c>
      <c r="F76" s="53"/>
      <c r="G76" s="104">
        <f t="shared" si="3"/>
        <v>0</v>
      </c>
      <c r="H76" s="104">
        <f t="shared" si="4"/>
        <v>0</v>
      </c>
      <c r="I76" s="104">
        <f t="shared" si="5"/>
        <v>0</v>
      </c>
      <c r="J76" s="129"/>
      <c r="K76" s="114"/>
      <c r="L76" s="114"/>
    </row>
    <row r="77" spans="1:12" s="10" customFormat="1" ht="15.75" customHeight="1" x14ac:dyDescent="0.2">
      <c r="A77" s="49">
        <v>69</v>
      </c>
      <c r="B77" s="74" t="s">
        <v>150</v>
      </c>
      <c r="C77" s="51">
        <v>150</v>
      </c>
      <c r="D77" s="49" t="s">
        <v>1</v>
      </c>
      <c r="E77" s="49" t="s">
        <v>7</v>
      </c>
      <c r="F77" s="53"/>
      <c r="G77" s="104">
        <f t="shared" si="3"/>
        <v>0</v>
      </c>
      <c r="H77" s="104">
        <f t="shared" si="4"/>
        <v>0</v>
      </c>
      <c r="I77" s="104">
        <f t="shared" si="5"/>
        <v>0</v>
      </c>
      <c r="J77" s="129"/>
      <c r="K77" s="114"/>
      <c r="L77" s="114"/>
    </row>
    <row r="78" spans="1:12" s="10" customFormat="1" ht="15.75" customHeight="1" x14ac:dyDescent="0.2">
      <c r="A78" s="49">
        <v>70</v>
      </c>
      <c r="B78" s="74" t="s">
        <v>421</v>
      </c>
      <c r="C78" s="51">
        <v>600</v>
      </c>
      <c r="D78" s="49" t="s">
        <v>1</v>
      </c>
      <c r="E78" s="49" t="s">
        <v>7</v>
      </c>
      <c r="F78" s="53"/>
      <c r="G78" s="104">
        <f t="shared" si="3"/>
        <v>0</v>
      </c>
      <c r="H78" s="104">
        <f t="shared" si="4"/>
        <v>0</v>
      </c>
      <c r="I78" s="104">
        <f t="shared" si="5"/>
        <v>0</v>
      </c>
      <c r="J78" s="129"/>
      <c r="K78" s="114"/>
      <c r="L78" s="114"/>
    </row>
    <row r="79" spans="1:12" s="10" customFormat="1" ht="15.75" customHeight="1" x14ac:dyDescent="0.2">
      <c r="A79" s="49">
        <v>71</v>
      </c>
      <c r="B79" s="74" t="s">
        <v>422</v>
      </c>
      <c r="C79" s="51">
        <v>2100</v>
      </c>
      <c r="D79" s="49" t="s">
        <v>1</v>
      </c>
      <c r="E79" s="49" t="s">
        <v>7</v>
      </c>
      <c r="F79" s="53"/>
      <c r="G79" s="104">
        <f t="shared" si="3"/>
        <v>0</v>
      </c>
      <c r="H79" s="104">
        <f t="shared" si="4"/>
        <v>0</v>
      </c>
      <c r="I79" s="104">
        <f t="shared" si="5"/>
        <v>0</v>
      </c>
      <c r="J79" s="129"/>
      <c r="K79" s="114"/>
      <c r="L79" s="114"/>
    </row>
    <row r="80" spans="1:12" s="10" customFormat="1" ht="15.75" customHeight="1" x14ac:dyDescent="0.2">
      <c r="A80" s="49">
        <v>72</v>
      </c>
      <c r="B80" s="74" t="s">
        <v>423</v>
      </c>
      <c r="C80" s="51">
        <v>8250</v>
      </c>
      <c r="D80" s="49" t="s">
        <v>1</v>
      </c>
      <c r="E80" s="49" t="s">
        <v>7</v>
      </c>
      <c r="F80" s="53"/>
      <c r="G80" s="104">
        <f t="shared" si="3"/>
        <v>0</v>
      </c>
      <c r="H80" s="104">
        <f t="shared" si="4"/>
        <v>0</v>
      </c>
      <c r="I80" s="104">
        <f t="shared" si="5"/>
        <v>0</v>
      </c>
      <c r="J80" s="129"/>
      <c r="K80" s="114"/>
      <c r="L80" s="114"/>
    </row>
    <row r="81" spans="1:12" s="10" customFormat="1" ht="15.75" customHeight="1" x14ac:dyDescent="0.2">
      <c r="A81" s="49">
        <v>73</v>
      </c>
      <c r="B81" s="74" t="s">
        <v>72</v>
      </c>
      <c r="C81" s="51">
        <v>60</v>
      </c>
      <c r="D81" s="49" t="s">
        <v>1</v>
      </c>
      <c r="E81" s="49" t="s">
        <v>7</v>
      </c>
      <c r="F81" s="53"/>
      <c r="G81" s="104">
        <f t="shared" si="3"/>
        <v>0</v>
      </c>
      <c r="H81" s="104">
        <f t="shared" si="4"/>
        <v>0</v>
      </c>
      <c r="I81" s="104">
        <f t="shared" si="5"/>
        <v>0</v>
      </c>
      <c r="J81" s="129"/>
      <c r="K81" s="114"/>
      <c r="L81" s="114"/>
    </row>
    <row r="82" spans="1:12" s="10" customFormat="1" ht="15.75" customHeight="1" x14ac:dyDescent="0.2">
      <c r="A82" s="49">
        <v>74</v>
      </c>
      <c r="B82" s="74" t="s">
        <v>73</v>
      </c>
      <c r="C82" s="51">
        <v>900</v>
      </c>
      <c r="D82" s="49" t="s">
        <v>1</v>
      </c>
      <c r="E82" s="49" t="s">
        <v>7</v>
      </c>
      <c r="F82" s="53"/>
      <c r="G82" s="104">
        <f t="shared" si="3"/>
        <v>0</v>
      </c>
      <c r="H82" s="104">
        <f t="shared" si="4"/>
        <v>0</v>
      </c>
      <c r="I82" s="104">
        <f t="shared" si="5"/>
        <v>0</v>
      </c>
      <c r="J82" s="129"/>
      <c r="K82" s="114"/>
      <c r="L82" s="114"/>
    </row>
    <row r="83" spans="1:12" s="10" customFormat="1" ht="15.75" customHeight="1" x14ac:dyDescent="0.2">
      <c r="A83" s="49">
        <v>75</v>
      </c>
      <c r="B83" s="74" t="s">
        <v>74</v>
      </c>
      <c r="C83" s="51">
        <v>90</v>
      </c>
      <c r="D83" s="49" t="s">
        <v>1</v>
      </c>
      <c r="E83" s="49" t="s">
        <v>7</v>
      </c>
      <c r="F83" s="53"/>
      <c r="G83" s="104">
        <f t="shared" si="3"/>
        <v>0</v>
      </c>
      <c r="H83" s="104">
        <f t="shared" si="4"/>
        <v>0</v>
      </c>
      <c r="I83" s="104">
        <f t="shared" si="5"/>
        <v>0</v>
      </c>
      <c r="J83" s="129"/>
      <c r="K83" s="114"/>
      <c r="L83" s="114"/>
    </row>
    <row r="84" spans="1:12" s="10" customFormat="1" ht="15.75" customHeight="1" x14ac:dyDescent="0.2">
      <c r="A84" s="49">
        <v>76</v>
      </c>
      <c r="B84" s="74" t="s">
        <v>75</v>
      </c>
      <c r="C84" s="51">
        <v>90</v>
      </c>
      <c r="D84" s="49" t="s">
        <v>1</v>
      </c>
      <c r="E84" s="49" t="s">
        <v>7</v>
      </c>
      <c r="F84" s="53"/>
      <c r="G84" s="104">
        <f t="shared" si="3"/>
        <v>0</v>
      </c>
      <c r="H84" s="104">
        <f t="shared" si="4"/>
        <v>0</v>
      </c>
      <c r="I84" s="104">
        <f t="shared" si="5"/>
        <v>0</v>
      </c>
      <c r="J84" s="129"/>
      <c r="K84" s="114"/>
      <c r="L84" s="114"/>
    </row>
    <row r="85" spans="1:12" s="10" customFormat="1" ht="15.75" customHeight="1" x14ac:dyDescent="0.2">
      <c r="A85" s="49">
        <v>77</v>
      </c>
      <c r="B85" s="74" t="s">
        <v>424</v>
      </c>
      <c r="C85" s="51">
        <v>15</v>
      </c>
      <c r="D85" s="49" t="s">
        <v>1</v>
      </c>
      <c r="E85" s="49" t="s">
        <v>7</v>
      </c>
      <c r="F85" s="53"/>
      <c r="G85" s="104">
        <f t="shared" si="3"/>
        <v>0</v>
      </c>
      <c r="H85" s="104">
        <f t="shared" si="4"/>
        <v>0</v>
      </c>
      <c r="I85" s="104">
        <f t="shared" si="5"/>
        <v>0</v>
      </c>
      <c r="J85" s="129"/>
      <c r="K85" s="114"/>
      <c r="L85" s="114"/>
    </row>
    <row r="86" spans="1:12" s="10" customFormat="1" ht="15.75" customHeight="1" x14ac:dyDescent="0.2">
      <c r="A86" s="49">
        <v>78</v>
      </c>
      <c r="B86" s="74" t="s">
        <v>425</v>
      </c>
      <c r="C86" s="51">
        <v>30</v>
      </c>
      <c r="D86" s="49" t="s">
        <v>1</v>
      </c>
      <c r="E86" s="49" t="s">
        <v>7</v>
      </c>
      <c r="F86" s="53"/>
      <c r="G86" s="104">
        <f t="shared" si="3"/>
        <v>0</v>
      </c>
      <c r="H86" s="104">
        <f t="shared" si="4"/>
        <v>0</v>
      </c>
      <c r="I86" s="104">
        <f t="shared" si="5"/>
        <v>0</v>
      </c>
      <c r="J86" s="129"/>
      <c r="K86" s="114"/>
      <c r="L86" s="114"/>
    </row>
    <row r="87" spans="1:12" s="10" customFormat="1" ht="15.75" customHeight="1" x14ac:dyDescent="0.2">
      <c r="A87" s="49">
        <v>79</v>
      </c>
      <c r="B87" s="74" t="s">
        <v>166</v>
      </c>
      <c r="C87" s="51">
        <v>3</v>
      </c>
      <c r="D87" s="49" t="s">
        <v>1</v>
      </c>
      <c r="E87" s="49" t="s">
        <v>7</v>
      </c>
      <c r="F87" s="53"/>
      <c r="G87" s="104">
        <f t="shared" si="3"/>
        <v>0</v>
      </c>
      <c r="H87" s="104">
        <f t="shared" si="4"/>
        <v>0</v>
      </c>
      <c r="I87" s="104">
        <f t="shared" si="5"/>
        <v>0</v>
      </c>
      <c r="J87" s="129"/>
      <c r="K87" s="114"/>
      <c r="L87" s="114"/>
    </row>
    <row r="88" spans="1:12" s="10" customFormat="1" ht="15.75" customHeight="1" x14ac:dyDescent="0.2">
      <c r="A88" s="49">
        <v>80</v>
      </c>
      <c r="B88" s="74" t="s">
        <v>167</v>
      </c>
      <c r="C88" s="51">
        <v>3</v>
      </c>
      <c r="D88" s="49" t="s">
        <v>1</v>
      </c>
      <c r="E88" s="49" t="s">
        <v>7</v>
      </c>
      <c r="F88" s="53"/>
      <c r="G88" s="104">
        <f t="shared" si="3"/>
        <v>0</v>
      </c>
      <c r="H88" s="104">
        <f t="shared" si="4"/>
        <v>0</v>
      </c>
      <c r="I88" s="104">
        <f t="shared" si="5"/>
        <v>0</v>
      </c>
      <c r="J88" s="129"/>
      <c r="K88" s="114"/>
      <c r="L88" s="114"/>
    </row>
    <row r="89" spans="1:12" s="10" customFormat="1" ht="15.75" customHeight="1" x14ac:dyDescent="0.2">
      <c r="A89" s="49">
        <v>81</v>
      </c>
      <c r="B89" s="74" t="s">
        <v>168</v>
      </c>
      <c r="C89" s="51">
        <v>3</v>
      </c>
      <c r="D89" s="49" t="s">
        <v>1</v>
      </c>
      <c r="E89" s="49" t="s">
        <v>7</v>
      </c>
      <c r="F89" s="53"/>
      <c r="G89" s="104">
        <f t="shared" si="3"/>
        <v>0</v>
      </c>
      <c r="H89" s="104">
        <f t="shared" si="4"/>
        <v>0</v>
      </c>
      <c r="I89" s="104">
        <f t="shared" si="5"/>
        <v>0</v>
      </c>
      <c r="J89" s="129"/>
      <c r="K89" s="114"/>
      <c r="L89" s="114"/>
    </row>
    <row r="90" spans="1:12" s="10" customFormat="1" ht="15" customHeight="1" x14ac:dyDescent="0.2">
      <c r="A90" s="57"/>
      <c r="B90" s="75" t="s">
        <v>408</v>
      </c>
      <c r="C90" s="59" t="s">
        <v>7</v>
      </c>
      <c r="D90" s="59" t="s">
        <v>7</v>
      </c>
      <c r="E90" s="59" t="s">
        <v>7</v>
      </c>
      <c r="F90" s="59" t="s">
        <v>7</v>
      </c>
      <c r="G90" s="105">
        <f>SUM(G9:G89)</f>
        <v>0</v>
      </c>
      <c r="H90" s="105">
        <f t="shared" ref="H90:I90" si="6">SUM(H9:H89)</f>
        <v>0</v>
      </c>
      <c r="I90" s="105">
        <f t="shared" si="6"/>
        <v>0</v>
      </c>
      <c r="J90" s="113">
        <f>SUM(J9:J89)</f>
        <v>0</v>
      </c>
      <c r="K90" s="113">
        <f t="shared" ref="K90:L90" si="7">SUM(K9:K89)</f>
        <v>0</v>
      </c>
      <c r="L90" s="113">
        <f t="shared" si="7"/>
        <v>0</v>
      </c>
    </row>
    <row r="91" spans="1:12" s="10" customFormat="1" ht="15" customHeight="1" x14ac:dyDescent="0.2">
      <c r="A91" s="148" t="s">
        <v>673</v>
      </c>
      <c r="B91" s="148"/>
      <c r="C91" s="148"/>
      <c r="D91" s="148"/>
      <c r="E91" s="148"/>
      <c r="F91" s="148"/>
      <c r="G91" s="148"/>
      <c r="H91" s="148"/>
      <c r="I91" s="148"/>
      <c r="J91" s="148"/>
      <c r="K91" s="148"/>
      <c r="L91" s="148"/>
    </row>
    <row r="92" spans="1:12" s="10" customFormat="1" ht="15.75" customHeight="1" x14ac:dyDescent="0.2">
      <c r="A92" s="49">
        <v>1</v>
      </c>
      <c r="B92" s="74" t="s">
        <v>59</v>
      </c>
      <c r="C92" s="51">
        <v>600</v>
      </c>
      <c r="D92" s="49" t="s">
        <v>1</v>
      </c>
      <c r="E92" s="59" t="s">
        <v>7</v>
      </c>
      <c r="F92" s="53"/>
      <c r="G92" s="104">
        <f>C92*F92</f>
        <v>0</v>
      </c>
      <c r="H92" s="104">
        <f>G92*0.095</f>
        <v>0</v>
      </c>
      <c r="I92" s="104">
        <f>G92+H92</f>
        <v>0</v>
      </c>
      <c r="J92" s="129"/>
      <c r="K92" s="114"/>
      <c r="L92" s="107" t="s">
        <v>7</v>
      </c>
    </row>
    <row r="93" spans="1:12" s="10" customFormat="1" ht="15.75" customHeight="1" x14ac:dyDescent="0.2">
      <c r="A93" s="49">
        <v>2</v>
      </c>
      <c r="B93" s="74" t="s">
        <v>147</v>
      </c>
      <c r="C93" s="51">
        <v>150</v>
      </c>
      <c r="D93" s="49" t="s">
        <v>1</v>
      </c>
      <c r="E93" s="59" t="s">
        <v>7</v>
      </c>
      <c r="F93" s="53"/>
      <c r="G93" s="104">
        <f t="shared" ref="G93:G98" si="8">C93*F93</f>
        <v>0</v>
      </c>
      <c r="H93" s="104">
        <f t="shared" ref="H93:H98" si="9">G93*0.095</f>
        <v>0</v>
      </c>
      <c r="I93" s="104">
        <f t="shared" ref="I93:I98" si="10">G93+H93</f>
        <v>0</v>
      </c>
      <c r="J93" s="129"/>
      <c r="K93" s="114"/>
      <c r="L93" s="107" t="s">
        <v>7</v>
      </c>
    </row>
    <row r="94" spans="1:12" s="10" customFormat="1" ht="15.75" customHeight="1" x14ac:dyDescent="0.2">
      <c r="A94" s="49">
        <v>3</v>
      </c>
      <c r="B94" s="74" t="s">
        <v>60</v>
      </c>
      <c r="C94" s="51">
        <v>300</v>
      </c>
      <c r="D94" s="49" t="s">
        <v>1</v>
      </c>
      <c r="E94" s="59" t="s">
        <v>7</v>
      </c>
      <c r="F94" s="53"/>
      <c r="G94" s="104">
        <f t="shared" si="8"/>
        <v>0</v>
      </c>
      <c r="H94" s="104">
        <f t="shared" si="9"/>
        <v>0</v>
      </c>
      <c r="I94" s="104">
        <f t="shared" si="10"/>
        <v>0</v>
      </c>
      <c r="J94" s="129"/>
      <c r="K94" s="114"/>
      <c r="L94" s="107" t="s">
        <v>7</v>
      </c>
    </row>
    <row r="95" spans="1:12" s="10" customFormat="1" ht="15.75" customHeight="1" x14ac:dyDescent="0.2">
      <c r="A95" s="49">
        <v>4</v>
      </c>
      <c r="B95" s="74" t="s">
        <v>61</v>
      </c>
      <c r="C95" s="51">
        <v>300</v>
      </c>
      <c r="D95" s="49" t="s">
        <v>1</v>
      </c>
      <c r="E95" s="59" t="s">
        <v>7</v>
      </c>
      <c r="F95" s="53"/>
      <c r="G95" s="104">
        <f t="shared" si="8"/>
        <v>0</v>
      </c>
      <c r="H95" s="104">
        <f t="shared" si="9"/>
        <v>0</v>
      </c>
      <c r="I95" s="104">
        <f t="shared" si="10"/>
        <v>0</v>
      </c>
      <c r="J95" s="129"/>
      <c r="K95" s="114"/>
      <c r="L95" s="107" t="s">
        <v>7</v>
      </c>
    </row>
    <row r="96" spans="1:12" s="10" customFormat="1" ht="15.75" customHeight="1" x14ac:dyDescent="0.2">
      <c r="A96" s="49">
        <v>5</v>
      </c>
      <c r="B96" s="74" t="s">
        <v>62</v>
      </c>
      <c r="C96" s="51">
        <v>300</v>
      </c>
      <c r="D96" s="49" t="s">
        <v>1</v>
      </c>
      <c r="E96" s="59" t="s">
        <v>7</v>
      </c>
      <c r="F96" s="53"/>
      <c r="G96" s="104">
        <f t="shared" si="8"/>
        <v>0</v>
      </c>
      <c r="H96" s="104">
        <f t="shared" si="9"/>
        <v>0</v>
      </c>
      <c r="I96" s="104">
        <f t="shared" si="10"/>
        <v>0</v>
      </c>
      <c r="J96" s="129"/>
      <c r="K96" s="114"/>
      <c r="L96" s="107" t="s">
        <v>7</v>
      </c>
    </row>
    <row r="97" spans="1:12" s="10" customFormat="1" ht="15.75" customHeight="1" x14ac:dyDescent="0.2">
      <c r="A97" s="49">
        <v>6</v>
      </c>
      <c r="B97" s="74" t="s">
        <v>163</v>
      </c>
      <c r="C97" s="51">
        <v>210</v>
      </c>
      <c r="D97" s="49" t="s">
        <v>1</v>
      </c>
      <c r="E97" s="59" t="s">
        <v>7</v>
      </c>
      <c r="F97" s="53"/>
      <c r="G97" s="104">
        <f t="shared" si="8"/>
        <v>0</v>
      </c>
      <c r="H97" s="104">
        <f t="shared" si="9"/>
        <v>0</v>
      </c>
      <c r="I97" s="104">
        <f t="shared" si="10"/>
        <v>0</v>
      </c>
      <c r="J97" s="129"/>
      <c r="K97" s="114"/>
      <c r="L97" s="107" t="s">
        <v>7</v>
      </c>
    </row>
    <row r="98" spans="1:12" s="10" customFormat="1" ht="15.75" customHeight="1" x14ac:dyDescent="0.2">
      <c r="A98" s="49">
        <v>7</v>
      </c>
      <c r="B98" s="74" t="s">
        <v>63</v>
      </c>
      <c r="C98" s="51">
        <v>900</v>
      </c>
      <c r="D98" s="49" t="s">
        <v>1</v>
      </c>
      <c r="E98" s="59" t="s">
        <v>7</v>
      </c>
      <c r="F98" s="53"/>
      <c r="G98" s="104">
        <f t="shared" si="8"/>
        <v>0</v>
      </c>
      <c r="H98" s="104">
        <f t="shared" si="9"/>
        <v>0</v>
      </c>
      <c r="I98" s="104">
        <f t="shared" si="10"/>
        <v>0</v>
      </c>
      <c r="J98" s="129"/>
      <c r="K98" s="114"/>
      <c r="L98" s="107" t="s">
        <v>7</v>
      </c>
    </row>
    <row r="99" spans="1:12" s="10" customFormat="1" ht="16.5" customHeight="1" x14ac:dyDescent="0.2">
      <c r="A99" s="57"/>
      <c r="B99" s="75" t="s">
        <v>159</v>
      </c>
      <c r="C99" s="59" t="s">
        <v>7</v>
      </c>
      <c r="D99" s="59" t="s">
        <v>7</v>
      </c>
      <c r="E99" s="59" t="s">
        <v>7</v>
      </c>
      <c r="F99" s="59" t="s">
        <v>7</v>
      </c>
      <c r="G99" s="105">
        <f>SUM(G92:G98)</f>
        <v>0</v>
      </c>
      <c r="H99" s="105">
        <f t="shared" ref="H99:I99" si="11">SUM(H92:H98)</f>
        <v>0</v>
      </c>
      <c r="I99" s="105">
        <f t="shared" si="11"/>
        <v>0</v>
      </c>
      <c r="J99" s="113">
        <f>SUM(J92:J98)</f>
        <v>0</v>
      </c>
      <c r="K99" s="113">
        <f>SUM(K92:K98)</f>
        <v>0</v>
      </c>
      <c r="L99" s="105" t="s">
        <v>7</v>
      </c>
    </row>
    <row r="100" spans="1:12" s="10" customFormat="1" ht="15" customHeight="1" x14ac:dyDescent="0.2">
      <c r="A100" s="148" t="s">
        <v>675</v>
      </c>
      <c r="B100" s="148"/>
      <c r="C100" s="148"/>
      <c r="D100" s="148"/>
      <c r="E100" s="148"/>
      <c r="F100" s="148"/>
      <c r="G100" s="148"/>
      <c r="H100" s="148"/>
      <c r="I100" s="148"/>
      <c r="J100" s="148"/>
      <c r="K100" s="148"/>
      <c r="L100" s="148"/>
    </row>
    <row r="101" spans="1:12" s="10" customFormat="1" ht="51" x14ac:dyDescent="0.2">
      <c r="A101" s="49">
        <v>1</v>
      </c>
      <c r="B101" s="74" t="s">
        <v>449</v>
      </c>
      <c r="C101" s="77">
        <v>2160</v>
      </c>
      <c r="D101" s="49" t="s">
        <v>1</v>
      </c>
      <c r="E101" s="52"/>
      <c r="F101" s="53"/>
      <c r="G101" s="104">
        <f>C101*F101</f>
        <v>0</v>
      </c>
      <c r="H101" s="104">
        <f>G101*0.095</f>
        <v>0</v>
      </c>
      <c r="I101" s="104">
        <f>G101+H101</f>
        <v>0</v>
      </c>
      <c r="J101" s="129"/>
      <c r="K101" s="114"/>
      <c r="L101" s="114"/>
    </row>
    <row r="102" spans="1:12" s="10" customFormat="1" ht="16.5" customHeight="1" x14ac:dyDescent="0.2">
      <c r="A102" s="57"/>
      <c r="B102" s="75" t="s">
        <v>162</v>
      </c>
      <c r="C102" s="59" t="s">
        <v>7</v>
      </c>
      <c r="D102" s="59" t="s">
        <v>7</v>
      </c>
      <c r="E102" s="59" t="s">
        <v>7</v>
      </c>
      <c r="F102" s="59" t="s">
        <v>7</v>
      </c>
      <c r="G102" s="105">
        <f>SUM(G101)</f>
        <v>0</v>
      </c>
      <c r="H102" s="105">
        <f t="shared" ref="H102:I102" si="12">SUM(H101)</f>
        <v>0</v>
      </c>
      <c r="I102" s="105">
        <f t="shared" si="12"/>
        <v>0</v>
      </c>
      <c r="J102" s="113">
        <f>SUM(J101)</f>
        <v>0</v>
      </c>
      <c r="K102" s="113">
        <f t="shared" ref="K102:L102" si="13">SUM(K101)</f>
        <v>0</v>
      </c>
      <c r="L102" s="113">
        <f t="shared" si="13"/>
        <v>0</v>
      </c>
    </row>
    <row r="103" spans="1:12" s="10" customFormat="1" ht="15" customHeight="1" x14ac:dyDescent="0.2">
      <c r="A103" s="148" t="s">
        <v>689</v>
      </c>
      <c r="B103" s="148"/>
      <c r="C103" s="148"/>
      <c r="D103" s="148"/>
      <c r="E103" s="148"/>
      <c r="F103" s="148"/>
      <c r="G103" s="148"/>
      <c r="H103" s="148"/>
      <c r="I103" s="148"/>
      <c r="J103" s="148"/>
      <c r="K103" s="148"/>
      <c r="L103" s="148"/>
    </row>
    <row r="104" spans="1:12" s="10" customFormat="1" ht="15.75" customHeight="1" x14ac:dyDescent="0.2">
      <c r="A104" s="49">
        <v>1</v>
      </c>
      <c r="B104" s="66" t="s">
        <v>426</v>
      </c>
      <c r="C104" s="51">
        <v>600</v>
      </c>
      <c r="D104" s="49" t="s">
        <v>1</v>
      </c>
      <c r="E104" s="59" t="s">
        <v>7</v>
      </c>
      <c r="F104" s="53"/>
      <c r="G104" s="104">
        <f t="shared" ref="G104:G107" si="14">C104*F104</f>
        <v>0</v>
      </c>
      <c r="H104" s="104">
        <f t="shared" ref="H104:H107" si="15">G104*0.095</f>
        <v>0</v>
      </c>
      <c r="I104" s="104">
        <f t="shared" ref="I104:I107" si="16">G104+H104</f>
        <v>0</v>
      </c>
      <c r="J104" s="129"/>
      <c r="K104" s="114"/>
      <c r="L104" s="107" t="s">
        <v>7</v>
      </c>
    </row>
    <row r="105" spans="1:12" s="10" customFormat="1" ht="15.75" customHeight="1" x14ac:dyDescent="0.2">
      <c r="A105" s="49">
        <v>2</v>
      </c>
      <c r="B105" s="66" t="s">
        <v>679</v>
      </c>
      <c r="C105" s="51">
        <v>200</v>
      </c>
      <c r="D105" s="49" t="s">
        <v>1</v>
      </c>
      <c r="E105" s="59" t="s">
        <v>7</v>
      </c>
      <c r="F105" s="53"/>
      <c r="G105" s="104">
        <f t="shared" si="14"/>
        <v>0</v>
      </c>
      <c r="H105" s="104">
        <f t="shared" si="15"/>
        <v>0</v>
      </c>
      <c r="I105" s="104">
        <f t="shared" si="16"/>
        <v>0</v>
      </c>
      <c r="J105" s="129"/>
      <c r="K105" s="114"/>
      <c r="L105" s="107" t="s">
        <v>7</v>
      </c>
    </row>
    <row r="106" spans="1:12" s="10" customFormat="1" ht="15.75" customHeight="1" x14ac:dyDescent="0.2">
      <c r="A106" s="49">
        <v>3</v>
      </c>
      <c r="B106" s="57" t="s">
        <v>427</v>
      </c>
      <c r="C106" s="51">
        <v>200</v>
      </c>
      <c r="D106" s="49" t="s">
        <v>1</v>
      </c>
      <c r="E106" s="59" t="s">
        <v>7</v>
      </c>
      <c r="F106" s="53"/>
      <c r="G106" s="104">
        <f t="shared" si="14"/>
        <v>0</v>
      </c>
      <c r="H106" s="104">
        <f t="shared" si="15"/>
        <v>0</v>
      </c>
      <c r="I106" s="104">
        <f t="shared" si="16"/>
        <v>0</v>
      </c>
      <c r="J106" s="129"/>
      <c r="K106" s="114"/>
      <c r="L106" s="107" t="s">
        <v>7</v>
      </c>
    </row>
    <row r="107" spans="1:12" s="10" customFormat="1" ht="15.75" customHeight="1" x14ac:dyDescent="0.2">
      <c r="A107" s="49">
        <v>4</v>
      </c>
      <c r="B107" s="57" t="s">
        <v>428</v>
      </c>
      <c r="C107" s="51">
        <v>200</v>
      </c>
      <c r="D107" s="49" t="s">
        <v>1</v>
      </c>
      <c r="E107" s="59" t="s">
        <v>7</v>
      </c>
      <c r="F107" s="53"/>
      <c r="G107" s="104">
        <f t="shared" si="14"/>
        <v>0</v>
      </c>
      <c r="H107" s="104">
        <f t="shared" si="15"/>
        <v>0</v>
      </c>
      <c r="I107" s="104">
        <f t="shared" si="16"/>
        <v>0</v>
      </c>
      <c r="J107" s="129"/>
      <c r="K107" s="114"/>
      <c r="L107" s="107" t="s">
        <v>7</v>
      </c>
    </row>
    <row r="108" spans="1:12" s="10" customFormat="1" ht="15" customHeight="1" x14ac:dyDescent="0.2">
      <c r="A108" s="57"/>
      <c r="B108" s="75" t="s">
        <v>165</v>
      </c>
      <c r="C108" s="59" t="s">
        <v>7</v>
      </c>
      <c r="D108" s="59" t="s">
        <v>7</v>
      </c>
      <c r="E108" s="59" t="s">
        <v>7</v>
      </c>
      <c r="F108" s="59" t="s">
        <v>7</v>
      </c>
      <c r="G108" s="105">
        <f>SUM(G104:G107)</f>
        <v>0</v>
      </c>
      <c r="H108" s="105">
        <f t="shared" ref="H108:I108" si="17">SUM(H104:H107)</f>
        <v>0</v>
      </c>
      <c r="I108" s="105">
        <f t="shared" si="17"/>
        <v>0</v>
      </c>
      <c r="J108" s="113">
        <f>SUM(J104:J107)</f>
        <v>0</v>
      </c>
      <c r="K108" s="113">
        <f>SUM(K104:K107)</f>
        <v>0</v>
      </c>
      <c r="L108" s="105" t="s">
        <v>7</v>
      </c>
    </row>
    <row r="109" spans="1:12" s="10" customFormat="1" ht="15" customHeight="1" x14ac:dyDescent="0.2">
      <c r="A109" s="78"/>
      <c r="B109" s="79"/>
      <c r="C109" s="80"/>
      <c r="D109" s="80"/>
      <c r="E109" s="80"/>
      <c r="F109" s="80"/>
      <c r="G109" s="108"/>
      <c r="H109" s="108"/>
      <c r="I109" s="108"/>
      <c r="J109" s="108"/>
      <c r="K109" s="109"/>
      <c r="L109" s="109"/>
    </row>
    <row r="110" spans="1:12" s="122" customFormat="1" ht="16.5" customHeight="1" x14ac:dyDescent="0.3">
      <c r="A110" s="144" t="s">
        <v>766</v>
      </c>
      <c r="B110" s="144"/>
      <c r="C110" s="144"/>
      <c r="D110" s="144"/>
      <c r="E110" s="144"/>
      <c r="F110" s="144"/>
      <c r="G110" s="144"/>
      <c r="H110" s="144"/>
      <c r="I110" s="144"/>
      <c r="J110" s="144"/>
      <c r="K110" s="144"/>
      <c r="L110" s="144"/>
    </row>
    <row r="111" spans="1:12" s="122" customFormat="1" ht="30.75" customHeight="1" x14ac:dyDescent="0.3">
      <c r="A111" s="143" t="s">
        <v>767</v>
      </c>
      <c r="B111" s="143"/>
      <c r="C111" s="143"/>
      <c r="D111" s="143"/>
      <c r="E111" s="143"/>
      <c r="F111" s="143"/>
      <c r="G111" s="143"/>
      <c r="H111" s="143"/>
      <c r="I111" s="143"/>
      <c r="J111" s="143"/>
      <c r="K111" s="143"/>
      <c r="L111" s="143"/>
    </row>
    <row r="112" spans="1:12" s="123" customFormat="1" ht="13.5" x14ac:dyDescent="0.25">
      <c r="A112" s="140" t="s">
        <v>768</v>
      </c>
      <c r="B112" s="140"/>
      <c r="C112" s="140"/>
      <c r="D112" s="140"/>
      <c r="E112" s="140"/>
      <c r="F112" s="140"/>
      <c r="G112" s="140"/>
      <c r="H112" s="140"/>
      <c r="I112" s="140"/>
      <c r="J112" s="140"/>
      <c r="K112" s="140"/>
      <c r="L112" s="140"/>
    </row>
    <row r="113" spans="1:12" s="122" customFormat="1" ht="16.5" customHeight="1" x14ac:dyDescent="0.3">
      <c r="A113" s="140" t="s">
        <v>785</v>
      </c>
      <c r="B113" s="140"/>
      <c r="C113" s="140"/>
      <c r="D113" s="140"/>
      <c r="E113" s="140"/>
      <c r="F113" s="140"/>
      <c r="G113" s="140"/>
      <c r="H113" s="140"/>
      <c r="I113" s="140"/>
      <c r="J113" s="140"/>
      <c r="K113" s="140"/>
      <c r="L113" s="140"/>
    </row>
    <row r="114" spans="1:12" s="122" customFormat="1" ht="16.5" customHeight="1" x14ac:dyDescent="0.3">
      <c r="A114" s="140" t="s">
        <v>769</v>
      </c>
      <c r="B114" s="140"/>
      <c r="C114" s="140"/>
      <c r="D114" s="140"/>
      <c r="E114" s="140"/>
      <c r="F114" s="140"/>
      <c r="G114" s="140"/>
      <c r="H114" s="140"/>
      <c r="I114" s="140"/>
      <c r="J114" s="140"/>
      <c r="K114" s="140"/>
      <c r="L114" s="140"/>
    </row>
    <row r="115" spans="1:12" s="122" customFormat="1" ht="16.5" x14ac:dyDescent="0.3">
      <c r="A115" s="124" t="s">
        <v>770</v>
      </c>
      <c r="B115" s="125"/>
      <c r="C115" s="126"/>
      <c r="D115" s="127"/>
      <c r="E115" s="125"/>
      <c r="F115" s="124"/>
      <c r="G115" s="124"/>
      <c r="H115" s="124"/>
      <c r="I115" s="124"/>
      <c r="J115" s="124"/>
      <c r="K115" s="124"/>
      <c r="L115" s="124"/>
    </row>
    <row r="116" spans="1:12" s="122" customFormat="1" ht="16.5" x14ac:dyDescent="0.3">
      <c r="A116" s="124" t="s">
        <v>771</v>
      </c>
      <c r="B116" s="125"/>
      <c r="C116" s="126"/>
      <c r="D116" s="127"/>
      <c r="E116" s="125"/>
      <c r="F116" s="124"/>
      <c r="G116" s="124"/>
      <c r="H116" s="124"/>
      <c r="I116" s="124"/>
      <c r="J116" s="124"/>
      <c r="K116" s="124"/>
      <c r="L116" s="124"/>
    </row>
    <row r="117" spans="1:12" s="122" customFormat="1" ht="27" customHeight="1" x14ac:dyDescent="0.3">
      <c r="A117" s="143" t="s">
        <v>772</v>
      </c>
      <c r="B117" s="143"/>
      <c r="C117" s="143"/>
      <c r="D117" s="143"/>
      <c r="E117" s="143"/>
      <c r="F117" s="143"/>
      <c r="G117" s="143"/>
      <c r="H117" s="143"/>
      <c r="I117" s="143"/>
      <c r="J117" s="143"/>
      <c r="K117" s="143"/>
      <c r="L117" s="143"/>
    </row>
    <row r="118" spans="1:12" s="122" customFormat="1" ht="27" customHeight="1" x14ac:dyDescent="0.3">
      <c r="A118" s="143" t="s">
        <v>773</v>
      </c>
      <c r="B118" s="143"/>
      <c r="C118" s="143"/>
      <c r="D118" s="143"/>
      <c r="E118" s="143"/>
      <c r="F118" s="143"/>
      <c r="G118" s="143"/>
      <c r="H118" s="143"/>
      <c r="I118" s="143"/>
      <c r="J118" s="143"/>
      <c r="K118" s="143"/>
      <c r="L118" s="143"/>
    </row>
    <row r="119" spans="1:12" s="122" customFormat="1" ht="27" customHeight="1" x14ac:dyDescent="0.3">
      <c r="A119" s="143" t="s">
        <v>774</v>
      </c>
      <c r="B119" s="143"/>
      <c r="C119" s="143"/>
      <c r="D119" s="143"/>
      <c r="E119" s="143"/>
      <c r="F119" s="143"/>
      <c r="G119" s="143"/>
      <c r="H119" s="143"/>
      <c r="I119" s="143"/>
      <c r="J119" s="143"/>
      <c r="K119" s="143"/>
      <c r="L119" s="143"/>
    </row>
    <row r="120" spans="1:12" s="122" customFormat="1" ht="27" customHeight="1" x14ac:dyDescent="0.3">
      <c r="A120" s="143" t="s">
        <v>786</v>
      </c>
      <c r="B120" s="143"/>
      <c r="C120" s="143"/>
      <c r="D120" s="143"/>
      <c r="E120" s="143"/>
      <c r="F120" s="143"/>
      <c r="G120" s="143"/>
      <c r="H120" s="143"/>
      <c r="I120" s="143"/>
      <c r="J120" s="143"/>
      <c r="K120" s="143"/>
      <c r="L120" s="143"/>
    </row>
    <row r="121" spans="1:12" s="122" customFormat="1" ht="16.5" x14ac:dyDescent="0.3">
      <c r="A121" s="128"/>
      <c r="B121" s="128"/>
      <c r="C121" s="128"/>
      <c r="D121" s="128"/>
      <c r="E121" s="128"/>
      <c r="F121" s="128"/>
      <c r="G121" s="128"/>
      <c r="H121" s="128"/>
      <c r="I121" s="128"/>
      <c r="J121" s="128"/>
      <c r="K121" s="128"/>
      <c r="L121" s="128"/>
    </row>
    <row r="122" spans="1:12" s="135" customFormat="1" ht="16.5" x14ac:dyDescent="0.3">
      <c r="A122" s="145" t="s">
        <v>775</v>
      </c>
      <c r="B122" s="145"/>
      <c r="C122" s="130"/>
      <c r="D122" s="131"/>
      <c r="E122" s="132" t="s">
        <v>776</v>
      </c>
      <c r="F122" s="131"/>
      <c r="G122" s="131"/>
      <c r="H122" s="131" t="s">
        <v>777</v>
      </c>
      <c r="I122" s="133"/>
      <c r="J122" s="133"/>
      <c r="K122" s="133"/>
      <c r="L122" s="134"/>
    </row>
  </sheetData>
  <sheetProtection algorithmName="SHA-512" hashValue="bnsvs+v3i5F7F+lhubetkD4UneEXFagjhcnjzVvQHf8l+m1nmna81EA3HsTTOP4j9gCryY16yUQL0KuVr+KM/g==" saltValue="bI+4eRLyAFQtCA2z3zIxmA==" spinCount="100000" sheet="1" objects="1" scenarios="1"/>
  <mergeCells count="16">
    <mergeCell ref="A118:L118"/>
    <mergeCell ref="A119:L119"/>
    <mergeCell ref="A120:L120"/>
    <mergeCell ref="A122:B122"/>
    <mergeCell ref="A103:L103"/>
    <mergeCell ref="A117:L117"/>
    <mergeCell ref="A114:L114"/>
    <mergeCell ref="A113:L113"/>
    <mergeCell ref="A110:L110"/>
    <mergeCell ref="A111:L111"/>
    <mergeCell ref="A112:L112"/>
    <mergeCell ref="A1:C1"/>
    <mergeCell ref="A4:L4"/>
    <mergeCell ref="A8:L8"/>
    <mergeCell ref="A91:L91"/>
    <mergeCell ref="A100:L100"/>
  </mergeCells>
  <dataValidations count="3">
    <dataValidation type="whole" operator="equal" allowBlank="1" showInputMessage="1" showErrorMessage="1" promptTitle="EKOLOŠKA ŽIVILA" prompt="V celico vnesete vrednost &quot;1&quot; za živila, ki jih ponujate v ekološki kvaliteti." sqref="L9:L89 L101">
      <formula1>1</formula1>
    </dataValidation>
    <dataValidation type="whole" operator="equal" allowBlank="1" showInputMessage="1" showErrorMessage="1" promptTitle="SHEME KAKOVOSTI" prompt="V celico vnesete vrednost &quot;1&quot; za živila, ki so uvrščena v shemo kakovosti, z izjemo živil ekološke kvalitete, ki se točkuje ločeno." sqref="J9:J89 J92:J98 J101 J104:J107">
      <formula1>1</formula1>
    </dataValidation>
    <dataValidation type="whole" operator="equal" allowBlank="1" showInputMessage="1" showErrorMessage="1" promptTitle="EMBALAŽA" prompt="V celico vnesete vrednost &quot;1&quot; za živila, katerih embalaža ustreza zahtevam po Uredbi o zelenem javnem naročanju." sqref="K9:K89 K92:K98 K101 K104:K107">
      <formula1>1</formula1>
    </dataValidation>
  </dataValidations>
  <pageMargins left="0.43307086614173229" right="0.43307086614173229" top="0.55118110236220474" bottom="0.35433070866141736" header="0.31496062992125984" footer="0.31496062992125984"/>
  <pageSetup paperSize="9" scale="99" fitToHeight="0" orientation="landscape" horizontalDpi="300" verticalDpi="300" r:id="rId1"/>
  <rowBreaks count="2" manualBreakCount="2">
    <brk id="61" max="11" man="1"/>
    <brk id="9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89"/>
  <sheetViews>
    <sheetView view="pageBreakPreview" zoomScale="110" zoomScaleNormal="120" zoomScaleSheetLayoutView="110" workbookViewId="0">
      <pane ySplit="7" topLeftCell="A8" activePane="bottomLeft" state="frozen"/>
      <selection activeCell="A83" sqref="A83:K83"/>
      <selection pane="bottomLeft" activeCell="L70" sqref="L70"/>
    </sheetView>
  </sheetViews>
  <sheetFormatPr defaultColWidth="9.28515625" defaultRowHeight="15" x14ac:dyDescent="0.25"/>
  <cols>
    <col min="1" max="1" width="3.7109375" style="2" customWidth="1"/>
    <col min="2" max="2" width="31.140625" style="2" customWidth="1"/>
    <col min="3" max="3" width="7.7109375" style="2" customWidth="1"/>
    <col min="4" max="4" width="5.42578125" style="2" customWidth="1"/>
    <col min="5" max="5" width="18" style="2" customWidth="1"/>
    <col min="6" max="9" width="10.5703125" style="2" customWidth="1"/>
    <col min="10" max="10" width="8.85546875" style="25" customWidth="1"/>
    <col min="11" max="12" width="8.85546875" style="2" customWidth="1"/>
    <col min="13" max="16384" width="9.28515625" style="2"/>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7.5" customHeight="1" x14ac:dyDescent="0.2">
      <c r="A3" s="24"/>
      <c r="B3" s="73"/>
      <c r="C3" s="21"/>
      <c r="D3" s="22"/>
    </row>
    <row r="4" spans="1:12" s="25" customFormat="1" ht="18.75" customHeight="1" x14ac:dyDescent="0.25">
      <c r="A4" s="142" t="s">
        <v>175</v>
      </c>
      <c r="B4" s="142"/>
      <c r="C4" s="142"/>
      <c r="D4" s="142"/>
      <c r="E4" s="142"/>
      <c r="F4" s="142"/>
      <c r="G4" s="142"/>
      <c r="H4" s="142"/>
      <c r="I4" s="142"/>
      <c r="J4" s="142"/>
      <c r="K4" s="142"/>
      <c r="L4" s="142"/>
    </row>
    <row r="5" spans="1:12" s="4" customFormat="1" ht="12" customHeight="1" x14ac:dyDescent="0.15">
      <c r="J5" s="26"/>
    </row>
    <row r="6" spans="1:12" s="101" customFormat="1" ht="49.5" customHeight="1" x14ac:dyDescent="0.2">
      <c r="A6" s="95" t="s">
        <v>3</v>
      </c>
      <c r="B6" s="95" t="s">
        <v>4</v>
      </c>
      <c r="C6" s="96" t="s">
        <v>5</v>
      </c>
      <c r="D6" s="96" t="s">
        <v>131</v>
      </c>
      <c r="E6" s="97" t="s">
        <v>6</v>
      </c>
      <c r="F6" s="97" t="s">
        <v>121</v>
      </c>
      <c r="G6" s="97" t="s">
        <v>122</v>
      </c>
      <c r="H6" s="97" t="s">
        <v>234</v>
      </c>
      <c r="I6" s="97" t="s">
        <v>125</v>
      </c>
      <c r="J6" s="97" t="s">
        <v>742</v>
      </c>
      <c r="K6" s="97" t="s">
        <v>127</v>
      </c>
      <c r="L6" s="97" t="s">
        <v>128</v>
      </c>
    </row>
    <row r="7" spans="1:12" s="101" customFormat="1" ht="21.95" customHeight="1" x14ac:dyDescent="0.2">
      <c r="A7" s="98">
        <v>1</v>
      </c>
      <c r="B7" s="98">
        <v>2</v>
      </c>
      <c r="C7" s="99">
        <v>3</v>
      </c>
      <c r="D7" s="99">
        <v>4</v>
      </c>
      <c r="E7" s="99">
        <v>5</v>
      </c>
      <c r="F7" s="99">
        <v>6</v>
      </c>
      <c r="G7" s="100" t="s">
        <v>123</v>
      </c>
      <c r="H7" s="99" t="s">
        <v>124</v>
      </c>
      <c r="I7" s="100" t="s">
        <v>126</v>
      </c>
      <c r="J7" s="99">
        <v>10</v>
      </c>
      <c r="K7" s="99">
        <v>11</v>
      </c>
      <c r="L7" s="99">
        <v>12</v>
      </c>
    </row>
    <row r="8" spans="1:12" s="10" customFormat="1" ht="15" customHeight="1" x14ac:dyDescent="0.2">
      <c r="A8" s="137" t="s">
        <v>174</v>
      </c>
      <c r="B8" s="138"/>
      <c r="C8" s="138"/>
      <c r="D8" s="138"/>
      <c r="E8" s="138"/>
      <c r="F8" s="138"/>
      <c r="G8" s="138"/>
      <c r="H8" s="138"/>
      <c r="I8" s="138"/>
      <c r="J8" s="138"/>
      <c r="K8" s="138"/>
      <c r="L8" s="139"/>
    </row>
    <row r="9" spans="1:12" s="10" customFormat="1" ht="30" customHeight="1" x14ac:dyDescent="0.2">
      <c r="A9" s="49">
        <v>1</v>
      </c>
      <c r="B9" s="74" t="s">
        <v>436</v>
      </c>
      <c r="C9" s="51">
        <v>1020</v>
      </c>
      <c r="D9" s="49" t="s">
        <v>1</v>
      </c>
      <c r="E9" s="52"/>
      <c r="F9" s="118"/>
      <c r="G9" s="104">
        <f t="shared" ref="G9:G31" si="0">C9*F9</f>
        <v>0</v>
      </c>
      <c r="H9" s="104">
        <f t="shared" ref="H9:H31" si="1">G9*0.095</f>
        <v>0</v>
      </c>
      <c r="I9" s="104">
        <f t="shared" ref="I9:I31" si="2">G9+H9</f>
        <v>0</v>
      </c>
      <c r="J9" s="129"/>
      <c r="K9" s="114"/>
      <c r="L9" s="114"/>
    </row>
    <row r="10" spans="1:12" s="10" customFormat="1" ht="30" customHeight="1" x14ac:dyDescent="0.2">
      <c r="A10" s="49">
        <v>2</v>
      </c>
      <c r="B10" s="74" t="s">
        <v>438</v>
      </c>
      <c r="C10" s="51">
        <v>75</v>
      </c>
      <c r="D10" s="49" t="s">
        <v>1</v>
      </c>
      <c r="E10" s="52"/>
      <c r="F10" s="118"/>
      <c r="G10" s="104">
        <f t="shared" si="0"/>
        <v>0</v>
      </c>
      <c r="H10" s="104">
        <f t="shared" si="1"/>
        <v>0</v>
      </c>
      <c r="I10" s="104">
        <f t="shared" si="2"/>
        <v>0</v>
      </c>
      <c r="J10" s="129"/>
      <c r="K10" s="114"/>
      <c r="L10" s="114"/>
    </row>
    <row r="11" spans="1:12" s="10" customFormat="1" ht="30" customHeight="1" x14ac:dyDescent="0.2">
      <c r="A11" s="49">
        <v>3</v>
      </c>
      <c r="B11" s="74" t="s">
        <v>437</v>
      </c>
      <c r="C11" s="51">
        <v>90</v>
      </c>
      <c r="D11" s="49" t="s">
        <v>1</v>
      </c>
      <c r="E11" s="52"/>
      <c r="F11" s="118"/>
      <c r="G11" s="104">
        <f t="shared" si="0"/>
        <v>0</v>
      </c>
      <c r="H11" s="104">
        <f t="shared" si="1"/>
        <v>0</v>
      </c>
      <c r="I11" s="104">
        <f t="shared" si="2"/>
        <v>0</v>
      </c>
      <c r="J11" s="129"/>
      <c r="K11" s="114"/>
      <c r="L11" s="114"/>
    </row>
    <row r="12" spans="1:12" s="10" customFormat="1" ht="30" customHeight="1" x14ac:dyDescent="0.2">
      <c r="A12" s="49">
        <v>4</v>
      </c>
      <c r="B12" s="74" t="s">
        <v>35</v>
      </c>
      <c r="C12" s="51">
        <v>450</v>
      </c>
      <c r="D12" s="49" t="s">
        <v>1</v>
      </c>
      <c r="E12" s="52"/>
      <c r="F12" s="118"/>
      <c r="G12" s="104">
        <f t="shared" si="0"/>
        <v>0</v>
      </c>
      <c r="H12" s="104">
        <f t="shared" si="1"/>
        <v>0</v>
      </c>
      <c r="I12" s="104">
        <f t="shared" si="2"/>
        <v>0</v>
      </c>
      <c r="J12" s="129"/>
      <c r="K12" s="114"/>
      <c r="L12" s="114"/>
    </row>
    <row r="13" spans="1:12" s="10" customFormat="1" ht="30" customHeight="1" x14ac:dyDescent="0.2">
      <c r="A13" s="49">
        <v>5</v>
      </c>
      <c r="B13" s="74" t="s">
        <v>245</v>
      </c>
      <c r="C13" s="51">
        <v>180</v>
      </c>
      <c r="D13" s="49" t="s">
        <v>1</v>
      </c>
      <c r="E13" s="52"/>
      <c r="F13" s="118"/>
      <c r="G13" s="104">
        <f t="shared" si="0"/>
        <v>0</v>
      </c>
      <c r="H13" s="104">
        <f t="shared" si="1"/>
        <v>0</v>
      </c>
      <c r="I13" s="104">
        <f t="shared" si="2"/>
        <v>0</v>
      </c>
      <c r="J13" s="129"/>
      <c r="K13" s="114"/>
      <c r="L13" s="114"/>
    </row>
    <row r="14" spans="1:12" s="10" customFormat="1" ht="18" customHeight="1" x14ac:dyDescent="0.2">
      <c r="A14" s="49">
        <v>6</v>
      </c>
      <c r="B14" s="74" t="s">
        <v>79</v>
      </c>
      <c r="C14" s="51">
        <v>1275</v>
      </c>
      <c r="D14" s="49" t="s">
        <v>1</v>
      </c>
      <c r="E14" s="52"/>
      <c r="F14" s="118"/>
      <c r="G14" s="104">
        <f t="shared" si="0"/>
        <v>0</v>
      </c>
      <c r="H14" s="104">
        <f t="shared" si="1"/>
        <v>0</v>
      </c>
      <c r="I14" s="104">
        <f t="shared" si="2"/>
        <v>0</v>
      </c>
      <c r="J14" s="129"/>
      <c r="K14" s="114"/>
      <c r="L14" s="114"/>
    </row>
    <row r="15" spans="1:12" s="10" customFormat="1" ht="18" customHeight="1" x14ac:dyDescent="0.2">
      <c r="A15" s="49">
        <v>7</v>
      </c>
      <c r="B15" s="74" t="s">
        <v>439</v>
      </c>
      <c r="C15" s="51">
        <v>750</v>
      </c>
      <c r="D15" s="49" t="s">
        <v>1</v>
      </c>
      <c r="E15" s="52"/>
      <c r="F15" s="118"/>
      <c r="G15" s="104">
        <f t="shared" si="0"/>
        <v>0</v>
      </c>
      <c r="H15" s="104">
        <f t="shared" si="1"/>
        <v>0</v>
      </c>
      <c r="I15" s="104">
        <f t="shared" si="2"/>
        <v>0</v>
      </c>
      <c r="J15" s="129"/>
      <c r="K15" s="114"/>
      <c r="L15" s="114"/>
    </row>
    <row r="16" spans="1:12" s="10" customFormat="1" ht="18" customHeight="1" x14ac:dyDescent="0.2">
      <c r="A16" s="49">
        <v>8</v>
      </c>
      <c r="B16" s="74" t="s">
        <v>80</v>
      </c>
      <c r="C16" s="51">
        <v>600</v>
      </c>
      <c r="D16" s="49" t="s">
        <v>1</v>
      </c>
      <c r="E16" s="52"/>
      <c r="F16" s="118"/>
      <c r="G16" s="104">
        <f t="shared" si="0"/>
        <v>0</v>
      </c>
      <c r="H16" s="104">
        <f t="shared" si="1"/>
        <v>0</v>
      </c>
      <c r="I16" s="104">
        <f t="shared" si="2"/>
        <v>0</v>
      </c>
      <c r="J16" s="129"/>
      <c r="K16" s="114"/>
      <c r="L16" s="114"/>
    </row>
    <row r="17" spans="1:12" s="10" customFormat="1" ht="30" customHeight="1" x14ac:dyDescent="0.2">
      <c r="A17" s="49">
        <v>9</v>
      </c>
      <c r="B17" s="74" t="s">
        <v>81</v>
      </c>
      <c r="C17" s="51">
        <v>300</v>
      </c>
      <c r="D17" s="49" t="s">
        <v>1</v>
      </c>
      <c r="E17" s="52"/>
      <c r="F17" s="118"/>
      <c r="G17" s="104">
        <f t="shared" si="0"/>
        <v>0</v>
      </c>
      <c r="H17" s="104">
        <f t="shared" si="1"/>
        <v>0</v>
      </c>
      <c r="I17" s="104">
        <f t="shared" si="2"/>
        <v>0</v>
      </c>
      <c r="J17" s="129"/>
      <c r="K17" s="114"/>
      <c r="L17" s="114"/>
    </row>
    <row r="18" spans="1:12" s="10" customFormat="1" ht="30" customHeight="1" x14ac:dyDescent="0.2">
      <c r="A18" s="49">
        <v>10</v>
      </c>
      <c r="B18" s="74" t="s">
        <v>440</v>
      </c>
      <c r="C18" s="51">
        <v>540</v>
      </c>
      <c r="D18" s="49" t="s">
        <v>1</v>
      </c>
      <c r="E18" s="52"/>
      <c r="F18" s="118"/>
      <c r="G18" s="104">
        <f t="shared" si="0"/>
        <v>0</v>
      </c>
      <c r="H18" s="104">
        <f t="shared" si="1"/>
        <v>0</v>
      </c>
      <c r="I18" s="104">
        <f t="shared" si="2"/>
        <v>0</v>
      </c>
      <c r="J18" s="129"/>
      <c r="K18" s="114"/>
      <c r="L18" s="114"/>
    </row>
    <row r="19" spans="1:12" s="10" customFormat="1" ht="30" customHeight="1" x14ac:dyDescent="0.2">
      <c r="A19" s="49">
        <v>11</v>
      </c>
      <c r="B19" s="74" t="s">
        <v>441</v>
      </c>
      <c r="C19" s="51">
        <v>30</v>
      </c>
      <c r="D19" s="49" t="s">
        <v>1</v>
      </c>
      <c r="E19" s="52"/>
      <c r="F19" s="118"/>
      <c r="G19" s="104">
        <f t="shared" si="0"/>
        <v>0</v>
      </c>
      <c r="H19" s="104">
        <f t="shared" si="1"/>
        <v>0</v>
      </c>
      <c r="I19" s="104">
        <f t="shared" si="2"/>
        <v>0</v>
      </c>
      <c r="J19" s="129"/>
      <c r="K19" s="114"/>
      <c r="L19" s="114"/>
    </row>
    <row r="20" spans="1:12" s="10" customFormat="1" ht="30" customHeight="1" x14ac:dyDescent="0.2">
      <c r="A20" s="49">
        <v>12</v>
      </c>
      <c r="B20" s="74" t="s">
        <v>82</v>
      </c>
      <c r="C20" s="51">
        <v>60</v>
      </c>
      <c r="D20" s="49" t="s">
        <v>1</v>
      </c>
      <c r="E20" s="52"/>
      <c r="F20" s="118"/>
      <c r="G20" s="104">
        <f t="shared" si="0"/>
        <v>0</v>
      </c>
      <c r="H20" s="104">
        <f t="shared" si="1"/>
        <v>0</v>
      </c>
      <c r="I20" s="104">
        <f t="shared" si="2"/>
        <v>0</v>
      </c>
      <c r="J20" s="129"/>
      <c r="K20" s="114"/>
      <c r="L20" s="114"/>
    </row>
    <row r="21" spans="1:12" s="10" customFormat="1" ht="30" customHeight="1" x14ac:dyDescent="0.2">
      <c r="A21" s="49">
        <v>13</v>
      </c>
      <c r="B21" s="74" t="s">
        <v>731</v>
      </c>
      <c r="C21" s="51">
        <v>300</v>
      </c>
      <c r="D21" s="49" t="s">
        <v>1</v>
      </c>
      <c r="E21" s="52"/>
      <c r="F21" s="118"/>
      <c r="G21" s="104">
        <f t="shared" si="0"/>
        <v>0</v>
      </c>
      <c r="H21" s="104">
        <f t="shared" si="1"/>
        <v>0</v>
      </c>
      <c r="I21" s="104">
        <f t="shared" si="2"/>
        <v>0</v>
      </c>
      <c r="J21" s="129"/>
      <c r="K21" s="114"/>
      <c r="L21" s="114"/>
    </row>
    <row r="22" spans="1:12" s="10" customFormat="1" ht="30" customHeight="1" x14ac:dyDescent="0.2">
      <c r="A22" s="49">
        <v>14</v>
      </c>
      <c r="B22" s="74" t="s">
        <v>36</v>
      </c>
      <c r="C22" s="51">
        <v>660</v>
      </c>
      <c r="D22" s="49" t="s">
        <v>1</v>
      </c>
      <c r="E22" s="52"/>
      <c r="F22" s="118"/>
      <c r="G22" s="104">
        <f t="shared" si="0"/>
        <v>0</v>
      </c>
      <c r="H22" s="104">
        <f t="shared" si="1"/>
        <v>0</v>
      </c>
      <c r="I22" s="104">
        <f t="shared" si="2"/>
        <v>0</v>
      </c>
      <c r="J22" s="129"/>
      <c r="K22" s="114"/>
      <c r="L22" s="114"/>
    </row>
    <row r="23" spans="1:12" s="10" customFormat="1" ht="30" customHeight="1" x14ac:dyDescent="0.2">
      <c r="A23" s="49">
        <v>15</v>
      </c>
      <c r="B23" s="74" t="s">
        <v>37</v>
      </c>
      <c r="C23" s="51">
        <v>60</v>
      </c>
      <c r="D23" s="49" t="s">
        <v>1</v>
      </c>
      <c r="E23" s="52"/>
      <c r="F23" s="118"/>
      <c r="G23" s="104">
        <f t="shared" si="0"/>
        <v>0</v>
      </c>
      <c r="H23" s="104">
        <f t="shared" si="1"/>
        <v>0</v>
      </c>
      <c r="I23" s="104">
        <f t="shared" si="2"/>
        <v>0</v>
      </c>
      <c r="J23" s="129"/>
      <c r="K23" s="114"/>
      <c r="L23" s="114"/>
    </row>
    <row r="24" spans="1:12" s="10" customFormat="1" ht="30" customHeight="1" x14ac:dyDescent="0.2">
      <c r="A24" s="49">
        <v>16</v>
      </c>
      <c r="B24" s="74" t="s">
        <v>139</v>
      </c>
      <c r="C24" s="51">
        <v>1110</v>
      </c>
      <c r="D24" s="49" t="s">
        <v>1</v>
      </c>
      <c r="E24" s="52"/>
      <c r="F24" s="118"/>
      <c r="G24" s="104">
        <f t="shared" si="0"/>
        <v>0</v>
      </c>
      <c r="H24" s="104">
        <f t="shared" si="1"/>
        <v>0</v>
      </c>
      <c r="I24" s="104">
        <f t="shared" si="2"/>
        <v>0</v>
      </c>
      <c r="J24" s="129"/>
      <c r="K24" s="114"/>
      <c r="L24" s="114"/>
    </row>
    <row r="25" spans="1:12" s="10" customFormat="1" ht="30" customHeight="1" x14ac:dyDescent="0.2">
      <c r="A25" s="49">
        <v>17</v>
      </c>
      <c r="B25" s="74" t="s">
        <v>619</v>
      </c>
      <c r="C25" s="51">
        <v>15</v>
      </c>
      <c r="D25" s="49" t="s">
        <v>1</v>
      </c>
      <c r="E25" s="52"/>
      <c r="F25" s="118"/>
      <c r="G25" s="104">
        <f t="shared" si="0"/>
        <v>0</v>
      </c>
      <c r="H25" s="104">
        <f t="shared" si="1"/>
        <v>0</v>
      </c>
      <c r="I25" s="104">
        <f t="shared" si="2"/>
        <v>0</v>
      </c>
      <c r="J25" s="129"/>
      <c r="K25" s="114"/>
      <c r="L25" s="114"/>
    </row>
    <row r="26" spans="1:12" s="10" customFormat="1" ht="30" customHeight="1" x14ac:dyDescent="0.2">
      <c r="A26" s="49">
        <v>18</v>
      </c>
      <c r="B26" s="74" t="s">
        <v>732</v>
      </c>
      <c r="C26" s="51">
        <v>60</v>
      </c>
      <c r="D26" s="49" t="s">
        <v>1</v>
      </c>
      <c r="E26" s="52"/>
      <c r="F26" s="118"/>
      <c r="G26" s="104">
        <f t="shared" si="0"/>
        <v>0</v>
      </c>
      <c r="H26" s="104">
        <f t="shared" si="1"/>
        <v>0</v>
      </c>
      <c r="I26" s="104">
        <f t="shared" si="2"/>
        <v>0</v>
      </c>
      <c r="J26" s="129"/>
      <c r="K26" s="114"/>
      <c r="L26" s="114"/>
    </row>
    <row r="27" spans="1:12" s="10" customFormat="1" ht="30" customHeight="1" x14ac:dyDescent="0.2">
      <c r="A27" s="49">
        <v>19</v>
      </c>
      <c r="B27" s="74" t="s">
        <v>733</v>
      </c>
      <c r="C27" s="51">
        <v>30</v>
      </c>
      <c r="D27" s="49" t="s">
        <v>1</v>
      </c>
      <c r="E27" s="52"/>
      <c r="F27" s="118"/>
      <c r="G27" s="104">
        <f t="shared" si="0"/>
        <v>0</v>
      </c>
      <c r="H27" s="104">
        <f t="shared" si="1"/>
        <v>0</v>
      </c>
      <c r="I27" s="104">
        <f t="shared" si="2"/>
        <v>0</v>
      </c>
      <c r="J27" s="129"/>
      <c r="K27" s="114"/>
      <c r="L27" s="114"/>
    </row>
    <row r="28" spans="1:12" s="10" customFormat="1" ht="30" customHeight="1" x14ac:dyDescent="0.2">
      <c r="A28" s="49">
        <v>20</v>
      </c>
      <c r="B28" s="74" t="s">
        <v>734</v>
      </c>
      <c r="C28" s="51">
        <v>120</v>
      </c>
      <c r="D28" s="49" t="s">
        <v>1</v>
      </c>
      <c r="E28" s="52"/>
      <c r="F28" s="118"/>
      <c r="G28" s="104">
        <f t="shared" si="0"/>
        <v>0</v>
      </c>
      <c r="H28" s="104">
        <f t="shared" si="1"/>
        <v>0</v>
      </c>
      <c r="I28" s="104">
        <f t="shared" si="2"/>
        <v>0</v>
      </c>
      <c r="J28" s="129"/>
      <c r="K28" s="114"/>
      <c r="L28" s="114"/>
    </row>
    <row r="29" spans="1:12" s="10" customFormat="1" ht="26.25" customHeight="1" x14ac:dyDescent="0.2">
      <c r="A29" s="49">
        <v>21</v>
      </c>
      <c r="B29" s="74" t="s">
        <v>683</v>
      </c>
      <c r="C29" s="51">
        <v>540</v>
      </c>
      <c r="D29" s="49" t="s">
        <v>1</v>
      </c>
      <c r="E29" s="52"/>
      <c r="F29" s="118"/>
      <c r="G29" s="104">
        <f t="shared" si="0"/>
        <v>0</v>
      </c>
      <c r="H29" s="104">
        <f t="shared" si="1"/>
        <v>0</v>
      </c>
      <c r="I29" s="104">
        <f t="shared" si="2"/>
        <v>0</v>
      </c>
      <c r="J29" s="129"/>
      <c r="K29" s="114"/>
      <c r="L29" s="114"/>
    </row>
    <row r="30" spans="1:12" s="10" customFormat="1" ht="30" customHeight="1" x14ac:dyDescent="0.2">
      <c r="A30" s="49">
        <v>22</v>
      </c>
      <c r="B30" s="74" t="s">
        <v>442</v>
      </c>
      <c r="C30" s="51">
        <v>15</v>
      </c>
      <c r="D30" s="49" t="s">
        <v>1</v>
      </c>
      <c r="E30" s="52"/>
      <c r="F30" s="118"/>
      <c r="G30" s="104">
        <f t="shared" si="0"/>
        <v>0</v>
      </c>
      <c r="H30" s="104">
        <f t="shared" si="1"/>
        <v>0</v>
      </c>
      <c r="I30" s="104">
        <f t="shared" si="2"/>
        <v>0</v>
      </c>
      <c r="J30" s="129"/>
      <c r="K30" s="114"/>
      <c r="L30" s="114"/>
    </row>
    <row r="31" spans="1:12" s="10" customFormat="1" ht="30" customHeight="1" x14ac:dyDescent="0.2">
      <c r="A31" s="49">
        <v>23</v>
      </c>
      <c r="B31" s="74" t="s">
        <v>735</v>
      </c>
      <c r="C31" s="51">
        <v>30</v>
      </c>
      <c r="D31" s="49" t="s">
        <v>1</v>
      </c>
      <c r="E31" s="52"/>
      <c r="F31" s="118"/>
      <c r="G31" s="104">
        <f t="shared" si="0"/>
        <v>0</v>
      </c>
      <c r="H31" s="104">
        <f t="shared" si="1"/>
        <v>0</v>
      </c>
      <c r="I31" s="104">
        <f t="shared" si="2"/>
        <v>0</v>
      </c>
      <c r="J31" s="129"/>
      <c r="K31" s="114"/>
      <c r="L31" s="114"/>
    </row>
    <row r="32" spans="1:12" s="10" customFormat="1" ht="16.5" customHeight="1" x14ac:dyDescent="0.2">
      <c r="A32" s="57"/>
      <c r="B32" s="75" t="s">
        <v>173</v>
      </c>
      <c r="C32" s="59" t="s">
        <v>7</v>
      </c>
      <c r="D32" s="59" t="s">
        <v>7</v>
      </c>
      <c r="E32" s="59" t="s">
        <v>7</v>
      </c>
      <c r="F32" s="60" t="s">
        <v>7</v>
      </c>
      <c r="G32" s="105">
        <f>SUM(G9:G31)</f>
        <v>0</v>
      </c>
      <c r="H32" s="105">
        <f t="shared" ref="H32:I32" si="3">SUM(H9:H31)</f>
        <v>0</v>
      </c>
      <c r="I32" s="105">
        <f t="shared" si="3"/>
        <v>0</v>
      </c>
      <c r="J32" s="113">
        <f>SUM(J9:J31)</f>
        <v>0</v>
      </c>
      <c r="K32" s="113">
        <f t="shared" ref="K32:L32" si="4">SUM(K9:K31)</f>
        <v>0</v>
      </c>
      <c r="L32" s="113">
        <f t="shared" si="4"/>
        <v>0</v>
      </c>
    </row>
    <row r="33" spans="1:12" s="10" customFormat="1" ht="15" customHeight="1" x14ac:dyDescent="0.2">
      <c r="A33" s="137" t="s">
        <v>644</v>
      </c>
      <c r="B33" s="138"/>
      <c r="C33" s="138"/>
      <c r="D33" s="138"/>
      <c r="E33" s="138"/>
      <c r="F33" s="138"/>
      <c r="G33" s="138"/>
      <c r="H33" s="138"/>
      <c r="I33" s="138"/>
      <c r="J33" s="138"/>
      <c r="K33" s="138"/>
      <c r="L33" s="139"/>
    </row>
    <row r="34" spans="1:12" s="10" customFormat="1" ht="30" customHeight="1" x14ac:dyDescent="0.2">
      <c r="A34" s="49">
        <v>1</v>
      </c>
      <c r="B34" s="74" t="s">
        <v>246</v>
      </c>
      <c r="C34" s="51">
        <v>6</v>
      </c>
      <c r="D34" s="49" t="s">
        <v>1</v>
      </c>
      <c r="E34" s="52"/>
      <c r="F34" s="118"/>
      <c r="G34" s="104">
        <f t="shared" ref="G34:G58" si="5">C34*F34</f>
        <v>0</v>
      </c>
      <c r="H34" s="104">
        <f t="shared" ref="H34:H58" si="6">G34*0.095</f>
        <v>0</v>
      </c>
      <c r="I34" s="104">
        <f t="shared" ref="I34:I58" si="7">G34+H34</f>
        <v>0</v>
      </c>
      <c r="J34" s="129"/>
      <c r="K34" s="114"/>
      <c r="L34" s="114"/>
    </row>
    <row r="35" spans="1:12" s="10" customFormat="1" ht="30" customHeight="1" x14ac:dyDescent="0.2">
      <c r="A35" s="49">
        <v>2</v>
      </c>
      <c r="B35" s="81" t="s">
        <v>443</v>
      </c>
      <c r="C35" s="51">
        <v>15</v>
      </c>
      <c r="D35" s="49" t="s">
        <v>1</v>
      </c>
      <c r="E35" s="52"/>
      <c r="F35" s="118"/>
      <c r="G35" s="104">
        <f t="shared" si="5"/>
        <v>0</v>
      </c>
      <c r="H35" s="104">
        <f t="shared" si="6"/>
        <v>0</v>
      </c>
      <c r="I35" s="104">
        <f t="shared" si="7"/>
        <v>0</v>
      </c>
      <c r="J35" s="129"/>
      <c r="K35" s="114"/>
      <c r="L35" s="114"/>
    </row>
    <row r="36" spans="1:12" s="10" customFormat="1" ht="30" customHeight="1" x14ac:dyDescent="0.2">
      <c r="A36" s="49">
        <v>3</v>
      </c>
      <c r="B36" s="74" t="s">
        <v>220</v>
      </c>
      <c r="C36" s="51">
        <v>120</v>
      </c>
      <c r="D36" s="49" t="s">
        <v>1</v>
      </c>
      <c r="E36" s="52"/>
      <c r="F36" s="118"/>
      <c r="G36" s="104">
        <f t="shared" si="5"/>
        <v>0</v>
      </c>
      <c r="H36" s="104">
        <f t="shared" si="6"/>
        <v>0</v>
      </c>
      <c r="I36" s="104">
        <f t="shared" si="7"/>
        <v>0</v>
      </c>
      <c r="J36" s="129"/>
      <c r="K36" s="114"/>
      <c r="L36" s="114"/>
    </row>
    <row r="37" spans="1:12" s="10" customFormat="1" ht="30" customHeight="1" x14ac:dyDescent="0.2">
      <c r="A37" s="49">
        <v>4</v>
      </c>
      <c r="B37" s="74" t="s">
        <v>221</v>
      </c>
      <c r="C37" s="51">
        <v>120</v>
      </c>
      <c r="D37" s="49" t="s">
        <v>1</v>
      </c>
      <c r="E37" s="52"/>
      <c r="F37" s="118"/>
      <c r="G37" s="104">
        <f t="shared" si="5"/>
        <v>0</v>
      </c>
      <c r="H37" s="104">
        <f t="shared" si="6"/>
        <v>0</v>
      </c>
      <c r="I37" s="104">
        <f t="shared" si="7"/>
        <v>0</v>
      </c>
      <c r="J37" s="129"/>
      <c r="K37" s="114"/>
      <c r="L37" s="114"/>
    </row>
    <row r="38" spans="1:12" s="10" customFormat="1" ht="48.75" customHeight="1" x14ac:dyDescent="0.2">
      <c r="A38" s="49">
        <v>5</v>
      </c>
      <c r="B38" s="74" t="s">
        <v>247</v>
      </c>
      <c r="C38" s="51">
        <v>120</v>
      </c>
      <c r="D38" s="49" t="s">
        <v>1</v>
      </c>
      <c r="E38" s="52"/>
      <c r="F38" s="118"/>
      <c r="G38" s="104">
        <f t="shared" si="5"/>
        <v>0</v>
      </c>
      <c r="H38" s="104">
        <f t="shared" si="6"/>
        <v>0</v>
      </c>
      <c r="I38" s="104">
        <f t="shared" si="7"/>
        <v>0</v>
      </c>
      <c r="J38" s="129"/>
      <c r="K38" s="114"/>
      <c r="L38" s="114"/>
    </row>
    <row r="39" spans="1:12" s="10" customFormat="1" ht="39.950000000000003" customHeight="1" x14ac:dyDescent="0.2">
      <c r="A39" s="49">
        <v>6</v>
      </c>
      <c r="B39" s="74" t="s">
        <v>445</v>
      </c>
      <c r="C39" s="51">
        <v>840</v>
      </c>
      <c r="D39" s="49" t="s">
        <v>1</v>
      </c>
      <c r="E39" s="52"/>
      <c r="F39" s="118"/>
      <c r="G39" s="104">
        <f t="shared" si="5"/>
        <v>0</v>
      </c>
      <c r="H39" s="104">
        <f t="shared" si="6"/>
        <v>0</v>
      </c>
      <c r="I39" s="104">
        <f t="shared" si="7"/>
        <v>0</v>
      </c>
      <c r="J39" s="129"/>
      <c r="K39" s="114"/>
      <c r="L39" s="114"/>
    </row>
    <row r="40" spans="1:12" s="10" customFormat="1" ht="39.950000000000003" customHeight="1" x14ac:dyDescent="0.2">
      <c r="A40" s="49">
        <v>7</v>
      </c>
      <c r="B40" s="74" t="s">
        <v>444</v>
      </c>
      <c r="C40" s="51">
        <v>60</v>
      </c>
      <c r="D40" s="49" t="s">
        <v>1</v>
      </c>
      <c r="E40" s="52"/>
      <c r="F40" s="118"/>
      <c r="G40" s="104">
        <f t="shared" si="5"/>
        <v>0</v>
      </c>
      <c r="H40" s="104">
        <f t="shared" si="6"/>
        <v>0</v>
      </c>
      <c r="I40" s="104">
        <f t="shared" si="7"/>
        <v>0</v>
      </c>
      <c r="J40" s="129"/>
      <c r="K40" s="114"/>
      <c r="L40" s="114"/>
    </row>
    <row r="41" spans="1:12" s="10" customFormat="1" ht="39.950000000000003" customHeight="1" x14ac:dyDescent="0.2">
      <c r="A41" s="49">
        <v>8</v>
      </c>
      <c r="B41" s="74" t="s">
        <v>446</v>
      </c>
      <c r="C41" s="51">
        <v>600</v>
      </c>
      <c r="D41" s="49" t="s">
        <v>1</v>
      </c>
      <c r="E41" s="52"/>
      <c r="F41" s="118"/>
      <c r="G41" s="104">
        <f t="shared" si="5"/>
        <v>0</v>
      </c>
      <c r="H41" s="104">
        <f t="shared" si="6"/>
        <v>0</v>
      </c>
      <c r="I41" s="104">
        <f t="shared" si="7"/>
        <v>0</v>
      </c>
      <c r="J41" s="129"/>
      <c r="K41" s="114"/>
      <c r="L41" s="114"/>
    </row>
    <row r="42" spans="1:12" s="10" customFormat="1" ht="30" customHeight="1" x14ac:dyDescent="0.2">
      <c r="A42" s="49">
        <v>9</v>
      </c>
      <c r="B42" s="74" t="s">
        <v>248</v>
      </c>
      <c r="C42" s="51">
        <v>15</v>
      </c>
      <c r="D42" s="49" t="s">
        <v>1</v>
      </c>
      <c r="E42" s="52"/>
      <c r="F42" s="118"/>
      <c r="G42" s="104">
        <f t="shared" si="5"/>
        <v>0</v>
      </c>
      <c r="H42" s="104">
        <f t="shared" si="6"/>
        <v>0</v>
      </c>
      <c r="I42" s="104">
        <f t="shared" si="7"/>
        <v>0</v>
      </c>
      <c r="J42" s="129"/>
      <c r="K42" s="114"/>
      <c r="L42" s="114"/>
    </row>
    <row r="43" spans="1:12" s="10" customFormat="1" ht="30" customHeight="1" x14ac:dyDescent="0.2">
      <c r="A43" s="49">
        <v>10</v>
      </c>
      <c r="B43" s="74" t="s">
        <v>249</v>
      </c>
      <c r="C43" s="51">
        <v>600</v>
      </c>
      <c r="D43" s="49" t="s">
        <v>1</v>
      </c>
      <c r="E43" s="52"/>
      <c r="F43" s="118"/>
      <c r="G43" s="104">
        <f t="shared" si="5"/>
        <v>0</v>
      </c>
      <c r="H43" s="104">
        <f t="shared" si="6"/>
        <v>0</v>
      </c>
      <c r="I43" s="104">
        <f t="shared" si="7"/>
        <v>0</v>
      </c>
      <c r="J43" s="129"/>
      <c r="K43" s="114"/>
      <c r="L43" s="114"/>
    </row>
    <row r="44" spans="1:12" s="10" customFormat="1" ht="52.5" customHeight="1" x14ac:dyDescent="0.2">
      <c r="A44" s="49">
        <v>11</v>
      </c>
      <c r="B44" s="74" t="s">
        <v>447</v>
      </c>
      <c r="C44" s="51">
        <v>75</v>
      </c>
      <c r="D44" s="49" t="s">
        <v>1</v>
      </c>
      <c r="E44" s="52"/>
      <c r="F44" s="118"/>
      <c r="G44" s="104">
        <f t="shared" si="5"/>
        <v>0</v>
      </c>
      <c r="H44" s="104">
        <f t="shared" si="6"/>
        <v>0</v>
      </c>
      <c r="I44" s="104">
        <f t="shared" si="7"/>
        <v>0</v>
      </c>
      <c r="J44" s="129"/>
      <c r="K44" s="114"/>
      <c r="L44" s="114"/>
    </row>
    <row r="45" spans="1:12" s="10" customFormat="1" ht="51.75" customHeight="1" x14ac:dyDescent="0.2">
      <c r="A45" s="49">
        <v>12</v>
      </c>
      <c r="B45" s="74" t="s">
        <v>448</v>
      </c>
      <c r="C45" s="51">
        <v>180</v>
      </c>
      <c r="D45" s="49" t="s">
        <v>1</v>
      </c>
      <c r="E45" s="52"/>
      <c r="F45" s="118"/>
      <c r="G45" s="104">
        <f t="shared" si="5"/>
        <v>0</v>
      </c>
      <c r="H45" s="104">
        <f t="shared" si="6"/>
        <v>0</v>
      </c>
      <c r="I45" s="104">
        <f t="shared" si="7"/>
        <v>0</v>
      </c>
      <c r="J45" s="129"/>
      <c r="K45" s="114"/>
      <c r="L45" s="114"/>
    </row>
    <row r="46" spans="1:12" s="10" customFormat="1" ht="50.1" customHeight="1" x14ac:dyDescent="0.2">
      <c r="A46" s="49">
        <v>13</v>
      </c>
      <c r="B46" s="74" t="s">
        <v>272</v>
      </c>
      <c r="C46" s="82">
        <v>10.5</v>
      </c>
      <c r="D46" s="49" t="s">
        <v>1</v>
      </c>
      <c r="E46" s="52"/>
      <c r="F46" s="118"/>
      <c r="G46" s="104">
        <f t="shared" si="5"/>
        <v>0</v>
      </c>
      <c r="H46" s="104">
        <f t="shared" si="6"/>
        <v>0</v>
      </c>
      <c r="I46" s="104">
        <f t="shared" si="7"/>
        <v>0</v>
      </c>
      <c r="J46" s="129"/>
      <c r="K46" s="114"/>
      <c r="L46" s="114"/>
    </row>
    <row r="47" spans="1:12" s="10" customFormat="1" ht="50.1" customHeight="1" x14ac:dyDescent="0.2">
      <c r="A47" s="49">
        <v>14</v>
      </c>
      <c r="B47" s="74" t="s">
        <v>273</v>
      </c>
      <c r="C47" s="51">
        <v>150</v>
      </c>
      <c r="D47" s="49" t="s">
        <v>1</v>
      </c>
      <c r="E47" s="52"/>
      <c r="F47" s="118"/>
      <c r="G47" s="104">
        <f t="shared" si="5"/>
        <v>0</v>
      </c>
      <c r="H47" s="104">
        <f t="shared" si="6"/>
        <v>0</v>
      </c>
      <c r="I47" s="104">
        <f t="shared" si="7"/>
        <v>0</v>
      </c>
      <c r="J47" s="129"/>
      <c r="K47" s="114"/>
      <c r="L47" s="114"/>
    </row>
    <row r="48" spans="1:12" s="10" customFormat="1" ht="50.1" customHeight="1" x14ac:dyDescent="0.2">
      <c r="A48" s="49">
        <v>15</v>
      </c>
      <c r="B48" s="74" t="s">
        <v>274</v>
      </c>
      <c r="C48" s="82">
        <v>10.5</v>
      </c>
      <c r="D48" s="49" t="s">
        <v>1</v>
      </c>
      <c r="E48" s="52"/>
      <c r="F48" s="118"/>
      <c r="G48" s="104">
        <f t="shared" si="5"/>
        <v>0</v>
      </c>
      <c r="H48" s="104">
        <f t="shared" si="6"/>
        <v>0</v>
      </c>
      <c r="I48" s="104">
        <f t="shared" si="7"/>
        <v>0</v>
      </c>
      <c r="J48" s="129"/>
      <c r="K48" s="114"/>
      <c r="L48" s="114"/>
    </row>
    <row r="49" spans="1:12" s="10" customFormat="1" ht="50.1" customHeight="1" x14ac:dyDescent="0.2">
      <c r="A49" s="49">
        <v>16</v>
      </c>
      <c r="B49" s="74" t="s">
        <v>736</v>
      </c>
      <c r="C49" s="51">
        <v>150</v>
      </c>
      <c r="D49" s="49" t="s">
        <v>1</v>
      </c>
      <c r="E49" s="52"/>
      <c r="F49" s="118"/>
      <c r="G49" s="104">
        <f t="shared" si="5"/>
        <v>0</v>
      </c>
      <c r="H49" s="104">
        <f t="shared" si="6"/>
        <v>0</v>
      </c>
      <c r="I49" s="104">
        <f t="shared" si="7"/>
        <v>0</v>
      </c>
      <c r="J49" s="129"/>
      <c r="K49" s="114"/>
      <c r="L49" s="114"/>
    </row>
    <row r="50" spans="1:12" s="10" customFormat="1" ht="50.1" customHeight="1" x14ac:dyDescent="0.2">
      <c r="A50" s="49">
        <v>17</v>
      </c>
      <c r="B50" s="74" t="s">
        <v>275</v>
      </c>
      <c r="C50" s="51">
        <v>60</v>
      </c>
      <c r="D50" s="49" t="s">
        <v>1</v>
      </c>
      <c r="E50" s="52"/>
      <c r="F50" s="118"/>
      <c r="G50" s="104">
        <f t="shared" si="5"/>
        <v>0</v>
      </c>
      <c r="H50" s="104">
        <f t="shared" si="6"/>
        <v>0</v>
      </c>
      <c r="I50" s="104">
        <f t="shared" si="7"/>
        <v>0</v>
      </c>
      <c r="J50" s="129"/>
      <c r="K50" s="114"/>
      <c r="L50" s="114"/>
    </row>
    <row r="51" spans="1:12" s="10" customFormat="1" ht="50.1" customHeight="1" x14ac:dyDescent="0.2">
      <c r="A51" s="49">
        <v>18</v>
      </c>
      <c r="B51" s="74" t="s">
        <v>271</v>
      </c>
      <c r="C51" s="51">
        <v>90</v>
      </c>
      <c r="D51" s="49" t="s">
        <v>1</v>
      </c>
      <c r="E51" s="52"/>
      <c r="F51" s="118"/>
      <c r="G51" s="104">
        <f t="shared" si="5"/>
        <v>0</v>
      </c>
      <c r="H51" s="104">
        <f t="shared" si="6"/>
        <v>0</v>
      </c>
      <c r="I51" s="104">
        <f t="shared" si="7"/>
        <v>0</v>
      </c>
      <c r="J51" s="129"/>
      <c r="K51" s="114"/>
      <c r="L51" s="114"/>
    </row>
    <row r="52" spans="1:12" s="10" customFormat="1" ht="50.1" customHeight="1" x14ac:dyDescent="0.2">
      <c r="A52" s="49">
        <v>19</v>
      </c>
      <c r="B52" s="74" t="s">
        <v>455</v>
      </c>
      <c r="C52" s="51">
        <v>45</v>
      </c>
      <c r="D52" s="49" t="s">
        <v>1</v>
      </c>
      <c r="E52" s="52"/>
      <c r="F52" s="118"/>
      <c r="G52" s="104">
        <f t="shared" si="5"/>
        <v>0</v>
      </c>
      <c r="H52" s="104">
        <f t="shared" si="6"/>
        <v>0</v>
      </c>
      <c r="I52" s="104">
        <f t="shared" si="7"/>
        <v>0</v>
      </c>
      <c r="J52" s="129"/>
      <c r="K52" s="114"/>
      <c r="L52" s="114"/>
    </row>
    <row r="53" spans="1:12" s="10" customFormat="1" ht="50.1" customHeight="1" x14ac:dyDescent="0.2">
      <c r="A53" s="49">
        <v>20</v>
      </c>
      <c r="B53" s="74" t="s">
        <v>453</v>
      </c>
      <c r="C53" s="51">
        <v>60</v>
      </c>
      <c r="D53" s="49" t="s">
        <v>1</v>
      </c>
      <c r="E53" s="52"/>
      <c r="F53" s="118"/>
      <c r="G53" s="104">
        <f t="shared" si="5"/>
        <v>0</v>
      </c>
      <c r="H53" s="104">
        <f t="shared" si="6"/>
        <v>0</v>
      </c>
      <c r="I53" s="104">
        <f t="shared" si="7"/>
        <v>0</v>
      </c>
      <c r="J53" s="129"/>
      <c r="K53" s="114"/>
      <c r="L53" s="114"/>
    </row>
    <row r="54" spans="1:12" s="10" customFormat="1" ht="43.5" customHeight="1" x14ac:dyDescent="0.2">
      <c r="A54" s="49">
        <v>21</v>
      </c>
      <c r="B54" s="74" t="s">
        <v>454</v>
      </c>
      <c r="C54" s="51">
        <v>45</v>
      </c>
      <c r="D54" s="49" t="s">
        <v>1</v>
      </c>
      <c r="E54" s="52"/>
      <c r="F54" s="118"/>
      <c r="G54" s="104">
        <f t="shared" si="5"/>
        <v>0</v>
      </c>
      <c r="H54" s="104">
        <f t="shared" si="6"/>
        <v>0</v>
      </c>
      <c r="I54" s="104">
        <f t="shared" si="7"/>
        <v>0</v>
      </c>
      <c r="J54" s="129"/>
      <c r="K54" s="114"/>
      <c r="L54" s="114"/>
    </row>
    <row r="55" spans="1:12" s="10" customFormat="1" ht="50.1" customHeight="1" x14ac:dyDescent="0.2">
      <c r="A55" s="49">
        <v>22</v>
      </c>
      <c r="B55" s="74" t="s">
        <v>456</v>
      </c>
      <c r="C55" s="51">
        <v>45</v>
      </c>
      <c r="D55" s="49" t="s">
        <v>1</v>
      </c>
      <c r="E55" s="52"/>
      <c r="F55" s="118"/>
      <c r="G55" s="104">
        <f t="shared" si="5"/>
        <v>0</v>
      </c>
      <c r="H55" s="104">
        <f t="shared" si="6"/>
        <v>0</v>
      </c>
      <c r="I55" s="104">
        <f t="shared" si="7"/>
        <v>0</v>
      </c>
      <c r="J55" s="129"/>
      <c r="K55" s="114"/>
      <c r="L55" s="114"/>
    </row>
    <row r="56" spans="1:12" s="10" customFormat="1" ht="44.25" customHeight="1" x14ac:dyDescent="0.2">
      <c r="A56" s="49">
        <v>23</v>
      </c>
      <c r="B56" s="74" t="s">
        <v>457</v>
      </c>
      <c r="C56" s="51">
        <v>45</v>
      </c>
      <c r="D56" s="49" t="s">
        <v>1</v>
      </c>
      <c r="E56" s="52"/>
      <c r="F56" s="118"/>
      <c r="G56" s="104">
        <f t="shared" si="5"/>
        <v>0</v>
      </c>
      <c r="H56" s="104">
        <f t="shared" si="6"/>
        <v>0</v>
      </c>
      <c r="I56" s="104">
        <f t="shared" si="7"/>
        <v>0</v>
      </c>
      <c r="J56" s="129"/>
      <c r="K56" s="114"/>
      <c r="L56" s="114"/>
    </row>
    <row r="57" spans="1:12" s="10" customFormat="1" ht="44.25" customHeight="1" x14ac:dyDescent="0.2">
      <c r="A57" s="49">
        <v>24</v>
      </c>
      <c r="B57" s="74" t="s">
        <v>459</v>
      </c>
      <c r="C57" s="51">
        <v>45</v>
      </c>
      <c r="D57" s="49" t="s">
        <v>1</v>
      </c>
      <c r="E57" s="52"/>
      <c r="F57" s="118"/>
      <c r="G57" s="104">
        <f t="shared" si="5"/>
        <v>0</v>
      </c>
      <c r="H57" s="104">
        <f t="shared" si="6"/>
        <v>0</v>
      </c>
      <c r="I57" s="104">
        <f t="shared" si="7"/>
        <v>0</v>
      </c>
      <c r="J57" s="129"/>
      <c r="K57" s="114"/>
      <c r="L57" s="114"/>
    </row>
    <row r="58" spans="1:12" s="10" customFormat="1" ht="30" customHeight="1" x14ac:dyDescent="0.2">
      <c r="A58" s="49">
        <v>25</v>
      </c>
      <c r="B58" s="74" t="s">
        <v>458</v>
      </c>
      <c r="C58" s="51">
        <v>45</v>
      </c>
      <c r="D58" s="49" t="s">
        <v>1</v>
      </c>
      <c r="E58" s="52"/>
      <c r="F58" s="118"/>
      <c r="G58" s="104">
        <f t="shared" si="5"/>
        <v>0</v>
      </c>
      <c r="H58" s="104">
        <f t="shared" si="6"/>
        <v>0</v>
      </c>
      <c r="I58" s="104">
        <f t="shared" si="7"/>
        <v>0</v>
      </c>
      <c r="J58" s="129"/>
      <c r="K58" s="114"/>
      <c r="L58" s="114"/>
    </row>
    <row r="59" spans="1:12" s="10" customFormat="1" ht="16.5" customHeight="1" x14ac:dyDescent="0.2">
      <c r="A59" s="57"/>
      <c r="B59" s="75" t="s">
        <v>179</v>
      </c>
      <c r="C59" s="59" t="s">
        <v>7</v>
      </c>
      <c r="D59" s="59" t="s">
        <v>7</v>
      </c>
      <c r="E59" s="59" t="s">
        <v>7</v>
      </c>
      <c r="F59" s="60" t="s">
        <v>7</v>
      </c>
      <c r="G59" s="105">
        <f>SUM(G34:G58)</f>
        <v>0</v>
      </c>
      <c r="H59" s="105">
        <f t="shared" ref="H59:I59" si="8">SUM(H34:H58)</f>
        <v>0</v>
      </c>
      <c r="I59" s="105">
        <f t="shared" si="8"/>
        <v>0</v>
      </c>
      <c r="J59" s="113">
        <f>SUM(J34:J58)</f>
        <v>0</v>
      </c>
      <c r="K59" s="113">
        <f t="shared" ref="K59:L59" si="9">SUM(K34:K58)</f>
        <v>0</v>
      </c>
      <c r="L59" s="113">
        <f t="shared" si="9"/>
        <v>0</v>
      </c>
    </row>
    <row r="60" spans="1:12" s="10" customFormat="1" ht="15" customHeight="1" x14ac:dyDescent="0.2">
      <c r="A60" s="137" t="s">
        <v>676</v>
      </c>
      <c r="B60" s="138"/>
      <c r="C60" s="138"/>
      <c r="D60" s="138"/>
      <c r="E60" s="138"/>
      <c r="F60" s="138"/>
      <c r="G60" s="138"/>
      <c r="H60" s="138"/>
      <c r="I60" s="138"/>
      <c r="J60" s="138"/>
      <c r="K60" s="138"/>
      <c r="L60" s="139"/>
    </row>
    <row r="61" spans="1:12" s="10" customFormat="1" ht="38.25" x14ac:dyDescent="0.2">
      <c r="A61" s="49">
        <v>1</v>
      </c>
      <c r="B61" s="74" t="s">
        <v>620</v>
      </c>
      <c r="C61" s="51">
        <v>450</v>
      </c>
      <c r="D61" s="49" t="s">
        <v>1</v>
      </c>
      <c r="E61" s="52"/>
      <c r="F61" s="118"/>
      <c r="G61" s="104">
        <f t="shared" ref="G61:G64" si="10">C61*F61</f>
        <v>0</v>
      </c>
      <c r="H61" s="104">
        <f t="shared" ref="H61:H64" si="11">G61*0.095</f>
        <v>0</v>
      </c>
      <c r="I61" s="104">
        <f t="shared" ref="I61:I64" si="12">G61+H61</f>
        <v>0</v>
      </c>
      <c r="J61" s="129"/>
      <c r="K61" s="114"/>
      <c r="L61" s="114"/>
    </row>
    <row r="62" spans="1:12" s="10" customFormat="1" ht="30" customHeight="1" x14ac:dyDescent="0.2">
      <c r="A62" s="49">
        <v>2</v>
      </c>
      <c r="B62" s="74" t="s">
        <v>451</v>
      </c>
      <c r="C62" s="51">
        <v>150</v>
      </c>
      <c r="D62" s="49" t="s">
        <v>1</v>
      </c>
      <c r="E62" s="52"/>
      <c r="F62" s="118"/>
      <c r="G62" s="104">
        <f t="shared" si="10"/>
        <v>0</v>
      </c>
      <c r="H62" s="104">
        <f t="shared" si="11"/>
        <v>0</v>
      </c>
      <c r="I62" s="104">
        <f t="shared" si="12"/>
        <v>0</v>
      </c>
      <c r="J62" s="129"/>
      <c r="K62" s="114"/>
      <c r="L62" s="114"/>
    </row>
    <row r="63" spans="1:12" s="10" customFormat="1" ht="30" customHeight="1" x14ac:dyDescent="0.2">
      <c r="A63" s="49">
        <v>3</v>
      </c>
      <c r="B63" s="74" t="s">
        <v>450</v>
      </c>
      <c r="C63" s="51">
        <v>450</v>
      </c>
      <c r="D63" s="49" t="s">
        <v>1</v>
      </c>
      <c r="E63" s="52"/>
      <c r="F63" s="118"/>
      <c r="G63" s="104">
        <f t="shared" si="10"/>
        <v>0</v>
      </c>
      <c r="H63" s="104">
        <f t="shared" si="11"/>
        <v>0</v>
      </c>
      <c r="I63" s="104">
        <f t="shared" si="12"/>
        <v>0</v>
      </c>
      <c r="J63" s="129"/>
      <c r="K63" s="114"/>
      <c r="L63" s="114"/>
    </row>
    <row r="64" spans="1:12" s="10" customFormat="1" ht="30" customHeight="1" x14ac:dyDescent="0.2">
      <c r="A64" s="49">
        <v>4</v>
      </c>
      <c r="B64" s="74" t="s">
        <v>452</v>
      </c>
      <c r="C64" s="51">
        <v>45</v>
      </c>
      <c r="D64" s="49" t="s">
        <v>1</v>
      </c>
      <c r="E64" s="52"/>
      <c r="F64" s="118"/>
      <c r="G64" s="104">
        <f t="shared" si="10"/>
        <v>0</v>
      </c>
      <c r="H64" s="104">
        <f t="shared" si="11"/>
        <v>0</v>
      </c>
      <c r="I64" s="104">
        <f t="shared" si="12"/>
        <v>0</v>
      </c>
      <c r="J64" s="129"/>
      <c r="K64" s="114"/>
      <c r="L64" s="114"/>
    </row>
    <row r="65" spans="1:12" s="10" customFormat="1" ht="15.75" customHeight="1" x14ac:dyDescent="0.2">
      <c r="A65" s="57"/>
      <c r="B65" s="75" t="s">
        <v>180</v>
      </c>
      <c r="C65" s="59" t="s">
        <v>7</v>
      </c>
      <c r="D65" s="59" t="s">
        <v>7</v>
      </c>
      <c r="E65" s="59" t="s">
        <v>7</v>
      </c>
      <c r="F65" s="60" t="s">
        <v>7</v>
      </c>
      <c r="G65" s="105">
        <f>SUM(G61:G64)</f>
        <v>0</v>
      </c>
      <c r="H65" s="105">
        <f t="shared" ref="H65:I65" si="13">SUM(H61:H64)</f>
        <v>0</v>
      </c>
      <c r="I65" s="105">
        <f t="shared" si="13"/>
        <v>0</v>
      </c>
      <c r="J65" s="113">
        <f>SUM(J61:J64)</f>
        <v>0</v>
      </c>
      <c r="K65" s="113">
        <f t="shared" ref="K65:L65" si="14">SUM(K61:K64)</f>
        <v>0</v>
      </c>
      <c r="L65" s="113">
        <f t="shared" si="14"/>
        <v>0</v>
      </c>
    </row>
    <row r="66" spans="1:12" s="10" customFormat="1" ht="15" customHeight="1" x14ac:dyDescent="0.2">
      <c r="A66" s="137" t="s">
        <v>677</v>
      </c>
      <c r="B66" s="138"/>
      <c r="C66" s="138"/>
      <c r="D66" s="138"/>
      <c r="E66" s="138"/>
      <c r="F66" s="138"/>
      <c r="G66" s="138"/>
      <c r="H66" s="138"/>
      <c r="I66" s="138"/>
      <c r="J66" s="138"/>
      <c r="K66" s="138"/>
      <c r="L66" s="139"/>
    </row>
    <row r="67" spans="1:12" s="10" customFormat="1" ht="16.5" customHeight="1" x14ac:dyDescent="0.2">
      <c r="A67" s="49">
        <v>1</v>
      </c>
      <c r="B67" s="74" t="s">
        <v>250</v>
      </c>
      <c r="C67" s="51">
        <v>15</v>
      </c>
      <c r="D67" s="49" t="s">
        <v>1</v>
      </c>
      <c r="E67" s="68"/>
      <c r="F67" s="118"/>
      <c r="G67" s="104">
        <f t="shared" ref="G67:G70" si="15">C67*F67</f>
        <v>0</v>
      </c>
      <c r="H67" s="104">
        <f t="shared" ref="H67:H70" si="16">G67*0.095</f>
        <v>0</v>
      </c>
      <c r="I67" s="104">
        <f t="shared" ref="I67:I70" si="17">G67+H67</f>
        <v>0</v>
      </c>
      <c r="J67" s="129"/>
      <c r="K67" s="114"/>
      <c r="L67" s="107" t="s">
        <v>7</v>
      </c>
    </row>
    <row r="68" spans="1:12" s="10" customFormat="1" ht="16.5" customHeight="1" x14ac:dyDescent="0.2">
      <c r="A68" s="49">
        <v>2</v>
      </c>
      <c r="B68" s="74" t="s">
        <v>251</v>
      </c>
      <c r="C68" s="51">
        <v>150</v>
      </c>
      <c r="D68" s="49" t="s">
        <v>1</v>
      </c>
      <c r="E68" s="68"/>
      <c r="F68" s="118"/>
      <c r="G68" s="104">
        <f t="shared" si="15"/>
        <v>0</v>
      </c>
      <c r="H68" s="104">
        <f t="shared" si="16"/>
        <v>0</v>
      </c>
      <c r="I68" s="104">
        <f t="shared" si="17"/>
        <v>0</v>
      </c>
      <c r="J68" s="129"/>
      <c r="K68" s="114"/>
      <c r="L68" s="107" t="s">
        <v>7</v>
      </c>
    </row>
    <row r="69" spans="1:12" s="10" customFormat="1" ht="16.5" customHeight="1" x14ac:dyDescent="0.2">
      <c r="A69" s="49">
        <v>3</v>
      </c>
      <c r="B69" s="74" t="s">
        <v>38</v>
      </c>
      <c r="C69" s="51">
        <v>18</v>
      </c>
      <c r="D69" s="49" t="s">
        <v>1</v>
      </c>
      <c r="E69" s="68"/>
      <c r="F69" s="118"/>
      <c r="G69" s="104">
        <f t="shared" si="15"/>
        <v>0</v>
      </c>
      <c r="H69" s="104">
        <f t="shared" si="16"/>
        <v>0</v>
      </c>
      <c r="I69" s="104">
        <f t="shared" si="17"/>
        <v>0</v>
      </c>
      <c r="J69" s="129"/>
      <c r="K69" s="114"/>
      <c r="L69" s="107" t="s">
        <v>7</v>
      </c>
    </row>
    <row r="70" spans="1:12" s="10" customFormat="1" ht="16.5" customHeight="1" x14ac:dyDescent="0.2">
      <c r="A70" s="49">
        <v>4</v>
      </c>
      <c r="B70" s="74" t="s">
        <v>252</v>
      </c>
      <c r="C70" s="51">
        <v>300</v>
      </c>
      <c r="D70" s="49" t="s">
        <v>1</v>
      </c>
      <c r="E70" s="68"/>
      <c r="F70" s="118"/>
      <c r="G70" s="104">
        <f t="shared" si="15"/>
        <v>0</v>
      </c>
      <c r="H70" s="104">
        <f t="shared" si="16"/>
        <v>0</v>
      </c>
      <c r="I70" s="104">
        <f t="shared" si="17"/>
        <v>0</v>
      </c>
      <c r="J70" s="129"/>
      <c r="K70" s="114"/>
      <c r="L70" s="107" t="s">
        <v>7</v>
      </c>
    </row>
    <row r="71" spans="1:12" s="10" customFormat="1" ht="16.5" customHeight="1" x14ac:dyDescent="0.2">
      <c r="A71" s="49"/>
      <c r="B71" s="75" t="s">
        <v>181</v>
      </c>
      <c r="C71" s="59" t="s">
        <v>7</v>
      </c>
      <c r="D71" s="59" t="s">
        <v>7</v>
      </c>
      <c r="E71" s="59" t="s">
        <v>7</v>
      </c>
      <c r="F71" s="60" t="s">
        <v>7</v>
      </c>
      <c r="G71" s="105">
        <f>SUM(G67:G70)</f>
        <v>0</v>
      </c>
      <c r="H71" s="105">
        <f t="shared" ref="H71:I71" si="18">SUM(H67:H70)</f>
        <v>0</v>
      </c>
      <c r="I71" s="105">
        <f t="shared" si="18"/>
        <v>0</v>
      </c>
      <c r="J71" s="113">
        <f>SUM(J67:J70)</f>
        <v>0</v>
      </c>
      <c r="K71" s="113">
        <f>SUM(K67:K70)</f>
        <v>0</v>
      </c>
      <c r="L71" s="105" t="s">
        <v>7</v>
      </c>
    </row>
    <row r="72" spans="1:12" s="10" customFormat="1" ht="15" customHeight="1" x14ac:dyDescent="0.2">
      <c r="A72" s="137" t="s">
        <v>678</v>
      </c>
      <c r="B72" s="138"/>
      <c r="C72" s="138"/>
      <c r="D72" s="138"/>
      <c r="E72" s="138"/>
      <c r="F72" s="138"/>
      <c r="G72" s="138"/>
      <c r="H72" s="138"/>
      <c r="I72" s="138"/>
      <c r="J72" s="138"/>
      <c r="K72" s="138"/>
      <c r="L72" s="139"/>
    </row>
    <row r="73" spans="1:12" s="10" customFormat="1" ht="25.5" x14ac:dyDescent="0.2">
      <c r="A73" s="91">
        <v>1</v>
      </c>
      <c r="B73" s="81" t="s">
        <v>621</v>
      </c>
      <c r="C73" s="91">
        <v>21</v>
      </c>
      <c r="D73" s="91" t="s">
        <v>1</v>
      </c>
      <c r="E73" s="136"/>
      <c r="F73" s="118"/>
      <c r="G73" s="117">
        <f>C73*F73</f>
        <v>0</v>
      </c>
      <c r="H73" s="117">
        <f>G73*0.095</f>
        <v>0</v>
      </c>
      <c r="I73" s="117">
        <f>G73+H73</f>
        <v>0</v>
      </c>
      <c r="J73" s="129"/>
      <c r="K73" s="129"/>
      <c r="L73" s="119" t="s">
        <v>7</v>
      </c>
    </row>
    <row r="74" spans="1:12" s="10" customFormat="1" ht="25.5" x14ac:dyDescent="0.2">
      <c r="A74" s="91">
        <v>2</v>
      </c>
      <c r="B74" s="81" t="s">
        <v>645</v>
      </c>
      <c r="C74" s="91">
        <v>21</v>
      </c>
      <c r="D74" s="91" t="s">
        <v>1</v>
      </c>
      <c r="E74" s="136"/>
      <c r="F74" s="118"/>
      <c r="G74" s="117">
        <f>C74*F74</f>
        <v>0</v>
      </c>
      <c r="H74" s="117">
        <f>G74*0.095</f>
        <v>0</v>
      </c>
      <c r="I74" s="117">
        <f>G74+H74</f>
        <v>0</v>
      </c>
      <c r="J74" s="129"/>
      <c r="K74" s="129"/>
      <c r="L74" s="119" t="s">
        <v>7</v>
      </c>
    </row>
    <row r="75" spans="1:12" s="10" customFormat="1" ht="15" customHeight="1" x14ac:dyDescent="0.2">
      <c r="A75" s="57"/>
      <c r="B75" s="75" t="s">
        <v>182</v>
      </c>
      <c r="C75" s="59" t="s">
        <v>7</v>
      </c>
      <c r="D75" s="59" t="s">
        <v>7</v>
      </c>
      <c r="E75" s="59" t="s">
        <v>7</v>
      </c>
      <c r="F75" s="60" t="s">
        <v>7</v>
      </c>
      <c r="G75" s="105">
        <f>SUM(G73:G74)</f>
        <v>0</v>
      </c>
      <c r="H75" s="105">
        <f t="shared" ref="H75:I75" si="19">SUM(H73:H74)</f>
        <v>0</v>
      </c>
      <c r="I75" s="105">
        <f t="shared" si="19"/>
        <v>0</v>
      </c>
      <c r="J75" s="113">
        <f>SUM(J73:J74)</f>
        <v>0</v>
      </c>
      <c r="K75" s="113">
        <f>SUM(K73:K74)</f>
        <v>0</v>
      </c>
      <c r="L75" s="120" t="s">
        <v>7</v>
      </c>
    </row>
    <row r="76" spans="1:12" s="48" customFormat="1" ht="15" customHeight="1" x14ac:dyDescent="0.2">
      <c r="A76" s="149"/>
      <c r="B76" s="149"/>
      <c r="C76" s="149"/>
      <c r="D76" s="149"/>
      <c r="E76" s="149"/>
      <c r="F76" s="149"/>
      <c r="G76" s="149"/>
      <c r="H76" s="149"/>
      <c r="I76" s="149"/>
      <c r="J76" s="149"/>
      <c r="K76" s="149"/>
      <c r="L76" s="149"/>
    </row>
    <row r="77" spans="1:12" s="122" customFormat="1" ht="16.5" customHeight="1" x14ac:dyDescent="0.3">
      <c r="A77" s="144" t="s">
        <v>766</v>
      </c>
      <c r="B77" s="144"/>
      <c r="C77" s="144"/>
      <c r="D77" s="144"/>
      <c r="E77" s="144"/>
      <c r="F77" s="144"/>
      <c r="G77" s="144"/>
      <c r="H77" s="144"/>
      <c r="I77" s="144"/>
      <c r="J77" s="144"/>
      <c r="K77" s="144"/>
      <c r="L77" s="144"/>
    </row>
    <row r="78" spans="1:12" s="122" customFormat="1" ht="30.75" customHeight="1" x14ac:dyDescent="0.3">
      <c r="A78" s="143" t="s">
        <v>767</v>
      </c>
      <c r="B78" s="143"/>
      <c r="C78" s="143"/>
      <c r="D78" s="143"/>
      <c r="E78" s="143"/>
      <c r="F78" s="143"/>
      <c r="G78" s="143"/>
      <c r="H78" s="143"/>
      <c r="I78" s="143"/>
      <c r="J78" s="143"/>
      <c r="K78" s="143"/>
      <c r="L78" s="143"/>
    </row>
    <row r="79" spans="1:12" s="123" customFormat="1" ht="13.5" x14ac:dyDescent="0.25">
      <c r="A79" s="140" t="s">
        <v>768</v>
      </c>
      <c r="B79" s="140"/>
      <c r="C79" s="140"/>
      <c r="D79" s="140"/>
      <c r="E79" s="140"/>
      <c r="F79" s="140"/>
      <c r="G79" s="140"/>
      <c r="H79" s="140"/>
      <c r="I79" s="140"/>
      <c r="J79" s="140"/>
      <c r="K79" s="140"/>
      <c r="L79" s="140"/>
    </row>
    <row r="80" spans="1:12" s="122" customFormat="1" ht="16.5" customHeight="1" x14ac:dyDescent="0.3">
      <c r="A80" s="140" t="s">
        <v>778</v>
      </c>
      <c r="B80" s="140"/>
      <c r="C80" s="140"/>
      <c r="D80" s="140"/>
      <c r="E80" s="140"/>
      <c r="F80" s="140"/>
      <c r="G80" s="140"/>
      <c r="H80" s="140"/>
      <c r="I80" s="140"/>
      <c r="J80" s="140"/>
      <c r="K80" s="140"/>
      <c r="L80" s="140"/>
    </row>
    <row r="81" spans="1:12" s="122" customFormat="1" ht="16.5" customHeight="1" x14ac:dyDescent="0.3">
      <c r="A81" s="140" t="s">
        <v>769</v>
      </c>
      <c r="B81" s="140"/>
      <c r="C81" s="140"/>
      <c r="D81" s="140"/>
      <c r="E81" s="140"/>
      <c r="F81" s="140"/>
      <c r="G81" s="140"/>
      <c r="H81" s="140"/>
      <c r="I81" s="140"/>
      <c r="J81" s="140"/>
      <c r="K81" s="140"/>
      <c r="L81" s="140"/>
    </row>
    <row r="82" spans="1:12" s="122" customFormat="1" ht="16.5" x14ac:dyDescent="0.3">
      <c r="A82" s="124" t="s">
        <v>770</v>
      </c>
      <c r="B82" s="125"/>
      <c r="C82" s="126"/>
      <c r="D82" s="127"/>
      <c r="E82" s="125"/>
      <c r="F82" s="124"/>
      <c r="G82" s="124"/>
      <c r="H82" s="124"/>
      <c r="I82" s="124"/>
      <c r="J82" s="124"/>
      <c r="K82" s="124"/>
      <c r="L82" s="124"/>
    </row>
    <row r="83" spans="1:12" s="122" customFormat="1" ht="16.5" x14ac:dyDescent="0.3">
      <c r="A83" s="124" t="s">
        <v>771</v>
      </c>
      <c r="B83" s="125"/>
      <c r="C83" s="126"/>
      <c r="D83" s="127"/>
      <c r="E83" s="125"/>
      <c r="F83" s="124"/>
      <c r="G83" s="124"/>
      <c r="H83" s="124"/>
      <c r="I83" s="124"/>
      <c r="J83" s="124"/>
      <c r="K83" s="124"/>
      <c r="L83" s="124"/>
    </row>
    <row r="84" spans="1:12" s="122" customFormat="1" ht="27" customHeight="1" x14ac:dyDescent="0.3">
      <c r="A84" s="143" t="s">
        <v>772</v>
      </c>
      <c r="B84" s="143"/>
      <c r="C84" s="143"/>
      <c r="D84" s="143"/>
      <c r="E84" s="143"/>
      <c r="F84" s="143"/>
      <c r="G84" s="143"/>
      <c r="H84" s="143"/>
      <c r="I84" s="143"/>
      <c r="J84" s="143"/>
      <c r="K84" s="143"/>
      <c r="L84" s="143"/>
    </row>
    <row r="85" spans="1:12" s="122" customFormat="1" ht="27" customHeight="1" x14ac:dyDescent="0.3">
      <c r="A85" s="143" t="s">
        <v>773</v>
      </c>
      <c r="B85" s="143"/>
      <c r="C85" s="143"/>
      <c r="D85" s="143"/>
      <c r="E85" s="143"/>
      <c r="F85" s="143"/>
      <c r="G85" s="143"/>
      <c r="H85" s="143"/>
      <c r="I85" s="143"/>
      <c r="J85" s="143"/>
      <c r="K85" s="143"/>
      <c r="L85" s="143"/>
    </row>
    <row r="86" spans="1:12" s="122" customFormat="1" ht="27" customHeight="1" x14ac:dyDescent="0.3">
      <c r="A86" s="143" t="s">
        <v>774</v>
      </c>
      <c r="B86" s="143"/>
      <c r="C86" s="143"/>
      <c r="D86" s="143"/>
      <c r="E86" s="143"/>
      <c r="F86" s="143"/>
      <c r="G86" s="143"/>
      <c r="H86" s="143"/>
      <c r="I86" s="143"/>
      <c r="J86" s="143"/>
      <c r="K86" s="143"/>
      <c r="L86" s="143"/>
    </row>
    <row r="87" spans="1:12" s="122" customFormat="1" ht="27" customHeight="1" x14ac:dyDescent="0.3">
      <c r="A87" s="143" t="s">
        <v>787</v>
      </c>
      <c r="B87" s="143"/>
      <c r="C87" s="143"/>
      <c r="D87" s="143"/>
      <c r="E87" s="143"/>
      <c r="F87" s="143"/>
      <c r="G87" s="143"/>
      <c r="H87" s="143"/>
      <c r="I87" s="143"/>
      <c r="J87" s="143"/>
      <c r="K87" s="143"/>
      <c r="L87" s="143"/>
    </row>
    <row r="88" spans="1:12" s="122" customFormat="1" ht="16.5" x14ac:dyDescent="0.3">
      <c r="A88" s="128"/>
      <c r="B88" s="128"/>
      <c r="C88" s="128"/>
      <c r="D88" s="128"/>
      <c r="E88" s="128"/>
      <c r="F88" s="128"/>
      <c r="G88" s="128"/>
      <c r="H88" s="128"/>
      <c r="I88" s="128"/>
      <c r="J88" s="128"/>
      <c r="K88" s="128"/>
      <c r="L88" s="128"/>
    </row>
    <row r="89" spans="1:12" s="135" customFormat="1" ht="16.5" x14ac:dyDescent="0.3">
      <c r="A89" s="145" t="s">
        <v>775</v>
      </c>
      <c r="B89" s="145"/>
      <c r="C89" s="130"/>
      <c r="D89" s="131"/>
      <c r="E89" s="132" t="s">
        <v>776</v>
      </c>
      <c r="F89" s="131"/>
      <c r="G89" s="131"/>
      <c r="H89" s="131" t="s">
        <v>777</v>
      </c>
      <c r="I89" s="133"/>
      <c r="J89" s="133"/>
      <c r="K89" s="133"/>
      <c r="L89" s="134"/>
    </row>
  </sheetData>
  <sheetProtection algorithmName="SHA-512" hashValue="XWsDEOeMjwF3mP7uSociaUrO0ZGySsND1Jmka+ZN0NFWzolsTpboOTFid+hZqCeBf/A7bhyeXsJ6ElYbdnAQiA==" saltValue="6ObV2KsaUW9EfJZ0mhI9vg==" spinCount="100000" sheet="1" objects="1" scenarios="1"/>
  <mergeCells count="18">
    <mergeCell ref="A89:B89"/>
    <mergeCell ref="A81:L81"/>
    <mergeCell ref="A84:L84"/>
    <mergeCell ref="A85:L85"/>
    <mergeCell ref="A86:L86"/>
    <mergeCell ref="A87:L87"/>
    <mergeCell ref="A1:C1"/>
    <mergeCell ref="A79:L79"/>
    <mergeCell ref="A80:L80"/>
    <mergeCell ref="A77:L77"/>
    <mergeCell ref="A78:L78"/>
    <mergeCell ref="A4:L4"/>
    <mergeCell ref="A33:L33"/>
    <mergeCell ref="A66:L66"/>
    <mergeCell ref="A60:L60"/>
    <mergeCell ref="A8:L8"/>
    <mergeCell ref="A76:L76"/>
    <mergeCell ref="A72:L72"/>
  </mergeCells>
  <dataValidations count="3">
    <dataValidation type="whole" operator="equal" allowBlank="1" showInputMessage="1" showErrorMessage="1" promptTitle="EKOLOŠKA ŽIVILA" prompt="V celico vnesete vrednost &quot;1&quot; za živila, ki jih ponujate v ekološki kvaliteti." sqref="L9:L31 L34:L58 L61:L64">
      <formula1>1</formula1>
    </dataValidation>
    <dataValidation type="whole" operator="equal" allowBlank="1" showInputMessage="1" showErrorMessage="1" promptTitle="SHEME KAKOVOSTI" prompt="V celico vnesete vrednost &quot;1&quot; za živila, ki so uvrščena v shemo kakovosti, z izjemo živil ekološke kvalitete, ki se točkuje ločeno." sqref="J9:J31 J34:J58 J61:J64 J67:J70 J73:J74">
      <formula1>1</formula1>
    </dataValidation>
    <dataValidation type="whole" operator="equal" allowBlank="1" showInputMessage="1" showErrorMessage="1" promptTitle="EMBALAŽA" prompt="V celico vnesete vrednost &quot;1&quot; za živila, katerih embalaža ustreza zahtevam po Uredbi o zelenem javnem naročanju." sqref="K9:K31 K34:K58 K61:K64 K67:K70 K73:K74">
      <formula1>1</formula1>
    </dataValidation>
  </dataValidations>
  <pageMargins left="0.43307086614173229" right="0.43307086614173229" top="0.55118110236220474" bottom="0.35433070866141736" header="0.31496062992125984" footer="0.31496062992125984"/>
  <pageSetup paperSize="9" fitToHeight="0" orientation="landscape" r:id="rId1"/>
  <rowBreaks count="1" manualBreakCount="1">
    <brk id="75"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4"/>
  <sheetViews>
    <sheetView view="pageBreakPreview" zoomScale="110" zoomScaleNormal="110" zoomScaleSheetLayoutView="110" workbookViewId="0">
      <pane ySplit="7" topLeftCell="A8" activePane="bottomLeft" state="frozen"/>
      <selection activeCell="A83" sqref="A83:K83"/>
      <selection pane="bottomLeft" activeCell="B12" sqref="B12"/>
    </sheetView>
  </sheetViews>
  <sheetFormatPr defaultColWidth="9.28515625" defaultRowHeight="15" x14ac:dyDescent="0.25"/>
  <cols>
    <col min="1" max="1" width="3.5703125" style="2" customWidth="1"/>
    <col min="2" max="2" width="32.85546875" style="2" customWidth="1"/>
    <col min="3" max="3" width="7.28515625" style="2" customWidth="1"/>
    <col min="4" max="4" width="5.28515625" style="2" customWidth="1"/>
    <col min="5" max="5" width="19.85546875" style="2" customWidth="1"/>
    <col min="6" max="9" width="10.7109375" style="2" customWidth="1"/>
    <col min="10" max="10" width="9.140625" style="25" customWidth="1"/>
    <col min="11" max="12" width="9.140625" style="2" customWidth="1"/>
    <col min="13" max="16384" width="9.28515625" style="2"/>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9.75" customHeight="1" x14ac:dyDescent="0.2">
      <c r="A3" s="24"/>
      <c r="B3" s="73"/>
      <c r="C3" s="21"/>
      <c r="D3" s="22"/>
    </row>
    <row r="4" spans="1:12" s="14" customFormat="1" ht="17.25" customHeight="1" x14ac:dyDescent="0.3">
      <c r="A4" s="142" t="s">
        <v>176</v>
      </c>
      <c r="B4" s="142"/>
      <c r="C4" s="142"/>
      <c r="D4" s="142"/>
      <c r="E4" s="142"/>
      <c r="F4" s="142"/>
      <c r="G4" s="142"/>
      <c r="H4" s="142"/>
      <c r="I4" s="142"/>
      <c r="J4" s="142"/>
      <c r="K4" s="142"/>
      <c r="L4" s="142"/>
    </row>
    <row r="5" spans="1:12" s="4" customFormat="1" ht="9.75" customHeight="1" x14ac:dyDescent="0.15">
      <c r="B5" s="9"/>
      <c r="C5" s="9"/>
      <c r="J5" s="26"/>
    </row>
    <row r="6" spans="1:12" s="101" customFormat="1" ht="50.1" customHeight="1" x14ac:dyDescent="0.2">
      <c r="A6" s="95" t="s">
        <v>3</v>
      </c>
      <c r="B6" s="95" t="s">
        <v>4</v>
      </c>
      <c r="C6" s="96" t="s">
        <v>5</v>
      </c>
      <c r="D6" s="96" t="s">
        <v>131</v>
      </c>
      <c r="E6" s="97" t="s">
        <v>6</v>
      </c>
      <c r="F6" s="97" t="s">
        <v>121</v>
      </c>
      <c r="G6" s="97" t="s">
        <v>122</v>
      </c>
      <c r="H6" s="97" t="s">
        <v>234</v>
      </c>
      <c r="I6" s="97" t="s">
        <v>125</v>
      </c>
      <c r="J6" s="97" t="s">
        <v>742</v>
      </c>
      <c r="K6" s="97" t="s">
        <v>127</v>
      </c>
      <c r="L6" s="97" t="s">
        <v>128</v>
      </c>
    </row>
    <row r="7" spans="1:12" s="101" customFormat="1" ht="21.95" customHeight="1" x14ac:dyDescent="0.2">
      <c r="A7" s="98">
        <v>1</v>
      </c>
      <c r="B7" s="98">
        <v>2</v>
      </c>
      <c r="C7" s="99">
        <v>3</v>
      </c>
      <c r="D7" s="99">
        <v>4</v>
      </c>
      <c r="E7" s="99">
        <v>5</v>
      </c>
      <c r="F7" s="99">
        <v>6</v>
      </c>
      <c r="G7" s="100" t="s">
        <v>123</v>
      </c>
      <c r="H7" s="99" t="s">
        <v>124</v>
      </c>
      <c r="I7" s="100" t="s">
        <v>126</v>
      </c>
      <c r="J7" s="99">
        <v>10</v>
      </c>
      <c r="K7" s="99">
        <v>11</v>
      </c>
      <c r="L7" s="99">
        <v>12</v>
      </c>
    </row>
    <row r="8" spans="1:12" s="10" customFormat="1" ht="15" customHeight="1" x14ac:dyDescent="0.2">
      <c r="A8" s="137" t="s">
        <v>646</v>
      </c>
      <c r="B8" s="138"/>
      <c r="C8" s="138"/>
      <c r="D8" s="138"/>
      <c r="E8" s="138"/>
      <c r="F8" s="138"/>
      <c r="G8" s="138"/>
      <c r="H8" s="138"/>
      <c r="I8" s="138"/>
      <c r="J8" s="138"/>
      <c r="K8" s="138"/>
      <c r="L8" s="139"/>
    </row>
    <row r="9" spans="1:12" s="10" customFormat="1" ht="41.25" customHeight="1" x14ac:dyDescent="0.2">
      <c r="A9" s="49">
        <v>1</v>
      </c>
      <c r="B9" s="83" t="s">
        <v>222</v>
      </c>
      <c r="C9" s="49">
        <v>1950</v>
      </c>
      <c r="D9" s="49" t="s">
        <v>0</v>
      </c>
      <c r="E9" s="52"/>
      <c r="F9" s="53"/>
      <c r="G9" s="104">
        <f t="shared" ref="G9:G23" si="0">C9*F9</f>
        <v>0</v>
      </c>
      <c r="H9" s="104">
        <f t="shared" ref="H9:H23" si="1">G9*0.095</f>
        <v>0</v>
      </c>
      <c r="I9" s="104">
        <f t="shared" ref="I9:I23" si="2">G9+H9</f>
        <v>0</v>
      </c>
      <c r="J9" s="129"/>
      <c r="K9" s="114"/>
      <c r="L9" s="114"/>
    </row>
    <row r="10" spans="1:12" s="10" customFormat="1" ht="50.1" customHeight="1" x14ac:dyDescent="0.2">
      <c r="A10" s="49">
        <v>2</v>
      </c>
      <c r="B10" s="83" t="s">
        <v>649</v>
      </c>
      <c r="C10" s="49">
        <v>150</v>
      </c>
      <c r="D10" s="49" t="s">
        <v>0</v>
      </c>
      <c r="E10" s="52"/>
      <c r="F10" s="53"/>
      <c r="G10" s="104">
        <f t="shared" si="0"/>
        <v>0</v>
      </c>
      <c r="H10" s="104">
        <f t="shared" si="1"/>
        <v>0</v>
      </c>
      <c r="I10" s="104">
        <f t="shared" si="2"/>
        <v>0</v>
      </c>
      <c r="J10" s="129"/>
      <c r="K10" s="114"/>
      <c r="L10" s="114"/>
    </row>
    <row r="11" spans="1:12" s="10" customFormat="1" ht="39.75" customHeight="1" x14ac:dyDescent="0.2">
      <c r="A11" s="49">
        <v>3</v>
      </c>
      <c r="B11" s="83" t="s">
        <v>253</v>
      </c>
      <c r="C11" s="49">
        <v>1950</v>
      </c>
      <c r="D11" s="49" t="s">
        <v>0</v>
      </c>
      <c r="E11" s="52"/>
      <c r="F11" s="53"/>
      <c r="G11" s="104">
        <f t="shared" si="0"/>
        <v>0</v>
      </c>
      <c r="H11" s="104">
        <f t="shared" si="1"/>
        <v>0</v>
      </c>
      <c r="I11" s="104">
        <f t="shared" si="2"/>
        <v>0</v>
      </c>
      <c r="J11" s="129"/>
      <c r="K11" s="114"/>
      <c r="L11" s="114"/>
    </row>
    <row r="12" spans="1:12" s="10" customFormat="1" ht="50.1" customHeight="1" x14ac:dyDescent="0.2">
      <c r="A12" s="49">
        <v>4</v>
      </c>
      <c r="B12" s="83" t="s">
        <v>648</v>
      </c>
      <c r="C12" s="49">
        <v>300</v>
      </c>
      <c r="D12" s="49" t="s">
        <v>0</v>
      </c>
      <c r="E12" s="52"/>
      <c r="F12" s="53"/>
      <c r="G12" s="104">
        <f t="shared" si="0"/>
        <v>0</v>
      </c>
      <c r="H12" s="104">
        <f t="shared" si="1"/>
        <v>0</v>
      </c>
      <c r="I12" s="104">
        <f t="shared" si="2"/>
        <v>0</v>
      </c>
      <c r="J12" s="129"/>
      <c r="K12" s="114"/>
      <c r="L12" s="114"/>
    </row>
    <row r="13" spans="1:12" s="10" customFormat="1" ht="40.5" customHeight="1" x14ac:dyDescent="0.2">
      <c r="A13" s="49">
        <v>5</v>
      </c>
      <c r="B13" s="83" t="s">
        <v>223</v>
      </c>
      <c r="C13" s="49">
        <v>1950</v>
      </c>
      <c r="D13" s="49" t="s">
        <v>0</v>
      </c>
      <c r="E13" s="52"/>
      <c r="F13" s="53"/>
      <c r="G13" s="104">
        <f t="shared" si="0"/>
        <v>0</v>
      </c>
      <c r="H13" s="104">
        <f t="shared" si="1"/>
        <v>0</v>
      </c>
      <c r="I13" s="104">
        <f t="shared" si="2"/>
        <v>0</v>
      </c>
      <c r="J13" s="129"/>
      <c r="K13" s="114"/>
      <c r="L13" s="114"/>
    </row>
    <row r="14" spans="1:12" s="10" customFormat="1" ht="50.1" customHeight="1" x14ac:dyDescent="0.2">
      <c r="A14" s="49">
        <v>6</v>
      </c>
      <c r="B14" s="83" t="s">
        <v>647</v>
      </c>
      <c r="C14" s="49">
        <v>150</v>
      </c>
      <c r="D14" s="49" t="s">
        <v>0</v>
      </c>
      <c r="E14" s="52"/>
      <c r="F14" s="53"/>
      <c r="G14" s="104">
        <f t="shared" si="0"/>
        <v>0</v>
      </c>
      <c r="H14" s="104">
        <f t="shared" si="1"/>
        <v>0</v>
      </c>
      <c r="I14" s="104">
        <f t="shared" si="2"/>
        <v>0</v>
      </c>
      <c r="J14" s="129"/>
      <c r="K14" s="114"/>
      <c r="L14" s="114"/>
    </row>
    <row r="15" spans="1:12" s="10" customFormat="1" ht="43.5" customHeight="1" x14ac:dyDescent="0.2">
      <c r="A15" s="49">
        <v>7</v>
      </c>
      <c r="B15" s="83" t="s">
        <v>224</v>
      </c>
      <c r="C15" s="49">
        <v>300</v>
      </c>
      <c r="D15" s="49" t="s">
        <v>0</v>
      </c>
      <c r="E15" s="52"/>
      <c r="F15" s="53"/>
      <c r="G15" s="104">
        <f t="shared" si="0"/>
        <v>0</v>
      </c>
      <c r="H15" s="104">
        <f t="shared" si="1"/>
        <v>0</v>
      </c>
      <c r="I15" s="104">
        <f t="shared" si="2"/>
        <v>0</v>
      </c>
      <c r="J15" s="129"/>
      <c r="K15" s="114"/>
      <c r="L15" s="114"/>
    </row>
    <row r="16" spans="1:12" s="10" customFormat="1" ht="47.25" customHeight="1" x14ac:dyDescent="0.2">
      <c r="A16" s="49">
        <v>8</v>
      </c>
      <c r="B16" s="83" t="s">
        <v>225</v>
      </c>
      <c r="C16" s="49">
        <v>300</v>
      </c>
      <c r="D16" s="49" t="s">
        <v>0</v>
      </c>
      <c r="E16" s="52"/>
      <c r="F16" s="53"/>
      <c r="G16" s="104">
        <f t="shared" si="0"/>
        <v>0</v>
      </c>
      <c r="H16" s="104">
        <f t="shared" si="1"/>
        <v>0</v>
      </c>
      <c r="I16" s="104">
        <f t="shared" si="2"/>
        <v>0</v>
      </c>
      <c r="J16" s="129"/>
      <c r="K16" s="114"/>
      <c r="L16" s="114"/>
    </row>
    <row r="17" spans="1:12" s="10" customFormat="1" ht="52.5" customHeight="1" x14ac:dyDescent="0.2">
      <c r="A17" s="49">
        <v>9</v>
      </c>
      <c r="B17" s="83" t="s">
        <v>254</v>
      </c>
      <c r="C17" s="49">
        <v>1950</v>
      </c>
      <c r="D17" s="49" t="s">
        <v>0</v>
      </c>
      <c r="E17" s="52"/>
      <c r="F17" s="53"/>
      <c r="G17" s="104">
        <f t="shared" si="0"/>
        <v>0</v>
      </c>
      <c r="H17" s="104">
        <f t="shared" si="1"/>
        <v>0</v>
      </c>
      <c r="I17" s="104">
        <f t="shared" si="2"/>
        <v>0</v>
      </c>
      <c r="J17" s="129"/>
      <c r="K17" s="114"/>
      <c r="L17" s="114"/>
    </row>
    <row r="18" spans="1:12" s="10" customFormat="1" ht="38.25" customHeight="1" x14ac:dyDescent="0.2">
      <c r="A18" s="49">
        <v>10</v>
      </c>
      <c r="B18" s="83" t="s">
        <v>460</v>
      </c>
      <c r="C18" s="49">
        <v>450</v>
      </c>
      <c r="D18" s="49" t="s">
        <v>0</v>
      </c>
      <c r="E18" s="52"/>
      <c r="F18" s="53"/>
      <c r="G18" s="104">
        <f t="shared" si="0"/>
        <v>0</v>
      </c>
      <c r="H18" s="104">
        <f t="shared" si="1"/>
        <v>0</v>
      </c>
      <c r="I18" s="104">
        <f t="shared" si="2"/>
        <v>0</v>
      </c>
      <c r="J18" s="129"/>
      <c r="K18" s="114"/>
      <c r="L18" s="114"/>
    </row>
    <row r="19" spans="1:12" s="10" customFormat="1" ht="60" customHeight="1" x14ac:dyDescent="0.2">
      <c r="A19" s="49">
        <v>11</v>
      </c>
      <c r="B19" s="83" t="s">
        <v>226</v>
      </c>
      <c r="C19" s="49">
        <v>600</v>
      </c>
      <c r="D19" s="49" t="s">
        <v>0</v>
      </c>
      <c r="E19" s="52"/>
      <c r="F19" s="53"/>
      <c r="G19" s="104">
        <f t="shared" si="0"/>
        <v>0</v>
      </c>
      <c r="H19" s="104">
        <f t="shared" si="1"/>
        <v>0</v>
      </c>
      <c r="I19" s="104">
        <f t="shared" si="2"/>
        <v>0</v>
      </c>
      <c r="J19" s="129"/>
      <c r="K19" s="114"/>
      <c r="L19" s="114"/>
    </row>
    <row r="20" spans="1:12" s="10" customFormat="1" ht="33" customHeight="1" x14ac:dyDescent="0.2">
      <c r="A20" s="49">
        <v>12</v>
      </c>
      <c r="B20" s="83" t="s">
        <v>461</v>
      </c>
      <c r="C20" s="49">
        <v>600</v>
      </c>
      <c r="D20" s="49" t="s">
        <v>0</v>
      </c>
      <c r="E20" s="52"/>
      <c r="F20" s="53"/>
      <c r="G20" s="104">
        <f t="shared" si="0"/>
        <v>0</v>
      </c>
      <c r="H20" s="104">
        <f t="shared" si="1"/>
        <v>0</v>
      </c>
      <c r="I20" s="104">
        <f t="shared" si="2"/>
        <v>0</v>
      </c>
      <c r="J20" s="129"/>
      <c r="K20" s="114"/>
      <c r="L20" s="114"/>
    </row>
    <row r="21" spans="1:12" s="10" customFormat="1" ht="38.25" customHeight="1" x14ac:dyDescent="0.2">
      <c r="A21" s="49">
        <v>13</v>
      </c>
      <c r="B21" s="83" t="s">
        <v>462</v>
      </c>
      <c r="C21" s="49">
        <v>450</v>
      </c>
      <c r="D21" s="49" t="s">
        <v>0</v>
      </c>
      <c r="E21" s="52"/>
      <c r="F21" s="53"/>
      <c r="G21" s="104">
        <f t="shared" si="0"/>
        <v>0</v>
      </c>
      <c r="H21" s="104">
        <f t="shared" si="1"/>
        <v>0</v>
      </c>
      <c r="I21" s="104">
        <f t="shared" si="2"/>
        <v>0</v>
      </c>
      <c r="J21" s="129"/>
      <c r="K21" s="114"/>
      <c r="L21" s="114"/>
    </row>
    <row r="22" spans="1:12" s="10" customFormat="1" ht="58.5" customHeight="1" x14ac:dyDescent="0.2">
      <c r="A22" s="49">
        <v>14</v>
      </c>
      <c r="B22" s="81" t="s">
        <v>650</v>
      </c>
      <c r="C22" s="49">
        <v>60</v>
      </c>
      <c r="D22" s="49" t="s">
        <v>0</v>
      </c>
      <c r="E22" s="52"/>
      <c r="F22" s="53"/>
      <c r="G22" s="104">
        <f t="shared" si="0"/>
        <v>0</v>
      </c>
      <c r="H22" s="104">
        <f t="shared" si="1"/>
        <v>0</v>
      </c>
      <c r="I22" s="104">
        <f t="shared" si="2"/>
        <v>0</v>
      </c>
      <c r="J22" s="129"/>
      <c r="K22" s="114"/>
      <c r="L22" s="114"/>
    </row>
    <row r="23" spans="1:12" s="10" customFormat="1" ht="38.25" customHeight="1" x14ac:dyDescent="0.2">
      <c r="A23" s="49">
        <v>15</v>
      </c>
      <c r="B23" s="81" t="s">
        <v>651</v>
      </c>
      <c r="C23" s="49">
        <v>60</v>
      </c>
      <c r="D23" s="49" t="s">
        <v>0</v>
      </c>
      <c r="E23" s="52"/>
      <c r="F23" s="53"/>
      <c r="G23" s="104">
        <f t="shared" si="0"/>
        <v>0</v>
      </c>
      <c r="H23" s="104">
        <f t="shared" si="1"/>
        <v>0</v>
      </c>
      <c r="I23" s="104">
        <f t="shared" si="2"/>
        <v>0</v>
      </c>
      <c r="J23" s="129"/>
      <c r="K23" s="114"/>
      <c r="L23" s="114"/>
    </row>
    <row r="24" spans="1:12" s="10" customFormat="1" ht="15" customHeight="1" x14ac:dyDescent="0.2">
      <c r="A24" s="57"/>
      <c r="B24" s="75" t="s">
        <v>171</v>
      </c>
      <c r="C24" s="59" t="s">
        <v>7</v>
      </c>
      <c r="D24" s="59" t="s">
        <v>7</v>
      </c>
      <c r="E24" s="59" t="s">
        <v>7</v>
      </c>
      <c r="F24" s="60" t="s">
        <v>7</v>
      </c>
      <c r="G24" s="105">
        <f>SUM(G9:G23)</f>
        <v>0</v>
      </c>
      <c r="H24" s="105">
        <f t="shared" ref="H24:I24" si="3">SUM(H9:H23)</f>
        <v>0</v>
      </c>
      <c r="I24" s="105">
        <f t="shared" si="3"/>
        <v>0</v>
      </c>
      <c r="J24" s="113">
        <f>SUM(J9:J23)</f>
        <v>0</v>
      </c>
      <c r="K24" s="113">
        <f t="shared" ref="K24:L24" si="4">SUM(K9:K23)</f>
        <v>0</v>
      </c>
      <c r="L24" s="113">
        <f t="shared" si="4"/>
        <v>0</v>
      </c>
    </row>
    <row r="25" spans="1:12" s="10" customFormat="1" ht="15" customHeight="1" x14ac:dyDescent="0.2">
      <c r="A25" s="137" t="s">
        <v>463</v>
      </c>
      <c r="B25" s="138"/>
      <c r="C25" s="138"/>
      <c r="D25" s="138"/>
      <c r="E25" s="138"/>
      <c r="F25" s="138"/>
      <c r="G25" s="138"/>
      <c r="H25" s="138"/>
      <c r="I25" s="138"/>
      <c r="J25" s="138"/>
      <c r="K25" s="138"/>
      <c r="L25" s="139"/>
    </row>
    <row r="26" spans="1:12" s="10" customFormat="1" ht="30" customHeight="1" x14ac:dyDescent="0.2">
      <c r="A26" s="49">
        <v>1</v>
      </c>
      <c r="B26" s="74" t="s">
        <v>83</v>
      </c>
      <c r="C26" s="84">
        <v>2500</v>
      </c>
      <c r="D26" s="49" t="s">
        <v>0</v>
      </c>
      <c r="E26" s="68"/>
      <c r="F26" s="53"/>
      <c r="G26" s="104">
        <f t="shared" ref="G26" si="5">C26*F26</f>
        <v>0</v>
      </c>
      <c r="H26" s="104">
        <f t="shared" ref="H26" si="6">G26*0.095</f>
        <v>0</v>
      </c>
      <c r="I26" s="104">
        <f t="shared" ref="I26" si="7">G26+H26</f>
        <v>0</v>
      </c>
      <c r="J26" s="129"/>
      <c r="K26" s="114"/>
      <c r="L26" s="107" t="s">
        <v>7</v>
      </c>
    </row>
    <row r="27" spans="1:12" s="10" customFormat="1" ht="16.5" customHeight="1" x14ac:dyDescent="0.2">
      <c r="A27" s="57"/>
      <c r="B27" s="75" t="s">
        <v>172</v>
      </c>
      <c r="C27" s="59" t="s">
        <v>7</v>
      </c>
      <c r="D27" s="59" t="s">
        <v>7</v>
      </c>
      <c r="E27" s="59" t="s">
        <v>7</v>
      </c>
      <c r="F27" s="60" t="s">
        <v>7</v>
      </c>
      <c r="G27" s="105">
        <f>SUM(G26)</f>
        <v>0</v>
      </c>
      <c r="H27" s="105">
        <f t="shared" ref="H27:I27" si="8">SUM(H26)</f>
        <v>0</v>
      </c>
      <c r="I27" s="105">
        <f t="shared" si="8"/>
        <v>0</v>
      </c>
      <c r="J27" s="113">
        <f>SUM(J26)</f>
        <v>0</v>
      </c>
      <c r="K27" s="113">
        <f>SUM(K26)</f>
        <v>0</v>
      </c>
      <c r="L27" s="105" t="s">
        <v>7</v>
      </c>
    </row>
    <row r="28" spans="1:12" s="10" customFormat="1" ht="24" customHeight="1" x14ac:dyDescent="0.2">
      <c r="A28" s="23" t="s">
        <v>216</v>
      </c>
      <c r="B28" s="24"/>
      <c r="C28" s="21"/>
      <c r="D28" s="22"/>
      <c r="E28" s="24"/>
      <c r="F28" s="24"/>
      <c r="G28" s="24"/>
      <c r="H28" s="24"/>
      <c r="I28" s="24"/>
      <c r="J28" s="24"/>
      <c r="K28" s="24"/>
      <c r="L28" s="24"/>
    </row>
    <row r="29" spans="1:12" s="10" customFormat="1" ht="29.1" customHeight="1" x14ac:dyDescent="0.2">
      <c r="A29" s="150" t="s">
        <v>227</v>
      </c>
      <c r="B29" s="150"/>
      <c r="C29" s="150"/>
      <c r="D29" s="150"/>
      <c r="E29" s="150"/>
      <c r="F29" s="150"/>
      <c r="G29" s="150"/>
      <c r="H29" s="150"/>
      <c r="I29" s="150"/>
      <c r="J29" s="150"/>
      <c r="K29" s="150"/>
      <c r="L29" s="150"/>
    </row>
    <row r="30" spans="1:12" s="30" customFormat="1" ht="17.100000000000001" customHeight="1" x14ac:dyDescent="0.2">
      <c r="A30" s="121" t="s">
        <v>255</v>
      </c>
      <c r="B30" s="121"/>
      <c r="C30" s="121"/>
      <c r="D30" s="121"/>
      <c r="E30" s="121"/>
      <c r="F30" s="121"/>
      <c r="G30" s="121"/>
      <c r="H30" s="29"/>
      <c r="I30" s="29"/>
      <c r="J30" s="29"/>
      <c r="K30" s="29"/>
      <c r="L30" s="29"/>
    </row>
    <row r="31" spans="1:12" s="48" customFormat="1" ht="22.7" customHeight="1" x14ac:dyDescent="0.2">
      <c r="A31" s="149"/>
      <c r="B31" s="149"/>
      <c r="C31" s="149"/>
      <c r="D31" s="149"/>
      <c r="E31" s="149"/>
      <c r="F31" s="149"/>
      <c r="G31" s="149"/>
      <c r="H31" s="149"/>
      <c r="I31" s="149"/>
      <c r="J31" s="149"/>
      <c r="K31" s="149"/>
      <c r="L31" s="149"/>
    </row>
    <row r="32" spans="1:12" s="122" customFormat="1" ht="16.5" customHeight="1" x14ac:dyDescent="0.3">
      <c r="A32" s="144" t="s">
        <v>766</v>
      </c>
      <c r="B32" s="144"/>
      <c r="C32" s="144"/>
      <c r="D32" s="144"/>
      <c r="E32" s="144"/>
      <c r="F32" s="144"/>
      <c r="G32" s="144"/>
      <c r="H32" s="144"/>
      <c r="I32" s="144"/>
      <c r="J32" s="144"/>
      <c r="K32" s="144"/>
      <c r="L32" s="144"/>
    </row>
    <row r="33" spans="1:12" s="122" customFormat="1" ht="15.75" customHeight="1" x14ac:dyDescent="0.3">
      <c r="A33" s="143" t="s">
        <v>767</v>
      </c>
      <c r="B33" s="143"/>
      <c r="C33" s="143"/>
      <c r="D33" s="143"/>
      <c r="E33" s="143"/>
      <c r="F33" s="143"/>
      <c r="G33" s="143"/>
      <c r="H33" s="143"/>
      <c r="I33" s="143"/>
      <c r="J33" s="143"/>
      <c r="K33" s="143"/>
      <c r="L33" s="143"/>
    </row>
    <row r="34" spans="1:12" s="123" customFormat="1" ht="13.5" x14ac:dyDescent="0.25">
      <c r="A34" s="140" t="s">
        <v>768</v>
      </c>
      <c r="B34" s="140"/>
      <c r="C34" s="140"/>
      <c r="D34" s="140"/>
      <c r="E34" s="140"/>
      <c r="F34" s="140"/>
      <c r="G34" s="140"/>
      <c r="H34" s="140"/>
      <c r="I34" s="140"/>
      <c r="J34" s="140"/>
      <c r="K34" s="140"/>
      <c r="L34" s="140"/>
    </row>
    <row r="35" spans="1:12" s="122" customFormat="1" ht="16.5" customHeight="1" x14ac:dyDescent="0.3">
      <c r="A35" s="140" t="s">
        <v>778</v>
      </c>
      <c r="B35" s="140"/>
      <c r="C35" s="140"/>
      <c r="D35" s="140"/>
      <c r="E35" s="140"/>
      <c r="F35" s="140"/>
      <c r="G35" s="140"/>
      <c r="H35" s="140"/>
      <c r="I35" s="140"/>
      <c r="J35" s="140"/>
      <c r="K35" s="140"/>
      <c r="L35" s="140"/>
    </row>
    <row r="36" spans="1:12" s="122" customFormat="1" ht="16.5" customHeight="1" x14ac:dyDescent="0.3">
      <c r="A36" s="140" t="s">
        <v>769</v>
      </c>
      <c r="B36" s="140"/>
      <c r="C36" s="140"/>
      <c r="D36" s="140"/>
      <c r="E36" s="140"/>
      <c r="F36" s="140"/>
      <c r="G36" s="140"/>
      <c r="H36" s="140"/>
      <c r="I36" s="140"/>
      <c r="J36" s="140"/>
      <c r="K36" s="140"/>
      <c r="L36" s="140"/>
    </row>
    <row r="37" spans="1:12" s="122" customFormat="1" ht="16.5" x14ac:dyDescent="0.3">
      <c r="A37" s="124" t="s">
        <v>770</v>
      </c>
      <c r="B37" s="125"/>
      <c r="C37" s="126"/>
      <c r="D37" s="127"/>
      <c r="E37" s="125"/>
      <c r="F37" s="124"/>
      <c r="G37" s="124"/>
      <c r="H37" s="124"/>
      <c r="I37" s="124"/>
      <c r="J37" s="124"/>
      <c r="K37" s="124"/>
      <c r="L37" s="124"/>
    </row>
    <row r="38" spans="1:12" s="122" customFormat="1" ht="16.5" x14ac:dyDescent="0.3">
      <c r="A38" s="124" t="s">
        <v>771</v>
      </c>
      <c r="B38" s="125"/>
      <c r="C38" s="126"/>
      <c r="D38" s="127"/>
      <c r="E38" s="125"/>
      <c r="F38" s="124"/>
      <c r="G38" s="124"/>
      <c r="H38" s="124"/>
      <c r="I38" s="124"/>
      <c r="J38" s="124"/>
      <c r="K38" s="124"/>
      <c r="L38" s="124"/>
    </row>
    <row r="39" spans="1:12" s="122" customFormat="1" ht="27" customHeight="1" x14ac:dyDescent="0.3">
      <c r="A39" s="143" t="s">
        <v>772</v>
      </c>
      <c r="B39" s="143"/>
      <c r="C39" s="143"/>
      <c r="D39" s="143"/>
      <c r="E39" s="143"/>
      <c r="F39" s="143"/>
      <c r="G39" s="143"/>
      <c r="H39" s="143"/>
      <c r="I39" s="143"/>
      <c r="J39" s="143"/>
      <c r="K39" s="143"/>
      <c r="L39" s="143"/>
    </row>
    <row r="40" spans="1:12" s="122" customFormat="1" ht="27" customHeight="1" x14ac:dyDescent="0.3">
      <c r="A40" s="143" t="s">
        <v>773</v>
      </c>
      <c r="B40" s="143"/>
      <c r="C40" s="143"/>
      <c r="D40" s="143"/>
      <c r="E40" s="143"/>
      <c r="F40" s="143"/>
      <c r="G40" s="143"/>
      <c r="H40" s="143"/>
      <c r="I40" s="143"/>
      <c r="J40" s="143"/>
      <c r="K40" s="143"/>
      <c r="L40" s="143"/>
    </row>
    <row r="41" spans="1:12" s="122" customFormat="1" ht="27" customHeight="1" x14ac:dyDescent="0.3">
      <c r="A41" s="143" t="s">
        <v>774</v>
      </c>
      <c r="B41" s="143"/>
      <c r="C41" s="143"/>
      <c r="D41" s="143"/>
      <c r="E41" s="143"/>
      <c r="F41" s="143"/>
      <c r="G41" s="143"/>
      <c r="H41" s="143"/>
      <c r="I41" s="143"/>
      <c r="J41" s="143"/>
      <c r="K41" s="143"/>
      <c r="L41" s="143"/>
    </row>
    <row r="42" spans="1:12" s="122" customFormat="1" ht="27" customHeight="1" x14ac:dyDescent="0.3">
      <c r="A42" s="143" t="s">
        <v>788</v>
      </c>
      <c r="B42" s="143"/>
      <c r="C42" s="143"/>
      <c r="D42" s="143"/>
      <c r="E42" s="143"/>
      <c r="F42" s="143"/>
      <c r="G42" s="143"/>
      <c r="H42" s="143"/>
      <c r="I42" s="143"/>
      <c r="J42" s="143"/>
      <c r="K42" s="143"/>
      <c r="L42" s="143"/>
    </row>
    <row r="43" spans="1:12" s="122" customFormat="1" ht="16.5" x14ac:dyDescent="0.3">
      <c r="A43" s="128"/>
      <c r="B43" s="128"/>
      <c r="C43" s="128"/>
      <c r="D43" s="128"/>
      <c r="E43" s="128"/>
      <c r="F43" s="128"/>
      <c r="G43" s="128"/>
      <c r="H43" s="128"/>
      <c r="I43" s="128"/>
      <c r="J43" s="128"/>
      <c r="K43" s="128"/>
      <c r="L43" s="128"/>
    </row>
    <row r="44" spans="1:12" s="135" customFormat="1" ht="16.5" x14ac:dyDescent="0.3">
      <c r="A44" s="145" t="s">
        <v>775</v>
      </c>
      <c r="B44" s="145"/>
      <c r="C44" s="130"/>
      <c r="D44" s="131"/>
      <c r="E44" s="132" t="s">
        <v>776</v>
      </c>
      <c r="F44" s="131"/>
      <c r="G44" s="131"/>
      <c r="H44" s="131" t="s">
        <v>777</v>
      </c>
      <c r="I44" s="133"/>
      <c r="J44" s="133"/>
      <c r="K44" s="133"/>
      <c r="L44" s="134"/>
    </row>
  </sheetData>
  <sheetProtection algorithmName="SHA-512" hashValue="YwLdSobLiCT5P3OIbEpwTyDXR/417sk4PErZBcrEokIxGYZnEeKK+qoEzdt4lekyrkDIL45ogY0xqR0jPl+TOA==" saltValue="np1sBRtt671pws8v3hFG4g==" spinCount="100000" sheet="1" objects="1" scenarios="1"/>
  <mergeCells count="16">
    <mergeCell ref="A44:B44"/>
    <mergeCell ref="A36:L36"/>
    <mergeCell ref="A39:L39"/>
    <mergeCell ref="A40:L40"/>
    <mergeCell ref="A41:L41"/>
    <mergeCell ref="A42:L42"/>
    <mergeCell ref="A34:L34"/>
    <mergeCell ref="A35:L35"/>
    <mergeCell ref="A29:L29"/>
    <mergeCell ref="A33:L33"/>
    <mergeCell ref="A31:L31"/>
    <mergeCell ref="A4:L4"/>
    <mergeCell ref="A8:L8"/>
    <mergeCell ref="A25:L25"/>
    <mergeCell ref="A32:L32"/>
    <mergeCell ref="A1:C1"/>
  </mergeCells>
  <dataValidations count="3">
    <dataValidation type="whole" operator="equal" allowBlank="1" showInputMessage="1" showErrorMessage="1" promptTitle="EKOLOŠKA ŽIVILA" prompt="V celico vnesete vrednost &quot;1&quot; za živila, ki jih ponujate v ekološki kvaliteti." sqref="L9:L23">
      <formula1>1</formula1>
    </dataValidation>
    <dataValidation type="whole" operator="equal" allowBlank="1" showInputMessage="1" showErrorMessage="1" promptTitle="SHEME KAKOVOSTI" prompt="V celico vnesete vrednost &quot;1&quot; za živila, ki so uvrščena v shemo kakovosti, z izjemo živil ekološke kvalitete, ki se točkuje ločeno." sqref="J9:J23 J26">
      <formula1>1</formula1>
    </dataValidation>
    <dataValidation type="whole" operator="equal" allowBlank="1" showInputMessage="1" showErrorMessage="1" promptTitle="EMBALAŽA" prompt="V celico vnesete vrednost &quot;1&quot; za živila, katerih embalaža ustreza zahtevam po Uredbi o zelenem javnem naročanju." sqref="K9:K23 K26">
      <formula1>1</formula1>
    </dataValidation>
  </dataValidations>
  <pageMargins left="0.43307086614173229" right="0.43307086614173229" top="0.55118110236220474" bottom="0.35433070866141736" header="0.31496062992125984" footer="0.31496062992125984"/>
  <pageSetup paperSize="9" scale="99" fitToHeight="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2"/>
  <sheetViews>
    <sheetView view="pageBreakPreview" zoomScale="110" zoomScaleNormal="120" zoomScaleSheetLayoutView="110" workbookViewId="0">
      <pane ySplit="7" topLeftCell="A8" activePane="bottomLeft" state="frozen"/>
      <selection activeCell="A83" sqref="A83:K83"/>
      <selection pane="bottomLeft" activeCell="E17" sqref="E17"/>
    </sheetView>
  </sheetViews>
  <sheetFormatPr defaultColWidth="9.28515625" defaultRowHeight="15" x14ac:dyDescent="0.25"/>
  <cols>
    <col min="1" max="1" width="3.7109375" style="2" customWidth="1"/>
    <col min="2" max="2" width="34.140625" style="2" customWidth="1"/>
    <col min="3" max="3" width="7.85546875" style="2" customWidth="1"/>
    <col min="4" max="4" width="4.85546875" style="2" customWidth="1"/>
    <col min="5" max="5" width="20.28515625" style="12" customWidth="1"/>
    <col min="6" max="9" width="10.85546875" style="2" customWidth="1"/>
    <col min="10" max="10" width="8.85546875" style="25" customWidth="1"/>
    <col min="11" max="12" width="8.85546875" style="2" customWidth="1"/>
    <col min="13" max="16384" width="9.28515625" style="2"/>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9.75" customHeight="1" x14ac:dyDescent="0.2">
      <c r="A3" s="24"/>
      <c r="B3" s="73"/>
      <c r="C3" s="21"/>
      <c r="D3" s="22"/>
    </row>
    <row r="4" spans="1:12" s="25" customFormat="1" ht="18" customHeight="1" x14ac:dyDescent="0.25">
      <c r="A4" s="142" t="s">
        <v>177</v>
      </c>
      <c r="B4" s="142"/>
      <c r="C4" s="142"/>
      <c r="D4" s="142"/>
      <c r="E4" s="142"/>
      <c r="F4" s="142"/>
      <c r="G4" s="142"/>
      <c r="H4" s="142"/>
      <c r="I4" s="142"/>
      <c r="J4" s="142"/>
      <c r="K4" s="142"/>
      <c r="L4" s="142"/>
    </row>
    <row r="5" spans="1:12" s="4" customFormat="1" ht="10.5" customHeight="1" x14ac:dyDescent="0.15">
      <c r="B5" s="9"/>
      <c r="C5" s="9"/>
      <c r="E5" s="11"/>
      <c r="J5" s="26"/>
    </row>
    <row r="6" spans="1:12" s="101" customFormat="1" ht="48" x14ac:dyDescent="0.2">
      <c r="A6" s="95" t="s">
        <v>3</v>
      </c>
      <c r="B6" s="95" t="s">
        <v>4</v>
      </c>
      <c r="C6" s="96" t="s">
        <v>5</v>
      </c>
      <c r="D6" s="96" t="s">
        <v>131</v>
      </c>
      <c r="E6" s="97" t="s">
        <v>6</v>
      </c>
      <c r="F6" s="97" t="s">
        <v>121</v>
      </c>
      <c r="G6" s="97" t="s">
        <v>122</v>
      </c>
      <c r="H6" s="97" t="s">
        <v>234</v>
      </c>
      <c r="I6" s="97" t="s">
        <v>125</v>
      </c>
      <c r="J6" s="97" t="s">
        <v>742</v>
      </c>
      <c r="K6" s="97" t="s">
        <v>127</v>
      </c>
      <c r="L6" s="97" t="s">
        <v>128</v>
      </c>
    </row>
    <row r="7" spans="1:12" s="101" customFormat="1" ht="21.95" customHeight="1" x14ac:dyDescent="0.2">
      <c r="A7" s="98">
        <v>1</v>
      </c>
      <c r="B7" s="98">
        <v>2</v>
      </c>
      <c r="C7" s="99">
        <v>3</v>
      </c>
      <c r="D7" s="99">
        <v>4</v>
      </c>
      <c r="E7" s="99">
        <v>5</v>
      </c>
      <c r="F7" s="99">
        <v>6</v>
      </c>
      <c r="G7" s="100" t="s">
        <v>123</v>
      </c>
      <c r="H7" s="99" t="s">
        <v>124</v>
      </c>
      <c r="I7" s="100" t="s">
        <v>126</v>
      </c>
      <c r="J7" s="99">
        <v>10</v>
      </c>
      <c r="K7" s="99">
        <v>11</v>
      </c>
      <c r="L7" s="99">
        <v>12</v>
      </c>
    </row>
    <row r="8" spans="1:12" s="10" customFormat="1" ht="15" customHeight="1" x14ac:dyDescent="0.2">
      <c r="A8" s="148" t="s">
        <v>652</v>
      </c>
      <c r="B8" s="148"/>
      <c r="C8" s="148"/>
      <c r="D8" s="148"/>
      <c r="E8" s="148"/>
      <c r="F8" s="148"/>
      <c r="G8" s="148"/>
      <c r="H8" s="148"/>
      <c r="I8" s="148"/>
      <c r="J8" s="148"/>
      <c r="K8" s="148"/>
      <c r="L8" s="148"/>
    </row>
    <row r="9" spans="1:12" s="10" customFormat="1" ht="16.5" customHeight="1" x14ac:dyDescent="0.2">
      <c r="A9" s="49">
        <v>1</v>
      </c>
      <c r="B9" s="57" t="s">
        <v>464</v>
      </c>
      <c r="C9" s="51">
        <v>180</v>
      </c>
      <c r="D9" s="49" t="s">
        <v>1</v>
      </c>
      <c r="E9" s="52"/>
      <c r="F9" s="53"/>
      <c r="G9" s="104">
        <f t="shared" ref="G9:G22" si="0">C9*F9</f>
        <v>0</v>
      </c>
      <c r="H9" s="104">
        <f t="shared" ref="H9:H22" si="1">G9*0.095</f>
        <v>0</v>
      </c>
      <c r="I9" s="104">
        <f t="shared" ref="I9:I22" si="2">G9+H9</f>
        <v>0</v>
      </c>
      <c r="J9" s="129"/>
      <c r="K9" s="114"/>
      <c r="L9" s="114"/>
    </row>
    <row r="10" spans="1:12" s="10" customFormat="1" ht="30" customHeight="1" x14ac:dyDescent="0.2">
      <c r="A10" s="49">
        <v>2</v>
      </c>
      <c r="B10" s="57" t="s">
        <v>465</v>
      </c>
      <c r="C10" s="51">
        <v>360</v>
      </c>
      <c r="D10" s="49" t="s">
        <v>1</v>
      </c>
      <c r="E10" s="52"/>
      <c r="F10" s="53"/>
      <c r="G10" s="104">
        <f t="shared" si="0"/>
        <v>0</v>
      </c>
      <c r="H10" s="104">
        <f t="shared" si="1"/>
        <v>0</v>
      </c>
      <c r="I10" s="104">
        <f t="shared" si="2"/>
        <v>0</v>
      </c>
      <c r="J10" s="129"/>
      <c r="K10" s="114"/>
      <c r="L10" s="114"/>
    </row>
    <row r="11" spans="1:12" s="10" customFormat="1" ht="30" customHeight="1" x14ac:dyDescent="0.2">
      <c r="A11" s="49">
        <v>3</v>
      </c>
      <c r="B11" s="57" t="s">
        <v>466</v>
      </c>
      <c r="C11" s="51">
        <v>180</v>
      </c>
      <c r="D11" s="49" t="s">
        <v>1</v>
      </c>
      <c r="E11" s="52"/>
      <c r="F11" s="53"/>
      <c r="G11" s="104">
        <f t="shared" si="0"/>
        <v>0</v>
      </c>
      <c r="H11" s="104">
        <f t="shared" si="1"/>
        <v>0</v>
      </c>
      <c r="I11" s="104">
        <f t="shared" si="2"/>
        <v>0</v>
      </c>
      <c r="J11" s="129"/>
      <c r="K11" s="114"/>
      <c r="L11" s="114"/>
    </row>
    <row r="12" spans="1:12" s="10" customFormat="1" ht="16.5" customHeight="1" x14ac:dyDescent="0.2">
      <c r="A12" s="49">
        <v>4</v>
      </c>
      <c r="B12" s="57" t="s">
        <v>467</v>
      </c>
      <c r="C12" s="51">
        <v>210</v>
      </c>
      <c r="D12" s="49" t="s">
        <v>1</v>
      </c>
      <c r="E12" s="52"/>
      <c r="F12" s="53"/>
      <c r="G12" s="104">
        <f t="shared" si="0"/>
        <v>0</v>
      </c>
      <c r="H12" s="104">
        <f t="shared" si="1"/>
        <v>0</v>
      </c>
      <c r="I12" s="104">
        <f t="shared" si="2"/>
        <v>0</v>
      </c>
      <c r="J12" s="129"/>
      <c r="K12" s="114"/>
      <c r="L12" s="114"/>
    </row>
    <row r="13" spans="1:12" s="10" customFormat="1" ht="16.5" customHeight="1" x14ac:dyDescent="0.2">
      <c r="A13" s="49">
        <v>5</v>
      </c>
      <c r="B13" s="57" t="s">
        <v>468</v>
      </c>
      <c r="C13" s="51">
        <v>180</v>
      </c>
      <c r="D13" s="49" t="s">
        <v>1</v>
      </c>
      <c r="E13" s="52"/>
      <c r="F13" s="53"/>
      <c r="G13" s="104">
        <f t="shared" si="0"/>
        <v>0</v>
      </c>
      <c r="H13" s="104">
        <f t="shared" si="1"/>
        <v>0</v>
      </c>
      <c r="I13" s="104">
        <f t="shared" si="2"/>
        <v>0</v>
      </c>
      <c r="J13" s="129"/>
      <c r="K13" s="114"/>
      <c r="L13" s="114"/>
    </row>
    <row r="14" spans="1:12" s="10" customFormat="1" ht="16.5" customHeight="1" x14ac:dyDescent="0.2">
      <c r="A14" s="49">
        <v>6</v>
      </c>
      <c r="B14" s="57" t="s">
        <v>469</v>
      </c>
      <c r="C14" s="51">
        <v>180</v>
      </c>
      <c r="D14" s="49" t="s">
        <v>1</v>
      </c>
      <c r="E14" s="52"/>
      <c r="F14" s="53"/>
      <c r="G14" s="104">
        <f t="shared" si="0"/>
        <v>0</v>
      </c>
      <c r="H14" s="104">
        <f t="shared" si="1"/>
        <v>0</v>
      </c>
      <c r="I14" s="104">
        <f t="shared" si="2"/>
        <v>0</v>
      </c>
      <c r="J14" s="129"/>
      <c r="K14" s="114"/>
      <c r="L14" s="114"/>
    </row>
    <row r="15" spans="1:12" s="10" customFormat="1" ht="16.5" customHeight="1" x14ac:dyDescent="0.2">
      <c r="A15" s="49">
        <v>7</v>
      </c>
      <c r="B15" s="57" t="s">
        <v>470</v>
      </c>
      <c r="C15" s="51">
        <v>180</v>
      </c>
      <c r="D15" s="49" t="s">
        <v>1</v>
      </c>
      <c r="E15" s="52"/>
      <c r="F15" s="53"/>
      <c r="G15" s="104">
        <f t="shared" si="0"/>
        <v>0</v>
      </c>
      <c r="H15" s="104">
        <f t="shared" si="1"/>
        <v>0</v>
      </c>
      <c r="I15" s="104">
        <f t="shared" si="2"/>
        <v>0</v>
      </c>
      <c r="J15" s="129"/>
      <c r="K15" s="114"/>
      <c r="L15" s="114"/>
    </row>
    <row r="16" spans="1:12" s="86" customFormat="1" ht="16.5" customHeight="1" x14ac:dyDescent="0.2">
      <c r="A16" s="49">
        <v>8</v>
      </c>
      <c r="B16" s="85" t="s">
        <v>471</v>
      </c>
      <c r="C16" s="51">
        <v>450</v>
      </c>
      <c r="D16" s="49" t="s">
        <v>1</v>
      </c>
      <c r="E16" s="52"/>
      <c r="F16" s="53"/>
      <c r="G16" s="104">
        <f t="shared" si="0"/>
        <v>0</v>
      </c>
      <c r="H16" s="104">
        <f t="shared" si="1"/>
        <v>0</v>
      </c>
      <c r="I16" s="104">
        <f t="shared" si="2"/>
        <v>0</v>
      </c>
      <c r="J16" s="129"/>
      <c r="K16" s="114"/>
      <c r="L16" s="114"/>
    </row>
    <row r="17" spans="1:12" s="10" customFormat="1" ht="30" customHeight="1" x14ac:dyDescent="0.2">
      <c r="A17" s="49">
        <v>9</v>
      </c>
      <c r="B17" s="87" t="s">
        <v>472</v>
      </c>
      <c r="C17" s="51">
        <v>210</v>
      </c>
      <c r="D17" s="49" t="s">
        <v>1</v>
      </c>
      <c r="E17" s="52"/>
      <c r="F17" s="53"/>
      <c r="G17" s="104">
        <f t="shared" si="0"/>
        <v>0</v>
      </c>
      <c r="H17" s="104">
        <f t="shared" si="1"/>
        <v>0</v>
      </c>
      <c r="I17" s="104">
        <f t="shared" si="2"/>
        <v>0</v>
      </c>
      <c r="J17" s="129"/>
      <c r="K17" s="114"/>
      <c r="L17" s="114"/>
    </row>
    <row r="18" spans="1:12" s="10" customFormat="1" ht="30" customHeight="1" x14ac:dyDescent="0.2">
      <c r="A18" s="49">
        <v>10</v>
      </c>
      <c r="B18" s="74" t="s">
        <v>473</v>
      </c>
      <c r="C18" s="51">
        <v>210</v>
      </c>
      <c r="D18" s="49" t="s">
        <v>1</v>
      </c>
      <c r="E18" s="52"/>
      <c r="F18" s="53"/>
      <c r="G18" s="104">
        <f t="shared" si="0"/>
        <v>0</v>
      </c>
      <c r="H18" s="104">
        <f t="shared" si="1"/>
        <v>0</v>
      </c>
      <c r="I18" s="104">
        <f t="shared" si="2"/>
        <v>0</v>
      </c>
      <c r="J18" s="129"/>
      <c r="K18" s="114"/>
      <c r="L18" s="114"/>
    </row>
    <row r="19" spans="1:12" s="10" customFormat="1" ht="30" customHeight="1" x14ac:dyDescent="0.2">
      <c r="A19" s="49">
        <v>11</v>
      </c>
      <c r="B19" s="74" t="s">
        <v>474</v>
      </c>
      <c r="C19" s="51">
        <v>360</v>
      </c>
      <c r="D19" s="49" t="s">
        <v>1</v>
      </c>
      <c r="E19" s="52"/>
      <c r="F19" s="53"/>
      <c r="G19" s="104">
        <f t="shared" si="0"/>
        <v>0</v>
      </c>
      <c r="H19" s="104">
        <f t="shared" si="1"/>
        <v>0</v>
      </c>
      <c r="I19" s="104">
        <f t="shared" si="2"/>
        <v>0</v>
      </c>
      <c r="J19" s="129"/>
      <c r="K19" s="114"/>
      <c r="L19" s="114"/>
    </row>
    <row r="20" spans="1:12" s="10" customFormat="1" ht="30.75" customHeight="1" x14ac:dyDescent="0.2">
      <c r="A20" s="49">
        <v>12</v>
      </c>
      <c r="B20" s="74" t="s">
        <v>475</v>
      </c>
      <c r="C20" s="51">
        <v>360</v>
      </c>
      <c r="D20" s="49" t="s">
        <v>1</v>
      </c>
      <c r="E20" s="52"/>
      <c r="F20" s="53"/>
      <c r="G20" s="104">
        <f t="shared" si="0"/>
        <v>0</v>
      </c>
      <c r="H20" s="104">
        <f t="shared" si="1"/>
        <v>0</v>
      </c>
      <c r="I20" s="104">
        <f t="shared" si="2"/>
        <v>0</v>
      </c>
      <c r="J20" s="129"/>
      <c r="K20" s="114"/>
      <c r="L20" s="114"/>
    </row>
    <row r="21" spans="1:12" s="10" customFormat="1" ht="39.950000000000003" customHeight="1" x14ac:dyDescent="0.2">
      <c r="A21" s="49">
        <v>13</v>
      </c>
      <c r="B21" s="74" t="s">
        <v>477</v>
      </c>
      <c r="C21" s="51">
        <v>135</v>
      </c>
      <c r="D21" s="49" t="s">
        <v>1</v>
      </c>
      <c r="E21" s="52"/>
      <c r="F21" s="53"/>
      <c r="G21" s="104">
        <f t="shared" si="0"/>
        <v>0</v>
      </c>
      <c r="H21" s="104">
        <f t="shared" si="1"/>
        <v>0</v>
      </c>
      <c r="I21" s="104">
        <f t="shared" si="2"/>
        <v>0</v>
      </c>
      <c r="J21" s="129"/>
      <c r="K21" s="114"/>
      <c r="L21" s="114"/>
    </row>
    <row r="22" spans="1:12" s="10" customFormat="1" ht="18" customHeight="1" x14ac:dyDescent="0.2">
      <c r="A22" s="49">
        <v>14</v>
      </c>
      <c r="B22" s="74" t="s">
        <v>476</v>
      </c>
      <c r="C22" s="51">
        <v>30</v>
      </c>
      <c r="D22" s="49" t="s">
        <v>1</v>
      </c>
      <c r="E22" s="52"/>
      <c r="F22" s="53"/>
      <c r="G22" s="104">
        <f t="shared" si="0"/>
        <v>0</v>
      </c>
      <c r="H22" s="104">
        <f t="shared" si="1"/>
        <v>0</v>
      </c>
      <c r="I22" s="104">
        <f t="shared" si="2"/>
        <v>0</v>
      </c>
      <c r="J22" s="129"/>
      <c r="K22" s="114"/>
      <c r="L22" s="114"/>
    </row>
    <row r="23" spans="1:12" s="10" customFormat="1" ht="15" customHeight="1" x14ac:dyDescent="0.2">
      <c r="A23" s="57"/>
      <c r="B23" s="75" t="s">
        <v>178</v>
      </c>
      <c r="C23" s="110" t="s">
        <v>7</v>
      </c>
      <c r="D23" s="59" t="s">
        <v>7</v>
      </c>
      <c r="E23" s="59" t="s">
        <v>7</v>
      </c>
      <c r="F23" s="60" t="s">
        <v>7</v>
      </c>
      <c r="G23" s="105">
        <f>SUM(G9:G22)</f>
        <v>0</v>
      </c>
      <c r="H23" s="105">
        <f t="shared" ref="H23:I23" si="3">SUM(H9:H22)</f>
        <v>0</v>
      </c>
      <c r="I23" s="105">
        <f t="shared" si="3"/>
        <v>0</v>
      </c>
      <c r="J23" s="113">
        <f>SUM(J9:J22)</f>
        <v>0</v>
      </c>
      <c r="K23" s="113">
        <f t="shared" ref="K23:L23" si="4">SUM(K9:K22)</f>
        <v>0</v>
      </c>
      <c r="L23" s="113">
        <f t="shared" si="4"/>
        <v>0</v>
      </c>
    </row>
    <row r="24" spans="1:12" s="10" customFormat="1" ht="17.100000000000001" customHeight="1" x14ac:dyDescent="0.2">
      <c r="A24" s="88"/>
      <c r="B24" s="24"/>
      <c r="C24" s="21"/>
      <c r="D24" s="22"/>
      <c r="E24" s="24"/>
      <c r="F24" s="24"/>
      <c r="G24" s="24"/>
      <c r="H24" s="24"/>
      <c r="I24" s="24"/>
      <c r="J24" s="24"/>
      <c r="K24" s="24"/>
      <c r="L24" s="24"/>
    </row>
    <row r="25" spans="1:12" s="10" customFormat="1" ht="12.95" customHeight="1" x14ac:dyDescent="0.2">
      <c r="A25" s="23" t="s">
        <v>216</v>
      </c>
      <c r="B25" s="24"/>
      <c r="C25" s="21"/>
      <c r="D25" s="22"/>
      <c r="E25" s="24"/>
      <c r="F25" s="24"/>
      <c r="G25" s="24"/>
      <c r="H25" s="24"/>
      <c r="I25" s="24"/>
      <c r="J25" s="24"/>
      <c r="K25" s="24"/>
      <c r="L25" s="24"/>
    </row>
    <row r="26" spans="1:12" s="10" customFormat="1" ht="12.95" customHeight="1" x14ac:dyDescent="0.2">
      <c r="A26" s="150" t="s">
        <v>217</v>
      </c>
      <c r="B26" s="150"/>
      <c r="C26" s="150"/>
      <c r="D26" s="150"/>
      <c r="E26" s="150"/>
      <c r="F26" s="150"/>
      <c r="G26" s="150"/>
      <c r="H26" s="150"/>
      <c r="I26" s="150"/>
      <c r="J26" s="150"/>
      <c r="K26" s="150"/>
      <c r="L26" s="150"/>
    </row>
    <row r="27" spans="1:12" s="10" customFormat="1" ht="12.95" customHeight="1" x14ac:dyDescent="0.2">
      <c r="A27" s="150" t="s">
        <v>229</v>
      </c>
      <c r="B27" s="150"/>
      <c r="C27" s="150"/>
      <c r="D27" s="150"/>
      <c r="E27" s="150"/>
      <c r="F27" s="150"/>
      <c r="G27" s="150"/>
      <c r="H27" s="150"/>
      <c r="I27" s="150"/>
      <c r="J27" s="150"/>
      <c r="K27" s="150"/>
      <c r="L27" s="150"/>
    </row>
    <row r="28" spans="1:12" s="10" customFormat="1" ht="12.95" customHeight="1" x14ac:dyDescent="0.2">
      <c r="A28" s="150" t="s">
        <v>228</v>
      </c>
      <c r="B28" s="150"/>
      <c r="C28" s="150"/>
      <c r="D28" s="150"/>
      <c r="E28" s="150"/>
      <c r="F28" s="150"/>
      <c r="G28" s="150"/>
      <c r="H28" s="150"/>
      <c r="I28" s="150"/>
      <c r="J28" s="150"/>
      <c r="K28" s="150"/>
      <c r="L28" s="150"/>
    </row>
    <row r="29" spans="1:12" s="10" customFormat="1" ht="17.100000000000001" customHeight="1" x14ac:dyDescent="0.2">
      <c r="E29" s="89"/>
    </row>
    <row r="30" spans="1:12" s="122" customFormat="1" ht="16.5" customHeight="1" x14ac:dyDescent="0.3">
      <c r="A30" s="144" t="s">
        <v>766</v>
      </c>
      <c r="B30" s="144"/>
      <c r="C30" s="144"/>
      <c r="D30" s="144"/>
      <c r="E30" s="144"/>
      <c r="F30" s="144"/>
      <c r="G30" s="144"/>
      <c r="H30" s="144"/>
      <c r="I30" s="144"/>
      <c r="J30" s="144"/>
      <c r="K30" s="144"/>
      <c r="L30" s="144"/>
    </row>
    <row r="31" spans="1:12" s="122" customFormat="1" ht="15.75" customHeight="1" x14ac:dyDescent="0.3">
      <c r="A31" s="143" t="s">
        <v>767</v>
      </c>
      <c r="B31" s="143"/>
      <c r="C31" s="143"/>
      <c r="D31" s="143"/>
      <c r="E31" s="143"/>
      <c r="F31" s="143"/>
      <c r="G31" s="143"/>
      <c r="H31" s="143"/>
      <c r="I31" s="143"/>
      <c r="J31" s="143"/>
      <c r="K31" s="143"/>
      <c r="L31" s="143"/>
    </row>
    <row r="32" spans="1:12" s="123" customFormat="1" ht="13.5" x14ac:dyDescent="0.25">
      <c r="A32" s="140" t="s">
        <v>768</v>
      </c>
      <c r="B32" s="140"/>
      <c r="C32" s="140"/>
      <c r="D32" s="140"/>
      <c r="E32" s="140"/>
      <c r="F32" s="140"/>
      <c r="G32" s="140"/>
      <c r="H32" s="140"/>
      <c r="I32" s="140"/>
      <c r="J32" s="140"/>
      <c r="K32" s="140"/>
      <c r="L32" s="140"/>
    </row>
    <row r="33" spans="1:12" s="122" customFormat="1" ht="16.5" customHeight="1" x14ac:dyDescent="0.3">
      <c r="A33" s="140" t="s">
        <v>778</v>
      </c>
      <c r="B33" s="140"/>
      <c r="C33" s="140"/>
      <c r="D33" s="140"/>
      <c r="E33" s="140"/>
      <c r="F33" s="140"/>
      <c r="G33" s="140"/>
      <c r="H33" s="140"/>
      <c r="I33" s="140"/>
      <c r="J33" s="140"/>
      <c r="K33" s="140"/>
      <c r="L33" s="140"/>
    </row>
    <row r="34" spans="1:12" s="122" customFormat="1" ht="16.5" customHeight="1" x14ac:dyDescent="0.3">
      <c r="A34" s="140" t="s">
        <v>769</v>
      </c>
      <c r="B34" s="140"/>
      <c r="C34" s="140"/>
      <c r="D34" s="140"/>
      <c r="E34" s="140"/>
      <c r="F34" s="140"/>
      <c r="G34" s="140"/>
      <c r="H34" s="140"/>
      <c r="I34" s="140"/>
      <c r="J34" s="140"/>
      <c r="K34" s="140"/>
      <c r="L34" s="140"/>
    </row>
    <row r="35" spans="1:12" s="122" customFormat="1" ht="16.5" x14ac:dyDescent="0.3">
      <c r="A35" s="124" t="s">
        <v>770</v>
      </c>
      <c r="B35" s="125"/>
      <c r="C35" s="126"/>
      <c r="D35" s="127"/>
      <c r="E35" s="125"/>
      <c r="F35" s="124"/>
      <c r="G35" s="124"/>
      <c r="H35" s="124"/>
      <c r="I35" s="124"/>
      <c r="J35" s="124"/>
      <c r="K35" s="124"/>
      <c r="L35" s="124"/>
    </row>
    <row r="36" spans="1:12" s="122" customFormat="1" ht="16.5" x14ac:dyDescent="0.3">
      <c r="A36" s="124" t="s">
        <v>771</v>
      </c>
      <c r="B36" s="125"/>
      <c r="C36" s="126"/>
      <c r="D36" s="127"/>
      <c r="E36" s="125"/>
      <c r="F36" s="124"/>
      <c r="G36" s="124"/>
      <c r="H36" s="124"/>
      <c r="I36" s="124"/>
      <c r="J36" s="124"/>
      <c r="K36" s="124"/>
      <c r="L36" s="124"/>
    </row>
    <row r="37" spans="1:12" s="122" customFormat="1" ht="27" customHeight="1" x14ac:dyDescent="0.3">
      <c r="A37" s="143" t="s">
        <v>772</v>
      </c>
      <c r="B37" s="143"/>
      <c r="C37" s="143"/>
      <c r="D37" s="143"/>
      <c r="E37" s="143"/>
      <c r="F37" s="143"/>
      <c r="G37" s="143"/>
      <c r="H37" s="143"/>
      <c r="I37" s="143"/>
      <c r="J37" s="143"/>
      <c r="K37" s="143"/>
      <c r="L37" s="143"/>
    </row>
    <row r="38" spans="1:12" s="122" customFormat="1" ht="27" customHeight="1" x14ac:dyDescent="0.3">
      <c r="A38" s="143" t="s">
        <v>773</v>
      </c>
      <c r="B38" s="143"/>
      <c r="C38" s="143"/>
      <c r="D38" s="143"/>
      <c r="E38" s="143"/>
      <c r="F38" s="143"/>
      <c r="G38" s="143"/>
      <c r="H38" s="143"/>
      <c r="I38" s="143"/>
      <c r="J38" s="143"/>
      <c r="K38" s="143"/>
      <c r="L38" s="143"/>
    </row>
    <row r="39" spans="1:12" s="122" customFormat="1" ht="27" customHeight="1" x14ac:dyDescent="0.3">
      <c r="A39" s="143" t="s">
        <v>774</v>
      </c>
      <c r="B39" s="143"/>
      <c r="C39" s="143"/>
      <c r="D39" s="143"/>
      <c r="E39" s="143"/>
      <c r="F39" s="143"/>
      <c r="G39" s="143"/>
      <c r="H39" s="143"/>
      <c r="I39" s="143"/>
      <c r="J39" s="143"/>
      <c r="K39" s="143"/>
      <c r="L39" s="143"/>
    </row>
    <row r="40" spans="1:12" s="122" customFormat="1" ht="15.75" customHeight="1" x14ac:dyDescent="0.3">
      <c r="A40" s="143" t="s">
        <v>789</v>
      </c>
      <c r="B40" s="143"/>
      <c r="C40" s="143"/>
      <c r="D40" s="143"/>
      <c r="E40" s="143"/>
      <c r="F40" s="143"/>
      <c r="G40" s="143"/>
      <c r="H40" s="143"/>
      <c r="I40" s="143"/>
      <c r="J40" s="143"/>
      <c r="K40" s="143"/>
      <c r="L40" s="143"/>
    </row>
    <row r="41" spans="1:12" s="122" customFormat="1" ht="16.5" x14ac:dyDescent="0.3">
      <c r="A41" s="128"/>
      <c r="B41" s="128"/>
      <c r="C41" s="128"/>
      <c r="D41" s="128"/>
      <c r="E41" s="128"/>
      <c r="F41" s="128"/>
      <c r="G41" s="128"/>
      <c r="H41" s="128"/>
      <c r="I41" s="128"/>
      <c r="J41" s="128"/>
      <c r="K41" s="128"/>
      <c r="L41" s="128"/>
    </row>
    <row r="42" spans="1:12" s="135" customFormat="1" ht="16.5" x14ac:dyDescent="0.3">
      <c r="A42" s="145" t="s">
        <v>775</v>
      </c>
      <c r="B42" s="145"/>
      <c r="C42" s="130"/>
      <c r="D42" s="131"/>
      <c r="E42" s="132" t="s">
        <v>776</v>
      </c>
      <c r="F42" s="131"/>
      <c r="G42" s="131"/>
      <c r="H42" s="131" t="s">
        <v>777</v>
      </c>
      <c r="I42" s="133"/>
      <c r="J42" s="133"/>
      <c r="K42" s="133"/>
      <c r="L42" s="134"/>
    </row>
  </sheetData>
  <sheetProtection algorithmName="SHA-512" hashValue="GKg0QhHAgBZMbMPFp3EeKZKE2V1uDaiIJZSYagS8cuYeQzOyqamTPhn5i4G20FftaHP2bCCypb4GqTBrorr1sA==" saltValue="NCCgNvEfe8wPoa55IJ1E4w==" spinCount="100000" sheet="1" objects="1" scenarios="1"/>
  <mergeCells count="16">
    <mergeCell ref="A37:L37"/>
    <mergeCell ref="A38:L38"/>
    <mergeCell ref="A39:L39"/>
    <mergeCell ref="A40:L40"/>
    <mergeCell ref="A42:B42"/>
    <mergeCell ref="A33:L33"/>
    <mergeCell ref="A34:L34"/>
    <mergeCell ref="A26:L26"/>
    <mergeCell ref="A27:L27"/>
    <mergeCell ref="A28:L28"/>
    <mergeCell ref="A4:L4"/>
    <mergeCell ref="A8:L8"/>
    <mergeCell ref="A30:L30"/>
    <mergeCell ref="A32:L32"/>
    <mergeCell ref="A1:C1"/>
    <mergeCell ref="A31:L31"/>
  </mergeCells>
  <dataValidations count="3">
    <dataValidation type="whole" operator="equal" allowBlank="1" showInputMessage="1" showErrorMessage="1" promptTitle="EMBALAŽA" prompt="V celico vnesete vrednost &quot;1&quot; za živila, katerih embalaža ustreza zahtevam po Uredbi o zelenem javnem naročanju." sqref="K9:K22">
      <formula1>1</formula1>
    </dataValidation>
    <dataValidation type="whole" operator="equal" allowBlank="1" showInputMessage="1" showErrorMessage="1" promptTitle="EKOLOŠKA ŽIVILA" prompt="V celico vnesete vrednost &quot;1&quot; za živila, ki jih ponujate v ekološki kvaliteti." sqref="L9:L22">
      <formula1>1</formula1>
    </dataValidation>
    <dataValidation type="whole" operator="equal" allowBlank="1" showInputMessage="1" showErrorMessage="1" promptTitle="SHEME KAKOVOSTI" prompt="V celico vnesete vrednost &quot;1&quot; za živila, ki so uvrščena v shemo kakovosti, z izjemo živil ekološke kvalitete, ki se točkuje ločeno." sqref="J9:J22">
      <formula1>1</formula1>
    </dataValidation>
  </dataValidations>
  <pageMargins left="0.43307086614173229" right="0.43307086614173229" top="0.55118110236220474" bottom="0.35433070866141736" header="0.31496062992125984" footer="0.31496062992125984"/>
  <pageSetup paperSize="9" scale="95" fitToHeight="2" orientation="landscape" r:id="rId1"/>
  <rowBreaks count="1" manualBreakCount="1">
    <brk id="28" max="1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06"/>
  <sheetViews>
    <sheetView view="pageBreakPreview" zoomScale="110" zoomScaleNormal="120" zoomScaleSheetLayoutView="110" workbookViewId="0">
      <pane ySplit="7" topLeftCell="A8" activePane="bottomLeft" state="frozen"/>
      <selection activeCell="A83" sqref="A83:K83"/>
      <selection pane="bottomLeft" activeCell="F88" sqref="F88"/>
    </sheetView>
  </sheetViews>
  <sheetFormatPr defaultColWidth="9.28515625" defaultRowHeight="15" x14ac:dyDescent="0.25"/>
  <cols>
    <col min="1" max="1" width="3.85546875" style="2" customWidth="1"/>
    <col min="2" max="2" width="33.42578125" style="2" customWidth="1"/>
    <col min="3" max="3" width="7.5703125" style="2" customWidth="1"/>
    <col min="4" max="4" width="5.28515625" style="2" customWidth="1"/>
    <col min="5" max="5" width="16.7109375" style="2" customWidth="1"/>
    <col min="6" max="9" width="10.7109375" style="2" customWidth="1"/>
    <col min="10" max="10" width="8.85546875" style="25" customWidth="1"/>
    <col min="11" max="12" width="8.85546875" style="2" customWidth="1"/>
    <col min="13" max="16384" width="9.28515625" style="2"/>
  </cols>
  <sheetData>
    <row r="1" spans="1:12" s="8" customFormat="1" ht="12.75" x14ac:dyDescent="0.2">
      <c r="A1" s="141" t="s">
        <v>2</v>
      </c>
      <c r="B1" s="141"/>
      <c r="C1" s="141"/>
      <c r="D1" s="27"/>
    </row>
    <row r="2" spans="1:12" s="3" customFormat="1" ht="16.5" customHeight="1" x14ac:dyDescent="0.2">
      <c r="A2" s="24" t="s">
        <v>594</v>
      </c>
      <c r="B2" s="73"/>
      <c r="C2" s="21"/>
      <c r="D2" s="22"/>
    </row>
    <row r="3" spans="1:12" s="3" customFormat="1" ht="9.75" customHeight="1" x14ac:dyDescent="0.2">
      <c r="A3" s="24"/>
      <c r="B3" s="73"/>
      <c r="C3" s="21"/>
      <c r="D3" s="22"/>
    </row>
    <row r="4" spans="1:12" s="13" customFormat="1" ht="18" customHeight="1" x14ac:dyDescent="0.3">
      <c r="A4" s="142" t="s">
        <v>183</v>
      </c>
      <c r="B4" s="142"/>
      <c r="C4" s="142"/>
      <c r="D4" s="142"/>
      <c r="E4" s="142"/>
      <c r="F4" s="142"/>
      <c r="G4" s="142"/>
      <c r="H4" s="142"/>
      <c r="I4" s="142"/>
      <c r="J4" s="142"/>
      <c r="K4" s="142"/>
      <c r="L4" s="142"/>
    </row>
    <row r="5" spans="1:12" s="4" customFormat="1" ht="10.5" customHeight="1" x14ac:dyDescent="0.15">
      <c r="B5" s="9"/>
      <c r="C5" s="9"/>
      <c r="J5" s="26"/>
    </row>
    <row r="6" spans="1:12" s="101" customFormat="1" ht="51" customHeight="1" x14ac:dyDescent="0.2">
      <c r="A6" s="95" t="s">
        <v>3</v>
      </c>
      <c r="B6" s="95" t="s">
        <v>4</v>
      </c>
      <c r="C6" s="96" t="s">
        <v>5</v>
      </c>
      <c r="D6" s="96" t="s">
        <v>131</v>
      </c>
      <c r="E6" s="97" t="s">
        <v>6</v>
      </c>
      <c r="F6" s="97" t="s">
        <v>121</v>
      </c>
      <c r="G6" s="97" t="s">
        <v>122</v>
      </c>
      <c r="H6" s="97" t="s">
        <v>234</v>
      </c>
      <c r="I6" s="97" t="s">
        <v>125</v>
      </c>
      <c r="J6" s="97" t="s">
        <v>742</v>
      </c>
      <c r="K6" s="97" t="s">
        <v>127</v>
      </c>
      <c r="L6" s="97" t="s">
        <v>128</v>
      </c>
    </row>
    <row r="7" spans="1:12" s="101" customFormat="1" ht="21.95" customHeight="1" x14ac:dyDescent="0.2">
      <c r="A7" s="98">
        <v>1</v>
      </c>
      <c r="B7" s="98">
        <v>2</v>
      </c>
      <c r="C7" s="99">
        <v>3</v>
      </c>
      <c r="D7" s="99">
        <v>4</v>
      </c>
      <c r="E7" s="99">
        <v>5</v>
      </c>
      <c r="F7" s="99">
        <v>6</v>
      </c>
      <c r="G7" s="100" t="s">
        <v>123</v>
      </c>
      <c r="H7" s="99" t="s">
        <v>124</v>
      </c>
      <c r="I7" s="100" t="s">
        <v>126</v>
      </c>
      <c r="J7" s="99">
        <v>10</v>
      </c>
      <c r="K7" s="99">
        <v>11</v>
      </c>
      <c r="L7" s="99">
        <v>12</v>
      </c>
    </row>
    <row r="8" spans="1:12" s="10" customFormat="1" ht="15.75" customHeight="1" x14ac:dyDescent="0.2">
      <c r="A8" s="137" t="s">
        <v>654</v>
      </c>
      <c r="B8" s="138"/>
      <c r="C8" s="138"/>
      <c r="D8" s="138"/>
      <c r="E8" s="138"/>
      <c r="F8" s="138"/>
      <c r="G8" s="138"/>
      <c r="H8" s="138"/>
      <c r="I8" s="138"/>
      <c r="J8" s="138"/>
      <c r="K8" s="138"/>
      <c r="L8" s="139"/>
    </row>
    <row r="9" spans="1:12" s="10" customFormat="1" ht="27.75" customHeight="1" x14ac:dyDescent="0.2">
      <c r="A9" s="49">
        <v>1</v>
      </c>
      <c r="B9" s="74" t="s">
        <v>478</v>
      </c>
      <c r="C9" s="51">
        <v>1200</v>
      </c>
      <c r="D9" s="49" t="s">
        <v>1</v>
      </c>
      <c r="E9" s="52"/>
      <c r="F9" s="53"/>
      <c r="G9" s="104">
        <f t="shared" ref="G9:G47" si="0">C9*F9</f>
        <v>0</v>
      </c>
      <c r="H9" s="104">
        <f t="shared" ref="H9:H47" si="1">G9*0.095</f>
        <v>0</v>
      </c>
      <c r="I9" s="104">
        <f t="shared" ref="I9:I47" si="2">G9+H9</f>
        <v>0</v>
      </c>
      <c r="J9" s="129"/>
      <c r="K9" s="114"/>
      <c r="L9" s="114"/>
    </row>
    <row r="10" spans="1:12" s="10" customFormat="1" ht="27.75" customHeight="1" x14ac:dyDescent="0.2">
      <c r="A10" s="49">
        <v>2</v>
      </c>
      <c r="B10" s="74" t="s">
        <v>479</v>
      </c>
      <c r="C10" s="51">
        <v>150</v>
      </c>
      <c r="D10" s="49" t="s">
        <v>1</v>
      </c>
      <c r="E10" s="52"/>
      <c r="F10" s="53"/>
      <c r="G10" s="104">
        <f t="shared" si="0"/>
        <v>0</v>
      </c>
      <c r="H10" s="104">
        <f t="shared" si="1"/>
        <v>0</v>
      </c>
      <c r="I10" s="104">
        <f t="shared" si="2"/>
        <v>0</v>
      </c>
      <c r="J10" s="129"/>
      <c r="K10" s="114"/>
      <c r="L10" s="114"/>
    </row>
    <row r="11" spans="1:12" s="10" customFormat="1" ht="20.100000000000001" customHeight="1" x14ac:dyDescent="0.2">
      <c r="A11" s="49">
        <v>3</v>
      </c>
      <c r="B11" s="74" t="s">
        <v>256</v>
      </c>
      <c r="C11" s="51">
        <v>150</v>
      </c>
      <c r="D11" s="49" t="s">
        <v>1</v>
      </c>
      <c r="E11" s="52"/>
      <c r="F11" s="53"/>
      <c r="G11" s="104">
        <f t="shared" si="0"/>
        <v>0</v>
      </c>
      <c r="H11" s="104">
        <f t="shared" si="1"/>
        <v>0</v>
      </c>
      <c r="I11" s="104">
        <f t="shared" si="2"/>
        <v>0</v>
      </c>
      <c r="J11" s="129"/>
      <c r="K11" s="114"/>
      <c r="L11" s="114"/>
    </row>
    <row r="12" spans="1:12" s="10" customFormat="1" ht="28.5" customHeight="1" x14ac:dyDescent="0.2">
      <c r="A12" s="49">
        <v>4</v>
      </c>
      <c r="B12" s="74" t="s">
        <v>257</v>
      </c>
      <c r="C12" s="51">
        <v>300</v>
      </c>
      <c r="D12" s="49" t="s">
        <v>1</v>
      </c>
      <c r="E12" s="52"/>
      <c r="F12" s="53"/>
      <c r="G12" s="104">
        <f t="shared" si="0"/>
        <v>0</v>
      </c>
      <c r="H12" s="104">
        <f t="shared" si="1"/>
        <v>0</v>
      </c>
      <c r="I12" s="104">
        <f t="shared" si="2"/>
        <v>0</v>
      </c>
      <c r="J12" s="129"/>
      <c r="K12" s="114"/>
      <c r="L12" s="114"/>
    </row>
    <row r="13" spans="1:12" s="10" customFormat="1" ht="16.5" customHeight="1" x14ac:dyDescent="0.2">
      <c r="A13" s="49">
        <v>5</v>
      </c>
      <c r="B13" s="74" t="s">
        <v>480</v>
      </c>
      <c r="C13" s="51">
        <v>150</v>
      </c>
      <c r="D13" s="49" t="s">
        <v>1</v>
      </c>
      <c r="E13" s="52"/>
      <c r="F13" s="53"/>
      <c r="G13" s="104">
        <f t="shared" si="0"/>
        <v>0</v>
      </c>
      <c r="H13" s="104">
        <f t="shared" si="1"/>
        <v>0</v>
      </c>
      <c r="I13" s="104">
        <f t="shared" si="2"/>
        <v>0</v>
      </c>
      <c r="J13" s="129"/>
      <c r="K13" s="114"/>
      <c r="L13" s="114"/>
    </row>
    <row r="14" spans="1:12" s="10" customFormat="1" ht="16.5" customHeight="1" x14ac:dyDescent="0.2">
      <c r="A14" s="49">
        <v>6</v>
      </c>
      <c r="B14" s="74" t="s">
        <v>653</v>
      </c>
      <c r="C14" s="51">
        <v>300</v>
      </c>
      <c r="D14" s="49" t="s">
        <v>1</v>
      </c>
      <c r="E14" s="52"/>
      <c r="F14" s="53"/>
      <c r="G14" s="104">
        <f t="shared" si="0"/>
        <v>0</v>
      </c>
      <c r="H14" s="104">
        <f t="shared" si="1"/>
        <v>0</v>
      </c>
      <c r="I14" s="104">
        <f t="shared" si="2"/>
        <v>0</v>
      </c>
      <c r="J14" s="129"/>
      <c r="K14" s="114"/>
      <c r="L14" s="114"/>
    </row>
    <row r="15" spans="1:12" s="10" customFormat="1" ht="16.5" customHeight="1" x14ac:dyDescent="0.2">
      <c r="A15" s="49">
        <v>7</v>
      </c>
      <c r="B15" s="74" t="s">
        <v>85</v>
      </c>
      <c r="C15" s="51">
        <v>240</v>
      </c>
      <c r="D15" s="49" t="s">
        <v>1</v>
      </c>
      <c r="E15" s="52"/>
      <c r="F15" s="53"/>
      <c r="G15" s="104">
        <f t="shared" si="0"/>
        <v>0</v>
      </c>
      <c r="H15" s="104">
        <f t="shared" si="1"/>
        <v>0</v>
      </c>
      <c r="I15" s="104">
        <f t="shared" si="2"/>
        <v>0</v>
      </c>
      <c r="J15" s="129"/>
      <c r="K15" s="114"/>
      <c r="L15" s="114"/>
    </row>
    <row r="16" spans="1:12" s="10" customFormat="1" ht="16.5" customHeight="1" x14ac:dyDescent="0.2">
      <c r="A16" s="49">
        <v>8</v>
      </c>
      <c r="B16" s="74" t="s">
        <v>94</v>
      </c>
      <c r="C16" s="51">
        <v>240</v>
      </c>
      <c r="D16" s="49" t="s">
        <v>1</v>
      </c>
      <c r="E16" s="52"/>
      <c r="F16" s="53"/>
      <c r="G16" s="104">
        <f t="shared" si="0"/>
        <v>0</v>
      </c>
      <c r="H16" s="104">
        <f t="shared" si="1"/>
        <v>0</v>
      </c>
      <c r="I16" s="104">
        <f t="shared" si="2"/>
        <v>0</v>
      </c>
      <c r="J16" s="129"/>
      <c r="K16" s="114"/>
      <c r="L16" s="114"/>
    </row>
    <row r="17" spans="1:12" s="10" customFormat="1" ht="16.5" customHeight="1" x14ac:dyDescent="0.2">
      <c r="A17" s="49">
        <v>9</v>
      </c>
      <c r="B17" s="74" t="s">
        <v>482</v>
      </c>
      <c r="C17" s="51">
        <v>150</v>
      </c>
      <c r="D17" s="49" t="s">
        <v>1</v>
      </c>
      <c r="E17" s="52"/>
      <c r="F17" s="53"/>
      <c r="G17" s="104">
        <f t="shared" si="0"/>
        <v>0</v>
      </c>
      <c r="H17" s="104">
        <f t="shared" si="1"/>
        <v>0</v>
      </c>
      <c r="I17" s="104">
        <f t="shared" si="2"/>
        <v>0</v>
      </c>
      <c r="J17" s="129"/>
      <c r="K17" s="114"/>
      <c r="L17" s="114"/>
    </row>
    <row r="18" spans="1:12" s="10" customFormat="1" ht="16.5" customHeight="1" x14ac:dyDescent="0.2">
      <c r="A18" s="49">
        <v>10</v>
      </c>
      <c r="B18" s="74" t="s">
        <v>258</v>
      </c>
      <c r="C18" s="51">
        <v>120</v>
      </c>
      <c r="D18" s="49" t="s">
        <v>1</v>
      </c>
      <c r="E18" s="52"/>
      <c r="F18" s="53"/>
      <c r="G18" s="104">
        <f t="shared" si="0"/>
        <v>0</v>
      </c>
      <c r="H18" s="104">
        <f t="shared" si="1"/>
        <v>0</v>
      </c>
      <c r="I18" s="104">
        <f t="shared" si="2"/>
        <v>0</v>
      </c>
      <c r="J18" s="129"/>
      <c r="K18" s="114"/>
      <c r="L18" s="114"/>
    </row>
    <row r="19" spans="1:12" s="10" customFormat="1" ht="16.5" customHeight="1" x14ac:dyDescent="0.2">
      <c r="A19" s="49">
        <v>11</v>
      </c>
      <c r="B19" s="74" t="s">
        <v>20</v>
      </c>
      <c r="C19" s="51">
        <v>300</v>
      </c>
      <c r="D19" s="49" t="s">
        <v>1</v>
      </c>
      <c r="E19" s="52"/>
      <c r="F19" s="53"/>
      <c r="G19" s="104">
        <f t="shared" si="0"/>
        <v>0</v>
      </c>
      <c r="H19" s="104">
        <f t="shared" si="1"/>
        <v>0</v>
      </c>
      <c r="I19" s="104">
        <f t="shared" si="2"/>
        <v>0</v>
      </c>
      <c r="J19" s="129"/>
      <c r="K19" s="114"/>
      <c r="L19" s="114"/>
    </row>
    <row r="20" spans="1:12" s="10" customFormat="1" ht="25.5" x14ac:dyDescent="0.2">
      <c r="A20" s="49">
        <v>12</v>
      </c>
      <c r="B20" s="74" t="s">
        <v>481</v>
      </c>
      <c r="C20" s="51">
        <v>150</v>
      </c>
      <c r="D20" s="49" t="s">
        <v>1</v>
      </c>
      <c r="E20" s="52"/>
      <c r="F20" s="53"/>
      <c r="G20" s="104">
        <f t="shared" si="0"/>
        <v>0</v>
      </c>
      <c r="H20" s="104">
        <f t="shared" si="1"/>
        <v>0</v>
      </c>
      <c r="I20" s="104">
        <f t="shared" si="2"/>
        <v>0</v>
      </c>
      <c r="J20" s="129"/>
      <c r="K20" s="114"/>
      <c r="L20" s="114"/>
    </row>
    <row r="21" spans="1:12" s="10" customFormat="1" ht="16.5" customHeight="1" x14ac:dyDescent="0.2">
      <c r="A21" s="49">
        <v>13</v>
      </c>
      <c r="B21" s="74" t="s">
        <v>316</v>
      </c>
      <c r="C21" s="51">
        <v>900</v>
      </c>
      <c r="D21" s="49" t="s">
        <v>1</v>
      </c>
      <c r="E21" s="52"/>
      <c r="F21" s="53"/>
      <c r="G21" s="104">
        <f t="shared" si="0"/>
        <v>0</v>
      </c>
      <c r="H21" s="104">
        <f t="shared" si="1"/>
        <v>0</v>
      </c>
      <c r="I21" s="104">
        <f t="shared" si="2"/>
        <v>0</v>
      </c>
      <c r="J21" s="129"/>
      <c r="K21" s="114"/>
      <c r="L21" s="114"/>
    </row>
    <row r="22" spans="1:12" s="10" customFormat="1" ht="16.5" customHeight="1" x14ac:dyDescent="0.2">
      <c r="A22" s="49">
        <v>14</v>
      </c>
      <c r="B22" s="74" t="s">
        <v>19</v>
      </c>
      <c r="C22" s="51">
        <v>30</v>
      </c>
      <c r="D22" s="49" t="s">
        <v>1</v>
      </c>
      <c r="E22" s="52"/>
      <c r="F22" s="53"/>
      <c r="G22" s="104">
        <f t="shared" si="0"/>
        <v>0</v>
      </c>
      <c r="H22" s="104">
        <f t="shared" si="1"/>
        <v>0</v>
      </c>
      <c r="I22" s="104">
        <f t="shared" si="2"/>
        <v>0</v>
      </c>
      <c r="J22" s="129"/>
      <c r="K22" s="114"/>
      <c r="L22" s="114"/>
    </row>
    <row r="23" spans="1:12" s="10" customFormat="1" ht="30" customHeight="1" x14ac:dyDescent="0.2">
      <c r="A23" s="49">
        <v>15</v>
      </c>
      <c r="B23" s="74" t="s">
        <v>495</v>
      </c>
      <c r="C23" s="51">
        <v>120</v>
      </c>
      <c r="D23" s="49" t="s">
        <v>1</v>
      </c>
      <c r="E23" s="52"/>
      <c r="F23" s="53"/>
      <c r="G23" s="104">
        <f t="shared" si="0"/>
        <v>0</v>
      </c>
      <c r="H23" s="104">
        <f t="shared" si="1"/>
        <v>0</v>
      </c>
      <c r="I23" s="104">
        <f t="shared" si="2"/>
        <v>0</v>
      </c>
      <c r="J23" s="129"/>
      <c r="K23" s="114"/>
      <c r="L23" s="114"/>
    </row>
    <row r="24" spans="1:12" s="10" customFormat="1" ht="30" customHeight="1" x14ac:dyDescent="0.2">
      <c r="A24" s="49">
        <v>16</v>
      </c>
      <c r="B24" s="74" t="s">
        <v>623</v>
      </c>
      <c r="C24" s="51">
        <v>135</v>
      </c>
      <c r="D24" s="49" t="s">
        <v>1</v>
      </c>
      <c r="E24" s="52"/>
      <c r="F24" s="53"/>
      <c r="G24" s="104">
        <f t="shared" si="0"/>
        <v>0</v>
      </c>
      <c r="H24" s="104">
        <f t="shared" si="1"/>
        <v>0</v>
      </c>
      <c r="I24" s="104">
        <f t="shared" si="2"/>
        <v>0</v>
      </c>
      <c r="J24" s="129"/>
      <c r="K24" s="114"/>
      <c r="L24" s="114"/>
    </row>
    <row r="25" spans="1:12" s="10" customFormat="1" ht="15.75" customHeight="1" x14ac:dyDescent="0.2">
      <c r="A25" s="49">
        <v>17</v>
      </c>
      <c r="B25" s="74" t="s">
        <v>92</v>
      </c>
      <c r="C25" s="51">
        <v>180</v>
      </c>
      <c r="D25" s="49" t="s">
        <v>1</v>
      </c>
      <c r="E25" s="52"/>
      <c r="F25" s="53"/>
      <c r="G25" s="104">
        <f t="shared" si="0"/>
        <v>0</v>
      </c>
      <c r="H25" s="104">
        <f t="shared" si="1"/>
        <v>0</v>
      </c>
      <c r="I25" s="104">
        <f t="shared" si="2"/>
        <v>0</v>
      </c>
      <c r="J25" s="129"/>
      <c r="K25" s="114"/>
      <c r="L25" s="114"/>
    </row>
    <row r="26" spans="1:12" s="10" customFormat="1" ht="15.75" customHeight="1" x14ac:dyDescent="0.2">
      <c r="A26" s="49">
        <v>18</v>
      </c>
      <c r="B26" s="74" t="s">
        <v>21</v>
      </c>
      <c r="C26" s="51">
        <v>60</v>
      </c>
      <c r="D26" s="49" t="s">
        <v>1</v>
      </c>
      <c r="E26" s="52"/>
      <c r="F26" s="53"/>
      <c r="G26" s="104">
        <f t="shared" si="0"/>
        <v>0</v>
      </c>
      <c r="H26" s="104">
        <f t="shared" si="1"/>
        <v>0</v>
      </c>
      <c r="I26" s="104">
        <f t="shared" si="2"/>
        <v>0</v>
      </c>
      <c r="J26" s="129"/>
      <c r="K26" s="114"/>
      <c r="L26" s="114"/>
    </row>
    <row r="27" spans="1:12" s="10" customFormat="1" ht="15.75" customHeight="1" x14ac:dyDescent="0.2">
      <c r="A27" s="49">
        <v>19</v>
      </c>
      <c r="B27" s="74" t="s">
        <v>263</v>
      </c>
      <c r="C27" s="51">
        <v>150</v>
      </c>
      <c r="D27" s="49" t="s">
        <v>1</v>
      </c>
      <c r="E27" s="52"/>
      <c r="F27" s="53"/>
      <c r="G27" s="104">
        <f t="shared" si="0"/>
        <v>0</v>
      </c>
      <c r="H27" s="104">
        <f t="shared" si="1"/>
        <v>0</v>
      </c>
      <c r="I27" s="104">
        <f t="shared" si="2"/>
        <v>0</v>
      </c>
      <c r="J27" s="129"/>
      <c r="K27" s="114"/>
      <c r="L27" s="114"/>
    </row>
    <row r="28" spans="1:12" s="10" customFormat="1" ht="15.75" customHeight="1" x14ac:dyDescent="0.2">
      <c r="A28" s="49">
        <v>20</v>
      </c>
      <c r="B28" s="74" t="s">
        <v>262</v>
      </c>
      <c r="C28" s="51">
        <v>900</v>
      </c>
      <c r="D28" s="49" t="s">
        <v>1</v>
      </c>
      <c r="E28" s="52"/>
      <c r="F28" s="53"/>
      <c r="G28" s="104">
        <f t="shared" si="0"/>
        <v>0</v>
      </c>
      <c r="H28" s="104">
        <f t="shared" si="1"/>
        <v>0</v>
      </c>
      <c r="I28" s="104">
        <f t="shared" si="2"/>
        <v>0</v>
      </c>
      <c r="J28" s="129"/>
      <c r="K28" s="114"/>
      <c r="L28" s="114"/>
    </row>
    <row r="29" spans="1:12" s="10" customFormat="1" ht="15.75" customHeight="1" x14ac:dyDescent="0.2">
      <c r="A29" s="49">
        <v>21</v>
      </c>
      <c r="B29" s="74" t="s">
        <v>265</v>
      </c>
      <c r="C29" s="51">
        <v>15</v>
      </c>
      <c r="D29" s="49" t="s">
        <v>1</v>
      </c>
      <c r="E29" s="52"/>
      <c r="F29" s="53"/>
      <c r="G29" s="104">
        <f t="shared" si="0"/>
        <v>0</v>
      </c>
      <c r="H29" s="104">
        <f t="shared" si="1"/>
        <v>0</v>
      </c>
      <c r="I29" s="104">
        <f t="shared" si="2"/>
        <v>0</v>
      </c>
      <c r="J29" s="129"/>
      <c r="K29" s="114"/>
      <c r="L29" s="114"/>
    </row>
    <row r="30" spans="1:12" s="10" customFormat="1" ht="15.75" customHeight="1" x14ac:dyDescent="0.2">
      <c r="A30" s="49">
        <v>22</v>
      </c>
      <c r="B30" s="74" t="s">
        <v>264</v>
      </c>
      <c r="C30" s="51">
        <v>450</v>
      </c>
      <c r="D30" s="49" t="s">
        <v>1</v>
      </c>
      <c r="E30" s="52"/>
      <c r="F30" s="53"/>
      <c r="G30" s="104">
        <f t="shared" si="0"/>
        <v>0</v>
      </c>
      <c r="H30" s="104">
        <f t="shared" si="1"/>
        <v>0</v>
      </c>
      <c r="I30" s="104">
        <f t="shared" si="2"/>
        <v>0</v>
      </c>
      <c r="J30" s="129"/>
      <c r="K30" s="114"/>
      <c r="L30" s="114"/>
    </row>
    <row r="31" spans="1:12" s="10" customFormat="1" ht="23.25" customHeight="1" x14ac:dyDescent="0.2">
      <c r="A31" s="49">
        <v>23</v>
      </c>
      <c r="B31" s="74" t="s">
        <v>93</v>
      </c>
      <c r="C31" s="51">
        <v>15</v>
      </c>
      <c r="D31" s="49" t="s">
        <v>1</v>
      </c>
      <c r="E31" s="52"/>
      <c r="F31" s="53"/>
      <c r="G31" s="104">
        <f t="shared" si="0"/>
        <v>0</v>
      </c>
      <c r="H31" s="104">
        <f t="shared" si="1"/>
        <v>0</v>
      </c>
      <c r="I31" s="104">
        <f t="shared" si="2"/>
        <v>0</v>
      </c>
      <c r="J31" s="129"/>
      <c r="K31" s="114"/>
      <c r="L31" s="114"/>
    </row>
    <row r="32" spans="1:12" s="10" customFormat="1" ht="23.25" customHeight="1" x14ac:dyDescent="0.2">
      <c r="A32" s="49">
        <v>24</v>
      </c>
      <c r="B32" s="74" t="s">
        <v>266</v>
      </c>
      <c r="C32" s="51">
        <v>15</v>
      </c>
      <c r="D32" s="49" t="s">
        <v>1</v>
      </c>
      <c r="E32" s="52"/>
      <c r="F32" s="53"/>
      <c r="G32" s="104">
        <f t="shared" si="0"/>
        <v>0</v>
      </c>
      <c r="H32" s="104">
        <f t="shared" si="1"/>
        <v>0</v>
      </c>
      <c r="I32" s="104">
        <f t="shared" si="2"/>
        <v>0</v>
      </c>
      <c r="J32" s="129"/>
      <c r="K32" s="114"/>
      <c r="L32" s="114"/>
    </row>
    <row r="33" spans="1:12" s="10" customFormat="1" ht="23.25" customHeight="1" x14ac:dyDescent="0.2">
      <c r="A33" s="49">
        <v>25</v>
      </c>
      <c r="B33" s="74" t="s">
        <v>22</v>
      </c>
      <c r="C33" s="51">
        <v>210</v>
      </c>
      <c r="D33" s="49" t="s">
        <v>1</v>
      </c>
      <c r="E33" s="52"/>
      <c r="F33" s="53"/>
      <c r="G33" s="104">
        <f t="shared" si="0"/>
        <v>0</v>
      </c>
      <c r="H33" s="104">
        <f t="shared" si="1"/>
        <v>0</v>
      </c>
      <c r="I33" s="104">
        <f t="shared" si="2"/>
        <v>0</v>
      </c>
      <c r="J33" s="129"/>
      <c r="K33" s="114"/>
      <c r="L33" s="114"/>
    </row>
    <row r="34" spans="1:12" s="10" customFormat="1" ht="23.25" customHeight="1" x14ac:dyDescent="0.2">
      <c r="A34" s="49">
        <v>26</v>
      </c>
      <c r="B34" s="74" t="s">
        <v>267</v>
      </c>
      <c r="C34" s="51">
        <v>720</v>
      </c>
      <c r="D34" s="49" t="s">
        <v>1</v>
      </c>
      <c r="E34" s="52"/>
      <c r="F34" s="53"/>
      <c r="G34" s="104">
        <f t="shared" si="0"/>
        <v>0</v>
      </c>
      <c r="H34" s="104">
        <f t="shared" si="1"/>
        <v>0</v>
      </c>
      <c r="I34" s="104">
        <f t="shared" si="2"/>
        <v>0</v>
      </c>
      <c r="J34" s="129"/>
      <c r="K34" s="114"/>
      <c r="L34" s="114"/>
    </row>
    <row r="35" spans="1:12" s="10" customFormat="1" ht="23.25" customHeight="1" x14ac:dyDescent="0.2">
      <c r="A35" s="49">
        <v>27</v>
      </c>
      <c r="B35" s="74" t="s">
        <v>496</v>
      </c>
      <c r="C35" s="51">
        <v>15</v>
      </c>
      <c r="D35" s="49" t="s">
        <v>1</v>
      </c>
      <c r="E35" s="52"/>
      <c r="F35" s="53"/>
      <c r="G35" s="104">
        <f t="shared" si="0"/>
        <v>0</v>
      </c>
      <c r="H35" s="104">
        <f t="shared" si="1"/>
        <v>0</v>
      </c>
      <c r="I35" s="104">
        <f t="shared" si="2"/>
        <v>0</v>
      </c>
      <c r="J35" s="129"/>
      <c r="K35" s="114"/>
      <c r="L35" s="114"/>
    </row>
    <row r="36" spans="1:12" s="10" customFormat="1" ht="18" customHeight="1" x14ac:dyDescent="0.2">
      <c r="A36" s="49">
        <v>28</v>
      </c>
      <c r="B36" s="74" t="s">
        <v>23</v>
      </c>
      <c r="C36" s="51">
        <v>540</v>
      </c>
      <c r="D36" s="49" t="s">
        <v>1</v>
      </c>
      <c r="E36" s="52"/>
      <c r="F36" s="53"/>
      <c r="G36" s="104">
        <f t="shared" si="0"/>
        <v>0</v>
      </c>
      <c r="H36" s="104">
        <f t="shared" si="1"/>
        <v>0</v>
      </c>
      <c r="I36" s="104">
        <f t="shared" si="2"/>
        <v>0</v>
      </c>
      <c r="J36" s="129"/>
      <c r="K36" s="114"/>
      <c r="L36" s="114"/>
    </row>
    <row r="37" spans="1:12" s="10" customFormat="1" ht="18" customHeight="1" x14ac:dyDescent="0.2">
      <c r="A37" s="49">
        <v>29</v>
      </c>
      <c r="B37" s="74" t="s">
        <v>268</v>
      </c>
      <c r="C37" s="51">
        <v>15</v>
      </c>
      <c r="D37" s="49" t="s">
        <v>1</v>
      </c>
      <c r="E37" s="52"/>
      <c r="F37" s="53"/>
      <c r="G37" s="104">
        <f t="shared" si="0"/>
        <v>0</v>
      </c>
      <c r="H37" s="104">
        <f t="shared" si="1"/>
        <v>0</v>
      </c>
      <c r="I37" s="104">
        <f t="shared" si="2"/>
        <v>0</v>
      </c>
      <c r="J37" s="129"/>
      <c r="K37" s="114"/>
      <c r="L37" s="114"/>
    </row>
    <row r="38" spans="1:12" s="10" customFormat="1" ht="28.5" customHeight="1" x14ac:dyDescent="0.2">
      <c r="A38" s="49">
        <v>30</v>
      </c>
      <c r="B38" s="74" t="s">
        <v>497</v>
      </c>
      <c r="C38" s="51">
        <v>15</v>
      </c>
      <c r="D38" s="49" t="s">
        <v>1</v>
      </c>
      <c r="E38" s="52"/>
      <c r="F38" s="53"/>
      <c r="G38" s="104">
        <f t="shared" si="0"/>
        <v>0</v>
      </c>
      <c r="H38" s="104">
        <f t="shared" si="1"/>
        <v>0</v>
      </c>
      <c r="I38" s="104">
        <f t="shared" si="2"/>
        <v>0</v>
      </c>
      <c r="J38" s="129"/>
      <c r="K38" s="114"/>
      <c r="L38" s="114"/>
    </row>
    <row r="39" spans="1:12" s="10" customFormat="1" ht="28.5" customHeight="1" x14ac:dyDescent="0.2">
      <c r="A39" s="49">
        <v>31</v>
      </c>
      <c r="B39" s="74" t="s">
        <v>690</v>
      </c>
      <c r="C39" s="51">
        <v>420</v>
      </c>
      <c r="D39" s="49" t="s">
        <v>1</v>
      </c>
      <c r="E39" s="52"/>
      <c r="F39" s="53"/>
      <c r="G39" s="104">
        <f t="shared" si="0"/>
        <v>0</v>
      </c>
      <c r="H39" s="104">
        <f t="shared" si="1"/>
        <v>0</v>
      </c>
      <c r="I39" s="104">
        <f t="shared" si="2"/>
        <v>0</v>
      </c>
      <c r="J39" s="129"/>
      <c r="K39" s="114"/>
      <c r="L39" s="114"/>
    </row>
    <row r="40" spans="1:12" s="10" customFormat="1" ht="28.5" customHeight="1" x14ac:dyDescent="0.2">
      <c r="A40" s="49">
        <v>32</v>
      </c>
      <c r="B40" s="74" t="s">
        <v>691</v>
      </c>
      <c r="C40" s="51">
        <v>15</v>
      </c>
      <c r="D40" s="49" t="s">
        <v>1</v>
      </c>
      <c r="E40" s="52"/>
      <c r="F40" s="53"/>
      <c r="G40" s="104">
        <f t="shared" si="0"/>
        <v>0</v>
      </c>
      <c r="H40" s="104">
        <f t="shared" si="1"/>
        <v>0</v>
      </c>
      <c r="I40" s="104">
        <f t="shared" si="2"/>
        <v>0</v>
      </c>
      <c r="J40" s="129"/>
      <c r="K40" s="114"/>
      <c r="L40" s="114"/>
    </row>
    <row r="41" spans="1:12" s="10" customFormat="1" ht="28.5" customHeight="1" x14ac:dyDescent="0.2">
      <c r="A41" s="49">
        <v>33</v>
      </c>
      <c r="B41" s="74" t="s">
        <v>692</v>
      </c>
      <c r="C41" s="51">
        <v>525</v>
      </c>
      <c r="D41" s="49" t="s">
        <v>1</v>
      </c>
      <c r="E41" s="52"/>
      <c r="F41" s="53"/>
      <c r="G41" s="104">
        <f t="shared" si="0"/>
        <v>0</v>
      </c>
      <c r="H41" s="104">
        <f t="shared" si="1"/>
        <v>0</v>
      </c>
      <c r="I41" s="104">
        <f t="shared" si="2"/>
        <v>0</v>
      </c>
      <c r="J41" s="129"/>
      <c r="K41" s="114"/>
      <c r="L41" s="114"/>
    </row>
    <row r="42" spans="1:12" s="10" customFormat="1" ht="28.5" customHeight="1" x14ac:dyDescent="0.2">
      <c r="A42" s="49">
        <v>34</v>
      </c>
      <c r="B42" s="74" t="s">
        <v>694</v>
      </c>
      <c r="C42" s="51">
        <v>105</v>
      </c>
      <c r="D42" s="49" t="s">
        <v>1</v>
      </c>
      <c r="E42" s="52"/>
      <c r="F42" s="53"/>
      <c r="G42" s="104">
        <f t="shared" si="0"/>
        <v>0</v>
      </c>
      <c r="H42" s="104">
        <f t="shared" si="1"/>
        <v>0</v>
      </c>
      <c r="I42" s="104">
        <f t="shared" si="2"/>
        <v>0</v>
      </c>
      <c r="J42" s="129"/>
      <c r="K42" s="114"/>
      <c r="L42" s="114"/>
    </row>
    <row r="43" spans="1:12" s="10" customFormat="1" ht="17.25" customHeight="1" x14ac:dyDescent="0.2">
      <c r="A43" s="49">
        <v>35</v>
      </c>
      <c r="B43" s="74" t="s">
        <v>695</v>
      </c>
      <c r="C43" s="51">
        <v>15</v>
      </c>
      <c r="D43" s="49" t="s">
        <v>1</v>
      </c>
      <c r="E43" s="52"/>
      <c r="F43" s="53"/>
      <c r="G43" s="104">
        <f t="shared" si="0"/>
        <v>0</v>
      </c>
      <c r="H43" s="104">
        <f t="shared" si="1"/>
        <v>0</v>
      </c>
      <c r="I43" s="104">
        <f t="shared" si="2"/>
        <v>0</v>
      </c>
      <c r="J43" s="129"/>
      <c r="K43" s="114"/>
      <c r="L43" s="114"/>
    </row>
    <row r="44" spans="1:12" s="10" customFormat="1" ht="17.25" customHeight="1" x14ac:dyDescent="0.2">
      <c r="A44" s="49">
        <v>36</v>
      </c>
      <c r="B44" s="74" t="s">
        <v>696</v>
      </c>
      <c r="C44" s="51">
        <v>15</v>
      </c>
      <c r="D44" s="49" t="s">
        <v>1</v>
      </c>
      <c r="E44" s="52"/>
      <c r="F44" s="53"/>
      <c r="G44" s="104">
        <f t="shared" si="0"/>
        <v>0</v>
      </c>
      <c r="H44" s="104">
        <f t="shared" si="1"/>
        <v>0</v>
      </c>
      <c r="I44" s="104">
        <f t="shared" si="2"/>
        <v>0</v>
      </c>
      <c r="J44" s="129"/>
      <c r="K44" s="114"/>
      <c r="L44" s="114"/>
    </row>
    <row r="45" spans="1:12" s="10" customFormat="1" ht="17.25" customHeight="1" x14ac:dyDescent="0.2">
      <c r="A45" s="49">
        <v>37</v>
      </c>
      <c r="B45" s="74" t="s">
        <v>697</v>
      </c>
      <c r="C45" s="51">
        <v>105</v>
      </c>
      <c r="D45" s="49" t="s">
        <v>1</v>
      </c>
      <c r="E45" s="52"/>
      <c r="F45" s="53"/>
      <c r="G45" s="104">
        <f t="shared" si="0"/>
        <v>0</v>
      </c>
      <c r="H45" s="104">
        <f t="shared" si="1"/>
        <v>0</v>
      </c>
      <c r="I45" s="104">
        <f t="shared" si="2"/>
        <v>0</v>
      </c>
      <c r="J45" s="129"/>
      <c r="K45" s="114"/>
      <c r="L45" s="114"/>
    </row>
    <row r="46" spans="1:12" s="10" customFormat="1" ht="25.5" x14ac:dyDescent="0.2">
      <c r="A46" s="49">
        <v>38</v>
      </c>
      <c r="B46" s="74" t="s">
        <v>693</v>
      </c>
      <c r="C46" s="51">
        <v>105</v>
      </c>
      <c r="D46" s="49" t="s">
        <v>1</v>
      </c>
      <c r="E46" s="52"/>
      <c r="F46" s="53"/>
      <c r="G46" s="104">
        <f t="shared" si="0"/>
        <v>0</v>
      </c>
      <c r="H46" s="104">
        <f t="shared" si="1"/>
        <v>0</v>
      </c>
      <c r="I46" s="104">
        <f t="shared" si="2"/>
        <v>0</v>
      </c>
      <c r="J46" s="129"/>
      <c r="K46" s="114"/>
      <c r="L46" s="114"/>
    </row>
    <row r="47" spans="1:12" s="10" customFormat="1" ht="15.75" customHeight="1" x14ac:dyDescent="0.2">
      <c r="A47" s="49">
        <v>39</v>
      </c>
      <c r="B47" s="74" t="s">
        <v>498</v>
      </c>
      <c r="C47" s="51">
        <v>600</v>
      </c>
      <c r="D47" s="49" t="s">
        <v>1</v>
      </c>
      <c r="E47" s="52"/>
      <c r="F47" s="53"/>
      <c r="G47" s="104">
        <f t="shared" si="0"/>
        <v>0</v>
      </c>
      <c r="H47" s="104">
        <f t="shared" si="1"/>
        <v>0</v>
      </c>
      <c r="I47" s="104">
        <f t="shared" si="2"/>
        <v>0</v>
      </c>
      <c r="J47" s="129"/>
      <c r="K47" s="114"/>
      <c r="L47" s="114"/>
    </row>
    <row r="48" spans="1:12" s="10" customFormat="1" ht="16.5" customHeight="1" x14ac:dyDescent="0.2">
      <c r="A48" s="57"/>
      <c r="B48" s="75" t="s">
        <v>184</v>
      </c>
      <c r="C48" s="59" t="s">
        <v>7</v>
      </c>
      <c r="D48" s="59" t="s">
        <v>7</v>
      </c>
      <c r="E48" s="59" t="s">
        <v>7</v>
      </c>
      <c r="F48" s="60" t="s">
        <v>7</v>
      </c>
      <c r="G48" s="105">
        <f>SUM(G9:G47)</f>
        <v>0</v>
      </c>
      <c r="H48" s="105">
        <f t="shared" ref="H48:I48" si="3">SUM(H9:H47)</f>
        <v>0</v>
      </c>
      <c r="I48" s="105">
        <f t="shared" si="3"/>
        <v>0</v>
      </c>
      <c r="J48" s="113">
        <f>SUM(J9:J47)</f>
        <v>0</v>
      </c>
      <c r="K48" s="113">
        <f t="shared" ref="K48:L48" si="4">SUM(K9:K47)</f>
        <v>0</v>
      </c>
      <c r="L48" s="113">
        <f t="shared" si="4"/>
        <v>0</v>
      </c>
    </row>
    <row r="49" spans="1:12" s="10" customFormat="1" ht="15" customHeight="1" x14ac:dyDescent="0.2">
      <c r="A49" s="137" t="s">
        <v>492</v>
      </c>
      <c r="B49" s="138"/>
      <c r="C49" s="138"/>
      <c r="D49" s="138"/>
      <c r="E49" s="138"/>
      <c r="F49" s="138"/>
      <c r="G49" s="138"/>
      <c r="H49" s="138"/>
      <c r="I49" s="138"/>
      <c r="J49" s="138"/>
      <c r="K49" s="138"/>
      <c r="L49" s="139"/>
    </row>
    <row r="50" spans="1:12" s="10" customFormat="1" ht="15.75" customHeight="1" x14ac:dyDescent="0.2">
      <c r="A50" s="49">
        <v>1</v>
      </c>
      <c r="B50" s="74" t="s">
        <v>87</v>
      </c>
      <c r="C50" s="51">
        <v>105</v>
      </c>
      <c r="D50" s="49" t="s">
        <v>1</v>
      </c>
      <c r="E50" s="68"/>
      <c r="F50" s="53"/>
      <c r="G50" s="104">
        <f t="shared" ref="G50:G60" si="5">C50*F50</f>
        <v>0</v>
      </c>
      <c r="H50" s="104">
        <f t="shared" ref="H50:H60" si="6">G50*0.095</f>
        <v>0</v>
      </c>
      <c r="I50" s="104">
        <f t="shared" ref="I50:I60" si="7">G50+H50</f>
        <v>0</v>
      </c>
      <c r="J50" s="129"/>
      <c r="K50" s="114"/>
      <c r="L50" s="107" t="s">
        <v>7</v>
      </c>
    </row>
    <row r="51" spans="1:12" s="10" customFormat="1" ht="15.75" customHeight="1" x14ac:dyDescent="0.2">
      <c r="A51" s="49">
        <v>2</v>
      </c>
      <c r="B51" s="74" t="s">
        <v>88</v>
      </c>
      <c r="C51" s="51">
        <v>270</v>
      </c>
      <c r="D51" s="49" t="s">
        <v>1</v>
      </c>
      <c r="E51" s="68"/>
      <c r="F51" s="53"/>
      <c r="G51" s="104">
        <f t="shared" si="5"/>
        <v>0</v>
      </c>
      <c r="H51" s="104">
        <f t="shared" si="6"/>
        <v>0</v>
      </c>
      <c r="I51" s="104">
        <f t="shared" si="7"/>
        <v>0</v>
      </c>
      <c r="J51" s="129"/>
      <c r="K51" s="114"/>
      <c r="L51" s="107" t="s">
        <v>7</v>
      </c>
    </row>
    <row r="52" spans="1:12" s="10" customFormat="1" ht="15.75" customHeight="1" x14ac:dyDescent="0.2">
      <c r="A52" s="49">
        <v>3</v>
      </c>
      <c r="B52" s="74" t="s">
        <v>89</v>
      </c>
      <c r="C52" s="51">
        <v>120</v>
      </c>
      <c r="D52" s="49" t="s">
        <v>1</v>
      </c>
      <c r="E52" s="68"/>
      <c r="F52" s="53"/>
      <c r="G52" s="104">
        <f t="shared" si="5"/>
        <v>0</v>
      </c>
      <c r="H52" s="104">
        <f t="shared" si="6"/>
        <v>0</v>
      </c>
      <c r="I52" s="104">
        <f t="shared" si="7"/>
        <v>0</v>
      </c>
      <c r="J52" s="129"/>
      <c r="K52" s="114"/>
      <c r="L52" s="107" t="s">
        <v>7</v>
      </c>
    </row>
    <row r="53" spans="1:12" s="10" customFormat="1" ht="15.75" customHeight="1" x14ac:dyDescent="0.2">
      <c r="A53" s="49">
        <v>4</v>
      </c>
      <c r="B53" s="74" t="s">
        <v>91</v>
      </c>
      <c r="C53" s="51">
        <v>45</v>
      </c>
      <c r="D53" s="49" t="s">
        <v>1</v>
      </c>
      <c r="E53" s="68"/>
      <c r="F53" s="53"/>
      <c r="G53" s="104">
        <f t="shared" si="5"/>
        <v>0</v>
      </c>
      <c r="H53" s="104">
        <f t="shared" si="6"/>
        <v>0</v>
      </c>
      <c r="I53" s="104">
        <f t="shared" si="7"/>
        <v>0</v>
      </c>
      <c r="J53" s="129"/>
      <c r="K53" s="114"/>
      <c r="L53" s="107" t="s">
        <v>7</v>
      </c>
    </row>
    <row r="54" spans="1:12" s="10" customFormat="1" ht="15.75" customHeight="1" x14ac:dyDescent="0.2">
      <c r="A54" s="49">
        <v>5</v>
      </c>
      <c r="B54" s="74" t="s">
        <v>260</v>
      </c>
      <c r="C54" s="51">
        <v>240</v>
      </c>
      <c r="D54" s="49" t="s">
        <v>1</v>
      </c>
      <c r="E54" s="68"/>
      <c r="F54" s="53"/>
      <c r="G54" s="104">
        <f t="shared" si="5"/>
        <v>0</v>
      </c>
      <c r="H54" s="104">
        <f t="shared" si="6"/>
        <v>0</v>
      </c>
      <c r="I54" s="104">
        <f t="shared" si="7"/>
        <v>0</v>
      </c>
      <c r="J54" s="129"/>
      <c r="K54" s="114"/>
      <c r="L54" s="107" t="s">
        <v>7</v>
      </c>
    </row>
    <row r="55" spans="1:12" s="10" customFormat="1" ht="15.75" customHeight="1" x14ac:dyDescent="0.2">
      <c r="A55" s="49">
        <v>6</v>
      </c>
      <c r="B55" s="74" t="s">
        <v>488</v>
      </c>
      <c r="C55" s="51">
        <v>150</v>
      </c>
      <c r="D55" s="49" t="s">
        <v>1</v>
      </c>
      <c r="E55" s="68"/>
      <c r="F55" s="53"/>
      <c r="G55" s="104">
        <f t="shared" si="5"/>
        <v>0</v>
      </c>
      <c r="H55" s="104">
        <f t="shared" si="6"/>
        <v>0</v>
      </c>
      <c r="I55" s="104">
        <f t="shared" si="7"/>
        <v>0</v>
      </c>
      <c r="J55" s="129"/>
      <c r="K55" s="114"/>
      <c r="L55" s="107" t="s">
        <v>7</v>
      </c>
    </row>
    <row r="56" spans="1:12" s="10" customFormat="1" ht="15.75" customHeight="1" x14ac:dyDescent="0.2">
      <c r="A56" s="49">
        <v>7</v>
      </c>
      <c r="B56" s="74" t="s">
        <v>259</v>
      </c>
      <c r="C56" s="51">
        <v>150</v>
      </c>
      <c r="D56" s="49" t="s">
        <v>1</v>
      </c>
      <c r="E56" s="68"/>
      <c r="F56" s="53"/>
      <c r="G56" s="104">
        <f t="shared" si="5"/>
        <v>0</v>
      </c>
      <c r="H56" s="104">
        <f t="shared" si="6"/>
        <v>0</v>
      </c>
      <c r="I56" s="104">
        <f t="shared" si="7"/>
        <v>0</v>
      </c>
      <c r="J56" s="129"/>
      <c r="K56" s="114"/>
      <c r="L56" s="107" t="s">
        <v>7</v>
      </c>
    </row>
    <row r="57" spans="1:12" s="10" customFormat="1" ht="15.75" customHeight="1" x14ac:dyDescent="0.2">
      <c r="A57" s="49">
        <v>8</v>
      </c>
      <c r="B57" s="74" t="s">
        <v>622</v>
      </c>
      <c r="C57" s="51">
        <v>60</v>
      </c>
      <c r="D57" s="49" t="s">
        <v>1</v>
      </c>
      <c r="E57" s="68"/>
      <c r="F57" s="53"/>
      <c r="G57" s="104">
        <f t="shared" si="5"/>
        <v>0</v>
      </c>
      <c r="H57" s="104">
        <f t="shared" si="6"/>
        <v>0</v>
      </c>
      <c r="I57" s="104">
        <f t="shared" si="7"/>
        <v>0</v>
      </c>
      <c r="J57" s="129"/>
      <c r="K57" s="114"/>
      <c r="L57" s="107" t="s">
        <v>7</v>
      </c>
    </row>
    <row r="58" spans="1:12" s="10" customFormat="1" ht="15.75" customHeight="1" x14ac:dyDescent="0.2">
      <c r="A58" s="49">
        <v>9</v>
      </c>
      <c r="B58" s="74" t="s">
        <v>489</v>
      </c>
      <c r="C58" s="51">
        <v>150</v>
      </c>
      <c r="D58" s="49" t="s">
        <v>1</v>
      </c>
      <c r="E58" s="68"/>
      <c r="F58" s="53"/>
      <c r="G58" s="104">
        <f t="shared" si="5"/>
        <v>0</v>
      </c>
      <c r="H58" s="104">
        <f t="shared" si="6"/>
        <v>0</v>
      </c>
      <c r="I58" s="104">
        <f t="shared" si="7"/>
        <v>0</v>
      </c>
      <c r="J58" s="129"/>
      <c r="K58" s="114"/>
      <c r="L58" s="107" t="s">
        <v>7</v>
      </c>
    </row>
    <row r="59" spans="1:12" s="10" customFormat="1" ht="15.75" customHeight="1" x14ac:dyDescent="0.2">
      <c r="A59" s="49">
        <v>10</v>
      </c>
      <c r="B59" s="74" t="s">
        <v>490</v>
      </c>
      <c r="C59" s="51">
        <v>60</v>
      </c>
      <c r="D59" s="49" t="s">
        <v>1</v>
      </c>
      <c r="E59" s="68"/>
      <c r="F59" s="53"/>
      <c r="G59" s="104">
        <f t="shared" si="5"/>
        <v>0</v>
      </c>
      <c r="H59" s="104">
        <f t="shared" si="6"/>
        <v>0</v>
      </c>
      <c r="I59" s="104">
        <f t="shared" si="7"/>
        <v>0</v>
      </c>
      <c r="J59" s="129"/>
      <c r="K59" s="114"/>
      <c r="L59" s="107" t="s">
        <v>7</v>
      </c>
    </row>
    <row r="60" spans="1:12" s="10" customFormat="1" ht="15.75" customHeight="1" x14ac:dyDescent="0.2">
      <c r="A60" s="49">
        <v>11</v>
      </c>
      <c r="B60" s="74" t="s">
        <v>491</v>
      </c>
      <c r="C60" s="51">
        <v>120</v>
      </c>
      <c r="D60" s="49" t="s">
        <v>1</v>
      </c>
      <c r="E60" s="68"/>
      <c r="F60" s="53"/>
      <c r="G60" s="104">
        <f t="shared" si="5"/>
        <v>0</v>
      </c>
      <c r="H60" s="104">
        <f t="shared" si="6"/>
        <v>0</v>
      </c>
      <c r="I60" s="104">
        <f t="shared" si="7"/>
        <v>0</v>
      </c>
      <c r="J60" s="129"/>
      <c r="K60" s="114"/>
      <c r="L60" s="107" t="s">
        <v>7</v>
      </c>
    </row>
    <row r="61" spans="1:12" s="10" customFormat="1" ht="15.75" customHeight="1" x14ac:dyDescent="0.2">
      <c r="A61" s="57"/>
      <c r="B61" s="75" t="s">
        <v>186</v>
      </c>
      <c r="C61" s="59" t="s">
        <v>7</v>
      </c>
      <c r="D61" s="59" t="s">
        <v>7</v>
      </c>
      <c r="E61" s="59" t="s">
        <v>7</v>
      </c>
      <c r="F61" s="60" t="s">
        <v>7</v>
      </c>
      <c r="G61" s="105">
        <f>SUM(G50:G60)</f>
        <v>0</v>
      </c>
      <c r="H61" s="105">
        <f t="shared" ref="H61:I61" si="8">SUM(H50:H60)</f>
        <v>0</v>
      </c>
      <c r="I61" s="105">
        <f t="shared" si="8"/>
        <v>0</v>
      </c>
      <c r="J61" s="113">
        <f>SUM(J50:J60)</f>
        <v>0</v>
      </c>
      <c r="K61" s="113">
        <f>SUM(K50:K60)</f>
        <v>0</v>
      </c>
      <c r="L61" s="105" t="s">
        <v>7</v>
      </c>
    </row>
    <row r="62" spans="1:12" s="10" customFormat="1" ht="15" customHeight="1" x14ac:dyDescent="0.2">
      <c r="A62" s="137" t="s">
        <v>655</v>
      </c>
      <c r="B62" s="138"/>
      <c r="C62" s="138"/>
      <c r="D62" s="138"/>
      <c r="E62" s="138"/>
      <c r="F62" s="138"/>
      <c r="G62" s="138"/>
      <c r="H62" s="138"/>
      <c r="I62" s="138"/>
      <c r="J62" s="138"/>
      <c r="K62" s="138"/>
      <c r="L62" s="139"/>
    </row>
    <row r="63" spans="1:12" s="10" customFormat="1" ht="38.25" x14ac:dyDescent="0.2">
      <c r="A63" s="49">
        <v>1</v>
      </c>
      <c r="B63" s="74" t="s">
        <v>684</v>
      </c>
      <c r="C63" s="51">
        <v>600</v>
      </c>
      <c r="D63" s="49" t="s">
        <v>1</v>
      </c>
      <c r="E63" s="52"/>
      <c r="F63" s="53"/>
      <c r="G63" s="104">
        <f t="shared" ref="G63:G77" si="9">C63*F63</f>
        <v>0</v>
      </c>
      <c r="H63" s="104">
        <f t="shared" ref="H63:H77" si="10">G63*0.095</f>
        <v>0</v>
      </c>
      <c r="I63" s="104">
        <f t="shared" ref="I63:I77" si="11">G63+H63</f>
        <v>0</v>
      </c>
      <c r="J63" s="129"/>
      <c r="K63" s="114"/>
      <c r="L63" s="114"/>
    </row>
    <row r="64" spans="1:12" s="10" customFormat="1" ht="38.25" x14ac:dyDescent="0.2">
      <c r="A64" s="49">
        <v>2</v>
      </c>
      <c r="B64" s="74" t="s">
        <v>699</v>
      </c>
      <c r="C64" s="51">
        <v>30</v>
      </c>
      <c r="D64" s="49" t="s">
        <v>1</v>
      </c>
      <c r="E64" s="52"/>
      <c r="F64" s="53"/>
      <c r="G64" s="104">
        <f t="shared" si="9"/>
        <v>0</v>
      </c>
      <c r="H64" s="104">
        <f t="shared" si="10"/>
        <v>0</v>
      </c>
      <c r="I64" s="104">
        <f t="shared" si="11"/>
        <v>0</v>
      </c>
      <c r="J64" s="129"/>
      <c r="K64" s="114"/>
      <c r="L64" s="114"/>
    </row>
    <row r="65" spans="1:12" s="10" customFormat="1" ht="38.25" x14ac:dyDescent="0.2">
      <c r="A65" s="49">
        <v>3</v>
      </c>
      <c r="B65" s="74" t="s">
        <v>698</v>
      </c>
      <c r="C65" s="51">
        <v>60</v>
      </c>
      <c r="D65" s="49" t="s">
        <v>1</v>
      </c>
      <c r="E65" s="52"/>
      <c r="F65" s="53"/>
      <c r="G65" s="104">
        <f t="shared" si="9"/>
        <v>0</v>
      </c>
      <c r="H65" s="104">
        <f t="shared" si="10"/>
        <v>0</v>
      </c>
      <c r="I65" s="104">
        <f t="shared" si="11"/>
        <v>0</v>
      </c>
      <c r="J65" s="129"/>
      <c r="K65" s="114"/>
      <c r="L65" s="114"/>
    </row>
    <row r="66" spans="1:12" s="10" customFormat="1" ht="38.25" x14ac:dyDescent="0.2">
      <c r="A66" s="49">
        <v>4</v>
      </c>
      <c r="B66" s="74" t="s">
        <v>685</v>
      </c>
      <c r="C66" s="51">
        <v>750</v>
      </c>
      <c r="D66" s="49" t="s">
        <v>1</v>
      </c>
      <c r="E66" s="52"/>
      <c r="F66" s="53"/>
      <c r="G66" s="104">
        <f t="shared" si="9"/>
        <v>0</v>
      </c>
      <c r="H66" s="104">
        <f t="shared" si="10"/>
        <v>0</v>
      </c>
      <c r="I66" s="104">
        <f t="shared" si="11"/>
        <v>0</v>
      </c>
      <c r="J66" s="129"/>
      <c r="K66" s="114"/>
      <c r="L66" s="114"/>
    </row>
    <row r="67" spans="1:12" s="10" customFormat="1" ht="30" customHeight="1" x14ac:dyDescent="0.2">
      <c r="A67" s="49">
        <v>5</v>
      </c>
      <c r="B67" s="74" t="s">
        <v>483</v>
      </c>
      <c r="C67" s="51">
        <v>210</v>
      </c>
      <c r="D67" s="49" t="s">
        <v>1</v>
      </c>
      <c r="E67" s="52"/>
      <c r="F67" s="53"/>
      <c r="G67" s="104">
        <f t="shared" si="9"/>
        <v>0</v>
      </c>
      <c r="H67" s="104">
        <f t="shared" si="10"/>
        <v>0</v>
      </c>
      <c r="I67" s="104">
        <f t="shared" si="11"/>
        <v>0</v>
      </c>
      <c r="J67" s="129"/>
      <c r="K67" s="114"/>
      <c r="L67" s="114"/>
    </row>
    <row r="68" spans="1:12" s="10" customFormat="1" ht="30" customHeight="1" x14ac:dyDescent="0.2">
      <c r="A68" s="49">
        <v>6</v>
      </c>
      <c r="B68" s="74" t="s">
        <v>484</v>
      </c>
      <c r="C68" s="51">
        <v>210</v>
      </c>
      <c r="D68" s="49" t="s">
        <v>1</v>
      </c>
      <c r="E68" s="52"/>
      <c r="F68" s="53"/>
      <c r="G68" s="104">
        <f t="shared" si="9"/>
        <v>0</v>
      </c>
      <c r="H68" s="104">
        <f t="shared" si="10"/>
        <v>0</v>
      </c>
      <c r="I68" s="104">
        <f t="shared" si="11"/>
        <v>0</v>
      </c>
      <c r="J68" s="129"/>
      <c r="K68" s="114"/>
      <c r="L68" s="114"/>
    </row>
    <row r="69" spans="1:12" s="10" customFormat="1" ht="17.25" customHeight="1" x14ac:dyDescent="0.2">
      <c r="A69" s="49">
        <v>7</v>
      </c>
      <c r="B69" s="74" t="s">
        <v>185</v>
      </c>
      <c r="C69" s="51">
        <v>210</v>
      </c>
      <c r="D69" s="49" t="s">
        <v>1</v>
      </c>
      <c r="E69" s="52"/>
      <c r="F69" s="53"/>
      <c r="G69" s="104">
        <f t="shared" si="9"/>
        <v>0</v>
      </c>
      <c r="H69" s="104">
        <f t="shared" si="10"/>
        <v>0</v>
      </c>
      <c r="I69" s="104">
        <f t="shared" si="11"/>
        <v>0</v>
      </c>
      <c r="J69" s="129"/>
      <c r="K69" s="114"/>
      <c r="L69" s="114"/>
    </row>
    <row r="70" spans="1:12" s="10" customFormat="1" ht="17.25" customHeight="1" x14ac:dyDescent="0.2">
      <c r="A70" s="49">
        <v>8</v>
      </c>
      <c r="B70" s="74" t="s">
        <v>485</v>
      </c>
      <c r="C70" s="51">
        <v>60</v>
      </c>
      <c r="D70" s="49" t="s">
        <v>1</v>
      </c>
      <c r="E70" s="52"/>
      <c r="F70" s="53"/>
      <c r="G70" s="104">
        <f t="shared" si="9"/>
        <v>0</v>
      </c>
      <c r="H70" s="104">
        <f t="shared" si="10"/>
        <v>0</v>
      </c>
      <c r="I70" s="104">
        <f t="shared" si="11"/>
        <v>0</v>
      </c>
      <c r="J70" s="129"/>
      <c r="K70" s="114"/>
      <c r="L70" s="114"/>
    </row>
    <row r="71" spans="1:12" s="10" customFormat="1" ht="17.25" customHeight="1" x14ac:dyDescent="0.2">
      <c r="A71" s="49">
        <v>9</v>
      </c>
      <c r="B71" s="74" t="s">
        <v>86</v>
      </c>
      <c r="C71" s="51">
        <v>105</v>
      </c>
      <c r="D71" s="49" t="s">
        <v>1</v>
      </c>
      <c r="E71" s="52"/>
      <c r="F71" s="53"/>
      <c r="G71" s="104">
        <f t="shared" si="9"/>
        <v>0</v>
      </c>
      <c r="H71" s="104">
        <f t="shared" si="10"/>
        <v>0</v>
      </c>
      <c r="I71" s="104">
        <f t="shared" si="11"/>
        <v>0</v>
      </c>
      <c r="J71" s="129"/>
      <c r="K71" s="114"/>
      <c r="L71" s="114"/>
    </row>
    <row r="72" spans="1:12" s="10" customFormat="1" ht="17.25" customHeight="1" x14ac:dyDescent="0.2">
      <c r="A72" s="49">
        <v>10</v>
      </c>
      <c r="B72" s="74" t="s">
        <v>486</v>
      </c>
      <c r="C72" s="51">
        <v>270</v>
      </c>
      <c r="D72" s="49" t="s">
        <v>1</v>
      </c>
      <c r="E72" s="52"/>
      <c r="F72" s="53"/>
      <c r="G72" s="104">
        <f t="shared" si="9"/>
        <v>0</v>
      </c>
      <c r="H72" s="104">
        <f t="shared" si="10"/>
        <v>0</v>
      </c>
      <c r="I72" s="104">
        <f t="shared" si="11"/>
        <v>0</v>
      </c>
      <c r="J72" s="129"/>
      <c r="K72" s="114"/>
      <c r="L72" s="114"/>
    </row>
    <row r="73" spans="1:12" s="10" customFormat="1" ht="17.25" customHeight="1" x14ac:dyDescent="0.2">
      <c r="A73" s="49">
        <v>11</v>
      </c>
      <c r="B73" s="74" t="s">
        <v>487</v>
      </c>
      <c r="C73" s="51">
        <v>30</v>
      </c>
      <c r="D73" s="49" t="s">
        <v>1</v>
      </c>
      <c r="E73" s="52"/>
      <c r="F73" s="53"/>
      <c r="G73" s="104">
        <f t="shared" si="9"/>
        <v>0</v>
      </c>
      <c r="H73" s="104">
        <f t="shared" si="10"/>
        <v>0</v>
      </c>
      <c r="I73" s="104">
        <f t="shared" si="11"/>
        <v>0</v>
      </c>
      <c r="J73" s="129"/>
      <c r="K73" s="114"/>
      <c r="L73" s="114"/>
    </row>
    <row r="74" spans="1:12" s="10" customFormat="1" ht="30" customHeight="1" x14ac:dyDescent="0.2">
      <c r="A74" s="49">
        <v>12</v>
      </c>
      <c r="B74" s="74" t="s">
        <v>261</v>
      </c>
      <c r="C74" s="51">
        <v>75</v>
      </c>
      <c r="D74" s="49" t="s">
        <v>1</v>
      </c>
      <c r="E74" s="52"/>
      <c r="F74" s="53"/>
      <c r="G74" s="104">
        <f t="shared" si="9"/>
        <v>0</v>
      </c>
      <c r="H74" s="104">
        <f t="shared" si="10"/>
        <v>0</v>
      </c>
      <c r="I74" s="104">
        <f t="shared" si="11"/>
        <v>0</v>
      </c>
      <c r="J74" s="129"/>
      <c r="K74" s="114"/>
      <c r="L74" s="114"/>
    </row>
    <row r="75" spans="1:12" s="10" customFormat="1" ht="16.5" customHeight="1" x14ac:dyDescent="0.2">
      <c r="A75" s="49">
        <v>13</v>
      </c>
      <c r="B75" s="74" t="s">
        <v>90</v>
      </c>
      <c r="C75" s="51">
        <v>15</v>
      </c>
      <c r="D75" s="49" t="s">
        <v>1</v>
      </c>
      <c r="E75" s="52"/>
      <c r="F75" s="53"/>
      <c r="G75" s="104">
        <f t="shared" si="9"/>
        <v>0</v>
      </c>
      <c r="H75" s="104">
        <f t="shared" si="10"/>
        <v>0</v>
      </c>
      <c r="I75" s="104">
        <f t="shared" si="11"/>
        <v>0</v>
      </c>
      <c r="J75" s="129"/>
      <c r="K75" s="114"/>
      <c r="L75" s="114"/>
    </row>
    <row r="76" spans="1:12" s="10" customFormat="1" ht="16.5" customHeight="1" x14ac:dyDescent="0.2">
      <c r="A76" s="49">
        <v>14</v>
      </c>
      <c r="B76" s="74" t="s">
        <v>493</v>
      </c>
      <c r="C76" s="51">
        <v>15</v>
      </c>
      <c r="D76" s="49" t="s">
        <v>1</v>
      </c>
      <c r="E76" s="52"/>
      <c r="F76" s="53"/>
      <c r="G76" s="104">
        <f t="shared" si="9"/>
        <v>0</v>
      </c>
      <c r="H76" s="104">
        <f t="shared" si="10"/>
        <v>0</v>
      </c>
      <c r="I76" s="104">
        <f t="shared" si="11"/>
        <v>0</v>
      </c>
      <c r="J76" s="129"/>
      <c r="K76" s="114"/>
      <c r="L76" s="114"/>
    </row>
    <row r="77" spans="1:12" s="10" customFormat="1" ht="41.25" customHeight="1" x14ac:dyDescent="0.2">
      <c r="A77" s="49">
        <v>15</v>
      </c>
      <c r="B77" s="74" t="s">
        <v>494</v>
      </c>
      <c r="C77" s="51">
        <v>30</v>
      </c>
      <c r="D77" s="49" t="s">
        <v>1</v>
      </c>
      <c r="E77" s="52"/>
      <c r="F77" s="53"/>
      <c r="G77" s="104">
        <f t="shared" si="9"/>
        <v>0</v>
      </c>
      <c r="H77" s="104">
        <f t="shared" si="10"/>
        <v>0</v>
      </c>
      <c r="I77" s="104">
        <f t="shared" si="11"/>
        <v>0</v>
      </c>
      <c r="J77" s="129"/>
      <c r="K77" s="114"/>
      <c r="L77" s="114"/>
    </row>
    <row r="78" spans="1:12" s="10" customFormat="1" ht="16.5" customHeight="1" x14ac:dyDescent="0.2">
      <c r="A78" s="57"/>
      <c r="B78" s="75" t="s">
        <v>187</v>
      </c>
      <c r="C78" s="59" t="s">
        <v>7</v>
      </c>
      <c r="D78" s="59" t="s">
        <v>7</v>
      </c>
      <c r="E78" s="59" t="s">
        <v>7</v>
      </c>
      <c r="F78" s="60" t="s">
        <v>7</v>
      </c>
      <c r="G78" s="105">
        <f>SUM(G63:G77)</f>
        <v>0</v>
      </c>
      <c r="H78" s="105">
        <f t="shared" ref="H78:I78" si="12">SUM(H63:H77)</f>
        <v>0</v>
      </c>
      <c r="I78" s="105">
        <f t="shared" si="12"/>
        <v>0</v>
      </c>
      <c r="J78" s="113">
        <f>SUM(J63:J77)</f>
        <v>0</v>
      </c>
      <c r="K78" s="113">
        <f t="shared" ref="K78:L78" si="13">SUM(K63:K77)</f>
        <v>0</v>
      </c>
      <c r="L78" s="113">
        <f t="shared" si="13"/>
        <v>0</v>
      </c>
    </row>
    <row r="79" spans="1:12" s="10" customFormat="1" ht="15" customHeight="1" x14ac:dyDescent="0.2">
      <c r="A79" s="137" t="s">
        <v>656</v>
      </c>
      <c r="B79" s="138"/>
      <c r="C79" s="138"/>
      <c r="D79" s="138"/>
      <c r="E79" s="138"/>
      <c r="F79" s="138"/>
      <c r="G79" s="138"/>
      <c r="H79" s="138"/>
      <c r="I79" s="138"/>
      <c r="J79" s="138"/>
      <c r="K79" s="138"/>
      <c r="L79" s="139"/>
    </row>
    <row r="80" spans="1:12" s="10" customFormat="1" ht="26.25" customHeight="1" x14ac:dyDescent="0.2">
      <c r="A80" s="49">
        <v>1</v>
      </c>
      <c r="B80" s="74" t="s">
        <v>269</v>
      </c>
      <c r="C80" s="51">
        <v>210</v>
      </c>
      <c r="D80" s="49" t="s">
        <v>1</v>
      </c>
      <c r="E80" s="68"/>
      <c r="F80" s="53"/>
      <c r="G80" s="104">
        <f t="shared" ref="G80:G84" si="14">C80*F80</f>
        <v>0</v>
      </c>
      <c r="H80" s="104">
        <f t="shared" ref="H80:H84" si="15">G80*0.095</f>
        <v>0</v>
      </c>
      <c r="I80" s="104">
        <f t="shared" ref="I80:I84" si="16">G80+H80</f>
        <v>0</v>
      </c>
      <c r="J80" s="129"/>
      <c r="K80" s="114"/>
      <c r="L80" s="107" t="s">
        <v>7</v>
      </c>
    </row>
    <row r="81" spans="1:12" s="10" customFormat="1" ht="26.25" customHeight="1" x14ac:dyDescent="0.2">
      <c r="A81" s="49">
        <v>2</v>
      </c>
      <c r="B81" s="74" t="s">
        <v>270</v>
      </c>
      <c r="C81" s="51">
        <v>120</v>
      </c>
      <c r="D81" s="49" t="s">
        <v>1</v>
      </c>
      <c r="E81" s="68"/>
      <c r="F81" s="53"/>
      <c r="G81" s="104">
        <f t="shared" si="14"/>
        <v>0</v>
      </c>
      <c r="H81" s="104">
        <f t="shared" si="15"/>
        <v>0</v>
      </c>
      <c r="I81" s="104">
        <f t="shared" si="16"/>
        <v>0</v>
      </c>
      <c r="J81" s="129"/>
      <c r="K81" s="114"/>
      <c r="L81" s="107" t="s">
        <v>7</v>
      </c>
    </row>
    <row r="82" spans="1:12" s="10" customFormat="1" ht="17.25" customHeight="1" x14ac:dyDescent="0.2">
      <c r="A82" s="49">
        <v>3</v>
      </c>
      <c r="B82" s="74" t="s">
        <v>700</v>
      </c>
      <c r="C82" s="51">
        <v>120</v>
      </c>
      <c r="D82" s="49" t="s">
        <v>1</v>
      </c>
      <c r="E82" s="68"/>
      <c r="F82" s="53"/>
      <c r="G82" s="104">
        <f t="shared" si="14"/>
        <v>0</v>
      </c>
      <c r="H82" s="104">
        <f t="shared" si="15"/>
        <v>0</v>
      </c>
      <c r="I82" s="104">
        <f t="shared" si="16"/>
        <v>0</v>
      </c>
      <c r="J82" s="129"/>
      <c r="K82" s="114"/>
      <c r="L82" s="107" t="s">
        <v>7</v>
      </c>
    </row>
    <row r="83" spans="1:12" s="10" customFormat="1" ht="17.25" customHeight="1" x14ac:dyDescent="0.2">
      <c r="A83" s="49">
        <v>4</v>
      </c>
      <c r="B83" s="74" t="s">
        <v>701</v>
      </c>
      <c r="C83" s="51">
        <v>105</v>
      </c>
      <c r="D83" s="49" t="s">
        <v>1</v>
      </c>
      <c r="E83" s="68"/>
      <c r="F83" s="53"/>
      <c r="G83" s="104">
        <f t="shared" si="14"/>
        <v>0</v>
      </c>
      <c r="H83" s="104">
        <f t="shared" si="15"/>
        <v>0</v>
      </c>
      <c r="I83" s="104">
        <f t="shared" si="16"/>
        <v>0</v>
      </c>
      <c r="J83" s="129"/>
      <c r="K83" s="114"/>
      <c r="L83" s="107" t="s">
        <v>7</v>
      </c>
    </row>
    <row r="84" spans="1:12" s="10" customFormat="1" ht="17.25" customHeight="1" x14ac:dyDescent="0.2">
      <c r="A84" s="49">
        <v>5</v>
      </c>
      <c r="B84" s="74" t="s">
        <v>499</v>
      </c>
      <c r="C84" s="51">
        <v>105</v>
      </c>
      <c r="D84" s="49" t="s">
        <v>1</v>
      </c>
      <c r="E84" s="68"/>
      <c r="F84" s="53"/>
      <c r="G84" s="104">
        <f t="shared" si="14"/>
        <v>0</v>
      </c>
      <c r="H84" s="104">
        <f t="shared" si="15"/>
        <v>0</v>
      </c>
      <c r="I84" s="104">
        <f t="shared" si="16"/>
        <v>0</v>
      </c>
      <c r="J84" s="129"/>
      <c r="K84" s="114"/>
      <c r="L84" s="107" t="s">
        <v>7</v>
      </c>
    </row>
    <row r="85" spans="1:12" s="10" customFormat="1" ht="16.5" customHeight="1" x14ac:dyDescent="0.2">
      <c r="A85" s="57"/>
      <c r="B85" s="75" t="s">
        <v>188</v>
      </c>
      <c r="C85" s="59" t="s">
        <v>7</v>
      </c>
      <c r="D85" s="59" t="s">
        <v>7</v>
      </c>
      <c r="E85" s="59" t="s">
        <v>7</v>
      </c>
      <c r="F85" s="60" t="s">
        <v>7</v>
      </c>
      <c r="G85" s="105">
        <f>SUM(G80:G84)</f>
        <v>0</v>
      </c>
      <c r="H85" s="105">
        <f t="shared" ref="H85:I85" si="17">SUM(H80:H84)</f>
        <v>0</v>
      </c>
      <c r="I85" s="105">
        <f t="shared" si="17"/>
        <v>0</v>
      </c>
      <c r="J85" s="113">
        <f>SUM(J80:J84)</f>
        <v>0</v>
      </c>
      <c r="K85" s="113">
        <f>SUM(K80:K84)</f>
        <v>0</v>
      </c>
      <c r="L85" s="105" t="s">
        <v>7</v>
      </c>
    </row>
    <row r="86" spans="1:12" s="10" customFormat="1" ht="15" customHeight="1" x14ac:dyDescent="0.2">
      <c r="A86" s="137" t="s">
        <v>657</v>
      </c>
      <c r="B86" s="138"/>
      <c r="C86" s="138"/>
      <c r="D86" s="138"/>
      <c r="E86" s="138"/>
      <c r="F86" s="138"/>
      <c r="G86" s="138"/>
      <c r="H86" s="138"/>
      <c r="I86" s="138"/>
      <c r="J86" s="138"/>
      <c r="K86" s="138"/>
      <c r="L86" s="139"/>
    </row>
    <row r="87" spans="1:12" s="10" customFormat="1" ht="30" customHeight="1" x14ac:dyDescent="0.2">
      <c r="A87" s="49">
        <v>1</v>
      </c>
      <c r="B87" s="74" t="s">
        <v>24</v>
      </c>
      <c r="C87" s="51">
        <v>1350</v>
      </c>
      <c r="D87" s="49" t="s">
        <v>1</v>
      </c>
      <c r="E87" s="52"/>
      <c r="F87" s="53"/>
      <c r="G87" s="104">
        <f t="shared" ref="G87:G91" si="18">C87*F87</f>
        <v>0</v>
      </c>
      <c r="H87" s="104">
        <f t="shared" ref="H87:H91" si="19">G87*0.095</f>
        <v>0</v>
      </c>
      <c r="I87" s="104">
        <f t="shared" ref="I87:I91" si="20">G87+H87</f>
        <v>0</v>
      </c>
      <c r="J87" s="129"/>
      <c r="K87" s="114"/>
      <c r="L87" s="114"/>
    </row>
    <row r="88" spans="1:12" s="10" customFormat="1" ht="39.950000000000003" customHeight="1" x14ac:dyDescent="0.2">
      <c r="A88" s="49">
        <v>2</v>
      </c>
      <c r="B88" s="74" t="s">
        <v>500</v>
      </c>
      <c r="C88" s="51">
        <v>90</v>
      </c>
      <c r="D88" s="49" t="s">
        <v>1</v>
      </c>
      <c r="E88" s="52"/>
      <c r="F88" s="53"/>
      <c r="G88" s="104">
        <f t="shared" si="18"/>
        <v>0</v>
      </c>
      <c r="H88" s="104">
        <f t="shared" si="19"/>
        <v>0</v>
      </c>
      <c r="I88" s="104">
        <f t="shared" si="20"/>
        <v>0</v>
      </c>
      <c r="J88" s="129"/>
      <c r="K88" s="114"/>
      <c r="L88" s="114"/>
    </row>
    <row r="89" spans="1:12" s="10" customFormat="1" ht="25.5" customHeight="1" x14ac:dyDescent="0.2">
      <c r="A89" s="49">
        <v>3</v>
      </c>
      <c r="B89" s="74" t="s">
        <v>231</v>
      </c>
      <c r="C89" s="51">
        <v>360</v>
      </c>
      <c r="D89" s="49" t="s">
        <v>1</v>
      </c>
      <c r="E89" s="52"/>
      <c r="F89" s="53"/>
      <c r="G89" s="104">
        <f t="shared" si="18"/>
        <v>0</v>
      </c>
      <c r="H89" s="104">
        <f t="shared" si="19"/>
        <v>0</v>
      </c>
      <c r="I89" s="104">
        <f t="shared" si="20"/>
        <v>0</v>
      </c>
      <c r="J89" s="129"/>
      <c r="K89" s="114"/>
      <c r="L89" s="114"/>
    </row>
    <row r="90" spans="1:12" s="10" customFormat="1" ht="25.5" customHeight="1" x14ac:dyDescent="0.2">
      <c r="A90" s="49">
        <v>4</v>
      </c>
      <c r="B90" s="74" t="s">
        <v>232</v>
      </c>
      <c r="C90" s="51">
        <v>360</v>
      </c>
      <c r="D90" s="49" t="s">
        <v>1</v>
      </c>
      <c r="E90" s="52"/>
      <c r="F90" s="53"/>
      <c r="G90" s="104">
        <f t="shared" si="18"/>
        <v>0</v>
      </c>
      <c r="H90" s="104">
        <f t="shared" si="19"/>
        <v>0</v>
      </c>
      <c r="I90" s="104">
        <f t="shared" si="20"/>
        <v>0</v>
      </c>
      <c r="J90" s="129"/>
      <c r="K90" s="114"/>
      <c r="L90" s="114"/>
    </row>
    <row r="91" spans="1:12" s="10" customFormat="1" ht="17.25" customHeight="1" x14ac:dyDescent="0.2">
      <c r="A91" s="49">
        <v>5</v>
      </c>
      <c r="B91" s="74" t="s">
        <v>190</v>
      </c>
      <c r="C91" s="51">
        <v>210</v>
      </c>
      <c r="D91" s="49" t="s">
        <v>1</v>
      </c>
      <c r="E91" s="52"/>
      <c r="F91" s="53"/>
      <c r="G91" s="104">
        <f t="shared" si="18"/>
        <v>0</v>
      </c>
      <c r="H91" s="104">
        <f t="shared" si="19"/>
        <v>0</v>
      </c>
      <c r="I91" s="104">
        <f t="shared" si="20"/>
        <v>0</v>
      </c>
      <c r="J91" s="129"/>
      <c r="K91" s="114"/>
      <c r="L91" s="114"/>
    </row>
    <row r="92" spans="1:12" s="10" customFormat="1" ht="15" customHeight="1" x14ac:dyDescent="0.2">
      <c r="A92" s="57"/>
      <c r="B92" s="75" t="s">
        <v>189</v>
      </c>
      <c r="C92" s="59" t="s">
        <v>7</v>
      </c>
      <c r="D92" s="59" t="s">
        <v>7</v>
      </c>
      <c r="E92" s="59" t="s">
        <v>7</v>
      </c>
      <c r="F92" s="60" t="s">
        <v>7</v>
      </c>
      <c r="G92" s="105">
        <f>SUM(G87:G91)</f>
        <v>0</v>
      </c>
      <c r="H92" s="105">
        <f t="shared" ref="H92:I92" si="21">SUM(H87:H91)</f>
        <v>0</v>
      </c>
      <c r="I92" s="105">
        <f t="shared" si="21"/>
        <v>0</v>
      </c>
      <c r="J92" s="113">
        <f>SUM(J87:J91)</f>
        <v>0</v>
      </c>
      <c r="K92" s="113">
        <f t="shared" ref="K92:L92" si="22">SUM(K87:K91)</f>
        <v>0</v>
      </c>
      <c r="L92" s="113">
        <f t="shared" si="22"/>
        <v>0</v>
      </c>
    </row>
    <row r="93" spans="1:12" s="10" customFormat="1" ht="17.100000000000001" customHeight="1" x14ac:dyDescent="0.2"/>
    <row r="94" spans="1:12" s="122" customFormat="1" ht="16.5" customHeight="1" x14ac:dyDescent="0.3">
      <c r="A94" s="144" t="s">
        <v>766</v>
      </c>
      <c r="B94" s="144"/>
      <c r="C94" s="144"/>
      <c r="D94" s="144"/>
      <c r="E94" s="144"/>
      <c r="F94" s="144"/>
      <c r="G94" s="144"/>
      <c r="H94" s="144"/>
      <c r="I94" s="144"/>
      <c r="J94" s="144"/>
      <c r="K94" s="144"/>
      <c r="L94" s="144"/>
    </row>
    <row r="95" spans="1:12" s="122" customFormat="1" ht="30" customHeight="1" x14ac:dyDescent="0.3">
      <c r="A95" s="143" t="s">
        <v>767</v>
      </c>
      <c r="B95" s="143"/>
      <c r="C95" s="143"/>
      <c r="D95" s="143"/>
      <c r="E95" s="143"/>
      <c r="F95" s="143"/>
      <c r="G95" s="143"/>
      <c r="H95" s="143"/>
      <c r="I95" s="143"/>
      <c r="J95" s="143"/>
      <c r="K95" s="143"/>
      <c r="L95" s="143"/>
    </row>
    <row r="96" spans="1:12" s="123" customFormat="1" ht="13.5" x14ac:dyDescent="0.25">
      <c r="A96" s="140" t="s">
        <v>768</v>
      </c>
      <c r="B96" s="140"/>
      <c r="C96" s="140"/>
      <c r="D96" s="140"/>
      <c r="E96" s="140"/>
      <c r="F96" s="140"/>
      <c r="G96" s="140"/>
      <c r="H96" s="140"/>
      <c r="I96" s="140"/>
      <c r="J96" s="140"/>
      <c r="K96" s="140"/>
      <c r="L96" s="140"/>
    </row>
    <row r="97" spans="1:12" s="122" customFormat="1" ht="16.5" customHeight="1" x14ac:dyDescent="0.3">
      <c r="A97" s="140" t="s">
        <v>778</v>
      </c>
      <c r="B97" s="140"/>
      <c r="C97" s="140"/>
      <c r="D97" s="140"/>
      <c r="E97" s="140"/>
      <c r="F97" s="140"/>
      <c r="G97" s="140"/>
      <c r="H97" s="140"/>
      <c r="I97" s="140"/>
      <c r="J97" s="140"/>
      <c r="K97" s="140"/>
      <c r="L97" s="140"/>
    </row>
    <row r="98" spans="1:12" s="122" customFormat="1" ht="16.5" customHeight="1" x14ac:dyDescent="0.3">
      <c r="A98" s="140" t="s">
        <v>769</v>
      </c>
      <c r="B98" s="140"/>
      <c r="C98" s="140"/>
      <c r="D98" s="140"/>
      <c r="E98" s="140"/>
      <c r="F98" s="140"/>
      <c r="G98" s="140"/>
      <c r="H98" s="140"/>
      <c r="I98" s="140"/>
      <c r="J98" s="140"/>
      <c r="K98" s="140"/>
      <c r="L98" s="140"/>
    </row>
    <row r="99" spans="1:12" s="122" customFormat="1" ht="16.5" x14ac:dyDescent="0.3">
      <c r="A99" s="124" t="s">
        <v>770</v>
      </c>
      <c r="B99" s="125"/>
      <c r="C99" s="126"/>
      <c r="D99" s="127"/>
      <c r="E99" s="125"/>
      <c r="F99" s="124"/>
      <c r="G99" s="124"/>
      <c r="H99" s="124"/>
      <c r="I99" s="124"/>
      <c r="J99" s="124"/>
      <c r="K99" s="124"/>
      <c r="L99" s="124"/>
    </row>
    <row r="100" spans="1:12" s="122" customFormat="1" ht="16.5" x14ac:dyDescent="0.3">
      <c r="A100" s="124" t="s">
        <v>771</v>
      </c>
      <c r="B100" s="125"/>
      <c r="C100" s="126"/>
      <c r="D100" s="127"/>
      <c r="E100" s="125"/>
      <c r="F100" s="124"/>
      <c r="G100" s="124"/>
      <c r="H100" s="124"/>
      <c r="I100" s="124"/>
      <c r="J100" s="124"/>
      <c r="K100" s="124"/>
      <c r="L100" s="124"/>
    </row>
    <row r="101" spans="1:12" s="122" customFormat="1" ht="27" customHeight="1" x14ac:dyDescent="0.3">
      <c r="A101" s="143" t="s">
        <v>772</v>
      </c>
      <c r="B101" s="143"/>
      <c r="C101" s="143"/>
      <c r="D101" s="143"/>
      <c r="E101" s="143"/>
      <c r="F101" s="143"/>
      <c r="G101" s="143"/>
      <c r="H101" s="143"/>
      <c r="I101" s="143"/>
      <c r="J101" s="143"/>
      <c r="K101" s="143"/>
      <c r="L101" s="143"/>
    </row>
    <row r="102" spans="1:12" s="122" customFormat="1" ht="27" customHeight="1" x14ac:dyDescent="0.3">
      <c r="A102" s="143" t="s">
        <v>773</v>
      </c>
      <c r="B102" s="143"/>
      <c r="C102" s="143"/>
      <c r="D102" s="143"/>
      <c r="E102" s="143"/>
      <c r="F102" s="143"/>
      <c r="G102" s="143"/>
      <c r="H102" s="143"/>
      <c r="I102" s="143"/>
      <c r="J102" s="143"/>
      <c r="K102" s="143"/>
      <c r="L102" s="143"/>
    </row>
    <row r="103" spans="1:12" s="122" customFormat="1" ht="27" customHeight="1" x14ac:dyDescent="0.3">
      <c r="A103" s="143" t="s">
        <v>774</v>
      </c>
      <c r="B103" s="143"/>
      <c r="C103" s="143"/>
      <c r="D103" s="143"/>
      <c r="E103" s="143"/>
      <c r="F103" s="143"/>
      <c r="G103" s="143"/>
      <c r="H103" s="143"/>
      <c r="I103" s="143"/>
      <c r="J103" s="143"/>
      <c r="K103" s="143"/>
      <c r="L103" s="143"/>
    </row>
    <row r="104" spans="1:12" s="122" customFormat="1" ht="27" customHeight="1" x14ac:dyDescent="0.3">
      <c r="A104" s="143" t="s">
        <v>790</v>
      </c>
      <c r="B104" s="143"/>
      <c r="C104" s="143"/>
      <c r="D104" s="143"/>
      <c r="E104" s="143"/>
      <c r="F104" s="143"/>
      <c r="G104" s="143"/>
      <c r="H104" s="143"/>
      <c r="I104" s="143"/>
      <c r="J104" s="143"/>
      <c r="K104" s="143"/>
      <c r="L104" s="143"/>
    </row>
    <row r="105" spans="1:12" s="122" customFormat="1" ht="16.5" x14ac:dyDescent="0.3">
      <c r="A105" s="128"/>
      <c r="B105" s="128"/>
      <c r="C105" s="128"/>
      <c r="D105" s="128"/>
      <c r="E105" s="128"/>
      <c r="F105" s="128"/>
      <c r="G105" s="128"/>
      <c r="H105" s="128"/>
      <c r="I105" s="128"/>
      <c r="J105" s="128"/>
      <c r="K105" s="128"/>
      <c r="L105" s="128"/>
    </row>
    <row r="106" spans="1:12" s="135" customFormat="1" ht="16.5" x14ac:dyDescent="0.3">
      <c r="A106" s="145" t="s">
        <v>775</v>
      </c>
      <c r="B106" s="145"/>
      <c r="C106" s="130"/>
      <c r="D106" s="131"/>
      <c r="E106" s="132" t="s">
        <v>776</v>
      </c>
      <c r="F106" s="131"/>
      <c r="G106" s="131"/>
      <c r="H106" s="131" t="s">
        <v>777</v>
      </c>
      <c r="I106" s="133"/>
      <c r="J106" s="133"/>
      <c r="K106" s="133"/>
      <c r="L106" s="134"/>
    </row>
  </sheetData>
  <sheetProtection algorithmName="SHA-512" hashValue="2n2DU7pLKqXGuOWf3KK6VEgPtT8XAeto4N/pxG7+Ilyk+wFBOjIb34cw17O9EOqMG+EGzJ+F8ObjZnQe1DbGsQ==" saltValue="L0D+IDJywD6oHgjy9NNv+Q==" spinCount="100000" sheet="1" objects="1" scenarios="1"/>
  <mergeCells count="17">
    <mergeCell ref="A101:L101"/>
    <mergeCell ref="A102:L102"/>
    <mergeCell ref="A103:L103"/>
    <mergeCell ref="A104:L104"/>
    <mergeCell ref="A106:B106"/>
    <mergeCell ref="A95:L95"/>
    <mergeCell ref="A97:L97"/>
    <mergeCell ref="A98:L98"/>
    <mergeCell ref="A94:L94"/>
    <mergeCell ref="A96:L96"/>
    <mergeCell ref="A1:C1"/>
    <mergeCell ref="A4:L4"/>
    <mergeCell ref="A8:L8"/>
    <mergeCell ref="A79:L79"/>
    <mergeCell ref="A86:L86"/>
    <mergeCell ref="A49:L49"/>
    <mergeCell ref="A62:L62"/>
  </mergeCells>
  <dataValidations count="3">
    <dataValidation type="whole" operator="equal" allowBlank="1" showInputMessage="1" showErrorMessage="1" promptTitle="EKOLOŠKA ŽIVILA" prompt="V celico vnesete vrednost &quot;1&quot; za živila, ki jih ponujate v ekološki kvaliteti." sqref="L9:L47 L63:L77 L87:L91">
      <formula1>1</formula1>
    </dataValidation>
    <dataValidation type="whole" operator="equal" allowBlank="1" showInputMessage="1" showErrorMessage="1" promptTitle="SHEME KAKOVOSTI" prompt="V celico vnesete vrednost &quot;1&quot; za živila, ki so uvrščena v shemo kakovosti, z izjemo živil ekološke kvalitete, ki se točkuje ločeno." sqref="J87:J91 J80:J84 J63:J77 J50:J60 J9:J47">
      <formula1>1</formula1>
    </dataValidation>
    <dataValidation type="whole" operator="equal" allowBlank="1" showInputMessage="1" showErrorMessage="1" promptTitle="EMBALAŽA" prompt="V celico vnesete vrednost &quot;1&quot; za živila, katerih embalaža ustreza zahtevam po Uredbi o zelenem javnem naročanju." sqref="K9:K47 K50:K60 K63:K77 K80:K84 K87:K91">
      <formula1>1</formula1>
    </dataValidation>
  </dataValidations>
  <pageMargins left="0.43307086614173229" right="0.43307086614173229" top="0.55118110236220474" bottom="0.35433070866141736" header="0.31496062992125984" footer="0.31496062992125984"/>
  <pageSetup paperSize="9" scale="99" fitToHeight="0" orientation="landscape" r:id="rId1"/>
  <rowBreaks count="2" manualBreakCount="2">
    <brk id="71" max="11" man="1"/>
    <brk id="9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12</vt:i4>
      </vt:variant>
      <vt:variant>
        <vt:lpstr>Imenovani obsegi</vt:lpstr>
      </vt:variant>
      <vt:variant>
        <vt:i4>22</vt:i4>
      </vt:variant>
    </vt:vector>
  </HeadingPairs>
  <TitlesOfParts>
    <vt:vector size="34" baseType="lpstr">
      <vt:lpstr>MLEKO IN MLEČNI IZDELKI</vt:lpstr>
      <vt:lpstr>MESO IN MESNI IZDELKI</vt:lpstr>
      <vt:lpstr>RIBE</vt:lpstr>
      <vt:lpstr>JAJCA</vt:lpstr>
      <vt:lpstr>SVEŽA ZELENJAVA IN SADJE</vt:lpstr>
      <vt:lpstr>ZAM. IN KONZERV. SADJE IN ZEL.</vt:lpstr>
      <vt:lpstr>SADNI SOKOVI IN SIRUPI</vt:lpstr>
      <vt:lpstr>ZAM. IZDELKI IZ TESTA</vt:lpstr>
      <vt:lpstr>ŽITA, MLEV.IZD.IZ TESTA, TEST.</vt:lpstr>
      <vt:lpstr>KRUH, PEKOVSKO P., KEKSI,SLAŠČ</vt:lpstr>
      <vt:lpstr>SPLOŠNO PREHR. BLAGO</vt:lpstr>
      <vt:lpstr>DIETNA ŽIVILA</vt:lpstr>
      <vt:lpstr>'DIETNA ŽIVILA'!Področje_tiskanja</vt:lpstr>
      <vt:lpstr>JAJCA!Področje_tiskanja</vt:lpstr>
      <vt:lpstr>'KRUH, PEKOVSKO P., KEKSI,SLAŠČ'!Področje_tiskanja</vt:lpstr>
      <vt:lpstr>'MESO IN MESNI IZDELKI'!Področje_tiskanja</vt:lpstr>
      <vt:lpstr>'MLEKO IN MLEČNI IZDELKI'!Področje_tiskanja</vt:lpstr>
      <vt:lpstr>RIBE!Področje_tiskanja</vt:lpstr>
      <vt:lpstr>'SADNI SOKOVI IN SIRUPI'!Področje_tiskanja</vt:lpstr>
      <vt:lpstr>'SPLOŠNO PREHR. BLAGO'!Področje_tiskanja</vt:lpstr>
      <vt:lpstr>'SVEŽA ZELENJAVA IN SADJE'!Področje_tiskanja</vt:lpstr>
      <vt:lpstr>'ZAM. IN KONZERV. SADJE IN ZEL.'!Področje_tiskanja</vt:lpstr>
      <vt:lpstr>'ZAM. IZDELKI IZ TESTA'!Področje_tiskanja</vt:lpstr>
      <vt:lpstr>'ŽITA, MLEV.IZD.IZ TESTA, TEST.'!Področje_tiskanja</vt:lpstr>
      <vt:lpstr>'DIETNA ŽIVILA'!Tiskanje_naslovov</vt:lpstr>
      <vt:lpstr>'KRUH, PEKOVSKO P., KEKSI,SLAŠČ'!Tiskanje_naslovov</vt:lpstr>
      <vt:lpstr>'MESO IN MESNI IZDELKI'!Tiskanje_naslovov</vt:lpstr>
      <vt:lpstr>'MLEKO IN MLEČNI IZDELKI'!Tiskanje_naslovov</vt:lpstr>
      <vt:lpstr>RIBE!Tiskanje_naslovov</vt:lpstr>
      <vt:lpstr>'SADNI SOKOVI IN SIRUPI'!Tiskanje_naslovov</vt:lpstr>
      <vt:lpstr>'SPLOŠNO PREHR. BLAGO'!Tiskanje_naslovov</vt:lpstr>
      <vt:lpstr>'SVEŽA ZELENJAVA IN SADJE'!Tiskanje_naslovov</vt:lpstr>
      <vt:lpstr>'ZAM. IN KONZERV. SADJE IN ZEL.'!Tiskanje_naslovov</vt:lpstr>
      <vt:lpstr>'ŽITA, MLEV.IZD.IZ TESTA, TEST.'!Tiskanje_naslovov</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MSZS</dc:creator>
  <cp:lastModifiedBy>Viktorija Strajnar</cp:lastModifiedBy>
  <cp:lastPrinted>2017-08-22T07:15:56Z</cp:lastPrinted>
  <dcterms:created xsi:type="dcterms:W3CDTF">2012-02-17T12:19:39Z</dcterms:created>
  <dcterms:modified xsi:type="dcterms:W3CDTF">2017-08-22T10:06:26Z</dcterms:modified>
</cp:coreProperties>
</file>